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6" activeTab="2"/>
  </bookViews>
  <sheets>
    <sheet name="Комплекты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9" sheetId="8" r:id="rId8"/>
    <sheet name="10" sheetId="9" r:id="rId9"/>
  </sheets>
  <definedNames/>
  <calcPr fullCalcOnLoad="1"/>
</workbook>
</file>

<file path=xl/sharedStrings.xml><?xml version="1.0" encoding="utf-8"?>
<sst xmlns="http://schemas.openxmlformats.org/spreadsheetml/2006/main" count="299" uniqueCount="73">
  <si>
    <t>№1</t>
  </si>
  <si>
    <t>№2</t>
  </si>
  <si>
    <t>№ 3</t>
  </si>
  <si>
    <t>№4</t>
  </si>
  <si>
    <t>№5</t>
  </si>
  <si>
    <t>№6</t>
  </si>
  <si>
    <t xml:space="preserve"> Комплект №1</t>
  </si>
  <si>
    <t>все комплекты</t>
  </si>
  <si>
    <t>№
п/п</t>
  </si>
  <si>
    <t>Артикул
(код товара)</t>
  </si>
  <si>
    <t>Наименование товара</t>
  </si>
  <si>
    <t>Ед.
изм.</t>
  </si>
  <si>
    <t>Кол-во</t>
  </si>
  <si>
    <t>ШТ</t>
  </si>
  <si>
    <t>Итого:</t>
  </si>
  <si>
    <t xml:space="preserve"> Комплект №2</t>
  </si>
  <si>
    <t xml:space="preserve"> Комплект №3</t>
  </si>
  <si>
    <t xml:space="preserve"> Комплект №4</t>
  </si>
  <si>
    <t xml:space="preserve"> Комплект №5</t>
  </si>
  <si>
    <t xml:space="preserve"> Комплект №6</t>
  </si>
  <si>
    <t xml:space="preserve"> Комплект №9</t>
  </si>
  <si>
    <t xml:space="preserve"> Комплект №10</t>
  </si>
  <si>
    <t>Контур</t>
  </si>
  <si>
    <t>Смесительный</t>
  </si>
  <si>
    <t>Прямой</t>
  </si>
  <si>
    <t>ГВС</t>
  </si>
  <si>
    <t>нет</t>
  </si>
  <si>
    <t>Цена, ЕВРО</t>
  </si>
  <si>
    <t xml:space="preserve">Сумма, ЕВРО         </t>
  </si>
  <si>
    <t>№9</t>
  </si>
  <si>
    <t>№10</t>
  </si>
  <si>
    <t>Одноступенчатая</t>
  </si>
  <si>
    <t>горелка</t>
  </si>
  <si>
    <t>Двухступенчатая</t>
  </si>
  <si>
    <t>Котел</t>
  </si>
  <si>
    <t>Каскад</t>
  </si>
  <si>
    <r>
      <t>Датчик уличной температуры. Тип NTC 5кОм при 25</t>
    </r>
    <r>
      <rPr>
        <sz val="9"/>
        <rFont val="Arial Cyr"/>
        <family val="0"/>
      </rPr>
      <t>º</t>
    </r>
    <r>
      <rPr>
        <sz val="9"/>
        <rFont val="Arial"/>
        <family val="2"/>
      </rPr>
      <t>С</t>
    </r>
  </si>
  <si>
    <t>TRK 5</t>
  </si>
  <si>
    <t>Датчик температуры теплоносителя. Тип NTC 5кОм при 25ºС</t>
  </si>
  <si>
    <t>IP 65</t>
  </si>
  <si>
    <t xml:space="preserve">Бокс на 2DIN-рейки, разъемный корпус на петлях, откидная прозрачная крышка, 1 посадочное место под Е8 плюс 12 мест под АЗС </t>
  </si>
  <si>
    <t>KS E8.0634</t>
  </si>
  <si>
    <t>Клеммы или (коммутационный набор) к KS E8.0634</t>
  </si>
  <si>
    <t>KS E8.1124</t>
  </si>
  <si>
    <t>Клеммы или (коммутационный набор) к KS E8.1124</t>
  </si>
  <si>
    <t>KS E8.4401</t>
  </si>
  <si>
    <t>Клеммы или (коммутационный набор) к KS E8.4401</t>
  </si>
  <si>
    <t>KS E8.5064</t>
  </si>
  <si>
    <t>Клеммы или (коммутационный набор) к KS E8.5064</t>
  </si>
  <si>
    <t xml:space="preserve">Регуляторы КромШрёдер (KromSchroder) </t>
  </si>
  <si>
    <t xml:space="preserve">AGS54 NTC5k </t>
  </si>
  <si>
    <t>Цифровой контроллер. Погодозависимое управление котлом с двухступенчатой горелкой или каскадом из двух котлов, 2 приводами и 2 насосами смесительных контуров, насосом ГВС (приоритет).</t>
  </si>
  <si>
    <t>Цифровой контроллер. Погодозависимое управление двумя
приводами и 2 насосами смесительных контуров. Недельное
программирование.</t>
  </si>
  <si>
    <t>IP 65+</t>
  </si>
  <si>
    <t xml:space="preserve">Бокс на 2DIN-рейки, разъемный корпус на петлях, откидная прозрачная крышка, 2 посадочных места под Е8 плюс 12 мест под АЗС </t>
  </si>
  <si>
    <t xml:space="preserve"> E8.0634+E8.1124</t>
  </si>
  <si>
    <t xml:space="preserve">на петлях, крепежная рамка, Е8-клеммы присоединений, </t>
  </si>
  <si>
    <t>номинальный набор датчиков, АЗС на силовых выходах, сборка и</t>
  </si>
  <si>
    <t>разводка выполнены, полный набор датчиков.</t>
  </si>
  <si>
    <t>ИЛИ</t>
  </si>
  <si>
    <t xml:space="preserve"> E8.0634</t>
  </si>
  <si>
    <t>Каскадный цифровой контроллер отопления. Погодозависимое
управление двумя котлами с двухступенчатой горелкой или
каскадом из четырех котлов, 1 приводом и 1 насосом
смесительного контура, насосом бойлера ГВС (приоритет).</t>
  </si>
  <si>
    <t xml:space="preserve"> E8.4401</t>
  </si>
  <si>
    <r>
      <rPr>
        <b/>
        <sz val="10"/>
        <rFont val="Arial Cyr"/>
        <family val="0"/>
      </rPr>
      <t>Бокс-сборка</t>
    </r>
    <r>
      <rPr>
        <sz val="10"/>
        <rFont val="Arial Cyr"/>
        <family val="2"/>
      </rPr>
      <t xml:space="preserve">. В комплекте: контроллеры, бокс IP65 на 2 рейки, ABB, </t>
    </r>
  </si>
  <si>
    <r>
      <rPr>
        <b/>
        <sz val="10"/>
        <rFont val="Arial Cyr"/>
        <family val="0"/>
      </rPr>
      <t>Бокс-сборка</t>
    </r>
    <r>
      <rPr>
        <sz val="10"/>
        <rFont val="Arial Cyr"/>
        <family val="2"/>
      </rPr>
      <t xml:space="preserve">. В комплекте: контроллер, бокс IP65 на 2 рейки, ABB, </t>
    </r>
  </si>
  <si>
    <t>Многофункциональный системный менеджер до 8 котлов.
Погодозависимое управление.
Работа совместно с модулем 0201R. 2 смесительных контура,
контур ГВС. Дополнительные специальные функции работы с
солнечным коллектором и накопительным резервуаром.</t>
  </si>
  <si>
    <t>Цифровой котловой контроллер. Может связываться по
внутренней сети с модулем Е8.5064. Управляет 2 ступенями
горения, котловым насосом и сервоприводом смесительного крана
защиты котла (или байпасным насосом).</t>
  </si>
  <si>
    <t>Lago Basic 0201R</t>
  </si>
  <si>
    <t>VF</t>
  </si>
  <si>
    <t>Клеммы или (коммутационный набор) к 0201R</t>
  </si>
  <si>
    <t>СКИДКА: 20% на контроллеры; 15% на бокс-сборки и комплектующие</t>
  </si>
  <si>
    <t>FBR2</t>
  </si>
  <si>
    <t>Комнатный термостат со встроенным датчиком температуры.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</si>
</sst>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#.00"/>
    <numFmt numFmtId="166" formatCode="#,##0.00;\-#,##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9"/>
      <color indexed="9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SimSun"/>
      <family val="2"/>
    </font>
    <font>
      <sz val="8"/>
      <name val="SimSun"/>
      <family val="2"/>
    </font>
    <font>
      <b/>
      <u val="single"/>
      <sz val="10"/>
      <color indexed="48"/>
      <name val="Arial Cyr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33" borderId="0" xfId="42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justify"/>
    </xf>
    <xf numFmtId="0" fontId="10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justify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165" fontId="11" fillId="0" borderId="0" xfId="0" applyNumberFormat="1" applyFont="1" applyAlignment="1">
      <alignment horizontal="right" vertical="top"/>
    </xf>
    <xf numFmtId="164" fontId="14" fillId="34" borderId="20" xfId="42" applyNumberFormat="1" applyFont="1" applyFill="1" applyBorder="1" applyAlignment="1" applyProtection="1">
      <alignment horizontal="center" vertical="center"/>
      <protection/>
    </xf>
    <xf numFmtId="164" fontId="14" fillId="34" borderId="21" xfId="42" applyNumberFormat="1" applyFont="1" applyFill="1" applyBorder="1" applyAlignment="1" applyProtection="1">
      <alignment horizontal="center" vertical="center"/>
      <protection/>
    </xf>
    <xf numFmtId="164" fontId="14" fillId="34" borderId="22" xfId="42" applyNumberFormat="1" applyFont="1" applyFill="1" applyBorder="1" applyAlignment="1" applyProtection="1">
      <alignment horizontal="center" vertical="center"/>
      <protection/>
    </xf>
    <xf numFmtId="164" fontId="14" fillId="34" borderId="23" xfId="42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justify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justify"/>
    </xf>
    <xf numFmtId="0" fontId="4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10" fillId="0" borderId="12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32" xfId="0" applyFont="1" applyFill="1" applyBorder="1" applyAlignment="1">
      <alignment horizontal="justify" wrapText="1"/>
    </xf>
    <xf numFmtId="2" fontId="10" fillId="0" borderId="47" xfId="0" applyNumberFormat="1" applyFont="1" applyFill="1" applyBorder="1" applyAlignment="1">
      <alignment horizontal="right" vertical="center"/>
    </xf>
    <xf numFmtId="165" fontId="10" fillId="0" borderId="48" xfId="0" applyNumberFormat="1" applyFont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165" fontId="10" fillId="0" borderId="18" xfId="0" applyNumberFormat="1" applyFont="1" applyBorder="1" applyAlignment="1">
      <alignment vertical="center"/>
    </xf>
    <xf numFmtId="165" fontId="10" fillId="0" borderId="49" xfId="0" applyNumberFormat="1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165" fontId="10" fillId="0" borderId="12" xfId="0" applyNumberFormat="1" applyFont="1" applyBorder="1" applyAlignment="1">
      <alignment vertical="center"/>
    </xf>
    <xf numFmtId="165" fontId="10" fillId="0" borderId="50" xfId="0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vertical="center"/>
    </xf>
    <xf numFmtId="165" fontId="10" fillId="0" borderId="51" xfId="0" applyNumberFormat="1" applyFont="1" applyBorder="1" applyAlignment="1">
      <alignment vertical="center"/>
    </xf>
    <xf numFmtId="0" fontId="10" fillId="0" borderId="5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/>
    </xf>
    <xf numFmtId="0" fontId="10" fillId="0" borderId="54" xfId="0" applyFont="1" applyFill="1" applyBorder="1" applyAlignment="1">
      <alignment horizontal="justify" wrapText="1"/>
    </xf>
    <xf numFmtId="2" fontId="10" fillId="0" borderId="55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justify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14" fillId="35" borderId="58" xfId="42" applyFont="1" applyFill="1" applyBorder="1" applyAlignment="1">
      <alignment horizontal="center"/>
    </xf>
    <xf numFmtId="0" fontId="14" fillId="35" borderId="59" xfId="42" applyFont="1" applyFill="1" applyBorder="1" applyAlignment="1">
      <alignment horizontal="center"/>
    </xf>
    <xf numFmtId="2" fontId="5" fillId="0" borderId="60" xfId="0" applyNumberFormat="1" applyFont="1" applyBorder="1" applyAlignment="1">
      <alignment horizontal="center" vertical="center"/>
    </xf>
    <xf numFmtId="2" fontId="5" fillId="0" borderId="61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4" fillId="35" borderId="58" xfId="42" applyFont="1" applyFill="1" applyBorder="1" applyAlignment="1">
      <alignment horizontal="center"/>
    </xf>
    <xf numFmtId="0" fontId="14" fillId="35" borderId="59" xfId="42" applyFont="1" applyFill="1" applyBorder="1" applyAlignment="1">
      <alignment horizontal="center"/>
    </xf>
    <xf numFmtId="164" fontId="7" fillId="0" borderId="60" xfId="0" applyNumberFormat="1" applyFont="1" applyBorder="1" applyAlignment="1">
      <alignment horizontal="center" vertical="center"/>
    </xf>
    <xf numFmtId="164" fontId="7" fillId="0" borderId="61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2" fontId="2" fillId="0" borderId="53" xfId="0" applyNumberFormat="1" applyFont="1" applyBorder="1" applyAlignment="1">
      <alignment horizontal="right" vertical="center"/>
    </xf>
    <xf numFmtId="2" fontId="2" fillId="0" borderId="45" xfId="0" applyNumberFormat="1" applyFont="1" applyBorder="1" applyAlignment="1">
      <alignment horizontal="right" vertical="center"/>
    </xf>
    <xf numFmtId="2" fontId="2" fillId="0" borderId="46" xfId="0" applyNumberFormat="1" applyFont="1" applyBorder="1" applyAlignment="1">
      <alignment horizontal="right" vertical="center"/>
    </xf>
    <xf numFmtId="2" fontId="5" fillId="0" borderId="71" xfId="0" applyNumberFormat="1" applyFont="1" applyBorder="1" applyAlignment="1">
      <alignment horizontal="right" vertical="center"/>
    </xf>
    <xf numFmtId="2" fontId="5" fillId="0" borderId="72" xfId="0" applyNumberFormat="1" applyFont="1" applyBorder="1" applyAlignment="1">
      <alignment horizontal="right" vertical="center"/>
    </xf>
    <xf numFmtId="2" fontId="5" fillId="0" borderId="73" xfId="0" applyNumberFormat="1" applyFont="1" applyBorder="1" applyAlignment="1">
      <alignment horizontal="right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2" fontId="2" fillId="0" borderId="75" xfId="0" applyNumberFormat="1" applyFont="1" applyBorder="1" applyAlignment="1">
      <alignment horizontal="right" vertical="center"/>
    </xf>
    <xf numFmtId="2" fontId="5" fillId="0" borderId="76" xfId="0" applyNumberFormat="1" applyFont="1" applyBorder="1" applyAlignment="1">
      <alignment horizontal="right" vertical="center"/>
    </xf>
    <xf numFmtId="0" fontId="2" fillId="0" borderId="7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horizontal="right" vertical="center"/>
    </xf>
    <xf numFmtId="2" fontId="5" fillId="0" borderId="78" xfId="0" applyNumberFormat="1" applyFont="1" applyBorder="1" applyAlignment="1">
      <alignment horizontal="right" vertical="center"/>
    </xf>
    <xf numFmtId="0" fontId="2" fillId="0" borderId="79" xfId="0" applyFont="1" applyBorder="1" applyAlignment="1">
      <alignment horizontal="center"/>
    </xf>
    <xf numFmtId="0" fontId="4" fillId="0" borderId="79" xfId="0" applyFont="1" applyFill="1" applyBorder="1" applyAlignment="1">
      <alignment horizontal="left" vertical="top" wrapText="1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/>
    </xf>
    <xf numFmtId="0" fontId="10" fillId="0" borderId="82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165" fontId="10" fillId="0" borderId="83" xfId="0" applyNumberFormat="1" applyFont="1" applyBorder="1" applyAlignment="1">
      <alignment vertical="center"/>
    </xf>
    <xf numFmtId="165" fontId="11" fillId="0" borderId="84" xfId="0" applyNumberFormat="1" applyFont="1" applyBorder="1" applyAlignment="1">
      <alignment vertical="center"/>
    </xf>
    <xf numFmtId="2" fontId="5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9" sqref="E9"/>
    </sheetView>
  </sheetViews>
  <sheetFormatPr defaultColWidth="10.25390625" defaultRowHeight="12.75"/>
  <cols>
    <col min="1" max="1" width="16.375" style="1" customWidth="1"/>
    <col min="2" max="3" width="14.25390625" style="1" customWidth="1"/>
    <col min="4" max="5" width="17.625" style="2" customWidth="1"/>
  </cols>
  <sheetData>
    <row r="1" spans="1:4" ht="15.75">
      <c r="A1" s="34" t="s">
        <v>49</v>
      </c>
      <c r="B1" s="3"/>
      <c r="C1" s="3"/>
      <c r="D1" s="4"/>
    </row>
    <row r="2" spans="1:4" ht="15.75">
      <c r="A2" s="34"/>
      <c r="B2" s="3"/>
      <c r="C2" s="3"/>
      <c r="D2" s="4"/>
    </row>
    <row r="3" spans="1:4" ht="15.75">
      <c r="A3" s="34" t="s">
        <v>70</v>
      </c>
      <c r="B3" s="3"/>
      <c r="C3" s="3"/>
      <c r="D3" s="4"/>
    </row>
    <row r="4" ht="13.5" thickBot="1"/>
    <row r="5" spans="1:5" ht="13.5" customHeight="1" thickBot="1">
      <c r="A5" s="81" t="s">
        <v>22</v>
      </c>
      <c r="B5" s="81"/>
      <c r="C5" s="82"/>
      <c r="D5" s="88" t="s">
        <v>34</v>
      </c>
      <c r="E5" s="89"/>
    </row>
    <row r="6" spans="1:5" ht="12.75" thickBot="1">
      <c r="A6" s="81"/>
      <c r="B6" s="81"/>
      <c r="C6" s="82"/>
      <c r="D6" s="90"/>
      <c r="E6" s="91"/>
    </row>
    <row r="7" spans="1:5" ht="13.5" customHeight="1" thickBot="1">
      <c r="A7" s="83" t="s">
        <v>23</v>
      </c>
      <c r="B7" s="82" t="s">
        <v>24</v>
      </c>
      <c r="C7" s="82" t="s">
        <v>25</v>
      </c>
      <c r="D7" s="33" t="s">
        <v>31</v>
      </c>
      <c r="E7" s="33" t="s">
        <v>33</v>
      </c>
    </row>
    <row r="8" spans="1:5" ht="13.5" customHeight="1" thickBot="1">
      <c r="A8" s="83"/>
      <c r="B8" s="82"/>
      <c r="C8" s="82"/>
      <c r="D8" s="32" t="s">
        <v>32</v>
      </c>
      <c r="E8" s="32" t="s">
        <v>32</v>
      </c>
    </row>
    <row r="9" spans="1:5" ht="12.75" customHeight="1" thickBot="1">
      <c r="A9" s="83">
        <v>1</v>
      </c>
      <c r="B9" s="81">
        <v>1</v>
      </c>
      <c r="C9" s="81">
        <v>1</v>
      </c>
      <c r="D9" s="28" t="s">
        <v>0</v>
      </c>
      <c r="E9" s="29" t="s">
        <v>1</v>
      </c>
    </row>
    <row r="10" spans="1:5" ht="13.5" thickBot="1">
      <c r="A10" s="83"/>
      <c r="B10" s="81"/>
      <c r="C10" s="81"/>
      <c r="D10" s="5">
        <v>486</v>
      </c>
      <c r="E10" s="6">
        <v>486</v>
      </c>
    </row>
    <row r="11" spans="1:5" ht="13.5" thickBot="1">
      <c r="A11" s="83">
        <v>2</v>
      </c>
      <c r="B11" s="81" t="s">
        <v>26</v>
      </c>
      <c r="C11" s="81">
        <v>1</v>
      </c>
      <c r="D11" s="30" t="s">
        <v>2</v>
      </c>
      <c r="E11" s="31" t="s">
        <v>3</v>
      </c>
    </row>
    <row r="12" spans="1:5" ht="13.5" thickBot="1">
      <c r="A12" s="83"/>
      <c r="B12" s="81"/>
      <c r="C12" s="81"/>
      <c r="D12" s="5">
        <v>499</v>
      </c>
      <c r="E12" s="6">
        <v>499</v>
      </c>
    </row>
    <row r="13" spans="1:5" ht="13.5" thickBot="1">
      <c r="A13" s="83">
        <v>4</v>
      </c>
      <c r="B13" s="81" t="s">
        <v>26</v>
      </c>
      <c r="C13" s="81">
        <v>1</v>
      </c>
      <c r="D13" s="28" t="s">
        <v>4</v>
      </c>
      <c r="E13" s="29" t="s">
        <v>5</v>
      </c>
    </row>
    <row r="14" spans="1:5" ht="13.5" thickBot="1">
      <c r="A14" s="83"/>
      <c r="B14" s="81"/>
      <c r="C14" s="81"/>
      <c r="D14" s="5">
        <v>887</v>
      </c>
      <c r="E14" s="6">
        <v>887</v>
      </c>
    </row>
    <row r="17" ht="13.5" thickBot="1"/>
    <row r="18" spans="1:5" ht="12.75" customHeight="1" thickBot="1">
      <c r="A18" s="81" t="s">
        <v>22</v>
      </c>
      <c r="B18" s="81"/>
      <c r="C18" s="82"/>
      <c r="D18" s="88" t="s">
        <v>34</v>
      </c>
      <c r="E18" s="89"/>
    </row>
    <row r="19" spans="1:5" ht="12.75" customHeight="1" thickBot="1">
      <c r="A19" s="81"/>
      <c r="B19" s="81"/>
      <c r="C19" s="82"/>
      <c r="D19" s="90"/>
      <c r="E19" s="91"/>
    </row>
    <row r="20" spans="1:5" ht="12.75" customHeight="1" thickBot="1">
      <c r="A20" s="83" t="s">
        <v>23</v>
      </c>
      <c r="B20" s="82" t="s">
        <v>24</v>
      </c>
      <c r="C20" s="82" t="s">
        <v>25</v>
      </c>
      <c r="D20" s="92" t="s">
        <v>35</v>
      </c>
      <c r="E20" s="93"/>
    </row>
    <row r="21" spans="1:5" ht="12.75" customHeight="1" thickBot="1">
      <c r="A21" s="83"/>
      <c r="B21" s="82"/>
      <c r="C21" s="82"/>
      <c r="D21" s="94"/>
      <c r="E21" s="95"/>
    </row>
    <row r="22" spans="1:5" ht="13.5" thickBot="1">
      <c r="A22" s="83">
        <v>1</v>
      </c>
      <c r="B22" s="81" t="s">
        <v>26</v>
      </c>
      <c r="C22" s="82">
        <v>1</v>
      </c>
      <c r="D22" s="96" t="s">
        <v>29</v>
      </c>
      <c r="E22" s="97"/>
    </row>
    <row r="23" spans="1:5" ht="13.5" thickBot="1">
      <c r="A23" s="83"/>
      <c r="B23" s="81"/>
      <c r="C23" s="82"/>
      <c r="D23" s="98">
        <v>523</v>
      </c>
      <c r="E23" s="99"/>
    </row>
    <row r="24" spans="1:5" ht="13.5" thickBot="1">
      <c r="A24" s="83">
        <v>3</v>
      </c>
      <c r="B24" s="81" t="s">
        <v>26</v>
      </c>
      <c r="C24" s="82">
        <v>1</v>
      </c>
      <c r="D24" s="84" t="s">
        <v>30</v>
      </c>
      <c r="E24" s="85"/>
    </row>
    <row r="25" spans="1:5" ht="13.5" thickBot="1">
      <c r="A25" s="83"/>
      <c r="B25" s="81"/>
      <c r="C25" s="82"/>
      <c r="D25" s="86">
        <v>949</v>
      </c>
      <c r="E25" s="87"/>
    </row>
  </sheetData>
  <sheetProtection/>
  <mergeCells count="30">
    <mergeCell ref="C11:C12"/>
    <mergeCell ref="A11:A12"/>
    <mergeCell ref="A13:A14"/>
    <mergeCell ref="B13:B14"/>
    <mergeCell ref="C13:C14"/>
    <mergeCell ref="B11:B12"/>
    <mergeCell ref="A5:C6"/>
    <mergeCell ref="A7:A8"/>
    <mergeCell ref="C7:C8"/>
    <mergeCell ref="B7:B8"/>
    <mergeCell ref="D5:E6"/>
    <mergeCell ref="C9:C10"/>
    <mergeCell ref="A9:A10"/>
    <mergeCell ref="B9:B10"/>
    <mergeCell ref="D24:E24"/>
    <mergeCell ref="D25:E25"/>
    <mergeCell ref="D18:E19"/>
    <mergeCell ref="D20:E21"/>
    <mergeCell ref="D22:E22"/>
    <mergeCell ref="D23:E23"/>
    <mergeCell ref="B24:B25"/>
    <mergeCell ref="C24:C25"/>
    <mergeCell ref="A18:C19"/>
    <mergeCell ref="A20:A21"/>
    <mergeCell ref="B20:B21"/>
    <mergeCell ref="C20:C21"/>
    <mergeCell ref="A22:A23"/>
    <mergeCell ref="B22:B23"/>
    <mergeCell ref="C22:C23"/>
    <mergeCell ref="A24:A25"/>
  </mergeCells>
  <hyperlinks>
    <hyperlink ref="D9" location="1!A1" display="№1"/>
    <hyperlink ref="E9" location="2!A1" display="№2"/>
    <hyperlink ref="D11" location="3!A1" display="№ 3"/>
    <hyperlink ref="E11" location="4!A1" display="№4"/>
    <hyperlink ref="D13" location="5!A1" display="№5"/>
    <hyperlink ref="E13" location="6!A1" display="№6"/>
    <hyperlink ref="D22" location="'9'!A1" display="№9"/>
    <hyperlink ref="D24" location="'10'!A1" display="№1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IV16384"/>
    </sheetView>
  </sheetViews>
  <sheetFormatPr defaultColWidth="10.25390625" defaultRowHeight="12.75"/>
  <cols>
    <col min="1" max="1" width="5.625" style="1" customWidth="1"/>
    <col min="2" max="2" width="16.75390625" style="1" customWidth="1"/>
    <col min="3" max="3" width="61.625" style="1" customWidth="1"/>
    <col min="4" max="4" width="8.625" style="1" customWidth="1"/>
    <col min="5" max="5" width="8.125" style="1" customWidth="1"/>
    <col min="6" max="6" width="12.25390625" style="1" customWidth="1"/>
    <col min="7" max="7" width="16.125" style="1" customWidth="1"/>
  </cols>
  <sheetData>
    <row r="1" spans="1:7" s="8" customFormat="1" ht="12">
      <c r="A1" s="7" t="s">
        <v>6</v>
      </c>
      <c r="B1" s="7"/>
      <c r="D1" s="9"/>
      <c r="E1" s="9"/>
      <c r="F1" s="9"/>
      <c r="G1" s="10" t="s">
        <v>7</v>
      </c>
    </row>
    <row r="2" spans="4:6" s="8" customFormat="1" ht="12.75" thickBot="1">
      <c r="D2" s="11"/>
      <c r="E2" s="11"/>
      <c r="F2" s="11"/>
    </row>
    <row r="3" spans="1:7" s="12" customFormat="1" ht="24.75" customHeight="1" thickBot="1">
      <c r="A3" s="19" t="s">
        <v>8</v>
      </c>
      <c r="B3" s="20" t="s">
        <v>9</v>
      </c>
      <c r="C3" s="21" t="s">
        <v>10</v>
      </c>
      <c r="D3" s="20" t="s">
        <v>11</v>
      </c>
      <c r="E3" s="21" t="s">
        <v>12</v>
      </c>
      <c r="F3" s="23" t="s">
        <v>27</v>
      </c>
      <c r="G3" s="18" t="s">
        <v>28</v>
      </c>
    </row>
    <row r="4" spans="1:7" ht="36">
      <c r="A4" s="55">
        <v>1</v>
      </c>
      <c r="B4" s="44" t="s">
        <v>41</v>
      </c>
      <c r="C4" s="22" t="s">
        <v>51</v>
      </c>
      <c r="D4" s="44" t="s">
        <v>13</v>
      </c>
      <c r="E4" s="44">
        <v>1</v>
      </c>
      <c r="F4" s="65">
        <v>313</v>
      </c>
      <c r="G4" s="66">
        <f>E4*F4</f>
        <v>313</v>
      </c>
    </row>
    <row r="5" spans="1:7" ht="12.75">
      <c r="A5" s="56">
        <v>2</v>
      </c>
      <c r="B5" s="15"/>
      <c r="C5" s="13" t="s">
        <v>42</v>
      </c>
      <c r="D5" s="70" t="s">
        <v>13</v>
      </c>
      <c r="E5" s="70">
        <v>1</v>
      </c>
      <c r="F5" s="71">
        <v>44</v>
      </c>
      <c r="G5" s="72">
        <f>E5*F5</f>
        <v>44</v>
      </c>
    </row>
    <row r="6" spans="1:7" ht="12.75">
      <c r="A6" s="56">
        <v>3</v>
      </c>
      <c r="B6" s="15" t="s">
        <v>50</v>
      </c>
      <c r="C6" s="14" t="s">
        <v>36</v>
      </c>
      <c r="D6" s="70" t="s">
        <v>13</v>
      </c>
      <c r="E6" s="70">
        <v>1</v>
      </c>
      <c r="F6" s="71">
        <v>15</v>
      </c>
      <c r="G6" s="72">
        <f>E6*F6</f>
        <v>15</v>
      </c>
    </row>
    <row r="7" spans="1:7" ht="12.75">
      <c r="A7" s="58">
        <v>4</v>
      </c>
      <c r="B7" s="25" t="s">
        <v>37</v>
      </c>
      <c r="C7" s="26" t="s">
        <v>38</v>
      </c>
      <c r="D7" s="73" t="s">
        <v>13</v>
      </c>
      <c r="E7" s="73">
        <v>3</v>
      </c>
      <c r="F7" s="74">
        <v>13</v>
      </c>
      <c r="G7" s="75">
        <f>E7*F7</f>
        <v>39</v>
      </c>
    </row>
    <row r="8" spans="1:7" ht="12.75">
      <c r="A8" s="56">
        <v>5</v>
      </c>
      <c r="B8" s="25" t="s">
        <v>71</v>
      </c>
      <c r="C8" s="26" t="s">
        <v>72</v>
      </c>
      <c r="D8" s="73" t="s">
        <v>13</v>
      </c>
      <c r="E8" s="73">
        <v>1</v>
      </c>
      <c r="F8" s="74">
        <v>51</v>
      </c>
      <c r="G8" s="75">
        <f>E8*F8</f>
        <v>51</v>
      </c>
    </row>
    <row r="9" spans="1:7" ht="24.75" thickBot="1">
      <c r="A9" s="59">
        <v>6</v>
      </c>
      <c r="B9" s="47" t="s">
        <v>39</v>
      </c>
      <c r="C9" s="24" t="s">
        <v>40</v>
      </c>
      <c r="D9" s="67" t="s">
        <v>13</v>
      </c>
      <c r="E9" s="67">
        <v>1</v>
      </c>
      <c r="F9" s="68">
        <v>75</v>
      </c>
      <c r="G9" s="69">
        <f>E9*F9</f>
        <v>75</v>
      </c>
    </row>
    <row r="10" spans="1:7" ht="12.75">
      <c r="A10" s="16"/>
      <c r="B10" s="16"/>
      <c r="C10" s="16"/>
      <c r="D10" s="16"/>
      <c r="E10" s="17" t="s">
        <v>14</v>
      </c>
      <c r="F10" s="17"/>
      <c r="G10" s="27">
        <f>SUM(G4:G9)</f>
        <v>537</v>
      </c>
    </row>
    <row r="12" ht="13.5" thickBot="1">
      <c r="C12" s="1" t="s">
        <v>59</v>
      </c>
    </row>
    <row r="13" spans="1:7" ht="12.75">
      <c r="A13" s="115">
        <v>1</v>
      </c>
      <c r="B13" s="116" t="s">
        <v>60</v>
      </c>
      <c r="C13" s="77" t="s">
        <v>64</v>
      </c>
      <c r="D13" s="117" t="s">
        <v>13</v>
      </c>
      <c r="E13" s="117">
        <v>1</v>
      </c>
      <c r="F13" s="118">
        <v>605</v>
      </c>
      <c r="G13" s="119">
        <v>605</v>
      </c>
    </row>
    <row r="14" spans="1:7" ht="12.75">
      <c r="A14" s="120"/>
      <c r="B14" s="121"/>
      <c r="C14" s="62" t="s">
        <v>56</v>
      </c>
      <c r="D14" s="122"/>
      <c r="E14" s="122"/>
      <c r="F14" s="123"/>
      <c r="G14" s="124"/>
    </row>
    <row r="15" spans="1:7" ht="12.75">
      <c r="A15" s="120"/>
      <c r="B15" s="121"/>
      <c r="C15" s="62" t="s">
        <v>57</v>
      </c>
      <c r="D15" s="122"/>
      <c r="E15" s="122"/>
      <c r="F15" s="123"/>
      <c r="G15" s="124"/>
    </row>
    <row r="16" spans="1:7" ht="12.75">
      <c r="A16" s="120"/>
      <c r="B16" s="121"/>
      <c r="C16" s="128" t="s">
        <v>58</v>
      </c>
      <c r="D16" s="122"/>
      <c r="E16" s="122"/>
      <c r="F16" s="123"/>
      <c r="G16" s="124"/>
    </row>
    <row r="17" spans="1:7" ht="13.5" thickBot="1">
      <c r="A17" s="127">
        <v>2</v>
      </c>
      <c r="B17" s="125" t="s">
        <v>71</v>
      </c>
      <c r="C17" s="126" t="s">
        <v>72</v>
      </c>
      <c r="D17" s="129" t="s">
        <v>13</v>
      </c>
      <c r="E17" s="130">
        <v>1</v>
      </c>
      <c r="F17" s="131">
        <v>51</v>
      </c>
      <c r="G17" s="132">
        <f>E17*F17</f>
        <v>51</v>
      </c>
    </row>
    <row r="18" spans="5:7" ht="12.75">
      <c r="E18" s="17" t="s">
        <v>14</v>
      </c>
      <c r="G18" s="133">
        <f>SUM(G13:G17)</f>
        <v>656</v>
      </c>
    </row>
  </sheetData>
  <sheetProtection/>
  <mergeCells count="6">
    <mergeCell ref="A13:A16"/>
    <mergeCell ref="B13:B16"/>
    <mergeCell ref="D13:D16"/>
    <mergeCell ref="E13:E16"/>
    <mergeCell ref="F13:F16"/>
    <mergeCell ref="G13:G16"/>
  </mergeCells>
  <hyperlinks>
    <hyperlink ref="G1" location="Комплекты!A1" display="все комплекты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25" sqref="C25"/>
    </sheetView>
  </sheetViews>
  <sheetFormatPr defaultColWidth="10.25390625" defaultRowHeight="12.75"/>
  <cols>
    <col min="1" max="1" width="5.625" style="1" customWidth="1"/>
    <col min="2" max="2" width="16.75390625" style="1" customWidth="1"/>
    <col min="3" max="3" width="61.625" style="1" customWidth="1"/>
    <col min="4" max="4" width="8.625" style="1" customWidth="1"/>
    <col min="5" max="5" width="8.125" style="1" customWidth="1"/>
    <col min="6" max="6" width="12.25390625" style="1" customWidth="1"/>
    <col min="7" max="7" width="16.125" style="1" customWidth="1"/>
  </cols>
  <sheetData>
    <row r="1" spans="1:7" s="8" customFormat="1" ht="12">
      <c r="A1" s="7" t="s">
        <v>15</v>
      </c>
      <c r="B1" s="7"/>
      <c r="D1" s="9"/>
      <c r="E1" s="9"/>
      <c r="F1" s="9"/>
      <c r="G1" s="10" t="s">
        <v>7</v>
      </c>
    </row>
    <row r="2" spans="4:6" s="8" customFormat="1" ht="12.75" thickBot="1">
      <c r="D2" s="11"/>
      <c r="E2" s="11"/>
      <c r="F2" s="11"/>
    </row>
    <row r="3" spans="1:7" s="12" customFormat="1" ht="24.75" customHeight="1" thickBot="1">
      <c r="A3" s="19" t="s">
        <v>8</v>
      </c>
      <c r="B3" s="20" t="s">
        <v>9</v>
      </c>
      <c r="C3" s="21" t="s">
        <v>10</v>
      </c>
      <c r="D3" s="20" t="s">
        <v>11</v>
      </c>
      <c r="E3" s="21" t="s">
        <v>12</v>
      </c>
      <c r="F3" s="23" t="s">
        <v>27</v>
      </c>
      <c r="G3" s="18" t="s">
        <v>28</v>
      </c>
    </row>
    <row r="4" spans="1:7" ht="36">
      <c r="A4" s="55">
        <v>1</v>
      </c>
      <c r="B4" s="44" t="s">
        <v>41</v>
      </c>
      <c r="C4" s="22" t="s">
        <v>51</v>
      </c>
      <c r="D4" s="44" t="s">
        <v>13</v>
      </c>
      <c r="E4" s="44">
        <v>1</v>
      </c>
      <c r="F4" s="65">
        <v>313</v>
      </c>
      <c r="G4" s="66">
        <f>E4*F4</f>
        <v>313</v>
      </c>
    </row>
    <row r="5" spans="1:7" ht="12.75">
      <c r="A5" s="56">
        <v>2</v>
      </c>
      <c r="B5" s="15"/>
      <c r="C5" s="13" t="s">
        <v>42</v>
      </c>
      <c r="D5" s="70" t="s">
        <v>13</v>
      </c>
      <c r="E5" s="70">
        <v>1</v>
      </c>
      <c r="F5" s="71">
        <v>44</v>
      </c>
      <c r="G5" s="72">
        <f>E5*F5</f>
        <v>44</v>
      </c>
    </row>
    <row r="6" spans="1:7" ht="12.75">
      <c r="A6" s="56">
        <v>3</v>
      </c>
      <c r="B6" s="15" t="s">
        <v>50</v>
      </c>
      <c r="C6" s="14" t="s">
        <v>36</v>
      </c>
      <c r="D6" s="70" t="s">
        <v>13</v>
      </c>
      <c r="E6" s="70">
        <v>1</v>
      </c>
      <c r="F6" s="71">
        <v>15</v>
      </c>
      <c r="G6" s="72">
        <f>E6*F6</f>
        <v>15</v>
      </c>
    </row>
    <row r="7" spans="1:7" ht="12.75">
      <c r="A7" s="58">
        <v>4</v>
      </c>
      <c r="B7" s="25" t="s">
        <v>37</v>
      </c>
      <c r="C7" s="26" t="s">
        <v>38</v>
      </c>
      <c r="D7" s="73" t="s">
        <v>13</v>
      </c>
      <c r="E7" s="73">
        <v>3</v>
      </c>
      <c r="F7" s="74">
        <v>13</v>
      </c>
      <c r="G7" s="75">
        <f>E7*F7</f>
        <v>39</v>
      </c>
    </row>
    <row r="8" spans="1:7" ht="12.75">
      <c r="A8" s="56">
        <v>5</v>
      </c>
      <c r="B8" s="25" t="s">
        <v>71</v>
      </c>
      <c r="C8" s="26" t="s">
        <v>72</v>
      </c>
      <c r="D8" s="73" t="s">
        <v>13</v>
      </c>
      <c r="E8" s="73">
        <v>1</v>
      </c>
      <c r="F8" s="74">
        <v>51</v>
      </c>
      <c r="G8" s="75">
        <f>E8*F8</f>
        <v>51</v>
      </c>
    </row>
    <row r="9" spans="1:7" ht="24.75" thickBot="1">
      <c r="A9" s="59">
        <v>6</v>
      </c>
      <c r="B9" s="47" t="s">
        <v>39</v>
      </c>
      <c r="C9" s="24" t="s">
        <v>40</v>
      </c>
      <c r="D9" s="67" t="s">
        <v>13</v>
      </c>
      <c r="E9" s="67">
        <v>1</v>
      </c>
      <c r="F9" s="68">
        <v>75</v>
      </c>
      <c r="G9" s="69">
        <f>E9*F9</f>
        <v>75</v>
      </c>
    </row>
    <row r="10" spans="1:7" ht="12.75">
      <c r="A10" s="16"/>
      <c r="B10" s="16"/>
      <c r="C10" s="16"/>
      <c r="D10" s="16"/>
      <c r="E10" s="17" t="s">
        <v>14</v>
      </c>
      <c r="F10" s="17"/>
      <c r="G10" s="27">
        <f>SUM(G4:G9)</f>
        <v>537</v>
      </c>
    </row>
    <row r="12" ht="13.5" thickBot="1">
      <c r="C12" s="1" t="s">
        <v>59</v>
      </c>
    </row>
    <row r="13" spans="1:7" ht="12.75">
      <c r="A13" s="115">
        <v>1</v>
      </c>
      <c r="B13" s="116" t="s">
        <v>60</v>
      </c>
      <c r="C13" s="77" t="s">
        <v>64</v>
      </c>
      <c r="D13" s="117" t="s">
        <v>13</v>
      </c>
      <c r="E13" s="117">
        <v>1</v>
      </c>
      <c r="F13" s="118">
        <v>605</v>
      </c>
      <c r="G13" s="119">
        <v>605</v>
      </c>
    </row>
    <row r="14" spans="1:7" ht="12.75">
      <c r="A14" s="120"/>
      <c r="B14" s="121"/>
      <c r="C14" s="62" t="s">
        <v>56</v>
      </c>
      <c r="D14" s="122"/>
      <c r="E14" s="122"/>
      <c r="F14" s="123"/>
      <c r="G14" s="124"/>
    </row>
    <row r="15" spans="1:7" ht="12.75">
      <c r="A15" s="120"/>
      <c r="B15" s="121"/>
      <c r="C15" s="62" t="s">
        <v>57</v>
      </c>
      <c r="D15" s="122"/>
      <c r="E15" s="122"/>
      <c r="F15" s="123"/>
      <c r="G15" s="124"/>
    </row>
    <row r="16" spans="1:7" ht="12.75">
      <c r="A16" s="120"/>
      <c r="B16" s="121"/>
      <c r="C16" s="128" t="s">
        <v>58</v>
      </c>
      <c r="D16" s="122"/>
      <c r="E16" s="122"/>
      <c r="F16" s="123"/>
      <c r="G16" s="124"/>
    </row>
    <row r="17" spans="1:7" ht="13.5" thickBot="1">
      <c r="A17" s="127">
        <v>2</v>
      </c>
      <c r="B17" s="125" t="s">
        <v>71</v>
      </c>
      <c r="C17" s="126" t="s">
        <v>72</v>
      </c>
      <c r="D17" s="129" t="s">
        <v>13</v>
      </c>
      <c r="E17" s="130">
        <v>1</v>
      </c>
      <c r="F17" s="131">
        <v>51</v>
      </c>
      <c r="G17" s="132">
        <f>E17*F17</f>
        <v>51</v>
      </c>
    </row>
    <row r="18" spans="5:7" ht="12.75">
      <c r="E18" s="17" t="s">
        <v>14</v>
      </c>
      <c r="G18" s="133">
        <f>SUM(G13:G17)</f>
        <v>656</v>
      </c>
    </row>
  </sheetData>
  <sheetProtection/>
  <mergeCells count="6">
    <mergeCell ref="F13:F16"/>
    <mergeCell ref="G13:G16"/>
    <mergeCell ref="A13:A16"/>
    <mergeCell ref="B13:B16"/>
    <mergeCell ref="D13:D16"/>
    <mergeCell ref="E13:E16"/>
  </mergeCells>
  <hyperlinks>
    <hyperlink ref="G1" location="Комплекты!A1" display="все комплекты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8" sqref="B8"/>
    </sheetView>
  </sheetViews>
  <sheetFormatPr defaultColWidth="10.25390625" defaultRowHeight="12.75"/>
  <cols>
    <col min="1" max="1" width="5.625" style="1" customWidth="1"/>
    <col min="2" max="2" width="16.75390625" style="1" customWidth="1"/>
    <col min="3" max="3" width="61.625" style="1" customWidth="1"/>
    <col min="4" max="4" width="8.625" style="1" customWidth="1"/>
    <col min="5" max="5" width="8.125" style="1" customWidth="1"/>
    <col min="6" max="6" width="12.25390625" style="1" customWidth="1"/>
    <col min="7" max="7" width="16.125" style="1" customWidth="1"/>
  </cols>
  <sheetData>
    <row r="1" spans="1:7" s="8" customFormat="1" ht="12">
      <c r="A1" s="7" t="s">
        <v>16</v>
      </c>
      <c r="B1" s="7"/>
      <c r="D1" s="9"/>
      <c r="E1" s="9"/>
      <c r="F1" s="9"/>
      <c r="G1" s="10" t="s">
        <v>7</v>
      </c>
    </row>
    <row r="2" spans="4:6" s="8" customFormat="1" ht="12.75" thickBot="1">
      <c r="D2" s="11"/>
      <c r="E2" s="11"/>
      <c r="F2" s="11"/>
    </row>
    <row r="3" spans="1:7" s="12" customFormat="1" ht="24.75" customHeight="1" thickBot="1">
      <c r="A3" s="19" t="s">
        <v>8</v>
      </c>
      <c r="B3" s="20" t="s">
        <v>9</v>
      </c>
      <c r="C3" s="21" t="s">
        <v>10</v>
      </c>
      <c r="D3" s="20" t="s">
        <v>11</v>
      </c>
      <c r="E3" s="21" t="s">
        <v>12</v>
      </c>
      <c r="F3" s="23" t="s">
        <v>27</v>
      </c>
      <c r="G3" s="18" t="s">
        <v>28</v>
      </c>
    </row>
    <row r="4" spans="1:7" ht="36">
      <c r="A4" s="55">
        <v>1</v>
      </c>
      <c r="B4" s="44" t="s">
        <v>41</v>
      </c>
      <c r="C4" s="22" t="s">
        <v>51</v>
      </c>
      <c r="D4" s="44" t="s">
        <v>13</v>
      </c>
      <c r="E4" s="44">
        <v>1</v>
      </c>
      <c r="F4" s="65">
        <v>313</v>
      </c>
      <c r="G4" s="66">
        <f>E4*F4</f>
        <v>313</v>
      </c>
    </row>
    <row r="5" spans="1:7" ht="12.75">
      <c r="A5" s="56">
        <v>2</v>
      </c>
      <c r="B5" s="15"/>
      <c r="C5" s="13" t="s">
        <v>42</v>
      </c>
      <c r="D5" s="70" t="s">
        <v>13</v>
      </c>
      <c r="E5" s="70">
        <v>1</v>
      </c>
      <c r="F5" s="71">
        <v>44</v>
      </c>
      <c r="G5" s="72">
        <f>E5*F5</f>
        <v>44</v>
      </c>
    </row>
    <row r="6" spans="1:7" ht="12.75">
      <c r="A6" s="56">
        <v>3</v>
      </c>
      <c r="B6" s="15" t="s">
        <v>50</v>
      </c>
      <c r="C6" s="14" t="s">
        <v>36</v>
      </c>
      <c r="D6" s="70" t="s">
        <v>13</v>
      </c>
      <c r="E6" s="70">
        <v>1</v>
      </c>
      <c r="F6" s="71">
        <v>15</v>
      </c>
      <c r="G6" s="72">
        <f>E6*F6</f>
        <v>15</v>
      </c>
    </row>
    <row r="7" spans="1:7" ht="12.75">
      <c r="A7" s="58">
        <v>4</v>
      </c>
      <c r="B7" s="25" t="s">
        <v>37</v>
      </c>
      <c r="C7" s="26" t="s">
        <v>38</v>
      </c>
      <c r="D7" s="73" t="s">
        <v>13</v>
      </c>
      <c r="E7" s="73">
        <v>4</v>
      </c>
      <c r="F7" s="74">
        <v>13</v>
      </c>
      <c r="G7" s="75">
        <f>E7*F7</f>
        <v>52</v>
      </c>
    </row>
    <row r="8" spans="1:7" ht="24.75" thickBot="1">
      <c r="A8" s="59">
        <v>5</v>
      </c>
      <c r="B8" s="47" t="s">
        <v>39</v>
      </c>
      <c r="C8" s="24" t="s">
        <v>40</v>
      </c>
      <c r="D8" s="67" t="s">
        <v>13</v>
      </c>
      <c r="E8" s="67">
        <v>1</v>
      </c>
      <c r="F8" s="68">
        <v>75</v>
      </c>
      <c r="G8" s="69">
        <f>E8*F8</f>
        <v>75</v>
      </c>
    </row>
    <row r="9" spans="1:7" ht="12.75">
      <c r="A9" s="16"/>
      <c r="B9" s="16"/>
      <c r="C9" s="16"/>
      <c r="D9" s="16"/>
      <c r="E9" s="17" t="s">
        <v>14</v>
      </c>
      <c r="F9" s="17"/>
      <c r="G9" s="27">
        <f>SUM(G4:G8)</f>
        <v>499</v>
      </c>
    </row>
    <row r="11" ht="13.5" thickBot="1">
      <c r="C11" s="1" t="s">
        <v>59</v>
      </c>
    </row>
    <row r="12" spans="1:7" ht="12.75">
      <c r="A12" s="100">
        <v>1</v>
      </c>
      <c r="B12" s="103" t="s">
        <v>60</v>
      </c>
      <c r="C12" s="77" t="s">
        <v>64</v>
      </c>
      <c r="D12" s="106" t="s">
        <v>13</v>
      </c>
      <c r="E12" s="106">
        <v>1</v>
      </c>
      <c r="F12" s="109">
        <v>605</v>
      </c>
      <c r="G12" s="112">
        <v>605</v>
      </c>
    </row>
    <row r="13" spans="1:7" ht="12.75">
      <c r="A13" s="101"/>
      <c r="B13" s="104"/>
      <c r="C13" s="62" t="s">
        <v>56</v>
      </c>
      <c r="D13" s="107"/>
      <c r="E13" s="107"/>
      <c r="F13" s="110"/>
      <c r="G13" s="113"/>
    </row>
    <row r="14" spans="1:7" ht="12.75">
      <c r="A14" s="101"/>
      <c r="B14" s="104"/>
      <c r="C14" s="62" t="s">
        <v>57</v>
      </c>
      <c r="D14" s="107"/>
      <c r="E14" s="107"/>
      <c r="F14" s="110"/>
      <c r="G14" s="113"/>
    </row>
    <row r="15" spans="1:7" ht="13.5" thickBot="1">
      <c r="A15" s="102"/>
      <c r="B15" s="105"/>
      <c r="C15" s="63" t="s">
        <v>58</v>
      </c>
      <c r="D15" s="108"/>
      <c r="E15" s="108"/>
      <c r="F15" s="111"/>
      <c r="G15" s="114"/>
    </row>
  </sheetData>
  <sheetProtection/>
  <mergeCells count="6">
    <mergeCell ref="A12:A15"/>
    <mergeCell ref="B12:B15"/>
    <mergeCell ref="D12:D15"/>
    <mergeCell ref="E12:E15"/>
    <mergeCell ref="F12:F15"/>
    <mergeCell ref="G12:G15"/>
  </mergeCells>
  <hyperlinks>
    <hyperlink ref="G1" location="Комплекты!A1" display="все комплекты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8" sqref="B8"/>
    </sheetView>
  </sheetViews>
  <sheetFormatPr defaultColWidth="10.25390625" defaultRowHeight="12.75"/>
  <cols>
    <col min="1" max="1" width="5.625" style="1" customWidth="1"/>
    <col min="2" max="2" width="16.75390625" style="1" customWidth="1"/>
    <col min="3" max="3" width="61.625" style="1" customWidth="1"/>
    <col min="4" max="4" width="8.625" style="1" customWidth="1"/>
    <col min="5" max="5" width="8.125" style="1" customWidth="1"/>
    <col min="6" max="6" width="12.25390625" style="1" customWidth="1"/>
    <col min="7" max="7" width="16.125" style="1" customWidth="1"/>
  </cols>
  <sheetData>
    <row r="1" spans="1:7" s="8" customFormat="1" ht="12">
      <c r="A1" s="7" t="s">
        <v>17</v>
      </c>
      <c r="B1" s="7"/>
      <c r="D1" s="9"/>
      <c r="E1" s="9"/>
      <c r="F1" s="9"/>
      <c r="G1" s="10" t="s">
        <v>7</v>
      </c>
    </row>
    <row r="2" spans="4:6" s="8" customFormat="1" ht="12.75" thickBot="1">
      <c r="D2" s="11"/>
      <c r="E2" s="11"/>
      <c r="F2" s="11"/>
    </row>
    <row r="3" spans="1:7" s="12" customFormat="1" ht="24.75" customHeight="1" thickBot="1">
      <c r="A3" s="19" t="s">
        <v>8</v>
      </c>
      <c r="B3" s="20" t="s">
        <v>9</v>
      </c>
      <c r="C3" s="21" t="s">
        <v>10</v>
      </c>
      <c r="D3" s="20" t="s">
        <v>11</v>
      </c>
      <c r="E3" s="21" t="s">
        <v>12</v>
      </c>
      <c r="F3" s="23" t="s">
        <v>27</v>
      </c>
      <c r="G3" s="18" t="s">
        <v>28</v>
      </c>
    </row>
    <row r="4" spans="1:7" ht="36">
      <c r="A4" s="55">
        <v>1</v>
      </c>
      <c r="B4" s="44" t="s">
        <v>41</v>
      </c>
      <c r="C4" s="22" t="s">
        <v>51</v>
      </c>
      <c r="D4" s="44" t="s">
        <v>13</v>
      </c>
      <c r="E4" s="44">
        <v>1</v>
      </c>
      <c r="F4" s="65">
        <v>313</v>
      </c>
      <c r="G4" s="66">
        <f>E4*F4</f>
        <v>313</v>
      </c>
    </row>
    <row r="5" spans="1:7" ht="12.75">
      <c r="A5" s="56">
        <v>2</v>
      </c>
      <c r="B5" s="15"/>
      <c r="C5" s="13" t="s">
        <v>42</v>
      </c>
      <c r="D5" s="70" t="s">
        <v>13</v>
      </c>
      <c r="E5" s="70">
        <v>1</v>
      </c>
      <c r="F5" s="71">
        <v>44</v>
      </c>
      <c r="G5" s="72">
        <f>E5*F5</f>
        <v>44</v>
      </c>
    </row>
    <row r="6" spans="1:7" ht="12.75">
      <c r="A6" s="56">
        <v>3</v>
      </c>
      <c r="B6" s="15" t="s">
        <v>50</v>
      </c>
      <c r="C6" s="14" t="s">
        <v>36</v>
      </c>
      <c r="D6" s="70" t="s">
        <v>13</v>
      </c>
      <c r="E6" s="70">
        <v>1</v>
      </c>
      <c r="F6" s="71">
        <v>15</v>
      </c>
      <c r="G6" s="72">
        <f>E6*F6</f>
        <v>15</v>
      </c>
    </row>
    <row r="7" spans="1:7" ht="12.75">
      <c r="A7" s="58">
        <v>4</v>
      </c>
      <c r="B7" s="25" t="s">
        <v>37</v>
      </c>
      <c r="C7" s="26" t="s">
        <v>38</v>
      </c>
      <c r="D7" s="73" t="s">
        <v>13</v>
      </c>
      <c r="E7" s="73">
        <v>4</v>
      </c>
      <c r="F7" s="74">
        <v>13</v>
      </c>
      <c r="G7" s="75">
        <f>E7*F7</f>
        <v>52</v>
      </c>
    </row>
    <row r="8" spans="1:7" ht="24.75" thickBot="1">
      <c r="A8" s="59">
        <v>5</v>
      </c>
      <c r="B8" s="47" t="s">
        <v>39</v>
      </c>
      <c r="C8" s="24" t="s">
        <v>40</v>
      </c>
      <c r="D8" s="67" t="s">
        <v>13</v>
      </c>
      <c r="E8" s="67">
        <v>1</v>
      </c>
      <c r="F8" s="68">
        <v>75</v>
      </c>
      <c r="G8" s="69">
        <f>E8*F8</f>
        <v>75</v>
      </c>
    </row>
    <row r="9" spans="1:7" ht="12.75">
      <c r="A9" s="16"/>
      <c r="B9" s="16"/>
      <c r="C9" s="16"/>
      <c r="D9" s="16"/>
      <c r="E9" s="17" t="s">
        <v>14</v>
      </c>
      <c r="F9" s="17"/>
      <c r="G9" s="27">
        <f>SUM(G4:G8)</f>
        <v>499</v>
      </c>
    </row>
    <row r="11" ht="13.5" thickBot="1">
      <c r="C11" s="1" t="s">
        <v>59</v>
      </c>
    </row>
    <row r="12" spans="1:7" ht="12.75">
      <c r="A12" s="100">
        <v>1</v>
      </c>
      <c r="B12" s="103" t="s">
        <v>60</v>
      </c>
      <c r="C12" s="77" t="s">
        <v>64</v>
      </c>
      <c r="D12" s="106" t="s">
        <v>13</v>
      </c>
      <c r="E12" s="106">
        <v>1</v>
      </c>
      <c r="F12" s="109">
        <v>605</v>
      </c>
      <c r="G12" s="112">
        <v>605</v>
      </c>
    </row>
    <row r="13" spans="1:7" ht="12.75">
      <c r="A13" s="101"/>
      <c r="B13" s="104"/>
      <c r="C13" s="62" t="s">
        <v>56</v>
      </c>
      <c r="D13" s="107"/>
      <c r="E13" s="107"/>
      <c r="F13" s="110"/>
      <c r="G13" s="113"/>
    </row>
    <row r="14" spans="1:7" ht="12.75">
      <c r="A14" s="101"/>
      <c r="B14" s="104"/>
      <c r="C14" s="62" t="s">
        <v>57</v>
      </c>
      <c r="D14" s="107"/>
      <c r="E14" s="107"/>
      <c r="F14" s="110"/>
      <c r="G14" s="113"/>
    </row>
    <row r="15" spans="1:7" ht="13.5" thickBot="1">
      <c r="A15" s="102"/>
      <c r="B15" s="105"/>
      <c r="C15" s="63" t="s">
        <v>58</v>
      </c>
      <c r="D15" s="108"/>
      <c r="E15" s="108"/>
      <c r="F15" s="111"/>
      <c r="G15" s="114"/>
    </row>
  </sheetData>
  <sheetProtection/>
  <mergeCells count="6">
    <mergeCell ref="A12:A15"/>
    <mergeCell ref="B12:B15"/>
    <mergeCell ref="D12:D15"/>
    <mergeCell ref="E12:E15"/>
    <mergeCell ref="F12:F15"/>
    <mergeCell ref="G12:G15"/>
  </mergeCells>
  <hyperlinks>
    <hyperlink ref="G1" location="Комплекты!A1" display="все комплекты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10" sqref="B10"/>
    </sheetView>
  </sheetViews>
  <sheetFormatPr defaultColWidth="10.25390625" defaultRowHeight="12.75"/>
  <cols>
    <col min="1" max="1" width="5.625" style="1" customWidth="1"/>
    <col min="2" max="2" width="16.75390625" style="1" customWidth="1"/>
    <col min="3" max="3" width="61.625" style="1" customWidth="1"/>
    <col min="4" max="4" width="8.625" style="1" customWidth="1"/>
    <col min="5" max="5" width="8.125" style="1" customWidth="1"/>
    <col min="6" max="6" width="12.25390625" style="1" customWidth="1"/>
    <col min="7" max="7" width="16.125" style="1" customWidth="1"/>
  </cols>
  <sheetData>
    <row r="1" spans="1:7" s="8" customFormat="1" ht="12">
      <c r="A1" s="7" t="s">
        <v>18</v>
      </c>
      <c r="B1" s="7"/>
      <c r="D1" s="9"/>
      <c r="E1" s="9"/>
      <c r="F1" s="9"/>
      <c r="G1" s="10" t="s">
        <v>7</v>
      </c>
    </row>
    <row r="2" spans="4:6" s="8" customFormat="1" ht="12.75" thickBot="1">
      <c r="D2" s="11"/>
      <c r="E2" s="11"/>
      <c r="F2" s="11"/>
    </row>
    <row r="3" spans="1:7" s="12" customFormat="1" ht="24.75" customHeight="1" thickBot="1">
      <c r="A3" s="19" t="s">
        <v>8</v>
      </c>
      <c r="B3" s="20" t="s">
        <v>9</v>
      </c>
      <c r="C3" s="21" t="s">
        <v>10</v>
      </c>
      <c r="D3" s="20" t="s">
        <v>11</v>
      </c>
      <c r="E3" s="21" t="s">
        <v>12</v>
      </c>
      <c r="F3" s="23" t="s">
        <v>27</v>
      </c>
      <c r="G3" s="18" t="s">
        <v>28</v>
      </c>
    </row>
    <row r="4" spans="1:7" ht="36">
      <c r="A4" s="55">
        <v>1</v>
      </c>
      <c r="B4" s="44" t="s">
        <v>41</v>
      </c>
      <c r="C4" s="22" t="s">
        <v>51</v>
      </c>
      <c r="D4" s="44" t="s">
        <v>13</v>
      </c>
      <c r="E4" s="44">
        <v>1</v>
      </c>
      <c r="F4" s="65">
        <v>313</v>
      </c>
      <c r="G4" s="66">
        <f aca="true" t="shared" si="0" ref="G4:G10">E4*F4</f>
        <v>313</v>
      </c>
    </row>
    <row r="5" spans="1:7" ht="12.75">
      <c r="A5" s="56">
        <v>2</v>
      </c>
      <c r="B5" s="15"/>
      <c r="C5" s="13" t="s">
        <v>42</v>
      </c>
      <c r="D5" s="70" t="s">
        <v>13</v>
      </c>
      <c r="E5" s="70">
        <v>1</v>
      </c>
      <c r="F5" s="71">
        <v>44</v>
      </c>
      <c r="G5" s="72">
        <f t="shared" si="0"/>
        <v>44</v>
      </c>
    </row>
    <row r="6" spans="1:7" ht="36">
      <c r="A6" s="56">
        <v>3</v>
      </c>
      <c r="B6" s="61" t="s">
        <v>43</v>
      </c>
      <c r="C6" s="60" t="s">
        <v>52</v>
      </c>
      <c r="D6" s="70" t="s">
        <v>13</v>
      </c>
      <c r="E6" s="70">
        <v>1</v>
      </c>
      <c r="F6" s="71">
        <v>299</v>
      </c>
      <c r="G6" s="72">
        <f t="shared" si="0"/>
        <v>299</v>
      </c>
    </row>
    <row r="7" spans="1:7" ht="12.75">
      <c r="A7" s="56">
        <v>4</v>
      </c>
      <c r="B7" s="61"/>
      <c r="C7" s="13" t="s">
        <v>44</v>
      </c>
      <c r="D7" s="70" t="s">
        <v>13</v>
      </c>
      <c r="E7" s="70">
        <v>1</v>
      </c>
      <c r="F7" s="71">
        <v>38</v>
      </c>
      <c r="G7" s="72">
        <f t="shared" si="0"/>
        <v>38</v>
      </c>
    </row>
    <row r="8" spans="1:7" ht="12.75">
      <c r="A8" s="56">
        <v>5</v>
      </c>
      <c r="B8" s="15" t="s">
        <v>50</v>
      </c>
      <c r="C8" s="14" t="s">
        <v>36</v>
      </c>
      <c r="D8" s="70" t="s">
        <v>13</v>
      </c>
      <c r="E8" s="70">
        <v>1</v>
      </c>
      <c r="F8" s="71">
        <v>15</v>
      </c>
      <c r="G8" s="72">
        <f t="shared" si="0"/>
        <v>15</v>
      </c>
    </row>
    <row r="9" spans="1:7" ht="12.75">
      <c r="A9" s="58">
        <v>6</v>
      </c>
      <c r="B9" s="25" t="s">
        <v>37</v>
      </c>
      <c r="C9" s="26" t="s">
        <v>38</v>
      </c>
      <c r="D9" s="73" t="s">
        <v>13</v>
      </c>
      <c r="E9" s="73">
        <v>6</v>
      </c>
      <c r="F9" s="74">
        <v>13</v>
      </c>
      <c r="G9" s="75">
        <f t="shared" si="0"/>
        <v>78</v>
      </c>
    </row>
    <row r="10" spans="1:7" ht="24.75" thickBot="1">
      <c r="A10" s="59">
        <v>7</v>
      </c>
      <c r="B10" s="47" t="s">
        <v>53</v>
      </c>
      <c r="C10" s="24" t="s">
        <v>54</v>
      </c>
      <c r="D10" s="67" t="s">
        <v>13</v>
      </c>
      <c r="E10" s="67">
        <v>1</v>
      </c>
      <c r="F10" s="68">
        <v>100</v>
      </c>
      <c r="G10" s="69">
        <f t="shared" si="0"/>
        <v>100</v>
      </c>
    </row>
    <row r="11" spans="1:7" ht="12.75">
      <c r="A11" s="16"/>
      <c r="B11" s="16"/>
      <c r="C11" s="16"/>
      <c r="D11" s="16"/>
      <c r="E11" s="17" t="s">
        <v>14</v>
      </c>
      <c r="F11" s="17"/>
      <c r="G11" s="27">
        <f>SUM(G4:G10)</f>
        <v>887</v>
      </c>
    </row>
    <row r="13" ht="13.5" thickBot="1">
      <c r="C13" s="1" t="s">
        <v>59</v>
      </c>
    </row>
    <row r="14" spans="1:7" ht="12.75">
      <c r="A14" s="100">
        <v>1</v>
      </c>
      <c r="B14" s="103" t="s">
        <v>55</v>
      </c>
      <c r="C14" s="77" t="s">
        <v>63</v>
      </c>
      <c r="D14" s="106" t="s">
        <v>13</v>
      </c>
      <c r="E14" s="106">
        <v>1</v>
      </c>
      <c r="F14" s="109">
        <v>1120</v>
      </c>
      <c r="G14" s="112">
        <v>1120</v>
      </c>
    </row>
    <row r="15" spans="1:7" ht="12.75">
      <c r="A15" s="101"/>
      <c r="B15" s="104"/>
      <c r="C15" s="62" t="s">
        <v>56</v>
      </c>
      <c r="D15" s="107"/>
      <c r="E15" s="107"/>
      <c r="F15" s="110"/>
      <c r="G15" s="113"/>
    </row>
    <row r="16" spans="1:7" ht="12.75">
      <c r="A16" s="101"/>
      <c r="B16" s="104"/>
      <c r="C16" s="62" t="s">
        <v>57</v>
      </c>
      <c r="D16" s="107"/>
      <c r="E16" s="107"/>
      <c r="F16" s="110"/>
      <c r="G16" s="113"/>
    </row>
    <row r="17" spans="1:7" ht="13.5" thickBot="1">
      <c r="A17" s="102"/>
      <c r="B17" s="105"/>
      <c r="C17" s="63" t="s">
        <v>58</v>
      </c>
      <c r="D17" s="108"/>
      <c r="E17" s="108"/>
      <c r="F17" s="111"/>
      <c r="G17" s="114"/>
    </row>
  </sheetData>
  <sheetProtection/>
  <mergeCells count="6">
    <mergeCell ref="F14:F17"/>
    <mergeCell ref="G14:G17"/>
    <mergeCell ref="B14:B17"/>
    <mergeCell ref="D14:D17"/>
    <mergeCell ref="E14:E17"/>
    <mergeCell ref="A14:A17"/>
  </mergeCells>
  <hyperlinks>
    <hyperlink ref="G1" location="Комплекты!A1" display="все комплекты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10" sqref="B10:C10"/>
    </sheetView>
  </sheetViews>
  <sheetFormatPr defaultColWidth="10.25390625" defaultRowHeight="12.75"/>
  <cols>
    <col min="1" max="1" width="5.625" style="1" customWidth="1"/>
    <col min="2" max="2" width="16.75390625" style="1" customWidth="1"/>
    <col min="3" max="3" width="61.625" style="1" customWidth="1"/>
    <col min="4" max="4" width="8.625" style="1" customWidth="1"/>
    <col min="5" max="5" width="8.125" style="1" customWidth="1"/>
    <col min="6" max="6" width="12.25390625" style="1" customWidth="1"/>
    <col min="7" max="7" width="16.125" style="1" customWidth="1"/>
  </cols>
  <sheetData>
    <row r="1" spans="1:7" s="8" customFormat="1" ht="12">
      <c r="A1" s="7" t="s">
        <v>19</v>
      </c>
      <c r="B1" s="7"/>
      <c r="D1" s="9"/>
      <c r="E1" s="9"/>
      <c r="F1" s="9"/>
      <c r="G1" s="10" t="s">
        <v>7</v>
      </c>
    </row>
    <row r="2" spans="4:6" s="8" customFormat="1" ht="12.75" thickBot="1">
      <c r="D2" s="11"/>
      <c r="E2" s="11"/>
      <c r="F2" s="11"/>
    </row>
    <row r="3" spans="1:7" s="12" customFormat="1" ht="24.75" customHeight="1" thickBot="1">
      <c r="A3" s="19" t="s">
        <v>8</v>
      </c>
      <c r="B3" s="20" t="s">
        <v>9</v>
      </c>
      <c r="C3" s="21" t="s">
        <v>10</v>
      </c>
      <c r="D3" s="20" t="s">
        <v>11</v>
      </c>
      <c r="E3" s="21" t="s">
        <v>12</v>
      </c>
      <c r="F3" s="23" t="s">
        <v>27</v>
      </c>
      <c r="G3" s="18" t="s">
        <v>28</v>
      </c>
    </row>
    <row r="4" spans="1:7" ht="36">
      <c r="A4" s="55">
        <v>1</v>
      </c>
      <c r="B4" s="44" t="s">
        <v>41</v>
      </c>
      <c r="C4" s="22" t="s">
        <v>51</v>
      </c>
      <c r="D4" s="44" t="s">
        <v>13</v>
      </c>
      <c r="E4" s="44">
        <v>1</v>
      </c>
      <c r="F4" s="65">
        <v>313</v>
      </c>
      <c r="G4" s="66">
        <f aca="true" t="shared" si="0" ref="G4:G10">E4*F4</f>
        <v>313</v>
      </c>
    </row>
    <row r="5" spans="1:7" ht="12.75">
      <c r="A5" s="56">
        <v>2</v>
      </c>
      <c r="B5" s="15"/>
      <c r="C5" s="13" t="s">
        <v>42</v>
      </c>
      <c r="D5" s="70" t="s">
        <v>13</v>
      </c>
      <c r="E5" s="70">
        <v>1</v>
      </c>
      <c r="F5" s="71">
        <v>44</v>
      </c>
      <c r="G5" s="72">
        <f t="shared" si="0"/>
        <v>44</v>
      </c>
    </row>
    <row r="6" spans="1:7" ht="36">
      <c r="A6" s="56">
        <v>3</v>
      </c>
      <c r="B6" s="61" t="s">
        <v>43</v>
      </c>
      <c r="C6" s="60" t="s">
        <v>52</v>
      </c>
      <c r="D6" s="70" t="s">
        <v>13</v>
      </c>
      <c r="E6" s="70">
        <v>1</v>
      </c>
      <c r="F6" s="71">
        <v>299</v>
      </c>
      <c r="G6" s="72">
        <f t="shared" si="0"/>
        <v>299</v>
      </c>
    </row>
    <row r="7" spans="1:7" ht="12.75">
      <c r="A7" s="56">
        <v>4</v>
      </c>
      <c r="B7" s="61"/>
      <c r="C7" s="13" t="s">
        <v>44</v>
      </c>
      <c r="D7" s="70" t="s">
        <v>13</v>
      </c>
      <c r="E7" s="70">
        <v>1</v>
      </c>
      <c r="F7" s="71">
        <v>38</v>
      </c>
      <c r="G7" s="72">
        <f t="shared" si="0"/>
        <v>38</v>
      </c>
    </row>
    <row r="8" spans="1:7" ht="12.75">
      <c r="A8" s="56">
        <v>5</v>
      </c>
      <c r="B8" s="15" t="s">
        <v>50</v>
      </c>
      <c r="C8" s="14" t="s">
        <v>36</v>
      </c>
      <c r="D8" s="70" t="s">
        <v>13</v>
      </c>
      <c r="E8" s="70">
        <v>1</v>
      </c>
      <c r="F8" s="71">
        <v>15</v>
      </c>
      <c r="G8" s="72">
        <f t="shared" si="0"/>
        <v>15</v>
      </c>
    </row>
    <row r="9" spans="1:7" ht="12.75">
      <c r="A9" s="58">
        <v>6</v>
      </c>
      <c r="B9" s="25" t="s">
        <v>37</v>
      </c>
      <c r="C9" s="26" t="s">
        <v>38</v>
      </c>
      <c r="D9" s="73" t="s">
        <v>13</v>
      </c>
      <c r="E9" s="73">
        <v>6</v>
      </c>
      <c r="F9" s="74">
        <v>13</v>
      </c>
      <c r="G9" s="75">
        <f t="shared" si="0"/>
        <v>78</v>
      </c>
    </row>
    <row r="10" spans="1:7" ht="24.75" thickBot="1">
      <c r="A10" s="59">
        <v>7</v>
      </c>
      <c r="B10" s="47" t="s">
        <v>53</v>
      </c>
      <c r="C10" s="24" t="s">
        <v>54</v>
      </c>
      <c r="D10" s="67" t="s">
        <v>13</v>
      </c>
      <c r="E10" s="67">
        <v>1</v>
      </c>
      <c r="F10" s="68">
        <v>100</v>
      </c>
      <c r="G10" s="69">
        <f t="shared" si="0"/>
        <v>100</v>
      </c>
    </row>
    <row r="11" spans="1:7" ht="12.75">
      <c r="A11" s="16"/>
      <c r="B11" s="16"/>
      <c r="C11" s="16"/>
      <c r="D11" s="16"/>
      <c r="E11" s="17" t="s">
        <v>14</v>
      </c>
      <c r="F11" s="17"/>
      <c r="G11" s="27">
        <f>SUM(G4:G10)</f>
        <v>887</v>
      </c>
    </row>
    <row r="13" ht="13.5" thickBot="1">
      <c r="C13" s="1" t="s">
        <v>59</v>
      </c>
    </row>
    <row r="14" spans="1:7" ht="12.75">
      <c r="A14" s="100">
        <v>1</v>
      </c>
      <c r="B14" s="103" t="s">
        <v>55</v>
      </c>
      <c r="C14" s="77" t="s">
        <v>63</v>
      </c>
      <c r="D14" s="106" t="s">
        <v>13</v>
      </c>
      <c r="E14" s="106">
        <v>1</v>
      </c>
      <c r="F14" s="109">
        <v>1120</v>
      </c>
      <c r="G14" s="112">
        <v>1120</v>
      </c>
    </row>
    <row r="15" spans="1:7" ht="12.75">
      <c r="A15" s="101"/>
      <c r="B15" s="104"/>
      <c r="C15" s="62" t="s">
        <v>56</v>
      </c>
      <c r="D15" s="107"/>
      <c r="E15" s="107"/>
      <c r="F15" s="110"/>
      <c r="G15" s="113"/>
    </row>
    <row r="16" spans="1:7" ht="12.75">
      <c r="A16" s="101"/>
      <c r="B16" s="104"/>
      <c r="C16" s="62" t="s">
        <v>57</v>
      </c>
      <c r="D16" s="107"/>
      <c r="E16" s="107"/>
      <c r="F16" s="110"/>
      <c r="G16" s="113"/>
    </row>
    <row r="17" spans="1:7" ht="13.5" thickBot="1">
      <c r="A17" s="102"/>
      <c r="B17" s="105"/>
      <c r="C17" s="63" t="s">
        <v>58</v>
      </c>
      <c r="D17" s="108"/>
      <c r="E17" s="108"/>
      <c r="F17" s="111"/>
      <c r="G17" s="114"/>
    </row>
  </sheetData>
  <sheetProtection/>
  <mergeCells count="6">
    <mergeCell ref="A14:A17"/>
    <mergeCell ref="B14:B17"/>
    <mergeCell ref="D14:D17"/>
    <mergeCell ref="E14:E17"/>
    <mergeCell ref="F14:F17"/>
    <mergeCell ref="G14:G17"/>
  </mergeCells>
  <hyperlinks>
    <hyperlink ref="G1" location="Комплекты!A1" display="все комплекты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8" sqref="B8"/>
    </sheetView>
  </sheetViews>
  <sheetFormatPr defaultColWidth="10.25390625" defaultRowHeight="12.75"/>
  <cols>
    <col min="1" max="1" width="5.625" style="1" customWidth="1"/>
    <col min="2" max="2" width="14.00390625" style="1" customWidth="1"/>
    <col min="3" max="3" width="61.625" style="1" customWidth="1"/>
    <col min="4" max="4" width="8.625" style="1" customWidth="1"/>
    <col min="5" max="5" width="8.125" style="1" customWidth="1"/>
    <col min="6" max="6" width="12.25390625" style="1" customWidth="1"/>
    <col min="7" max="7" width="16.125" style="1" customWidth="1"/>
  </cols>
  <sheetData>
    <row r="1" spans="1:7" s="8" customFormat="1" ht="12">
      <c r="A1" s="7" t="s">
        <v>20</v>
      </c>
      <c r="B1" s="7"/>
      <c r="D1" s="9"/>
      <c r="E1" s="9"/>
      <c r="F1" s="9"/>
      <c r="G1" s="10" t="s">
        <v>7</v>
      </c>
    </row>
    <row r="2" spans="4:6" s="8" customFormat="1" ht="12.75" thickBot="1">
      <c r="D2" s="11"/>
      <c r="E2" s="11"/>
      <c r="F2" s="11"/>
    </row>
    <row r="3" spans="1:7" s="12" customFormat="1" ht="24.75" customHeight="1" thickBot="1">
      <c r="A3" s="19" t="s">
        <v>8</v>
      </c>
      <c r="B3" s="20" t="s">
        <v>9</v>
      </c>
      <c r="C3" s="21" t="s">
        <v>10</v>
      </c>
      <c r="D3" s="20" t="s">
        <v>11</v>
      </c>
      <c r="E3" s="21" t="s">
        <v>12</v>
      </c>
      <c r="F3" s="23" t="s">
        <v>27</v>
      </c>
      <c r="G3" s="18" t="s">
        <v>28</v>
      </c>
    </row>
    <row r="4" spans="1:7" ht="48">
      <c r="A4" s="55">
        <v>1</v>
      </c>
      <c r="B4" s="45" t="s">
        <v>45</v>
      </c>
      <c r="C4" s="64" t="s">
        <v>61</v>
      </c>
      <c r="D4" s="44" t="s">
        <v>13</v>
      </c>
      <c r="E4" s="44">
        <v>1</v>
      </c>
      <c r="F4" s="65">
        <v>355</v>
      </c>
      <c r="G4" s="66">
        <f>E4*F4</f>
        <v>355</v>
      </c>
    </row>
    <row r="5" spans="1:7" ht="12.75">
      <c r="A5" s="52">
        <v>2</v>
      </c>
      <c r="B5" s="37"/>
      <c r="C5" s="38" t="s">
        <v>46</v>
      </c>
      <c r="D5" s="76" t="s">
        <v>13</v>
      </c>
      <c r="E5" s="70">
        <v>1</v>
      </c>
      <c r="F5" s="71">
        <v>39</v>
      </c>
      <c r="G5" s="72">
        <f>E5*F5</f>
        <v>39</v>
      </c>
    </row>
    <row r="6" spans="1:7" ht="12.75">
      <c r="A6" s="56">
        <v>3</v>
      </c>
      <c r="B6" s="35" t="s">
        <v>50</v>
      </c>
      <c r="C6" s="36" t="s">
        <v>36</v>
      </c>
      <c r="D6" s="70" t="s">
        <v>13</v>
      </c>
      <c r="E6" s="70">
        <v>1</v>
      </c>
      <c r="F6" s="71">
        <v>15</v>
      </c>
      <c r="G6" s="72">
        <f>E6*F6</f>
        <v>15</v>
      </c>
    </row>
    <row r="7" spans="1:7" ht="12.75">
      <c r="A7" s="53">
        <v>4</v>
      </c>
      <c r="B7" s="25" t="s">
        <v>37</v>
      </c>
      <c r="C7" s="26" t="s">
        <v>38</v>
      </c>
      <c r="D7" s="73" t="s">
        <v>13</v>
      </c>
      <c r="E7" s="73">
        <v>3</v>
      </c>
      <c r="F7" s="74">
        <v>13</v>
      </c>
      <c r="G7" s="75">
        <f>E7*F7</f>
        <v>39</v>
      </c>
    </row>
    <row r="8" spans="1:7" ht="24.75" thickBot="1">
      <c r="A8" s="57">
        <v>5</v>
      </c>
      <c r="B8" s="47" t="s">
        <v>39</v>
      </c>
      <c r="C8" s="24" t="s">
        <v>40</v>
      </c>
      <c r="D8" s="67" t="s">
        <v>13</v>
      </c>
      <c r="E8" s="67">
        <v>1</v>
      </c>
      <c r="F8" s="68">
        <v>75</v>
      </c>
      <c r="G8" s="69">
        <f>E8*F8</f>
        <v>75</v>
      </c>
    </row>
    <row r="9" spans="1:7" ht="12.75">
      <c r="A9" s="16"/>
      <c r="B9" s="16"/>
      <c r="C9" s="16"/>
      <c r="D9" s="16"/>
      <c r="E9" s="17" t="s">
        <v>14</v>
      </c>
      <c r="F9" s="17"/>
      <c r="G9" s="27">
        <f>SUM(G4:G8)</f>
        <v>523</v>
      </c>
    </row>
    <row r="11" ht="13.5" thickBot="1">
      <c r="C11" s="1" t="s">
        <v>59</v>
      </c>
    </row>
    <row r="12" spans="1:7" ht="12.75">
      <c r="A12" s="100">
        <v>1</v>
      </c>
      <c r="B12" s="103" t="s">
        <v>62</v>
      </c>
      <c r="C12" s="77" t="s">
        <v>63</v>
      </c>
      <c r="D12" s="106" t="s">
        <v>13</v>
      </c>
      <c r="E12" s="106">
        <v>1</v>
      </c>
      <c r="F12" s="109">
        <v>605</v>
      </c>
      <c r="G12" s="112">
        <v>605</v>
      </c>
    </row>
    <row r="13" spans="1:7" ht="12.75">
      <c r="A13" s="101"/>
      <c r="B13" s="104"/>
      <c r="C13" s="62" t="s">
        <v>56</v>
      </c>
      <c r="D13" s="107"/>
      <c r="E13" s="107"/>
      <c r="F13" s="110"/>
      <c r="G13" s="113"/>
    </row>
    <row r="14" spans="1:7" ht="12.75">
      <c r="A14" s="101"/>
      <c r="B14" s="104"/>
      <c r="C14" s="62" t="s">
        <v>57</v>
      </c>
      <c r="D14" s="107"/>
      <c r="E14" s="107"/>
      <c r="F14" s="110"/>
      <c r="G14" s="113"/>
    </row>
    <row r="15" spans="1:7" ht="13.5" thickBot="1">
      <c r="A15" s="102"/>
      <c r="B15" s="105"/>
      <c r="C15" s="63" t="s">
        <v>58</v>
      </c>
      <c r="D15" s="108"/>
      <c r="E15" s="108"/>
      <c r="F15" s="111"/>
      <c r="G15" s="114"/>
    </row>
  </sheetData>
  <sheetProtection/>
  <mergeCells count="6">
    <mergeCell ref="A12:A15"/>
    <mergeCell ref="B12:B15"/>
    <mergeCell ref="D12:D15"/>
    <mergeCell ref="E12:E15"/>
    <mergeCell ref="F12:F15"/>
    <mergeCell ref="G12:G15"/>
  </mergeCells>
  <hyperlinks>
    <hyperlink ref="G1" location="Комплекты!A1" display="все комплекты"/>
  </hyperlinks>
  <printOptions/>
  <pageMargins left="0.7479166666666667" right="0.3902777777777778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11" sqref="K11"/>
    </sheetView>
  </sheetViews>
  <sheetFormatPr defaultColWidth="10.25390625" defaultRowHeight="12.75"/>
  <cols>
    <col min="1" max="1" width="5.625" style="1" customWidth="1"/>
    <col min="2" max="2" width="16.125" style="1" customWidth="1"/>
    <col min="3" max="3" width="61.625" style="1" customWidth="1"/>
    <col min="4" max="4" width="8.625" style="1" customWidth="1"/>
    <col min="5" max="5" width="8.125" style="1" customWidth="1"/>
    <col min="6" max="6" width="12.25390625" style="1" customWidth="1"/>
    <col min="7" max="7" width="16.125" style="1" customWidth="1"/>
  </cols>
  <sheetData>
    <row r="1" spans="1:7" s="8" customFormat="1" ht="12">
      <c r="A1" s="7" t="s">
        <v>21</v>
      </c>
      <c r="B1" s="7"/>
      <c r="D1" s="9"/>
      <c r="E1" s="9"/>
      <c r="F1" s="9"/>
      <c r="G1" s="10" t="s">
        <v>7</v>
      </c>
    </row>
    <row r="2" spans="4:6" s="8" customFormat="1" ht="12.75" thickBot="1">
      <c r="D2" s="11"/>
      <c r="E2" s="11"/>
      <c r="F2" s="11"/>
    </row>
    <row r="3" spans="1:7" s="12" customFormat="1" ht="24.75" customHeight="1" thickBot="1">
      <c r="A3" s="19" t="s">
        <v>8</v>
      </c>
      <c r="B3" s="20" t="s">
        <v>9</v>
      </c>
      <c r="C3" s="21" t="s">
        <v>10</v>
      </c>
      <c r="D3" s="20" t="s">
        <v>11</v>
      </c>
      <c r="E3" s="21" t="s">
        <v>12</v>
      </c>
      <c r="F3" s="23" t="s">
        <v>27</v>
      </c>
      <c r="G3" s="18" t="s">
        <v>28</v>
      </c>
    </row>
    <row r="4" spans="1:7" ht="60">
      <c r="A4" s="49">
        <v>1</v>
      </c>
      <c r="B4" s="45" t="s">
        <v>47</v>
      </c>
      <c r="C4" s="78" t="s">
        <v>65</v>
      </c>
      <c r="D4" s="44" t="s">
        <v>13</v>
      </c>
      <c r="E4" s="44">
        <v>1</v>
      </c>
      <c r="F4" s="65">
        <v>390</v>
      </c>
      <c r="G4" s="66">
        <f aca="true" t="shared" si="0" ref="G4:G10">E4*F4</f>
        <v>390</v>
      </c>
    </row>
    <row r="5" spans="1:7" ht="48">
      <c r="A5" s="50">
        <v>2</v>
      </c>
      <c r="B5" s="46" t="s">
        <v>67</v>
      </c>
      <c r="C5" s="80" t="s">
        <v>66</v>
      </c>
      <c r="D5" s="76" t="s">
        <v>13</v>
      </c>
      <c r="E5" s="70">
        <v>1</v>
      </c>
      <c r="F5" s="79">
        <v>229</v>
      </c>
      <c r="G5" s="72">
        <f t="shared" si="0"/>
        <v>229</v>
      </c>
    </row>
    <row r="6" spans="1:7" ht="12.75">
      <c r="A6" s="51">
        <v>3</v>
      </c>
      <c r="B6" s="42"/>
      <c r="C6" s="43" t="s">
        <v>48</v>
      </c>
      <c r="D6" s="76" t="s">
        <v>13</v>
      </c>
      <c r="E6" s="70">
        <v>1</v>
      </c>
      <c r="F6" s="71">
        <v>44</v>
      </c>
      <c r="G6" s="72">
        <f t="shared" si="0"/>
        <v>44</v>
      </c>
    </row>
    <row r="7" spans="1:7" ht="12.75">
      <c r="A7" s="52">
        <v>4</v>
      </c>
      <c r="B7" s="41"/>
      <c r="C7" s="48" t="s">
        <v>69</v>
      </c>
      <c r="D7" s="76" t="s">
        <v>13</v>
      </c>
      <c r="E7" s="70">
        <v>1</v>
      </c>
      <c r="F7" s="71">
        <v>21</v>
      </c>
      <c r="G7" s="72">
        <f>E7*F7</f>
        <v>21</v>
      </c>
    </row>
    <row r="8" spans="1:7" ht="12.75">
      <c r="A8" s="52">
        <v>5</v>
      </c>
      <c r="B8" s="41" t="s">
        <v>50</v>
      </c>
      <c r="C8" s="39" t="s">
        <v>36</v>
      </c>
      <c r="D8" s="70" t="s">
        <v>13</v>
      </c>
      <c r="E8" s="70">
        <v>1</v>
      </c>
      <c r="F8" s="71">
        <v>15</v>
      </c>
      <c r="G8" s="72">
        <f t="shared" si="0"/>
        <v>15</v>
      </c>
    </row>
    <row r="9" spans="1:7" ht="12.75">
      <c r="A9" s="53">
        <v>6</v>
      </c>
      <c r="B9" s="40" t="s">
        <v>68</v>
      </c>
      <c r="C9" s="26" t="s">
        <v>38</v>
      </c>
      <c r="D9" s="73" t="s">
        <v>13</v>
      </c>
      <c r="E9" s="73">
        <v>6</v>
      </c>
      <c r="F9" s="74">
        <v>25</v>
      </c>
      <c r="G9" s="75">
        <f t="shared" si="0"/>
        <v>150</v>
      </c>
    </row>
    <row r="10" spans="1:7" ht="24.75" thickBot="1">
      <c r="A10" s="54">
        <v>8</v>
      </c>
      <c r="B10" s="47" t="s">
        <v>53</v>
      </c>
      <c r="C10" s="24" t="s">
        <v>54</v>
      </c>
      <c r="D10" s="67" t="s">
        <v>13</v>
      </c>
      <c r="E10" s="67">
        <v>1</v>
      </c>
      <c r="F10" s="68">
        <v>100</v>
      </c>
      <c r="G10" s="69">
        <f t="shared" si="0"/>
        <v>100</v>
      </c>
    </row>
    <row r="11" spans="1:7" ht="12.75">
      <c r="A11" s="16"/>
      <c r="B11" s="16"/>
      <c r="C11" s="16"/>
      <c r="D11" s="16"/>
      <c r="E11" s="17" t="s">
        <v>14</v>
      </c>
      <c r="F11" s="17"/>
      <c r="G11" s="27">
        <f>SUM(G4:G10)</f>
        <v>949</v>
      </c>
    </row>
  </sheetData>
  <sheetProtection/>
  <hyperlinks>
    <hyperlink ref="G1" location="Комплекты!A1" display="все комплекты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Елисеев</cp:lastModifiedBy>
  <cp:lastPrinted>2009-02-16T10:59:44Z</cp:lastPrinted>
  <dcterms:created xsi:type="dcterms:W3CDTF">2009-02-11T14:38:53Z</dcterms:created>
  <dcterms:modified xsi:type="dcterms:W3CDTF">2015-12-07T08:12:21Z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