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8250"/>
  </bookViews>
  <sheets>
    <sheet name="2 МСА 160 на стене" sheetId="1" r:id="rId1"/>
    <sheet name="3 МСА 160 на стене" sheetId="2" r:id="rId2"/>
    <sheet name="4 МСА 160 на стене" sheetId="3" r:id="rId3"/>
    <sheet name="2 МСА 160 на полу" sheetId="4" r:id="rId4"/>
    <sheet name="3 МСА 160 на полу" sheetId="5" r:id="rId5"/>
    <sheet name="4 МСА 160 на полу" sheetId="6" r:id="rId6"/>
  </sheets>
  <calcPr calcId="152511"/>
</workbook>
</file>

<file path=xl/calcChain.xml><?xml version="1.0" encoding="utf-8"?>
<calcChain xmlns="http://schemas.openxmlformats.org/spreadsheetml/2006/main">
  <c r="I11" i="3"/>
  <c r="G6" i="1"/>
  <c r="G8" l="1"/>
  <c r="G9"/>
  <c r="G10"/>
  <c r="G11"/>
  <c r="G12"/>
  <c r="G13"/>
  <c r="G14"/>
  <c r="G15"/>
  <c r="G17"/>
  <c r="G18"/>
  <c r="G19"/>
  <c r="G20" l="1"/>
  <c r="G27" i="6"/>
  <c r="G28"/>
  <c r="G29"/>
  <c r="G30"/>
  <c r="G31"/>
  <c r="G32"/>
  <c r="G33"/>
  <c r="G20" l="1"/>
  <c r="G19"/>
  <c r="G18"/>
  <c r="G16"/>
  <c r="G15"/>
  <c r="G14"/>
  <c r="G13"/>
  <c r="G12"/>
  <c r="G11"/>
  <c r="G10"/>
  <c r="G9"/>
  <c r="G7"/>
  <c r="G6"/>
  <c r="G34" i="5"/>
  <c r="G33"/>
  <c r="G32"/>
  <c r="G31"/>
  <c r="G30"/>
  <c r="G29"/>
  <c r="G28"/>
  <c r="G21"/>
  <c r="G20"/>
  <c r="G19"/>
  <c r="G17"/>
  <c r="G16"/>
  <c r="G15"/>
  <c r="G14"/>
  <c r="G13"/>
  <c r="G12"/>
  <c r="G11"/>
  <c r="G10"/>
  <c r="G9"/>
  <c r="G7"/>
  <c r="G6"/>
  <c r="I34" i="4"/>
  <c r="I33"/>
  <c r="I32"/>
  <c r="I31"/>
  <c r="I30"/>
  <c r="I29"/>
  <c r="I28"/>
  <c r="I21"/>
  <c r="I20"/>
  <c r="I19"/>
  <c r="I17"/>
  <c r="I16"/>
  <c r="I15"/>
  <c r="I14"/>
  <c r="I13"/>
  <c r="I12"/>
  <c r="I11"/>
  <c r="I10"/>
  <c r="I9"/>
  <c r="I7"/>
  <c r="I6"/>
  <c r="G22" i="5" l="1"/>
  <c r="I22" i="4"/>
  <c r="G21" i="6"/>
  <c r="G29" i="3" l="1"/>
  <c r="G28"/>
  <c r="G27"/>
  <c r="G26"/>
  <c r="G25"/>
  <c r="G24"/>
  <c r="G18"/>
  <c r="G17"/>
  <c r="G16"/>
  <c r="G14"/>
  <c r="G13"/>
  <c r="G12"/>
  <c r="G11"/>
  <c r="G10"/>
  <c r="G9"/>
  <c r="G8"/>
  <c r="G6"/>
  <c r="G30" i="2"/>
  <c r="G29"/>
  <c r="G28"/>
  <c r="G27"/>
  <c r="G26"/>
  <c r="G25"/>
  <c r="G19"/>
  <c r="G18"/>
  <c r="G17"/>
  <c r="G15"/>
  <c r="G14"/>
  <c r="G13"/>
  <c r="G12"/>
  <c r="G11"/>
  <c r="G10"/>
  <c r="G9"/>
  <c r="G8"/>
  <c r="G6"/>
  <c r="G30" i="1"/>
  <c r="G29"/>
  <c r="G28"/>
  <c r="G27"/>
  <c r="G26"/>
  <c r="G25"/>
  <c r="G19" i="3" l="1"/>
  <c r="G20" i="2"/>
</calcChain>
</file>

<file path=xl/sharedStrings.xml><?xml version="1.0" encoding="utf-8"?>
<sst xmlns="http://schemas.openxmlformats.org/spreadsheetml/2006/main" count="388" uniqueCount="79">
  <si>
    <t/>
  </si>
  <si>
    <t>EH670</t>
  </si>
  <si>
    <t>HC222</t>
  </si>
  <si>
    <t>EH654</t>
  </si>
  <si>
    <t>EH656</t>
  </si>
  <si>
    <t>HC195</t>
  </si>
  <si>
    <t>HC199</t>
  </si>
  <si>
    <t>EH651</t>
  </si>
  <si>
    <t>EH669</t>
  </si>
  <si>
    <t>HC223</t>
  </si>
  <si>
    <t>AD309</t>
  </si>
  <si>
    <t>FM46</t>
  </si>
  <si>
    <t>EH650</t>
  </si>
  <si>
    <t>S101656</t>
  </si>
  <si>
    <t>HC256</t>
  </si>
  <si>
    <t>HC209</t>
  </si>
  <si>
    <t>EH647</t>
  </si>
  <si>
    <t>EH648</t>
  </si>
  <si>
    <t>HC224</t>
  </si>
  <si>
    <t>EH671</t>
  </si>
  <si>
    <t>HC200</t>
  </si>
  <si>
    <t>HC206</t>
  </si>
  <si>
    <t>HC215</t>
  </si>
  <si>
    <t>HC201</t>
  </si>
  <si>
    <t>HC218</t>
  </si>
  <si>
    <t>HC210</t>
  </si>
  <si>
    <t>EH664</t>
  </si>
  <si>
    <t>EH663</t>
  </si>
  <si>
    <t>HC219</t>
  </si>
  <si>
    <t>EH649</t>
  </si>
  <si>
    <t>Артикул</t>
  </si>
  <si>
    <t>Наименование</t>
  </si>
  <si>
    <t>Ед. поставки</t>
  </si>
  <si>
    <t>Цена за штуку</t>
  </si>
  <si>
    <t>Кол-во</t>
  </si>
  <si>
    <t>Итоговая цена</t>
  </si>
  <si>
    <t>€, РРЦ</t>
  </si>
  <si>
    <t>Опора</t>
  </si>
  <si>
    <t>Гидравлика</t>
  </si>
  <si>
    <t>Кронштейн для монтажа на стене 2 котлов MCA 160</t>
  </si>
  <si>
    <t>Коллектор на 2 котла MCA 160</t>
  </si>
  <si>
    <t>EH676</t>
  </si>
  <si>
    <t>Гидравлическая стрелка DN 65 (&lt; 350 кВт)</t>
  </si>
  <si>
    <t>Переходник DN65-DN100</t>
  </si>
  <si>
    <t>Набор для подключения котла MCA 160, для каскадной системы LV/LW</t>
  </si>
  <si>
    <t>Набор заглушек</t>
  </si>
  <si>
    <t>2 Фланца на воду DN 100</t>
  </si>
  <si>
    <t>Набор контрфланцев под сварку DN 65</t>
  </si>
  <si>
    <t>Автоматика</t>
  </si>
  <si>
    <t>Каскадная система LW.0304kW.00002: настенная система для 2 котлов МСА 160</t>
  </si>
  <si>
    <t>Кабель S-BUS длиной 12 м</t>
  </si>
  <si>
    <t xml:space="preserve">Датчик наружной температуры </t>
  </si>
  <si>
    <t>Дополнительное оборудование для каскадной системы:</t>
  </si>
  <si>
    <t>Теплоизоляция фланцевого переходника DN65-DN100</t>
  </si>
  <si>
    <t>Газовый фильтр DN 65</t>
  </si>
  <si>
    <t>Набор колен DN 65</t>
  </si>
  <si>
    <t>Теплоизоляция набора для подключения котла</t>
  </si>
  <si>
    <t>Задняя теплоизоляция набора для подключения котла</t>
  </si>
  <si>
    <t>Электронный насос первичного контура каскада</t>
  </si>
  <si>
    <t>Кронштейн для монтажа на стене 3 котлов MCA 160</t>
  </si>
  <si>
    <t>Коллектор на 3 котла MCA 160</t>
  </si>
  <si>
    <t>EH677</t>
  </si>
  <si>
    <t>Гидравлическая стрелка DN 65 (&gt; 350 кВт и &lt; 460 кВт)</t>
  </si>
  <si>
    <t>Датчик каскада с погружной гильзой</t>
  </si>
  <si>
    <t>Каскадная система LW.0456kW.00003: настенная система для 3 котлов МСА 160</t>
  </si>
  <si>
    <t>Каскадная система LW.0608kW.00004: настенная система для 4 котлов МСА 160</t>
  </si>
  <si>
    <t>Гидравлическая стрелка DN 100</t>
  </si>
  <si>
    <t>Набор контрфланцев под сварку DN 100</t>
  </si>
  <si>
    <t>Набор колен DN 100</t>
  </si>
  <si>
    <t>Каскадная система LV.0608kW.00004: напольная система для 4 котлов МСА 160</t>
  </si>
  <si>
    <t>Каскадная система LV.0456kW.00003: напольная система для 3 котлов МСА 160</t>
  </si>
  <si>
    <t>Каскадная система LV.0304kW.00002: напольная система для 2 котлов МСА 160</t>
  </si>
  <si>
    <t>Монтажная рама (МСА 160)</t>
  </si>
  <si>
    <t>I-образная монтажная опора МСА 160</t>
  </si>
  <si>
    <t>Регулируемые ножки</t>
  </si>
  <si>
    <t>Цена каскадной системы, €, РРЦ</t>
  </si>
  <si>
    <t>Датчик каскада с погружной гильзой (&lt;350 кВт)</t>
  </si>
  <si>
    <t>Изоляция для гидравлической стрелки (&lt;350 кВт)</t>
  </si>
  <si>
    <t>Изоляция для гидравлической стрелки (&gt;350 кВт)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</si>
</sst>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Fill="1" applyBorder="1"/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2" fontId="2" fillId="0" borderId="3" xfId="0" applyNumberFormat="1" applyFont="1" applyFill="1" applyBorder="1"/>
    <xf numFmtId="2" fontId="0" fillId="0" borderId="0" xfId="0" applyNumberFormat="1"/>
    <xf numFmtId="2" fontId="3" fillId="0" borderId="2" xfId="0" applyNumberFormat="1" applyFont="1" applyBorder="1"/>
    <xf numFmtId="2" fontId="3" fillId="0" borderId="3" xfId="0" applyNumberFormat="1" applyFont="1" applyBorder="1"/>
    <xf numFmtId="0" fontId="3" fillId="0" borderId="0" xfId="0" applyFont="1"/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/>
    </xf>
    <xf numFmtId="2" fontId="1" fillId="0" borderId="3" xfId="0" applyNumberFormat="1" applyFont="1" applyFill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E17" sqref="E17:E19"/>
    </sheetView>
  </sheetViews>
  <sheetFormatPr defaultRowHeight="15"/>
  <cols>
    <col min="2" max="2" width="11" customWidth="1"/>
    <col min="3" max="3" width="72.7109375" customWidth="1"/>
    <col min="4" max="4" width="13.5703125" customWidth="1"/>
    <col min="5" max="5" width="15" customWidth="1"/>
    <col min="7" max="7" width="16.7109375" customWidth="1"/>
  </cols>
  <sheetData>
    <row r="1" spans="1:7" ht="15.75">
      <c r="A1" s="19" t="s">
        <v>49</v>
      </c>
    </row>
    <row r="3" spans="1:7" ht="15.75">
      <c r="B3" s="24" t="s">
        <v>30</v>
      </c>
      <c r="C3" s="24" t="s">
        <v>31</v>
      </c>
      <c r="D3" s="24" t="s">
        <v>32</v>
      </c>
      <c r="E3" s="20" t="s">
        <v>33</v>
      </c>
      <c r="F3" s="24" t="s">
        <v>34</v>
      </c>
      <c r="G3" s="20" t="s">
        <v>35</v>
      </c>
    </row>
    <row r="4" spans="1:7" ht="15.75">
      <c r="B4" s="25"/>
      <c r="C4" s="25"/>
      <c r="D4" s="25"/>
      <c r="E4" s="21" t="s">
        <v>36</v>
      </c>
      <c r="F4" s="25"/>
      <c r="G4" s="21" t="s">
        <v>36</v>
      </c>
    </row>
    <row r="5" spans="1:7" ht="15.75">
      <c r="B5" s="13" t="s">
        <v>37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</row>
    <row r="6" spans="1:7" ht="15.75">
      <c r="B6" s="2">
        <v>7637077</v>
      </c>
      <c r="C6" s="3" t="s">
        <v>39</v>
      </c>
      <c r="D6" s="4" t="s">
        <v>1</v>
      </c>
      <c r="E6" s="10">
        <v>58</v>
      </c>
      <c r="F6" s="1">
        <v>1</v>
      </c>
      <c r="G6" s="15">
        <f>E6*F6</f>
        <v>58</v>
      </c>
    </row>
    <row r="7" spans="1:7" ht="15.75">
      <c r="B7" s="14" t="s">
        <v>38</v>
      </c>
      <c r="C7" s="1"/>
      <c r="D7" s="9"/>
      <c r="E7" s="11"/>
      <c r="F7" s="1"/>
      <c r="G7" s="15"/>
    </row>
    <row r="8" spans="1:7" ht="15.75">
      <c r="B8" s="2">
        <v>7614795</v>
      </c>
      <c r="C8" s="3" t="s">
        <v>40</v>
      </c>
      <c r="D8" s="4" t="s">
        <v>41</v>
      </c>
      <c r="E8" s="10">
        <v>2252</v>
      </c>
      <c r="F8" s="1">
        <v>1</v>
      </c>
      <c r="G8" s="15">
        <f t="shared" ref="G8:G15" si="0">E8*F8</f>
        <v>2252</v>
      </c>
    </row>
    <row r="9" spans="1:7" ht="15.75">
      <c r="B9" s="5">
        <v>114311</v>
      </c>
      <c r="C9" s="5" t="s">
        <v>42</v>
      </c>
      <c r="D9" s="6" t="s">
        <v>2</v>
      </c>
      <c r="E9" s="11">
        <v>793</v>
      </c>
      <c r="F9" s="1">
        <v>1</v>
      </c>
      <c r="G9" s="15">
        <f t="shared" si="0"/>
        <v>817</v>
      </c>
    </row>
    <row r="10" spans="1:7" ht="15.75">
      <c r="B10" s="2">
        <v>7633244</v>
      </c>
      <c r="C10" s="3" t="s">
        <v>43</v>
      </c>
      <c r="D10" s="4" t="s">
        <v>3</v>
      </c>
      <c r="E10" s="10">
        <v>437</v>
      </c>
      <c r="F10" s="1">
        <v>1</v>
      </c>
      <c r="G10" s="15">
        <f t="shared" si="0"/>
        <v>450</v>
      </c>
    </row>
    <row r="11" spans="1:7" ht="15.75">
      <c r="B11" s="2">
        <v>7622701</v>
      </c>
      <c r="C11" s="3" t="s">
        <v>44</v>
      </c>
      <c r="D11" s="4" t="s">
        <v>4</v>
      </c>
      <c r="E11" s="10">
        <v>990</v>
      </c>
      <c r="F11" s="1">
        <v>2</v>
      </c>
      <c r="G11" s="15">
        <f t="shared" si="0"/>
        <v>1980</v>
      </c>
    </row>
    <row r="12" spans="1:7" ht="15.75">
      <c r="B12" s="5">
        <v>111708</v>
      </c>
      <c r="C12" s="5" t="s">
        <v>45</v>
      </c>
      <c r="D12" s="6" t="s">
        <v>5</v>
      </c>
      <c r="E12" s="11">
        <v>54</v>
      </c>
      <c r="F12" s="1">
        <v>2</v>
      </c>
      <c r="G12" s="15">
        <f t="shared" si="0"/>
        <v>108</v>
      </c>
    </row>
    <row r="13" spans="1:7" ht="15.75">
      <c r="B13" s="5">
        <v>111703</v>
      </c>
      <c r="C13" s="5" t="s">
        <v>46</v>
      </c>
      <c r="D13" s="6" t="s">
        <v>6</v>
      </c>
      <c r="E13" s="11">
        <v>258</v>
      </c>
      <c r="F13" s="1">
        <v>1</v>
      </c>
      <c r="G13" s="15">
        <f t="shared" si="0"/>
        <v>258</v>
      </c>
    </row>
    <row r="14" spans="1:7" ht="15.75">
      <c r="B14" s="2">
        <v>7637223</v>
      </c>
      <c r="C14" s="3" t="s">
        <v>58</v>
      </c>
      <c r="D14" s="4" t="s">
        <v>7</v>
      </c>
      <c r="E14" s="11">
        <v>695</v>
      </c>
      <c r="F14" s="1">
        <v>2</v>
      </c>
      <c r="G14" s="15">
        <f t="shared" si="0"/>
        <v>1390</v>
      </c>
    </row>
    <row r="15" spans="1:7" ht="15.75">
      <c r="B15" s="2">
        <v>7638518</v>
      </c>
      <c r="C15" s="3" t="s">
        <v>47</v>
      </c>
      <c r="D15" s="4" t="s">
        <v>8</v>
      </c>
      <c r="E15" s="10">
        <v>142</v>
      </c>
      <c r="F15" s="1">
        <v>1</v>
      </c>
      <c r="G15" s="15">
        <f t="shared" si="0"/>
        <v>142</v>
      </c>
    </row>
    <row r="16" spans="1:7" ht="15.75">
      <c r="B16" s="14" t="s">
        <v>48</v>
      </c>
      <c r="C16" s="1"/>
      <c r="D16" s="9"/>
      <c r="E16" s="11"/>
      <c r="F16" s="1"/>
      <c r="G16" s="15"/>
    </row>
    <row r="17" spans="1:7" ht="15.75">
      <c r="B17" s="5">
        <v>100013027</v>
      </c>
      <c r="C17" s="7" t="s">
        <v>76</v>
      </c>
      <c r="D17" s="6" t="s">
        <v>9</v>
      </c>
      <c r="E17" s="11">
        <v>175</v>
      </c>
      <c r="F17" s="1">
        <v>1</v>
      </c>
      <c r="G17" s="15">
        <f>E17*F17</f>
        <v>175</v>
      </c>
    </row>
    <row r="18" spans="1:7" ht="15.75">
      <c r="B18" s="2">
        <v>7663561</v>
      </c>
      <c r="C18" s="3" t="s">
        <v>50</v>
      </c>
      <c r="D18" s="4" t="s">
        <v>10</v>
      </c>
      <c r="E18" s="10">
        <v>121</v>
      </c>
      <c r="F18" s="1">
        <v>1</v>
      </c>
      <c r="G18" s="15">
        <f>E18*F18</f>
        <v>121</v>
      </c>
    </row>
    <row r="19" spans="1:7" ht="15.75">
      <c r="B19" s="5">
        <v>85757741</v>
      </c>
      <c r="C19" s="7" t="s">
        <v>51</v>
      </c>
      <c r="D19" s="8" t="s">
        <v>11</v>
      </c>
      <c r="E19" s="11">
        <v>48</v>
      </c>
      <c r="F19" s="1">
        <v>1</v>
      </c>
      <c r="G19" s="15">
        <f>E19*F19</f>
        <v>48</v>
      </c>
    </row>
    <row r="20" spans="1:7" ht="15.75">
      <c r="B20" s="26" t="s">
        <v>75</v>
      </c>
      <c r="C20" s="26"/>
      <c r="D20" s="26"/>
      <c r="E20" s="26"/>
      <c r="F20" s="26"/>
      <c r="G20" s="17">
        <f>SUM(G6:G19)</f>
        <v>7799</v>
      </c>
    </row>
    <row r="22" spans="1:7" ht="15.75">
      <c r="A22" s="19" t="s">
        <v>52</v>
      </c>
    </row>
    <row r="23" spans="1:7" ht="15.75">
      <c r="B23" s="24" t="s">
        <v>30</v>
      </c>
      <c r="C23" s="24" t="s">
        <v>31</v>
      </c>
      <c r="D23" s="24" t="s">
        <v>32</v>
      </c>
      <c r="E23" s="20" t="s">
        <v>33</v>
      </c>
      <c r="F23" s="24" t="s">
        <v>34</v>
      </c>
      <c r="G23" s="20" t="s">
        <v>35</v>
      </c>
    </row>
    <row r="24" spans="1:7" ht="15.75">
      <c r="B24" s="25"/>
      <c r="C24" s="25"/>
      <c r="D24" s="25"/>
      <c r="E24" s="21" t="s">
        <v>36</v>
      </c>
      <c r="F24" s="25"/>
      <c r="G24" s="21" t="s">
        <v>36</v>
      </c>
    </row>
    <row r="25" spans="1:7" ht="15.75">
      <c r="B25" s="2">
        <v>7622201</v>
      </c>
      <c r="C25" s="3" t="s">
        <v>53</v>
      </c>
      <c r="D25" s="4" t="s">
        <v>12</v>
      </c>
      <c r="E25" s="10">
        <v>57</v>
      </c>
      <c r="F25" s="1">
        <v>1</v>
      </c>
      <c r="G25" s="15">
        <f t="shared" ref="G25:G30" si="1">E25*F25</f>
        <v>57</v>
      </c>
    </row>
    <row r="26" spans="1:7" ht="15.75">
      <c r="B26" s="5" t="s">
        <v>13</v>
      </c>
      <c r="C26" s="7" t="s">
        <v>54</v>
      </c>
      <c r="D26" s="6" t="s">
        <v>14</v>
      </c>
      <c r="E26" s="11">
        <v>428</v>
      </c>
      <c r="F26" s="1">
        <v>1</v>
      </c>
      <c r="G26" s="15">
        <f t="shared" si="1"/>
        <v>428</v>
      </c>
    </row>
    <row r="27" spans="1:7" ht="15.75">
      <c r="B27" s="5">
        <v>111788</v>
      </c>
      <c r="C27" s="7" t="s">
        <v>55</v>
      </c>
      <c r="D27" s="6" t="s">
        <v>15</v>
      </c>
      <c r="E27" s="11">
        <v>831</v>
      </c>
      <c r="F27" s="1">
        <v>1</v>
      </c>
      <c r="G27" s="15">
        <f t="shared" si="1"/>
        <v>831</v>
      </c>
    </row>
    <row r="28" spans="1:7" ht="15.75">
      <c r="B28" s="2">
        <v>7613401</v>
      </c>
      <c r="C28" s="3" t="s">
        <v>56</v>
      </c>
      <c r="D28" s="6" t="s">
        <v>16</v>
      </c>
      <c r="E28" s="10">
        <v>94</v>
      </c>
      <c r="F28" s="1">
        <v>2</v>
      </c>
      <c r="G28" s="15">
        <f t="shared" si="1"/>
        <v>188</v>
      </c>
    </row>
    <row r="29" spans="1:7" ht="15.75">
      <c r="B29" s="2">
        <v>7611804</v>
      </c>
      <c r="C29" s="3" t="s">
        <v>57</v>
      </c>
      <c r="D29" s="4" t="s">
        <v>17</v>
      </c>
      <c r="E29" s="10">
        <v>83</v>
      </c>
      <c r="F29" s="1">
        <v>2</v>
      </c>
      <c r="G29" s="15">
        <f t="shared" si="1"/>
        <v>166</v>
      </c>
    </row>
    <row r="30" spans="1:7" ht="15.75">
      <c r="B30" s="5">
        <v>115269</v>
      </c>
      <c r="C30" s="7" t="s">
        <v>77</v>
      </c>
      <c r="D30" s="6" t="s">
        <v>18</v>
      </c>
      <c r="E30" s="11">
        <v>45</v>
      </c>
      <c r="F30" s="1">
        <v>1</v>
      </c>
      <c r="G30" s="15">
        <f t="shared" si="1"/>
        <v>45</v>
      </c>
    </row>
    <row r="31" spans="1:7">
      <c r="B31" t="s">
        <v>0</v>
      </c>
      <c r="D31" t="s">
        <v>0</v>
      </c>
      <c r="E31" t="s">
        <v>0</v>
      </c>
      <c r="F31" t="s">
        <v>0</v>
      </c>
      <c r="G31" t="s">
        <v>0</v>
      </c>
    </row>
  </sheetData>
  <mergeCells count="9">
    <mergeCell ref="B3:B4"/>
    <mergeCell ref="C3:C4"/>
    <mergeCell ref="D3:D4"/>
    <mergeCell ref="F3:F4"/>
    <mergeCell ref="D23:D24"/>
    <mergeCell ref="B23:B24"/>
    <mergeCell ref="C23:C24"/>
    <mergeCell ref="F23:F24"/>
    <mergeCell ref="B20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6" sqref="E6"/>
    </sheetView>
  </sheetViews>
  <sheetFormatPr defaultRowHeight="15"/>
  <cols>
    <col min="2" max="2" width="11.28515625" customWidth="1"/>
    <col min="3" max="3" width="65.85546875" customWidth="1"/>
    <col min="4" max="4" width="17.140625" customWidth="1"/>
    <col min="5" max="5" width="16.5703125" customWidth="1"/>
    <col min="7" max="7" width="15.85546875" customWidth="1"/>
  </cols>
  <sheetData>
    <row r="1" spans="1:7" ht="15.75">
      <c r="A1" s="19" t="s">
        <v>64</v>
      </c>
    </row>
    <row r="3" spans="1:7" ht="15.75">
      <c r="B3" s="24" t="s">
        <v>30</v>
      </c>
      <c r="C3" s="24" t="s">
        <v>31</v>
      </c>
      <c r="D3" s="24" t="s">
        <v>32</v>
      </c>
      <c r="E3" s="20" t="s">
        <v>33</v>
      </c>
      <c r="F3" s="24" t="s">
        <v>34</v>
      </c>
      <c r="G3" s="20" t="s">
        <v>35</v>
      </c>
    </row>
    <row r="4" spans="1:7" ht="15.75">
      <c r="B4" s="25"/>
      <c r="C4" s="25"/>
      <c r="D4" s="25"/>
      <c r="E4" s="21" t="s">
        <v>36</v>
      </c>
      <c r="F4" s="25"/>
      <c r="G4" s="21" t="s">
        <v>36</v>
      </c>
    </row>
    <row r="5" spans="1:7" ht="15.75">
      <c r="B5" s="12" t="s">
        <v>37</v>
      </c>
      <c r="C5" s="1"/>
      <c r="D5" s="1"/>
      <c r="E5" s="1"/>
      <c r="F5" s="1"/>
      <c r="G5" s="1"/>
    </row>
    <row r="6" spans="1:7" ht="15.75">
      <c r="B6" s="2">
        <v>7637088</v>
      </c>
      <c r="C6" s="3" t="s">
        <v>59</v>
      </c>
      <c r="D6" s="4" t="s">
        <v>19</v>
      </c>
      <c r="E6" s="10">
        <v>77</v>
      </c>
      <c r="F6" s="1">
        <v>1</v>
      </c>
      <c r="G6" s="15">
        <f>E6*F6</f>
        <v>77</v>
      </c>
    </row>
    <row r="7" spans="1:7" ht="15.75">
      <c r="B7" s="12" t="s">
        <v>38</v>
      </c>
      <c r="C7" s="1"/>
      <c r="D7" s="1"/>
      <c r="E7" s="11"/>
      <c r="F7" s="1"/>
      <c r="G7" s="15"/>
    </row>
    <row r="8" spans="1:7" ht="15.75">
      <c r="B8" s="2">
        <v>7611306</v>
      </c>
      <c r="C8" s="3" t="s">
        <v>60</v>
      </c>
      <c r="D8" s="4" t="s">
        <v>61</v>
      </c>
      <c r="E8" s="10">
        <v>2504</v>
      </c>
      <c r="F8" s="1">
        <v>1</v>
      </c>
      <c r="G8" s="15">
        <f t="shared" ref="G8:G15" si="0">E8*F8</f>
        <v>2504</v>
      </c>
    </row>
    <row r="9" spans="1:7" ht="15.75">
      <c r="B9" s="5">
        <v>111712</v>
      </c>
      <c r="C9" s="5" t="s">
        <v>62</v>
      </c>
      <c r="D9" s="6" t="s">
        <v>20</v>
      </c>
      <c r="E9" s="11">
        <v>1361</v>
      </c>
      <c r="F9" s="1">
        <v>1</v>
      </c>
      <c r="G9" s="15">
        <f t="shared" si="0"/>
        <v>1361</v>
      </c>
    </row>
    <row r="10" spans="1:7" ht="15.75">
      <c r="B10" s="2">
        <v>7633244</v>
      </c>
      <c r="C10" s="3" t="s">
        <v>43</v>
      </c>
      <c r="D10" s="4" t="s">
        <v>3</v>
      </c>
      <c r="E10" s="10">
        <v>450</v>
      </c>
      <c r="F10" s="1">
        <v>1</v>
      </c>
      <c r="G10" s="15">
        <f t="shared" si="0"/>
        <v>450</v>
      </c>
    </row>
    <row r="11" spans="1:7" ht="15.75">
      <c r="B11" s="2">
        <v>7622701</v>
      </c>
      <c r="C11" s="3" t="s">
        <v>44</v>
      </c>
      <c r="D11" s="4" t="s">
        <v>4</v>
      </c>
      <c r="E11" s="10">
        <v>990</v>
      </c>
      <c r="F11" s="1">
        <v>3</v>
      </c>
      <c r="G11" s="15">
        <f t="shared" si="0"/>
        <v>2970</v>
      </c>
    </row>
    <row r="12" spans="1:7" ht="15.75">
      <c r="B12" s="5">
        <v>111708</v>
      </c>
      <c r="C12" s="5" t="s">
        <v>45</v>
      </c>
      <c r="D12" s="6" t="s">
        <v>5</v>
      </c>
      <c r="E12" s="11">
        <v>54</v>
      </c>
      <c r="F12" s="1">
        <v>3</v>
      </c>
      <c r="G12" s="15">
        <f t="shared" si="0"/>
        <v>162</v>
      </c>
    </row>
    <row r="13" spans="1:7" ht="15.75">
      <c r="B13" s="5">
        <v>111703</v>
      </c>
      <c r="C13" s="5" t="s">
        <v>46</v>
      </c>
      <c r="D13" s="6" t="s">
        <v>6</v>
      </c>
      <c r="E13" s="11">
        <v>258</v>
      </c>
      <c r="F13" s="1">
        <v>1</v>
      </c>
      <c r="G13" s="15">
        <f t="shared" si="0"/>
        <v>258</v>
      </c>
    </row>
    <row r="14" spans="1:7" ht="15.75">
      <c r="B14" s="2">
        <v>7637223</v>
      </c>
      <c r="C14" s="3" t="s">
        <v>58</v>
      </c>
      <c r="D14" s="4" t="s">
        <v>7</v>
      </c>
      <c r="E14" s="11">
        <v>695</v>
      </c>
      <c r="F14" s="1">
        <v>3</v>
      </c>
      <c r="G14" s="15">
        <f t="shared" si="0"/>
        <v>2085</v>
      </c>
    </row>
    <row r="15" spans="1:7" ht="15.75">
      <c r="B15" s="2">
        <v>7638518</v>
      </c>
      <c r="C15" s="3" t="s">
        <v>47</v>
      </c>
      <c r="D15" s="4" t="s">
        <v>8</v>
      </c>
      <c r="E15" s="10">
        <v>142</v>
      </c>
      <c r="F15" s="1">
        <v>1</v>
      </c>
      <c r="G15" s="15">
        <f t="shared" si="0"/>
        <v>142</v>
      </c>
    </row>
    <row r="16" spans="1:7" ht="15.75">
      <c r="B16" s="12" t="s">
        <v>48</v>
      </c>
      <c r="C16" s="1"/>
      <c r="D16" s="1"/>
      <c r="E16" s="11"/>
      <c r="F16" s="1"/>
      <c r="G16" s="15"/>
    </row>
    <row r="17" spans="1:7" ht="15.75">
      <c r="B17" s="5">
        <v>100008701</v>
      </c>
      <c r="C17" s="7" t="s">
        <v>63</v>
      </c>
      <c r="D17" s="6" t="s">
        <v>21</v>
      </c>
      <c r="E17" s="11">
        <v>205</v>
      </c>
      <c r="F17" s="1">
        <v>1</v>
      </c>
      <c r="G17" s="15">
        <f>E17*F17</f>
        <v>205</v>
      </c>
    </row>
    <row r="18" spans="1:7" ht="15.75">
      <c r="B18" s="2">
        <v>7663561</v>
      </c>
      <c r="C18" s="3" t="s">
        <v>50</v>
      </c>
      <c r="D18" s="4" t="s">
        <v>10</v>
      </c>
      <c r="E18" s="10">
        <v>121</v>
      </c>
      <c r="F18" s="1">
        <v>2</v>
      </c>
      <c r="G18" s="15">
        <f>E18*F18</f>
        <v>242</v>
      </c>
    </row>
    <row r="19" spans="1:7" ht="15.75">
      <c r="B19" s="5">
        <v>85757741</v>
      </c>
      <c r="C19" s="7" t="s">
        <v>51</v>
      </c>
      <c r="D19" s="8" t="s">
        <v>11</v>
      </c>
      <c r="E19" s="11">
        <v>48</v>
      </c>
      <c r="F19" s="1">
        <v>1</v>
      </c>
      <c r="G19" s="15">
        <f>E19*F19</f>
        <v>48</v>
      </c>
    </row>
    <row r="20" spans="1:7" ht="15.75">
      <c r="B20" s="26" t="s">
        <v>75</v>
      </c>
      <c r="C20" s="26"/>
      <c r="D20" s="26"/>
      <c r="E20" s="26"/>
      <c r="F20" s="26"/>
      <c r="G20" s="18">
        <f>SUM(G6:G19)</f>
        <v>10504</v>
      </c>
    </row>
    <row r="21" spans="1:7">
      <c r="G21" s="16"/>
    </row>
    <row r="22" spans="1:7" ht="15.75">
      <c r="A22" s="19" t="s">
        <v>52</v>
      </c>
    </row>
    <row r="23" spans="1:7" ht="15.75">
      <c r="B23" s="24" t="s">
        <v>30</v>
      </c>
      <c r="C23" s="24" t="s">
        <v>31</v>
      </c>
      <c r="D23" s="24" t="s">
        <v>32</v>
      </c>
      <c r="E23" s="20" t="s">
        <v>33</v>
      </c>
      <c r="F23" s="24" t="s">
        <v>34</v>
      </c>
      <c r="G23" s="20" t="s">
        <v>35</v>
      </c>
    </row>
    <row r="24" spans="1:7" ht="15.75">
      <c r="B24" s="25"/>
      <c r="C24" s="25"/>
      <c r="D24" s="25"/>
      <c r="E24" s="21" t="s">
        <v>36</v>
      </c>
      <c r="F24" s="25"/>
      <c r="G24" s="21" t="s">
        <v>36</v>
      </c>
    </row>
    <row r="25" spans="1:7" ht="15.75">
      <c r="B25" s="2">
        <v>7622201</v>
      </c>
      <c r="C25" s="3" t="s">
        <v>53</v>
      </c>
      <c r="D25" s="4" t="s">
        <v>12</v>
      </c>
      <c r="E25" s="10">
        <v>57</v>
      </c>
      <c r="F25" s="1">
        <v>1</v>
      </c>
      <c r="G25" s="15">
        <f t="shared" ref="G25:G30" si="1">E25*F25</f>
        <v>57</v>
      </c>
    </row>
    <row r="26" spans="1:7" ht="15.75">
      <c r="B26" s="5" t="s">
        <v>13</v>
      </c>
      <c r="C26" s="7" t="s">
        <v>54</v>
      </c>
      <c r="D26" s="6" t="s">
        <v>14</v>
      </c>
      <c r="E26" s="11">
        <v>428</v>
      </c>
      <c r="F26" s="1">
        <v>1</v>
      </c>
      <c r="G26" s="15">
        <f t="shared" si="1"/>
        <v>428</v>
      </c>
    </row>
    <row r="27" spans="1:7" ht="15.75">
      <c r="B27" s="5">
        <v>111788</v>
      </c>
      <c r="C27" s="7" t="s">
        <v>55</v>
      </c>
      <c r="D27" s="6" t="s">
        <v>15</v>
      </c>
      <c r="E27" s="11">
        <v>831</v>
      </c>
      <c r="F27" s="1">
        <v>1</v>
      </c>
      <c r="G27" s="15">
        <f t="shared" si="1"/>
        <v>831</v>
      </c>
    </row>
    <row r="28" spans="1:7" ht="15.75">
      <c r="B28" s="2">
        <v>7613401</v>
      </c>
      <c r="C28" s="3" t="s">
        <v>56</v>
      </c>
      <c r="D28" s="6" t="s">
        <v>16</v>
      </c>
      <c r="E28" s="10">
        <v>94</v>
      </c>
      <c r="F28" s="1">
        <v>3</v>
      </c>
      <c r="G28" s="15">
        <f t="shared" si="1"/>
        <v>282</v>
      </c>
    </row>
    <row r="29" spans="1:7" ht="15.75">
      <c r="B29" s="2">
        <v>7611804</v>
      </c>
      <c r="C29" s="3" t="s">
        <v>57</v>
      </c>
      <c r="D29" s="4" t="s">
        <v>17</v>
      </c>
      <c r="E29" s="10">
        <v>83</v>
      </c>
      <c r="F29" s="1">
        <v>3</v>
      </c>
      <c r="G29" s="15">
        <f t="shared" si="1"/>
        <v>249</v>
      </c>
    </row>
    <row r="30" spans="1:7" ht="15.75">
      <c r="B30" s="5">
        <v>111067</v>
      </c>
      <c r="C30" s="7" t="s">
        <v>78</v>
      </c>
      <c r="D30" s="6" t="s">
        <v>22</v>
      </c>
      <c r="E30" s="11">
        <v>305</v>
      </c>
      <c r="F30" s="1">
        <v>1</v>
      </c>
      <c r="G30" s="15">
        <f t="shared" si="1"/>
        <v>305</v>
      </c>
    </row>
  </sheetData>
  <mergeCells count="9">
    <mergeCell ref="B23:B24"/>
    <mergeCell ref="C23:C24"/>
    <mergeCell ref="D23:D24"/>
    <mergeCell ref="F23:F24"/>
    <mergeCell ref="B3:B4"/>
    <mergeCell ref="C3:C4"/>
    <mergeCell ref="D3:D4"/>
    <mergeCell ref="F3:F4"/>
    <mergeCell ref="B20:F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E18" sqref="E18"/>
    </sheetView>
  </sheetViews>
  <sheetFormatPr defaultRowHeight="15"/>
  <cols>
    <col min="2" max="2" width="13.5703125" customWidth="1"/>
    <col min="3" max="3" width="76.85546875" customWidth="1"/>
    <col min="4" max="4" width="14.140625" customWidth="1"/>
    <col min="5" max="5" width="14.85546875" customWidth="1"/>
    <col min="7" max="7" width="16" customWidth="1"/>
  </cols>
  <sheetData>
    <row r="1" spans="1:9" ht="15.75">
      <c r="A1" s="19" t="s">
        <v>65</v>
      </c>
    </row>
    <row r="3" spans="1:9" ht="15.75">
      <c r="B3" s="24" t="s">
        <v>30</v>
      </c>
      <c r="C3" s="24" t="s">
        <v>31</v>
      </c>
      <c r="D3" s="24" t="s">
        <v>32</v>
      </c>
      <c r="E3" s="20" t="s">
        <v>33</v>
      </c>
      <c r="F3" s="24" t="s">
        <v>34</v>
      </c>
      <c r="G3" s="20" t="s">
        <v>35</v>
      </c>
    </row>
    <row r="4" spans="1:9" ht="15.75">
      <c r="B4" s="25"/>
      <c r="C4" s="25"/>
      <c r="D4" s="25"/>
      <c r="E4" s="21" t="s">
        <v>36</v>
      </c>
      <c r="F4" s="25"/>
      <c r="G4" s="21" t="s">
        <v>36</v>
      </c>
    </row>
    <row r="5" spans="1:9" ht="15.75">
      <c r="B5" s="12" t="s">
        <v>37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</row>
    <row r="6" spans="1:9" ht="15.75">
      <c r="B6" s="2">
        <v>7637077</v>
      </c>
      <c r="C6" s="3" t="s">
        <v>39</v>
      </c>
      <c r="D6" s="4" t="s">
        <v>1</v>
      </c>
      <c r="E6" s="10">
        <v>58</v>
      </c>
      <c r="F6" s="1">
        <v>2</v>
      </c>
      <c r="G6" s="15">
        <f>E6*F6</f>
        <v>116</v>
      </c>
    </row>
    <row r="7" spans="1:9" ht="15.75">
      <c r="B7" s="12" t="s">
        <v>38</v>
      </c>
      <c r="C7" s="1"/>
      <c r="D7" s="1"/>
      <c r="E7" s="11"/>
      <c r="F7" s="1"/>
      <c r="G7" s="15"/>
    </row>
    <row r="8" spans="1:9" ht="15.75">
      <c r="B8" s="2">
        <v>7614795</v>
      </c>
      <c r="C8" s="3" t="s">
        <v>40</v>
      </c>
      <c r="D8" s="4" t="s">
        <v>41</v>
      </c>
      <c r="E8" s="10">
        <v>2252</v>
      </c>
      <c r="F8" s="1">
        <v>2</v>
      </c>
      <c r="G8" s="15">
        <f t="shared" ref="G8:G14" si="0">E8*F8</f>
        <v>4504</v>
      </c>
    </row>
    <row r="9" spans="1:9" ht="15.75">
      <c r="B9" s="5">
        <v>111714</v>
      </c>
      <c r="C9" s="5" t="s">
        <v>66</v>
      </c>
      <c r="D9" s="6" t="s">
        <v>23</v>
      </c>
      <c r="E9" s="11">
        <v>1683</v>
      </c>
      <c r="F9" s="1">
        <v>1</v>
      </c>
      <c r="G9" s="15">
        <f t="shared" si="0"/>
        <v>1683</v>
      </c>
    </row>
    <row r="10" spans="1:9" ht="15.75">
      <c r="B10" s="2">
        <v>7622701</v>
      </c>
      <c r="C10" s="3" t="s">
        <v>44</v>
      </c>
      <c r="D10" s="4" t="s">
        <v>4</v>
      </c>
      <c r="E10" s="10">
        <v>990</v>
      </c>
      <c r="F10" s="1">
        <v>4</v>
      </c>
      <c r="G10" s="15">
        <f t="shared" si="0"/>
        <v>3960</v>
      </c>
    </row>
    <row r="11" spans="1:9" ht="15.75">
      <c r="B11" s="5">
        <v>111708</v>
      </c>
      <c r="C11" s="5" t="s">
        <v>45</v>
      </c>
      <c r="D11" s="6" t="s">
        <v>5</v>
      </c>
      <c r="E11" s="11">
        <v>54</v>
      </c>
      <c r="F11" s="1">
        <v>4</v>
      </c>
      <c r="G11" s="15">
        <f t="shared" si="0"/>
        <v>216</v>
      </c>
      <c r="I11">
        <f>216/4</f>
        <v>54</v>
      </c>
    </row>
    <row r="12" spans="1:9" ht="15.75">
      <c r="B12" s="5">
        <v>111703</v>
      </c>
      <c r="C12" s="5" t="s">
        <v>46</v>
      </c>
      <c r="D12" s="6" t="s">
        <v>6</v>
      </c>
      <c r="E12" s="11">
        <v>258</v>
      </c>
      <c r="F12" s="1">
        <v>1</v>
      </c>
      <c r="G12" s="15">
        <f t="shared" si="0"/>
        <v>258</v>
      </c>
    </row>
    <row r="13" spans="1:9" ht="15.75">
      <c r="B13" s="2">
        <v>7637223</v>
      </c>
      <c r="C13" s="3" t="s">
        <v>58</v>
      </c>
      <c r="D13" s="4" t="s">
        <v>7</v>
      </c>
      <c r="E13" s="11">
        <v>695</v>
      </c>
      <c r="F13" s="1">
        <v>4</v>
      </c>
      <c r="G13" s="15">
        <f t="shared" si="0"/>
        <v>2780</v>
      </c>
    </row>
    <row r="14" spans="1:9" ht="15.75">
      <c r="B14" s="5">
        <v>112633</v>
      </c>
      <c r="C14" s="7" t="s">
        <v>67</v>
      </c>
      <c r="D14" s="4" t="s">
        <v>24</v>
      </c>
      <c r="E14" s="11">
        <v>232</v>
      </c>
      <c r="F14" s="1">
        <v>1</v>
      </c>
      <c r="G14" s="15">
        <f t="shared" si="0"/>
        <v>232</v>
      </c>
    </row>
    <row r="15" spans="1:9" ht="15.75">
      <c r="B15" s="12" t="s">
        <v>48</v>
      </c>
      <c r="C15" s="1"/>
      <c r="D15" s="1"/>
      <c r="E15" s="11"/>
      <c r="F15" s="1"/>
      <c r="G15" s="15"/>
    </row>
    <row r="16" spans="1:9" ht="15.75">
      <c r="B16" s="5">
        <v>100008701</v>
      </c>
      <c r="C16" s="7" t="s">
        <v>63</v>
      </c>
      <c r="D16" s="6" t="s">
        <v>21</v>
      </c>
      <c r="E16" s="11">
        <v>205</v>
      </c>
      <c r="F16" s="1">
        <v>1</v>
      </c>
      <c r="G16" s="15">
        <f>E16*F16</f>
        <v>205</v>
      </c>
    </row>
    <row r="17" spans="1:7" ht="15.75">
      <c r="B17" s="2">
        <v>7663561</v>
      </c>
      <c r="C17" s="3" t="s">
        <v>50</v>
      </c>
      <c r="D17" s="4" t="s">
        <v>10</v>
      </c>
      <c r="E17" s="10">
        <v>121</v>
      </c>
      <c r="F17" s="1">
        <v>3</v>
      </c>
      <c r="G17" s="15">
        <f>E17*F17</f>
        <v>363</v>
      </c>
    </row>
    <row r="18" spans="1:7" ht="15.75">
      <c r="B18" s="5">
        <v>85757741</v>
      </c>
      <c r="C18" s="7" t="s">
        <v>51</v>
      </c>
      <c r="D18" s="8" t="s">
        <v>11</v>
      </c>
      <c r="E18" s="11">
        <v>48</v>
      </c>
      <c r="F18" s="1">
        <v>1</v>
      </c>
      <c r="G18" s="15">
        <f>E18*F18</f>
        <v>48</v>
      </c>
    </row>
    <row r="19" spans="1:7" ht="15.75">
      <c r="B19" s="26" t="s">
        <v>75</v>
      </c>
      <c r="C19" s="26"/>
      <c r="D19" s="26"/>
      <c r="E19" s="26"/>
      <c r="F19" s="26"/>
      <c r="G19" s="18">
        <f>SUM(G5:G18)</f>
        <v>14365</v>
      </c>
    </row>
    <row r="21" spans="1:7" ht="15.75">
      <c r="A21" s="19" t="s">
        <v>52</v>
      </c>
    </row>
    <row r="22" spans="1:7" ht="15.75">
      <c r="A22" s="19"/>
      <c r="B22" s="24" t="s">
        <v>30</v>
      </c>
      <c r="C22" s="24" t="s">
        <v>31</v>
      </c>
      <c r="D22" s="24" t="s">
        <v>32</v>
      </c>
      <c r="E22" s="20" t="s">
        <v>33</v>
      </c>
      <c r="F22" s="24" t="s">
        <v>34</v>
      </c>
      <c r="G22" s="20" t="s">
        <v>35</v>
      </c>
    </row>
    <row r="23" spans="1:7" ht="15.75">
      <c r="B23" s="25"/>
      <c r="C23" s="25"/>
      <c r="D23" s="25"/>
      <c r="E23" s="21" t="s">
        <v>36</v>
      </c>
      <c r="F23" s="25"/>
      <c r="G23" s="21" t="s">
        <v>36</v>
      </c>
    </row>
    <row r="24" spans="1:7" ht="15.75">
      <c r="B24" s="5" t="s">
        <v>13</v>
      </c>
      <c r="C24" s="7" t="s">
        <v>54</v>
      </c>
      <c r="D24" s="6" t="s">
        <v>14</v>
      </c>
      <c r="E24" s="11">
        <v>428</v>
      </c>
      <c r="F24" s="1">
        <v>1</v>
      </c>
      <c r="G24" s="15">
        <f t="shared" ref="G24:G29" si="1">E24*F24</f>
        <v>428</v>
      </c>
    </row>
    <row r="25" spans="1:7" ht="15.75">
      <c r="B25" s="5">
        <v>111790</v>
      </c>
      <c r="C25" s="7" t="s">
        <v>68</v>
      </c>
      <c r="D25" s="6" t="s">
        <v>25</v>
      </c>
      <c r="E25" s="11">
        <v>1179</v>
      </c>
      <c r="F25" s="1">
        <v>1</v>
      </c>
      <c r="G25" s="15">
        <f t="shared" si="1"/>
        <v>1179</v>
      </c>
    </row>
    <row r="26" spans="1:7" ht="15.75">
      <c r="B26" s="5">
        <v>112633</v>
      </c>
      <c r="C26" s="7" t="s">
        <v>67</v>
      </c>
      <c r="D26" s="4" t="s">
        <v>24</v>
      </c>
      <c r="E26" s="11">
        <v>225</v>
      </c>
      <c r="F26" s="1">
        <v>1</v>
      </c>
      <c r="G26" s="15">
        <f t="shared" si="1"/>
        <v>225</v>
      </c>
    </row>
    <row r="27" spans="1:7" ht="15.75">
      <c r="B27" s="2">
        <v>7613401</v>
      </c>
      <c r="C27" s="3" t="s">
        <v>56</v>
      </c>
      <c r="D27" s="6" t="s">
        <v>16</v>
      </c>
      <c r="E27" s="10">
        <v>94</v>
      </c>
      <c r="F27" s="1">
        <v>4</v>
      </c>
      <c r="G27" s="15">
        <f t="shared" si="1"/>
        <v>376</v>
      </c>
    </row>
    <row r="28" spans="1:7" ht="15.75">
      <c r="B28" s="2">
        <v>7611804</v>
      </c>
      <c r="C28" s="3" t="s">
        <v>57</v>
      </c>
      <c r="D28" s="4" t="s">
        <v>17</v>
      </c>
      <c r="E28" s="10">
        <v>83</v>
      </c>
      <c r="F28" s="1">
        <v>4</v>
      </c>
      <c r="G28" s="15">
        <f t="shared" si="1"/>
        <v>332</v>
      </c>
    </row>
    <row r="29" spans="1:7" ht="15.75">
      <c r="B29" s="5">
        <v>111067</v>
      </c>
      <c r="C29" s="7" t="s">
        <v>78</v>
      </c>
      <c r="D29" s="6" t="s">
        <v>22</v>
      </c>
      <c r="E29" s="11">
        <v>305</v>
      </c>
      <c r="F29" s="1">
        <v>1</v>
      </c>
      <c r="G29" s="15">
        <f t="shared" si="1"/>
        <v>305</v>
      </c>
    </row>
  </sheetData>
  <mergeCells count="9">
    <mergeCell ref="B22:B23"/>
    <mergeCell ref="C22:C23"/>
    <mergeCell ref="D22:D23"/>
    <mergeCell ref="F22:F23"/>
    <mergeCell ref="B3:B4"/>
    <mergeCell ref="C3:C4"/>
    <mergeCell ref="D3:D4"/>
    <mergeCell ref="F3:F4"/>
    <mergeCell ref="B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I35"/>
  <sheetViews>
    <sheetView topLeftCell="C1" workbookViewId="0">
      <selection activeCell="G16" sqref="G16"/>
    </sheetView>
  </sheetViews>
  <sheetFormatPr defaultRowHeight="15"/>
  <cols>
    <col min="4" max="4" width="11.28515625" customWidth="1"/>
    <col min="5" max="5" width="59" customWidth="1"/>
    <col min="6" max="6" width="14.42578125" customWidth="1"/>
    <col min="7" max="7" width="17.85546875" customWidth="1"/>
    <col min="9" max="9" width="16.28515625" customWidth="1"/>
  </cols>
  <sheetData>
    <row r="1" spans="3:9">
      <c r="C1" s="23" t="s">
        <v>71</v>
      </c>
    </row>
    <row r="3" spans="3:9" ht="15.75">
      <c r="D3" s="24" t="s">
        <v>30</v>
      </c>
      <c r="E3" s="24" t="s">
        <v>31</v>
      </c>
      <c r="F3" s="24" t="s">
        <v>32</v>
      </c>
      <c r="G3" s="20" t="s">
        <v>33</v>
      </c>
      <c r="H3" s="24" t="s">
        <v>34</v>
      </c>
      <c r="I3" s="20" t="s">
        <v>35</v>
      </c>
    </row>
    <row r="4" spans="3:9" ht="15.75">
      <c r="D4" s="25"/>
      <c r="E4" s="25"/>
      <c r="F4" s="25"/>
      <c r="G4" s="21" t="s">
        <v>36</v>
      </c>
      <c r="H4" s="25"/>
      <c r="I4" s="21" t="s">
        <v>36</v>
      </c>
    </row>
    <row r="5" spans="3:9" ht="15.75">
      <c r="D5" s="12" t="s">
        <v>37</v>
      </c>
      <c r="E5" s="1"/>
      <c r="F5" s="1"/>
      <c r="G5" s="1"/>
      <c r="H5" s="1"/>
      <c r="I5" s="1"/>
    </row>
    <row r="6" spans="3:9" ht="15.75">
      <c r="D6" s="2">
        <v>7621566</v>
      </c>
      <c r="E6" s="3" t="s">
        <v>72</v>
      </c>
      <c r="F6" s="4" t="s">
        <v>26</v>
      </c>
      <c r="G6" s="10">
        <v>256</v>
      </c>
      <c r="H6" s="1">
        <v>2</v>
      </c>
      <c r="I6" s="15">
        <f>G6*H6</f>
        <v>512</v>
      </c>
    </row>
    <row r="7" spans="3:9" ht="15.75">
      <c r="D7" s="2">
        <v>7612941</v>
      </c>
      <c r="E7" s="3" t="s">
        <v>73</v>
      </c>
      <c r="F7" s="4" t="s">
        <v>27</v>
      </c>
      <c r="G7" s="10">
        <v>188</v>
      </c>
      <c r="H7" s="1">
        <v>3</v>
      </c>
      <c r="I7" s="15">
        <f>G7*H7</f>
        <v>564</v>
      </c>
    </row>
    <row r="8" spans="3:9" ht="15.75">
      <c r="D8" s="12" t="s">
        <v>38</v>
      </c>
      <c r="E8" s="1"/>
      <c r="F8" s="1"/>
      <c r="G8" s="11"/>
      <c r="H8" s="1"/>
      <c r="I8" s="1"/>
    </row>
    <row r="9" spans="3:9" ht="15.75">
      <c r="D9" s="2">
        <v>7614795</v>
      </c>
      <c r="E9" s="3" t="s">
        <v>40</v>
      </c>
      <c r="F9" s="4" t="s">
        <v>41</v>
      </c>
      <c r="G9" s="10">
        <v>2252</v>
      </c>
      <c r="H9" s="1">
        <v>1</v>
      </c>
      <c r="I9" s="15">
        <f t="shared" ref="I9:I17" si="0">G9*H9</f>
        <v>2252</v>
      </c>
    </row>
    <row r="10" spans="3:9" ht="15.75">
      <c r="D10" s="5">
        <v>114311</v>
      </c>
      <c r="E10" s="5" t="s">
        <v>42</v>
      </c>
      <c r="F10" s="6" t="s">
        <v>2</v>
      </c>
      <c r="G10" s="11">
        <v>817</v>
      </c>
      <c r="H10" s="1">
        <v>1</v>
      </c>
      <c r="I10" s="15">
        <f t="shared" si="0"/>
        <v>817</v>
      </c>
    </row>
    <row r="11" spans="3:9" ht="15.75">
      <c r="D11" s="2">
        <v>7633244</v>
      </c>
      <c r="E11" s="3" t="s">
        <v>43</v>
      </c>
      <c r="F11" s="4" t="s">
        <v>3</v>
      </c>
      <c r="G11" s="10">
        <v>450</v>
      </c>
      <c r="H11" s="1">
        <v>1</v>
      </c>
      <c r="I11" s="15">
        <f t="shared" si="0"/>
        <v>450</v>
      </c>
    </row>
    <row r="12" spans="3:9" ht="15.75">
      <c r="D12" s="2">
        <v>7622701</v>
      </c>
      <c r="E12" s="3" t="s">
        <v>44</v>
      </c>
      <c r="F12" s="4" t="s">
        <v>4</v>
      </c>
      <c r="G12" s="10">
        <v>990</v>
      </c>
      <c r="H12" s="1">
        <v>2</v>
      </c>
      <c r="I12" s="15">
        <f t="shared" si="0"/>
        <v>1980</v>
      </c>
    </row>
    <row r="13" spans="3:9" ht="15.75">
      <c r="D13" s="5">
        <v>111708</v>
      </c>
      <c r="E13" s="5" t="s">
        <v>45</v>
      </c>
      <c r="F13" s="6" t="s">
        <v>5</v>
      </c>
      <c r="G13" s="11">
        <v>54</v>
      </c>
      <c r="H13" s="1">
        <v>2</v>
      </c>
      <c r="I13" s="15">
        <f t="shared" si="0"/>
        <v>108</v>
      </c>
    </row>
    <row r="14" spans="3:9" ht="15.75">
      <c r="D14" s="5">
        <v>111703</v>
      </c>
      <c r="E14" s="5" t="s">
        <v>46</v>
      </c>
      <c r="F14" s="6" t="s">
        <v>6</v>
      </c>
      <c r="G14" s="11">
        <v>258</v>
      </c>
      <c r="H14" s="1">
        <v>1</v>
      </c>
      <c r="I14" s="15">
        <f t="shared" si="0"/>
        <v>258</v>
      </c>
    </row>
    <row r="15" spans="3:9" ht="15.75">
      <c r="D15" s="5">
        <v>111807</v>
      </c>
      <c r="E15" s="7" t="s">
        <v>74</v>
      </c>
      <c r="F15" s="6" t="s">
        <v>28</v>
      </c>
      <c r="G15" s="11">
        <v>6</v>
      </c>
      <c r="H15" s="1">
        <v>6</v>
      </c>
      <c r="I15" s="15">
        <f t="shared" si="0"/>
        <v>36</v>
      </c>
    </row>
    <row r="16" spans="3:9" ht="15.75">
      <c r="D16" s="2">
        <v>7637223</v>
      </c>
      <c r="E16" s="3" t="s">
        <v>58</v>
      </c>
      <c r="F16" s="4" t="s">
        <v>7</v>
      </c>
      <c r="G16" s="11">
        <v>695</v>
      </c>
      <c r="H16" s="1">
        <v>2</v>
      </c>
      <c r="I16" s="15">
        <f t="shared" si="0"/>
        <v>1390</v>
      </c>
    </row>
    <row r="17" spans="3:9" ht="15.75">
      <c r="D17" s="2">
        <v>7638518</v>
      </c>
      <c r="E17" s="3" t="s">
        <v>47</v>
      </c>
      <c r="F17" s="4" t="s">
        <v>8</v>
      </c>
      <c r="G17" s="10">
        <v>142</v>
      </c>
      <c r="H17" s="1">
        <v>1</v>
      </c>
      <c r="I17" s="15">
        <f t="shared" si="0"/>
        <v>142</v>
      </c>
    </row>
    <row r="18" spans="3:9" ht="15.75">
      <c r="D18" s="12" t="s">
        <v>48</v>
      </c>
      <c r="E18" s="1"/>
      <c r="F18" s="1"/>
      <c r="G18" s="11"/>
      <c r="H18" s="1"/>
      <c r="I18" s="1"/>
    </row>
    <row r="19" spans="3:9" ht="15.75">
      <c r="D19" s="5">
        <v>100013027</v>
      </c>
      <c r="E19" s="7" t="s">
        <v>76</v>
      </c>
      <c r="F19" s="6" t="s">
        <v>9</v>
      </c>
      <c r="G19" s="11">
        <v>175</v>
      </c>
      <c r="H19" s="1">
        <v>1</v>
      </c>
      <c r="I19" s="15">
        <f>G19*H19</f>
        <v>175</v>
      </c>
    </row>
    <row r="20" spans="3:9" ht="15.75">
      <c r="D20" s="2">
        <v>7663561</v>
      </c>
      <c r="E20" s="3" t="s">
        <v>50</v>
      </c>
      <c r="F20" s="4" t="s">
        <v>10</v>
      </c>
      <c r="G20" s="10">
        <v>121</v>
      </c>
      <c r="H20" s="1">
        <v>1</v>
      </c>
      <c r="I20" s="15">
        <f>G20*H20</f>
        <v>121</v>
      </c>
    </row>
    <row r="21" spans="3:9" ht="15.75">
      <c r="D21" s="5">
        <v>85757741</v>
      </c>
      <c r="E21" s="7" t="s">
        <v>51</v>
      </c>
      <c r="F21" s="8" t="s">
        <v>11</v>
      </c>
      <c r="G21" s="11">
        <v>48</v>
      </c>
      <c r="H21" s="1">
        <v>1</v>
      </c>
      <c r="I21" s="15">
        <f>G21*H21</f>
        <v>48</v>
      </c>
    </row>
    <row r="22" spans="3:9" ht="15.75">
      <c r="D22" s="27" t="s">
        <v>75</v>
      </c>
      <c r="E22" s="27"/>
      <c r="F22" s="27"/>
      <c r="G22" s="27"/>
      <c r="H22" s="27"/>
      <c r="I22" s="22">
        <f>SUM(I6:I21)</f>
        <v>8853</v>
      </c>
    </row>
    <row r="25" spans="3:9" ht="15.75">
      <c r="C25" s="19" t="s">
        <v>52</v>
      </c>
    </row>
    <row r="26" spans="3:9" ht="15.75">
      <c r="C26" s="19"/>
      <c r="D26" s="24" t="s">
        <v>30</v>
      </c>
      <c r="E26" s="24" t="s">
        <v>31</v>
      </c>
      <c r="F26" s="24" t="s">
        <v>32</v>
      </c>
      <c r="G26" s="20" t="s">
        <v>33</v>
      </c>
      <c r="H26" s="24" t="s">
        <v>34</v>
      </c>
      <c r="I26" s="20" t="s">
        <v>35</v>
      </c>
    </row>
    <row r="27" spans="3:9" ht="15.75">
      <c r="D27" s="25"/>
      <c r="E27" s="25"/>
      <c r="F27" s="25"/>
      <c r="G27" s="21" t="s">
        <v>36</v>
      </c>
      <c r="H27" s="25"/>
      <c r="I27" s="21" t="s">
        <v>36</v>
      </c>
    </row>
    <row r="28" spans="3:9" ht="15.75">
      <c r="D28" s="2">
        <v>7622201</v>
      </c>
      <c r="E28" s="3" t="s">
        <v>53</v>
      </c>
      <c r="F28" s="4" t="s">
        <v>12</v>
      </c>
      <c r="G28" s="10">
        <v>57</v>
      </c>
      <c r="H28" s="1">
        <v>1</v>
      </c>
      <c r="I28" s="15">
        <f t="shared" ref="I28:I34" si="1">G28*H28</f>
        <v>57</v>
      </c>
    </row>
    <row r="29" spans="3:9" ht="15.75">
      <c r="D29" s="5" t="s">
        <v>13</v>
      </c>
      <c r="E29" s="7" t="s">
        <v>54</v>
      </c>
      <c r="F29" s="6" t="s">
        <v>14</v>
      </c>
      <c r="G29" s="11">
        <v>428</v>
      </c>
      <c r="H29" s="1">
        <v>1</v>
      </c>
      <c r="I29" s="15">
        <f t="shared" si="1"/>
        <v>428</v>
      </c>
    </row>
    <row r="30" spans="3:9" ht="15.75">
      <c r="D30" s="5">
        <v>111788</v>
      </c>
      <c r="E30" s="7" t="s">
        <v>55</v>
      </c>
      <c r="F30" s="6" t="s">
        <v>15</v>
      </c>
      <c r="G30" s="11">
        <v>831</v>
      </c>
      <c r="H30" s="1">
        <v>1</v>
      </c>
      <c r="I30" s="15">
        <f t="shared" si="1"/>
        <v>831</v>
      </c>
    </row>
    <row r="31" spans="3:9" ht="15.75">
      <c r="D31" s="2">
        <v>7613401</v>
      </c>
      <c r="E31" s="3" t="s">
        <v>56</v>
      </c>
      <c r="F31" s="6" t="s">
        <v>16</v>
      </c>
      <c r="G31" s="10">
        <v>94</v>
      </c>
      <c r="H31" s="1">
        <v>2</v>
      </c>
      <c r="I31" s="15">
        <f t="shared" si="1"/>
        <v>188</v>
      </c>
    </row>
    <row r="32" spans="3:9" ht="15.75">
      <c r="D32" s="2">
        <v>7611804</v>
      </c>
      <c r="E32" s="3" t="s">
        <v>57</v>
      </c>
      <c r="F32" s="4" t="s">
        <v>17</v>
      </c>
      <c r="G32" s="10">
        <v>83</v>
      </c>
      <c r="H32" s="1">
        <v>2</v>
      </c>
      <c r="I32" s="15">
        <f t="shared" si="1"/>
        <v>166</v>
      </c>
    </row>
    <row r="33" spans="4:9" ht="15.75">
      <c r="D33" s="2">
        <v>7631858</v>
      </c>
      <c r="E33" s="3" t="s">
        <v>53</v>
      </c>
      <c r="F33" s="4" t="s">
        <v>29</v>
      </c>
      <c r="G33" s="10">
        <v>76</v>
      </c>
      <c r="H33" s="1">
        <v>2</v>
      </c>
      <c r="I33" s="15">
        <f t="shared" si="1"/>
        <v>152</v>
      </c>
    </row>
    <row r="34" spans="4:9" ht="15.75">
      <c r="D34" s="5">
        <v>115269</v>
      </c>
      <c r="E34" s="7" t="s">
        <v>77</v>
      </c>
      <c r="F34" s="6" t="s">
        <v>18</v>
      </c>
      <c r="G34" s="11">
        <v>45</v>
      </c>
      <c r="H34" s="1">
        <v>1</v>
      </c>
      <c r="I34" s="15">
        <f t="shared" si="1"/>
        <v>45</v>
      </c>
    </row>
    <row r="35" spans="4:9">
      <c r="D35" t="s">
        <v>0</v>
      </c>
      <c r="F35" t="s">
        <v>0</v>
      </c>
      <c r="G35" t="s">
        <v>0</v>
      </c>
      <c r="H35" t="s">
        <v>0</v>
      </c>
      <c r="I35" t="s">
        <v>0</v>
      </c>
    </row>
  </sheetData>
  <mergeCells count="9">
    <mergeCell ref="D26:D27"/>
    <mergeCell ref="E26:E27"/>
    <mergeCell ref="F26:F27"/>
    <mergeCell ref="H26:H27"/>
    <mergeCell ref="D3:D4"/>
    <mergeCell ref="E3:E4"/>
    <mergeCell ref="F3:F4"/>
    <mergeCell ref="H3:H4"/>
    <mergeCell ref="D22:H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22" sqref="G22"/>
    </sheetView>
  </sheetViews>
  <sheetFormatPr defaultRowHeight="15"/>
  <cols>
    <col min="2" max="2" width="11" customWidth="1"/>
    <col min="3" max="3" width="55.5703125" customWidth="1"/>
    <col min="4" max="4" width="14.85546875" customWidth="1"/>
    <col min="5" max="5" width="16.28515625" customWidth="1"/>
    <col min="7" max="7" width="16" customWidth="1"/>
  </cols>
  <sheetData>
    <row r="1" spans="1:7">
      <c r="A1" s="23" t="s">
        <v>70</v>
      </c>
    </row>
    <row r="3" spans="1:7" ht="15.75">
      <c r="B3" s="24" t="s">
        <v>30</v>
      </c>
      <c r="C3" s="24" t="s">
        <v>31</v>
      </c>
      <c r="D3" s="24" t="s">
        <v>32</v>
      </c>
      <c r="E3" s="20" t="s">
        <v>33</v>
      </c>
      <c r="F3" s="24" t="s">
        <v>34</v>
      </c>
      <c r="G3" s="20" t="s">
        <v>35</v>
      </c>
    </row>
    <row r="4" spans="1:7" ht="15.75">
      <c r="B4" s="25"/>
      <c r="C4" s="25"/>
      <c r="D4" s="25"/>
      <c r="E4" s="21" t="s">
        <v>36</v>
      </c>
      <c r="F4" s="25"/>
      <c r="G4" s="21" t="s">
        <v>36</v>
      </c>
    </row>
    <row r="5" spans="1:7" ht="15.75">
      <c r="B5" s="12" t="s">
        <v>37</v>
      </c>
      <c r="C5" s="1"/>
      <c r="D5" s="1"/>
      <c r="E5" s="1"/>
      <c r="F5" s="1"/>
      <c r="G5" s="1"/>
    </row>
    <row r="6" spans="1:7" ht="15.75">
      <c r="B6" s="2">
        <v>7621566</v>
      </c>
      <c r="C6" s="3" t="s">
        <v>72</v>
      </c>
      <c r="D6" s="4" t="s">
        <v>26</v>
      </c>
      <c r="E6" s="10">
        <v>256</v>
      </c>
      <c r="F6" s="1">
        <v>3</v>
      </c>
      <c r="G6" s="15">
        <f>E6*F6</f>
        <v>768</v>
      </c>
    </row>
    <row r="7" spans="1:7" ht="15.75">
      <c r="B7" s="2">
        <v>7612941</v>
      </c>
      <c r="C7" s="3" t="s">
        <v>73</v>
      </c>
      <c r="D7" s="4" t="s">
        <v>27</v>
      </c>
      <c r="E7" s="10">
        <v>188</v>
      </c>
      <c r="F7" s="1">
        <v>4</v>
      </c>
      <c r="G7" s="15">
        <f>E7*F7</f>
        <v>752</v>
      </c>
    </row>
    <row r="8" spans="1:7" ht="15.75">
      <c r="B8" s="12" t="s">
        <v>38</v>
      </c>
      <c r="C8" s="1"/>
      <c r="D8" s="1"/>
      <c r="E8" s="11"/>
      <c r="F8" s="1"/>
      <c r="G8" s="1"/>
    </row>
    <row r="9" spans="1:7" ht="15.75">
      <c r="B9" s="2">
        <v>7611306</v>
      </c>
      <c r="C9" s="3" t="s">
        <v>60</v>
      </c>
      <c r="D9" s="4" t="s">
        <v>61</v>
      </c>
      <c r="E9" s="10">
        <v>2504</v>
      </c>
      <c r="F9" s="1">
        <v>1</v>
      </c>
      <c r="G9" s="15">
        <f t="shared" ref="G9:G17" si="0">E9*F9</f>
        <v>2504</v>
      </c>
    </row>
    <row r="10" spans="1:7" ht="15.75">
      <c r="B10" s="5">
        <v>111712</v>
      </c>
      <c r="C10" s="5" t="s">
        <v>62</v>
      </c>
      <c r="D10" s="6" t="s">
        <v>20</v>
      </c>
      <c r="E10" s="11">
        <v>1361</v>
      </c>
      <c r="F10" s="1">
        <v>1</v>
      </c>
      <c r="G10" s="15">
        <f t="shared" si="0"/>
        <v>1361</v>
      </c>
    </row>
    <row r="11" spans="1:7" ht="15.75">
      <c r="B11" s="2">
        <v>7633244</v>
      </c>
      <c r="C11" s="3" t="s">
        <v>43</v>
      </c>
      <c r="D11" s="4" t="s">
        <v>3</v>
      </c>
      <c r="E11" s="10">
        <v>450</v>
      </c>
      <c r="F11" s="1">
        <v>1</v>
      </c>
      <c r="G11" s="15">
        <f t="shared" si="0"/>
        <v>450</v>
      </c>
    </row>
    <row r="12" spans="1:7" ht="15.75">
      <c r="B12" s="2">
        <v>7622701</v>
      </c>
      <c r="C12" s="3" t="s">
        <v>44</v>
      </c>
      <c r="D12" s="4" t="s">
        <v>4</v>
      </c>
      <c r="E12" s="10">
        <v>990</v>
      </c>
      <c r="F12" s="1">
        <v>3</v>
      </c>
      <c r="G12" s="15">
        <f t="shared" si="0"/>
        <v>2970</v>
      </c>
    </row>
    <row r="13" spans="1:7" ht="15.75">
      <c r="B13" s="5">
        <v>111708</v>
      </c>
      <c r="C13" s="5" t="s">
        <v>45</v>
      </c>
      <c r="D13" s="6" t="s">
        <v>5</v>
      </c>
      <c r="E13" s="11">
        <v>54</v>
      </c>
      <c r="F13" s="1">
        <v>3</v>
      </c>
      <c r="G13" s="15">
        <f t="shared" si="0"/>
        <v>162</v>
      </c>
    </row>
    <row r="14" spans="1:7" ht="15.75">
      <c r="B14" s="5">
        <v>111703</v>
      </c>
      <c r="C14" s="5" t="s">
        <v>46</v>
      </c>
      <c r="D14" s="6" t="s">
        <v>6</v>
      </c>
      <c r="E14" s="11">
        <v>258</v>
      </c>
      <c r="F14" s="1">
        <v>1</v>
      </c>
      <c r="G14" s="15">
        <f t="shared" si="0"/>
        <v>258</v>
      </c>
    </row>
    <row r="15" spans="1:7" ht="15.75">
      <c r="B15" s="5">
        <v>111807</v>
      </c>
      <c r="C15" s="7" t="s">
        <v>74</v>
      </c>
      <c r="D15" s="6" t="s">
        <v>28</v>
      </c>
      <c r="E15" s="11">
        <v>6</v>
      </c>
      <c r="F15" s="1">
        <v>8</v>
      </c>
      <c r="G15" s="15">
        <f t="shared" si="0"/>
        <v>48</v>
      </c>
    </row>
    <row r="16" spans="1:7" ht="15.75">
      <c r="B16" s="2">
        <v>7637223</v>
      </c>
      <c r="C16" s="3" t="s">
        <v>58</v>
      </c>
      <c r="D16" s="4" t="s">
        <v>7</v>
      </c>
      <c r="E16" s="11">
        <v>695</v>
      </c>
      <c r="F16" s="1">
        <v>3</v>
      </c>
      <c r="G16" s="15">
        <f t="shared" si="0"/>
        <v>2085</v>
      </c>
    </row>
    <row r="17" spans="1:7" ht="15.75">
      <c r="B17" s="2">
        <v>7638518</v>
      </c>
      <c r="C17" s="3" t="s">
        <v>47</v>
      </c>
      <c r="D17" s="4" t="s">
        <v>8</v>
      </c>
      <c r="E17" s="10">
        <v>142</v>
      </c>
      <c r="F17" s="1">
        <v>1</v>
      </c>
      <c r="G17" s="15">
        <f t="shared" si="0"/>
        <v>142</v>
      </c>
    </row>
    <row r="18" spans="1:7" ht="15.75">
      <c r="B18" s="12" t="s">
        <v>48</v>
      </c>
      <c r="C18" s="1"/>
      <c r="D18" s="1"/>
      <c r="E18" s="11"/>
      <c r="F18" s="1"/>
      <c r="G18" s="1"/>
    </row>
    <row r="19" spans="1:7" ht="15.75">
      <c r="B19" s="5">
        <v>100008701</v>
      </c>
      <c r="C19" s="7" t="s">
        <v>63</v>
      </c>
      <c r="D19" s="6" t="s">
        <v>21</v>
      </c>
      <c r="E19" s="11">
        <v>205</v>
      </c>
      <c r="F19" s="1">
        <v>1</v>
      </c>
      <c r="G19" s="15">
        <f>E19*F19</f>
        <v>205</v>
      </c>
    </row>
    <row r="20" spans="1:7" ht="15.75">
      <c r="B20" s="2">
        <v>7663561</v>
      </c>
      <c r="C20" s="3" t="s">
        <v>50</v>
      </c>
      <c r="D20" s="4" t="s">
        <v>10</v>
      </c>
      <c r="E20" s="10">
        <v>121</v>
      </c>
      <c r="F20" s="1">
        <v>2</v>
      </c>
      <c r="G20" s="15">
        <f>E20*F20</f>
        <v>242</v>
      </c>
    </row>
    <row r="21" spans="1:7" ht="15.75">
      <c r="B21" s="5">
        <v>85757741</v>
      </c>
      <c r="C21" s="7" t="s">
        <v>51</v>
      </c>
      <c r="D21" s="8" t="s">
        <v>11</v>
      </c>
      <c r="E21" s="11">
        <v>48</v>
      </c>
      <c r="F21" s="1">
        <v>1</v>
      </c>
      <c r="G21" s="15">
        <f>E21*F21</f>
        <v>48</v>
      </c>
    </row>
    <row r="22" spans="1:7" ht="15.75">
      <c r="B22" s="27" t="s">
        <v>75</v>
      </c>
      <c r="C22" s="27"/>
      <c r="D22" s="27"/>
      <c r="E22" s="27"/>
      <c r="F22" s="27"/>
      <c r="G22" s="22">
        <f>SUM(G6:G21)</f>
        <v>11995</v>
      </c>
    </row>
    <row r="25" spans="1:7" ht="15.75">
      <c r="A25" s="19" t="s">
        <v>52</v>
      </c>
    </row>
    <row r="26" spans="1:7" ht="15.75">
      <c r="A26" s="19"/>
      <c r="B26" s="24" t="s">
        <v>30</v>
      </c>
      <c r="C26" s="24" t="s">
        <v>31</v>
      </c>
      <c r="D26" s="24" t="s">
        <v>32</v>
      </c>
      <c r="E26" s="20" t="s">
        <v>33</v>
      </c>
      <c r="F26" s="24" t="s">
        <v>34</v>
      </c>
      <c r="G26" s="20" t="s">
        <v>35</v>
      </c>
    </row>
    <row r="27" spans="1:7" ht="15.75">
      <c r="B27" s="25"/>
      <c r="C27" s="25"/>
      <c r="D27" s="25"/>
      <c r="E27" s="21" t="s">
        <v>36</v>
      </c>
      <c r="F27" s="25"/>
      <c r="G27" s="21" t="s">
        <v>36</v>
      </c>
    </row>
    <row r="28" spans="1:7" ht="15.75">
      <c r="B28" s="2">
        <v>7622201</v>
      </c>
      <c r="C28" s="3" t="s">
        <v>53</v>
      </c>
      <c r="D28" s="4" t="s">
        <v>12</v>
      </c>
      <c r="E28" s="10">
        <v>57</v>
      </c>
      <c r="F28" s="1">
        <v>1</v>
      </c>
      <c r="G28" s="15">
        <f t="shared" ref="G28:G34" si="1">E28*F28</f>
        <v>57</v>
      </c>
    </row>
    <row r="29" spans="1:7" ht="15.75">
      <c r="B29" s="5" t="s">
        <v>13</v>
      </c>
      <c r="C29" s="7" t="s">
        <v>54</v>
      </c>
      <c r="D29" s="6" t="s">
        <v>14</v>
      </c>
      <c r="E29" s="11">
        <v>428</v>
      </c>
      <c r="F29" s="1">
        <v>1</v>
      </c>
      <c r="G29" s="15">
        <f t="shared" si="1"/>
        <v>428</v>
      </c>
    </row>
    <row r="30" spans="1:7" ht="15.75">
      <c r="B30" s="5">
        <v>111788</v>
      </c>
      <c r="C30" s="7" t="s">
        <v>55</v>
      </c>
      <c r="D30" s="6" t="s">
        <v>15</v>
      </c>
      <c r="E30" s="11">
        <v>831</v>
      </c>
      <c r="F30" s="1">
        <v>1</v>
      </c>
      <c r="G30" s="15">
        <f t="shared" si="1"/>
        <v>831</v>
      </c>
    </row>
    <row r="31" spans="1:7" ht="15.75">
      <c r="B31" s="2">
        <v>7613401</v>
      </c>
      <c r="C31" s="3" t="s">
        <v>56</v>
      </c>
      <c r="D31" s="6" t="s">
        <v>16</v>
      </c>
      <c r="E31" s="10">
        <v>94</v>
      </c>
      <c r="F31" s="1">
        <v>3</v>
      </c>
      <c r="G31" s="15">
        <f t="shared" si="1"/>
        <v>282</v>
      </c>
    </row>
    <row r="32" spans="1:7" ht="15.75">
      <c r="B32" s="2">
        <v>7611804</v>
      </c>
      <c r="C32" s="3" t="s">
        <v>57</v>
      </c>
      <c r="D32" s="4" t="s">
        <v>17</v>
      </c>
      <c r="E32" s="10">
        <v>83</v>
      </c>
      <c r="F32" s="1">
        <v>3</v>
      </c>
      <c r="G32" s="15">
        <f t="shared" si="1"/>
        <v>249</v>
      </c>
    </row>
    <row r="33" spans="2:7" ht="15.75">
      <c r="B33" s="2">
        <v>7631858</v>
      </c>
      <c r="C33" s="3" t="s">
        <v>53</v>
      </c>
      <c r="D33" s="4" t="s">
        <v>29</v>
      </c>
      <c r="E33" s="10">
        <v>76</v>
      </c>
      <c r="F33" s="1">
        <v>3</v>
      </c>
      <c r="G33" s="15">
        <f t="shared" si="1"/>
        <v>228</v>
      </c>
    </row>
    <row r="34" spans="2:7" ht="15.75">
      <c r="B34" s="5">
        <v>111067</v>
      </c>
      <c r="C34" s="7" t="s">
        <v>78</v>
      </c>
      <c r="D34" s="6" t="s">
        <v>22</v>
      </c>
      <c r="E34" s="11">
        <v>305</v>
      </c>
      <c r="F34" s="1">
        <v>1</v>
      </c>
      <c r="G34" s="15">
        <f t="shared" si="1"/>
        <v>305</v>
      </c>
    </row>
  </sheetData>
  <mergeCells count="9">
    <mergeCell ref="B26:B27"/>
    <mergeCell ref="C26:C27"/>
    <mergeCell ref="D26:D27"/>
    <mergeCell ref="F26:F27"/>
    <mergeCell ref="B3:B4"/>
    <mergeCell ref="C3:C4"/>
    <mergeCell ref="D3:D4"/>
    <mergeCell ref="F3:F4"/>
    <mergeCell ref="B22:F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opLeftCell="A6" workbookViewId="0">
      <selection activeCell="E23" sqref="E23"/>
    </sheetView>
  </sheetViews>
  <sheetFormatPr defaultRowHeight="15"/>
  <cols>
    <col min="2" max="2" width="14.28515625" customWidth="1"/>
    <col min="3" max="3" width="61.5703125" customWidth="1"/>
    <col min="4" max="4" width="13.7109375" customWidth="1"/>
    <col min="5" max="5" width="16.140625" customWidth="1"/>
    <col min="7" max="7" width="15.7109375" customWidth="1"/>
  </cols>
  <sheetData>
    <row r="1" spans="1:7">
      <c r="A1" s="23" t="s">
        <v>69</v>
      </c>
    </row>
    <row r="3" spans="1:7" ht="15.75">
      <c r="B3" s="24" t="s">
        <v>30</v>
      </c>
      <c r="C3" s="24" t="s">
        <v>31</v>
      </c>
      <c r="D3" s="24" t="s">
        <v>32</v>
      </c>
      <c r="E3" s="20" t="s">
        <v>33</v>
      </c>
      <c r="F3" s="24" t="s">
        <v>34</v>
      </c>
      <c r="G3" s="20" t="s">
        <v>35</v>
      </c>
    </row>
    <row r="4" spans="1:7" ht="15.75">
      <c r="B4" s="25"/>
      <c r="C4" s="25"/>
      <c r="D4" s="25"/>
      <c r="E4" s="21" t="s">
        <v>36</v>
      </c>
      <c r="F4" s="25"/>
      <c r="G4" s="21" t="s">
        <v>36</v>
      </c>
    </row>
    <row r="5" spans="1:7" ht="15.75">
      <c r="B5" s="12" t="s">
        <v>37</v>
      </c>
      <c r="C5" s="1"/>
      <c r="D5" s="1"/>
      <c r="E5" s="1"/>
      <c r="F5" s="1"/>
      <c r="G5" s="1"/>
    </row>
    <row r="6" spans="1:7" ht="15.75">
      <c r="B6" s="2">
        <v>7621566</v>
      </c>
      <c r="C6" s="3" t="s">
        <v>72</v>
      </c>
      <c r="D6" s="4" t="s">
        <v>26</v>
      </c>
      <c r="E6" s="10">
        <v>256</v>
      </c>
      <c r="F6" s="1">
        <v>4</v>
      </c>
      <c r="G6" s="15">
        <f>E6*F6</f>
        <v>1024</v>
      </c>
    </row>
    <row r="7" spans="1:7" ht="15.75">
      <c r="B7" s="2">
        <v>7612941</v>
      </c>
      <c r="C7" s="3" t="s">
        <v>73</v>
      </c>
      <c r="D7" s="4" t="s">
        <v>27</v>
      </c>
      <c r="E7" s="10">
        <v>188</v>
      </c>
      <c r="F7" s="1">
        <v>5</v>
      </c>
      <c r="G7" s="15">
        <f>E7*F7</f>
        <v>940</v>
      </c>
    </row>
    <row r="8" spans="1:7" ht="15.75">
      <c r="B8" s="12" t="s">
        <v>38</v>
      </c>
      <c r="C8" s="1"/>
      <c r="D8" s="1"/>
      <c r="E8" s="11"/>
      <c r="F8" s="1"/>
      <c r="G8" s="1"/>
    </row>
    <row r="9" spans="1:7" ht="15.75">
      <c r="B9" s="2">
        <v>7614795</v>
      </c>
      <c r="C9" s="3" t="s">
        <v>40</v>
      </c>
      <c r="D9" s="4" t="s">
        <v>41</v>
      </c>
      <c r="E9" s="10">
        <v>2252</v>
      </c>
      <c r="F9" s="1">
        <v>2</v>
      </c>
      <c r="G9" s="15">
        <f t="shared" ref="G9:G16" si="0">E9*F9</f>
        <v>4504</v>
      </c>
    </row>
    <row r="10" spans="1:7" ht="15.75">
      <c r="B10" s="5">
        <v>111714</v>
      </c>
      <c r="C10" s="5" t="s">
        <v>66</v>
      </c>
      <c r="D10" s="6" t="s">
        <v>23</v>
      </c>
      <c r="E10" s="11">
        <v>1683</v>
      </c>
      <c r="F10" s="1">
        <v>1</v>
      </c>
      <c r="G10" s="15">
        <f t="shared" si="0"/>
        <v>1683</v>
      </c>
    </row>
    <row r="11" spans="1:7" ht="15.75">
      <c r="B11" s="2">
        <v>7622701</v>
      </c>
      <c r="C11" s="3" t="s">
        <v>44</v>
      </c>
      <c r="D11" s="4" t="s">
        <v>4</v>
      </c>
      <c r="E11" s="10">
        <v>990</v>
      </c>
      <c r="F11" s="1">
        <v>4</v>
      </c>
      <c r="G11" s="15">
        <f t="shared" si="0"/>
        <v>3960</v>
      </c>
    </row>
    <row r="12" spans="1:7" ht="15.75">
      <c r="B12" s="5">
        <v>111708</v>
      </c>
      <c r="C12" s="5" t="s">
        <v>45</v>
      </c>
      <c r="D12" s="6" t="s">
        <v>5</v>
      </c>
      <c r="E12" s="11">
        <v>54</v>
      </c>
      <c r="F12" s="1">
        <v>4</v>
      </c>
      <c r="G12" s="15">
        <f t="shared" si="0"/>
        <v>216</v>
      </c>
    </row>
    <row r="13" spans="1:7" ht="15.75">
      <c r="B13" s="5">
        <v>111703</v>
      </c>
      <c r="C13" s="5" t="s">
        <v>46</v>
      </c>
      <c r="D13" s="6" t="s">
        <v>6</v>
      </c>
      <c r="E13" s="11">
        <v>258</v>
      </c>
      <c r="F13" s="1">
        <v>1</v>
      </c>
      <c r="G13" s="15">
        <f t="shared" si="0"/>
        <v>258</v>
      </c>
    </row>
    <row r="14" spans="1:7" ht="15.75">
      <c r="B14" s="5">
        <v>111807</v>
      </c>
      <c r="C14" s="7" t="s">
        <v>74</v>
      </c>
      <c r="D14" s="6" t="s">
        <v>28</v>
      </c>
      <c r="E14" s="11">
        <v>6</v>
      </c>
      <c r="F14" s="1">
        <v>10</v>
      </c>
      <c r="G14" s="15">
        <f t="shared" si="0"/>
        <v>60</v>
      </c>
    </row>
    <row r="15" spans="1:7" ht="15.75">
      <c r="B15" s="2">
        <v>7637223</v>
      </c>
      <c r="C15" s="3" t="s">
        <v>58</v>
      </c>
      <c r="D15" s="4" t="s">
        <v>7</v>
      </c>
      <c r="E15" s="11">
        <v>695</v>
      </c>
      <c r="F15" s="1">
        <v>4</v>
      </c>
      <c r="G15" s="15">
        <f t="shared" si="0"/>
        <v>2780</v>
      </c>
    </row>
    <row r="16" spans="1:7" ht="15.75">
      <c r="B16" s="5">
        <v>112633</v>
      </c>
      <c r="C16" s="7" t="s">
        <v>67</v>
      </c>
      <c r="D16" s="4" t="s">
        <v>24</v>
      </c>
      <c r="E16" s="11">
        <v>232</v>
      </c>
      <c r="F16" s="1">
        <v>1</v>
      </c>
      <c r="G16" s="15">
        <f t="shared" si="0"/>
        <v>232</v>
      </c>
    </row>
    <row r="17" spans="1:7" ht="15.75">
      <c r="B17" s="12" t="s">
        <v>48</v>
      </c>
      <c r="C17" s="1"/>
      <c r="D17" s="1"/>
      <c r="E17" s="11"/>
      <c r="F17" s="1"/>
      <c r="G17" s="1"/>
    </row>
    <row r="18" spans="1:7" ht="15.75">
      <c r="B18" s="5">
        <v>100008701</v>
      </c>
      <c r="C18" s="7" t="s">
        <v>63</v>
      </c>
      <c r="D18" s="6" t="s">
        <v>21</v>
      </c>
      <c r="E18" s="11">
        <v>205</v>
      </c>
      <c r="F18" s="1">
        <v>1</v>
      </c>
      <c r="G18" s="15">
        <f>E18*F18</f>
        <v>205</v>
      </c>
    </row>
    <row r="19" spans="1:7" ht="15.75">
      <c r="B19" s="2">
        <v>7663561</v>
      </c>
      <c r="C19" s="3" t="s">
        <v>50</v>
      </c>
      <c r="D19" s="4" t="s">
        <v>10</v>
      </c>
      <c r="E19" s="10">
        <v>121</v>
      </c>
      <c r="F19" s="1">
        <v>3</v>
      </c>
      <c r="G19" s="15">
        <f>E19*F19</f>
        <v>363</v>
      </c>
    </row>
    <row r="20" spans="1:7" ht="15.75">
      <c r="B20" s="5">
        <v>85757741</v>
      </c>
      <c r="C20" s="7" t="s">
        <v>51</v>
      </c>
      <c r="D20" s="8" t="s">
        <v>11</v>
      </c>
      <c r="E20" s="11">
        <v>48</v>
      </c>
      <c r="F20" s="1">
        <v>1</v>
      </c>
      <c r="G20" s="15">
        <f>E20*F20</f>
        <v>48</v>
      </c>
    </row>
    <row r="21" spans="1:7" ht="15.75">
      <c r="B21" s="26" t="s">
        <v>75</v>
      </c>
      <c r="C21" s="26"/>
      <c r="D21" s="26"/>
      <c r="E21" s="26"/>
      <c r="F21" s="26"/>
      <c r="G21" s="18">
        <f>SUM(G6:G20)</f>
        <v>16273</v>
      </c>
    </row>
    <row r="24" spans="1:7" ht="15.75">
      <c r="A24" s="19" t="s">
        <v>52</v>
      </c>
    </row>
    <row r="25" spans="1:7" ht="15.75">
      <c r="A25" s="19"/>
      <c r="B25" s="24" t="s">
        <v>30</v>
      </c>
      <c r="C25" s="24" t="s">
        <v>31</v>
      </c>
      <c r="D25" s="24" t="s">
        <v>32</v>
      </c>
      <c r="E25" s="20" t="s">
        <v>33</v>
      </c>
      <c r="F25" s="24" t="s">
        <v>34</v>
      </c>
      <c r="G25" s="20" t="s">
        <v>35</v>
      </c>
    </row>
    <row r="26" spans="1:7" ht="15.75">
      <c r="B26" s="25"/>
      <c r="C26" s="25"/>
      <c r="D26" s="25"/>
      <c r="E26" s="21" t="s">
        <v>36</v>
      </c>
      <c r="F26" s="25"/>
      <c r="G26" s="21" t="s">
        <v>36</v>
      </c>
    </row>
    <row r="27" spans="1:7" ht="15.75">
      <c r="B27" s="5" t="s">
        <v>13</v>
      </c>
      <c r="C27" s="7" t="s">
        <v>54</v>
      </c>
      <c r="D27" s="6" t="s">
        <v>14</v>
      </c>
      <c r="E27" s="11">
        <v>428</v>
      </c>
      <c r="F27" s="1">
        <v>1</v>
      </c>
      <c r="G27" s="15">
        <f t="shared" ref="G27:G33" si="1">E27*F27</f>
        <v>428</v>
      </c>
    </row>
    <row r="28" spans="1:7" ht="15.75">
      <c r="B28" s="5">
        <v>111790</v>
      </c>
      <c r="C28" s="7" t="s">
        <v>68</v>
      </c>
      <c r="D28" s="6" t="s">
        <v>25</v>
      </c>
      <c r="E28" s="11">
        <v>1179</v>
      </c>
      <c r="F28" s="1">
        <v>1</v>
      </c>
      <c r="G28" s="15">
        <f t="shared" si="1"/>
        <v>1179</v>
      </c>
    </row>
    <row r="29" spans="1:7" ht="15.75">
      <c r="B29" s="5">
        <v>112633</v>
      </c>
      <c r="C29" s="7" t="s">
        <v>67</v>
      </c>
      <c r="D29" s="4" t="s">
        <v>24</v>
      </c>
      <c r="E29" s="11">
        <v>225</v>
      </c>
      <c r="F29" s="1">
        <v>1</v>
      </c>
      <c r="G29" s="15">
        <f t="shared" si="1"/>
        <v>225</v>
      </c>
    </row>
    <row r="30" spans="1:7" ht="15.75">
      <c r="B30" s="2">
        <v>7613401</v>
      </c>
      <c r="C30" s="3" t="s">
        <v>56</v>
      </c>
      <c r="D30" s="6" t="s">
        <v>16</v>
      </c>
      <c r="E30" s="10">
        <v>94</v>
      </c>
      <c r="F30" s="1">
        <v>4</v>
      </c>
      <c r="G30" s="15">
        <f t="shared" si="1"/>
        <v>376</v>
      </c>
    </row>
    <row r="31" spans="1:7" ht="15.75">
      <c r="B31" s="2">
        <v>7611804</v>
      </c>
      <c r="C31" s="3" t="s">
        <v>57</v>
      </c>
      <c r="D31" s="4" t="s">
        <v>17</v>
      </c>
      <c r="E31" s="10">
        <v>83</v>
      </c>
      <c r="F31" s="1">
        <v>4</v>
      </c>
      <c r="G31" s="15">
        <f t="shared" si="1"/>
        <v>332</v>
      </c>
    </row>
    <row r="32" spans="1:7" ht="15.75">
      <c r="B32" s="2">
        <v>7631858</v>
      </c>
      <c r="C32" s="3" t="s">
        <v>53</v>
      </c>
      <c r="D32" s="4" t="s">
        <v>29</v>
      </c>
      <c r="E32" s="10">
        <v>76</v>
      </c>
      <c r="F32" s="1">
        <v>4</v>
      </c>
      <c r="G32" s="15">
        <f t="shared" si="1"/>
        <v>304</v>
      </c>
    </row>
    <row r="33" spans="2:7" ht="15.75">
      <c r="B33" s="5">
        <v>111067</v>
      </c>
      <c r="C33" s="7" t="s">
        <v>78</v>
      </c>
      <c r="D33" s="6" t="s">
        <v>22</v>
      </c>
      <c r="E33" s="11">
        <v>305</v>
      </c>
      <c r="F33" s="1">
        <v>1</v>
      </c>
      <c r="G33" s="15">
        <f t="shared" si="1"/>
        <v>305</v>
      </c>
    </row>
  </sheetData>
  <mergeCells count="9">
    <mergeCell ref="B25:B26"/>
    <mergeCell ref="C25:C26"/>
    <mergeCell ref="D25:D26"/>
    <mergeCell ref="F25:F26"/>
    <mergeCell ref="B3:B4"/>
    <mergeCell ref="C3:C4"/>
    <mergeCell ref="D3:D4"/>
    <mergeCell ref="F3:F4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 МСА 160 на стене</vt:lpstr>
      <vt:lpstr>3 МСА 160 на стене</vt:lpstr>
      <vt:lpstr>4 МСА 160 на стене</vt:lpstr>
      <vt:lpstr>2 МСА 160 на полу</vt:lpstr>
      <vt:lpstr>3 МСА 160 на полу</vt:lpstr>
      <vt:lpstr>4 МСА 160 на полу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Архипов Иван</dc:creator>
  <cp:lastModifiedBy>Архипов Иван</cp:lastModifiedBy>
  <dcterms:created xsi:type="dcterms:W3CDTF">2018-02-26T14:12:44Z</dcterms:created>
  <dcterms:modified xsi:type="dcterms:W3CDTF">2019-05-27T14:01:07Z</dcterms:modified>
</cp:coreProperties>
</file>