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iseev.d\Desktop\"/>
    </mc:Choice>
  </mc:AlternateContent>
  <bookViews>
    <workbookView xWindow="0" yWindow="0" windowWidth="28800" windowHeight="12435" tabRatio="709"/>
  </bookViews>
  <sheets>
    <sheet name="QUADRUM 40 H 300" sheetId="1" r:id="rId1"/>
    <sheet name="QUADRUM 40 H 500" sheetId="2" r:id="rId2"/>
    <sheet name="QUADRUM 40 Н 750" sheetId="3" r:id="rId3"/>
    <sheet name="QUADRUM 40 H 1000" sheetId="4" r:id="rId4"/>
    <sheet name="QUADRUM 40 H 1250" sheetId="5" r:id="rId5"/>
    <sheet name="QUADRUM 40 H 1500" sheetId="6" r:id="rId6"/>
    <sheet name="QUADRUM 40 H 1750" sheetId="7" r:id="rId7"/>
    <sheet name="QUADRUM 40 H 2000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8" l="1"/>
  <c r="H16" i="8"/>
  <c r="H17" i="8"/>
  <c r="H18" i="8"/>
  <c r="H19" i="8"/>
  <c r="H20" i="8"/>
  <c r="H21" i="8"/>
  <c r="H22" i="8"/>
  <c r="H23" i="8"/>
  <c r="H24" i="8"/>
  <c r="H25" i="8"/>
  <c r="H26" i="8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14" i="6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14" i="5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14" i="4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14" i="3"/>
  <c r="H15" i="2" l="1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14" i="2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14" i="1"/>
  <c r="H14" i="8"/>
  <c r="H14" i="7"/>
  <c r="L6" i="5"/>
  <c r="L6" i="4"/>
  <c r="L6" i="8" l="1"/>
  <c r="L6" i="7"/>
  <c r="L6" i="6"/>
  <c r="L6" i="3"/>
  <c r="L6" i="2"/>
  <c r="L6" i="1"/>
</calcChain>
</file>

<file path=xl/sharedStrings.xml><?xml version="1.0" encoding="utf-8"?>
<sst xmlns="http://schemas.openxmlformats.org/spreadsheetml/2006/main" count="290" uniqueCount="201">
  <si>
    <t>Поля для заполнения</t>
  </si>
  <si>
    <t xml:space="preserve">Задайте температуру воды на подаче - </t>
  </si>
  <si>
    <t>Задайте температуру воды на обратке -</t>
  </si>
  <si>
    <t xml:space="preserve">Температурный напор - </t>
  </si>
  <si>
    <t xml:space="preserve">Задайте температуру в помещении - </t>
  </si>
  <si>
    <t>Наименование</t>
  </si>
  <si>
    <t>Глубина, мм</t>
  </si>
  <si>
    <t>Кол-во секций, мм</t>
  </si>
  <si>
    <r>
      <t>Номинальный тепловой поток (ΔТ70</t>
    </r>
    <r>
      <rPr>
        <b/>
        <vertAlign val="superscript"/>
        <sz val="12"/>
        <color theme="1"/>
        <rFont val="Times New Roman"/>
        <family val="1"/>
        <charset val="204"/>
      </rPr>
      <t>0</t>
    </r>
    <r>
      <rPr>
        <b/>
        <sz val="12"/>
        <color theme="1"/>
        <rFont val="Times New Roman"/>
        <family val="1"/>
        <charset val="204"/>
      </rPr>
      <t>С), Вт</t>
    </r>
  </si>
  <si>
    <t>Расчетный тепловой поток, Вт</t>
  </si>
  <si>
    <t>Информационное поле   (не заполняется).</t>
  </si>
  <si>
    <t>Информационное поле    (не заполняется).</t>
  </si>
  <si>
    <t>Информационное поле      (не заполняется).</t>
  </si>
  <si>
    <t>QUADRUM 40 H 300</t>
  </si>
  <si>
    <t>QUADRUM 40 H 300-2</t>
  </si>
  <si>
    <t>QUADRUM 40 H 300-3</t>
  </si>
  <si>
    <t>QUADRUM 40 H 300-4</t>
  </si>
  <si>
    <t>QUADRUM 40 H 300-5</t>
  </si>
  <si>
    <t>QUADRUM 40 H 300-6</t>
  </si>
  <si>
    <t>QUADRUM 40 H 300-7</t>
  </si>
  <si>
    <t>QUADRUM 40 H 300-8</t>
  </si>
  <si>
    <t>QUADRUM 40 H 300-9</t>
  </si>
  <si>
    <t>QUADRUM 40 H 300-10</t>
  </si>
  <si>
    <t>QUADRUM 40 H 300-11</t>
  </si>
  <si>
    <t>QUADRUM 40 H 300-12</t>
  </si>
  <si>
    <t>QUADRUM 40 H 300-13</t>
  </si>
  <si>
    <t>QUADRUM 40 H 300-14</t>
  </si>
  <si>
    <t>QUADRUM 40 H 300-15</t>
  </si>
  <si>
    <t>QUADRUM 40 H 300-16</t>
  </si>
  <si>
    <t>QUADRUM 40 H 300-17</t>
  </si>
  <si>
    <t>QUADRUM 40 H 300-18</t>
  </si>
  <si>
    <t>QUADRUM 40 H 300-19</t>
  </si>
  <si>
    <t>QUADRUM 40 H 300-20</t>
  </si>
  <si>
    <t>QUADRUM 40 H 300-21</t>
  </si>
  <si>
    <t>QUADRUM 40 H 300-22</t>
  </si>
  <si>
    <t>QUADRUM 40 H 300-23</t>
  </si>
  <si>
    <t>QUADRUM 40 H 300-24</t>
  </si>
  <si>
    <t>QUADRUM 40 H 300-25</t>
  </si>
  <si>
    <t>QUADRUM 40 H 300-26</t>
  </si>
  <si>
    <t>QUADRUM 40 H 300-27</t>
  </si>
  <si>
    <t>QUADRUM 40 H 300-28</t>
  </si>
  <si>
    <t>QUADRUM 40 H 300-29</t>
  </si>
  <si>
    <t>QUADRUM 40 H 300-30</t>
  </si>
  <si>
    <t>QUADRUM 40 H 300-31</t>
  </si>
  <si>
    <t>QUADRUM 40 H 300-32</t>
  </si>
  <si>
    <t>QUADRUM 40 H 300-33</t>
  </si>
  <si>
    <t>QUADRUM 40 H 300-34</t>
  </si>
  <si>
    <t>QUADRUM 40 H 300-35</t>
  </si>
  <si>
    <t>QUADRUM 40 H 300-36</t>
  </si>
  <si>
    <t>QUADRUM 40 H 300-37</t>
  </si>
  <si>
    <t>QUADRUM 40 H 300-38</t>
  </si>
  <si>
    <t>QUADRUM 40 H 500</t>
  </si>
  <si>
    <t>QUADRUM 40 H 500-2</t>
  </si>
  <si>
    <t>QUADRUM 40 H 500-3</t>
  </si>
  <si>
    <t>QUADRUM 40 H 500-4</t>
  </si>
  <si>
    <t>QUADRUM 40 H 500-5</t>
  </si>
  <si>
    <t>QUADRUM 40 H 500-6</t>
  </si>
  <si>
    <t>QUADRUM 40 H 500-7</t>
  </si>
  <si>
    <t>QUADRUM 40 H 500-8</t>
  </si>
  <si>
    <t>QUADRUM 40 H 500-9</t>
  </si>
  <si>
    <t>QUADRUM 40 H 500-10</t>
  </si>
  <si>
    <t>QUADRUM 40 H 500-11</t>
  </si>
  <si>
    <t>QUADRUM 40 H 500-12</t>
  </si>
  <si>
    <t>QUADRUM 40 H 500-13</t>
  </si>
  <si>
    <t>QUADRUM 40 H 500-14</t>
  </si>
  <si>
    <t>QUADRUM 40 H 500-15</t>
  </si>
  <si>
    <t>QUADRUM 40 H 500-16</t>
  </si>
  <si>
    <t>QUADRUM 40 H 500-17</t>
  </si>
  <si>
    <t>QUADRUM 40 H 500-18</t>
  </si>
  <si>
    <t>QUADRUM 40 H 500-19</t>
  </si>
  <si>
    <t>QUADRUM 40 H 500-20</t>
  </si>
  <si>
    <t>QUADRUM 40 H 500-21</t>
  </si>
  <si>
    <t>QUADRUM 40 H 500-22</t>
  </si>
  <si>
    <t>QUADRUM 40 H 500-23</t>
  </si>
  <si>
    <t>QUADRUM 40 H 500-24</t>
  </si>
  <si>
    <t>QUADRUM 40 H 500-25</t>
  </si>
  <si>
    <t>QUADRUM 40 H 500-26</t>
  </si>
  <si>
    <t>QUADRUM 40 H 500-27</t>
  </si>
  <si>
    <t>QUADRUM 40 H 500-28</t>
  </si>
  <si>
    <t>QUADRUM 40 H 500-29</t>
  </si>
  <si>
    <t>QUADRUM 40 H 500-30</t>
  </si>
  <si>
    <t>QUADRUM 40 H 500-31</t>
  </si>
  <si>
    <t>QUADRUM 40 H 500-32</t>
  </si>
  <si>
    <t>QUADRUM 40 H 500-33</t>
  </si>
  <si>
    <t>QUADRUM 40 H 500-34</t>
  </si>
  <si>
    <t>QUADRUM 40 H 500-35</t>
  </si>
  <si>
    <t>QUADRUM 40 H 500-36</t>
  </si>
  <si>
    <t>QUADRUM 40 H 500-37</t>
  </si>
  <si>
    <t>QUADRUM 40 H 500-38</t>
  </si>
  <si>
    <t>Монтажная длина, мм</t>
  </si>
  <si>
    <t>Высота, мм</t>
  </si>
  <si>
    <t>QUADRUM 40 H 2000</t>
  </si>
  <si>
    <t>QUADRUM 40 H 750</t>
  </si>
  <si>
    <t>QUADRUM 40 H 750-2</t>
  </si>
  <si>
    <t>QUADRUM 40 H 750-3</t>
  </si>
  <si>
    <t>QUADRUM 40 H 750-4</t>
  </si>
  <si>
    <t>QUADRUM 40 H 750-5</t>
  </si>
  <si>
    <t>QUADRUM 40 H 750-6</t>
  </si>
  <si>
    <t>QUADRUM 40 H 750-7</t>
  </si>
  <si>
    <t>QUADRUM 40 H 750-8</t>
  </si>
  <si>
    <t>QUADRUM 40 H 750-9</t>
  </si>
  <si>
    <t>QUADRUM 40 H 750-10</t>
  </si>
  <si>
    <t>QUADRUM 40 H 750-11</t>
  </si>
  <si>
    <t>QUADRUM 40 H 750-12</t>
  </si>
  <si>
    <t>QUADRUM 40 H 750-13</t>
  </si>
  <si>
    <t>QUADRUM 40 H 750-14</t>
  </si>
  <si>
    <t>QUADRUM 40 H 750-15</t>
  </si>
  <si>
    <t>QUADRUM 40 H 750-16</t>
  </si>
  <si>
    <t>QUADRUM 40 H 750-17</t>
  </si>
  <si>
    <t>QUADRUM 40 H 750-18</t>
  </si>
  <si>
    <t>QUADRUM 40 H 750-19</t>
  </si>
  <si>
    <t>QUADRUM 40 H 750-20</t>
  </si>
  <si>
    <t>QUADRUM 40 H 750-21</t>
  </si>
  <si>
    <t>QUADRUM 40 H 750-22</t>
  </si>
  <si>
    <t>QUADRUM 40 H 750-23</t>
  </si>
  <si>
    <t>QUADRUM 40 H 750-24</t>
  </si>
  <si>
    <t>QUADRUM 40 H 750-25</t>
  </si>
  <si>
    <t>QUADRUM 40 H 750-26</t>
  </si>
  <si>
    <t>QUADRUM 40 H 750-27</t>
  </si>
  <si>
    <t>QUADRUM 40 H 750-28</t>
  </si>
  <si>
    <t>QUADRUM 40 H 750-29</t>
  </si>
  <si>
    <t>QUADRUM 40 H 750-30</t>
  </si>
  <si>
    <t>QUADRUM 40 H 750-31</t>
  </si>
  <si>
    <t>QUADRUM 40 H 750-32</t>
  </si>
  <si>
    <t>QUADRUM 40 H 1000</t>
  </si>
  <si>
    <t>QUADRUM 40 H 1000-3</t>
  </si>
  <si>
    <t>QUADRUM 40 H 1000-4</t>
  </si>
  <si>
    <t>QUADRUM 40 H 1000-5</t>
  </si>
  <si>
    <t>QUADRUM 40 H 1000-6</t>
  </si>
  <si>
    <t>QUADRUM 40 H 1000-7</t>
  </si>
  <si>
    <t>QUADRUM 40 H 1000-8</t>
  </si>
  <si>
    <t>QUADRUM 40 H 1000-9</t>
  </si>
  <si>
    <t>QUADRUM 40 H 1000-10</t>
  </si>
  <si>
    <t>QUADRUM 40 H 1000-11</t>
  </si>
  <si>
    <t>QUADRUM 40 H 1000-12</t>
  </si>
  <si>
    <t>QUADRUM 40 H 1000-13</t>
  </si>
  <si>
    <t>QUADRUM 40 H 1000-14</t>
  </si>
  <si>
    <t>QUADRUM 40 H 1000-15</t>
  </si>
  <si>
    <t>QUADRUM 40 H 1000-16</t>
  </si>
  <si>
    <t>QUADRUM 40 H 1000-2</t>
  </si>
  <si>
    <t>QUADRUM 40 H 1250</t>
  </si>
  <si>
    <t>QUADRUM 40 H 1250-2</t>
  </si>
  <si>
    <t>QUADRUM 40 H 1250-3</t>
  </si>
  <si>
    <t>QUADRUM 40 H 1250-4</t>
  </si>
  <si>
    <t>QUADRUM 40 H 1250-5</t>
  </si>
  <si>
    <t>QUADRUM 40 H 1250-6</t>
  </si>
  <si>
    <t>QUADRUM 40 H 1250-7</t>
  </si>
  <si>
    <t>QUADRUM 40 H 1250-8</t>
  </si>
  <si>
    <t>QUADRUM 40 H 1250-9</t>
  </si>
  <si>
    <t>QUADRUM 40 H 1250-10</t>
  </si>
  <si>
    <t>QUADRUM 40 H 1250-11</t>
  </si>
  <si>
    <t>QUADRUM 40 H 1250-12</t>
  </si>
  <si>
    <t>QUADRUM 40 H 1250-13</t>
  </si>
  <si>
    <t>QUADRUM 40 H 1250-14</t>
  </si>
  <si>
    <t>QUADRUM 40 H 1250-15</t>
  </si>
  <si>
    <t>QUADRUM 40 H 1250-16</t>
  </si>
  <si>
    <t>QUADRUM 40 H 1500</t>
  </si>
  <si>
    <t>QUADRUM 40 H 1500-2</t>
  </si>
  <si>
    <t>QUADRUM 40 H 1500-3</t>
  </si>
  <si>
    <t>QUADRUM 40 H 1500-4</t>
  </si>
  <si>
    <t>QUADRUM 40 H 1500-5</t>
  </si>
  <si>
    <t>QUADRUM 40 H 1500-6</t>
  </si>
  <si>
    <t>QUADRUM 40 H 1500-7</t>
  </si>
  <si>
    <t>QUADRUM 40 H 1500-8</t>
  </si>
  <si>
    <t>QUADRUM 40 H 1500-9</t>
  </si>
  <si>
    <t>QUADRUM 40 H 1500-10</t>
  </si>
  <si>
    <t>QUADRUM 40 H 1500-11</t>
  </si>
  <si>
    <t>QUADRUM 40 H 1500-12</t>
  </si>
  <si>
    <t>QUADRUM 40 H 1500-13</t>
  </si>
  <si>
    <t>QUADRUM 40 H 1500-14</t>
  </si>
  <si>
    <t>QUADRUM 40 H 1500-15</t>
  </si>
  <si>
    <t>QUADRUM 40 H 1500-16</t>
  </si>
  <si>
    <t>QUADRUM 40 H 1750</t>
  </si>
  <si>
    <t>QUADRUM 40 H 1750-2</t>
  </si>
  <si>
    <t>QUADRUM 40 H 1750-3</t>
  </si>
  <si>
    <t>QUADRUM 40 H 1750-4</t>
  </si>
  <si>
    <t>QUADRUM 40 H 1750-5</t>
  </si>
  <si>
    <t>QUADRUM 40 H 1750-6</t>
  </si>
  <si>
    <t>QUADRUM 40 H 1750-7</t>
  </si>
  <si>
    <t>QUADRUM 40 H 1750-8</t>
  </si>
  <si>
    <t>QUADRUM 40 H 1750-9</t>
  </si>
  <si>
    <t>QUADRUM 40 H 1750-10</t>
  </si>
  <si>
    <t>QUADRUM 40 H 1750-11</t>
  </si>
  <si>
    <t>QUADRUM 40 H 1750-12</t>
  </si>
  <si>
    <t>QUADRUM 40 H 1750-13</t>
  </si>
  <si>
    <t>QUADRUM 40 H 1750-14</t>
  </si>
  <si>
    <t>QUADRUM 40 H 1750-15</t>
  </si>
  <si>
    <t>QUADRUM 40 H 1750-16</t>
  </si>
  <si>
    <t>QUADRUM 40 H 2000-2</t>
  </si>
  <si>
    <t>QUADRUM 40 H 2000-3</t>
  </si>
  <si>
    <t>QUADRUM 40 H 2000-4</t>
  </si>
  <si>
    <t>QUADRUM 40 H 2000-5</t>
  </si>
  <si>
    <t>QUADRUM 40 H 2000-6</t>
  </si>
  <si>
    <t>QUADRUM 40 H 2000-7</t>
  </si>
  <si>
    <t>QUADRUM 40 H 2000-8</t>
  </si>
  <si>
    <t>QUADRUM 40 H 2000-9</t>
  </si>
  <si>
    <t>QUADRUM 40 H 2000-10</t>
  </si>
  <si>
    <t>QUADRUM 40 H 2000-11</t>
  </si>
  <si>
    <t>QUADRUM 40 H 2000-12</t>
  </si>
  <si>
    <t>QUADRUM 40 H 2000-13</t>
  </si>
  <si>
    <t>QUADRUM 40 H 2000-14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</si>
</sst>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9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/>
    </xf>
    <xf numFmtId="1" fontId="5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1" fontId="1" fillId="2" borderId="10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D4722DF1-8B53-4DCC-8B85-7A5EE742A60C}"/>
            </a:ext>
          </a:extLst>
        </xdr:cNvPr>
        <xdr:cNvSpPr/>
      </xdr:nvSpPr>
      <xdr:spPr>
        <a:xfrm>
          <a:off x="7743825" y="590550"/>
          <a:ext cx="3981450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B2534567-9D87-48AE-BC7C-019724BBD4A2}"/>
            </a:ext>
          </a:extLst>
        </xdr:cNvPr>
        <xdr:cNvSpPr/>
      </xdr:nvSpPr>
      <xdr:spPr>
        <a:xfrm>
          <a:off x="7496175" y="5905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0B87A0CC-D0B1-4418-B38B-B1F1DA366F6B}"/>
            </a:ext>
          </a:extLst>
        </xdr:cNvPr>
        <xdr:cNvSpPr/>
      </xdr:nvSpPr>
      <xdr:spPr>
        <a:xfrm>
          <a:off x="7496175" y="5905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133350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285FD999-98D4-4045-A738-517A5B0A1344}"/>
            </a:ext>
          </a:extLst>
        </xdr:cNvPr>
        <xdr:cNvSpPr/>
      </xdr:nvSpPr>
      <xdr:spPr>
        <a:xfrm>
          <a:off x="7496175" y="400050"/>
          <a:ext cx="4181475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133350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29A49C2D-BE41-4165-95A7-408DFCF8FA14}"/>
            </a:ext>
          </a:extLst>
        </xdr:cNvPr>
        <xdr:cNvSpPr/>
      </xdr:nvSpPr>
      <xdr:spPr>
        <a:xfrm>
          <a:off x="7524750" y="400050"/>
          <a:ext cx="4229100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133350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A682A1F8-2BB1-46A2-BC7C-69FDD978BE9D}"/>
            </a:ext>
          </a:extLst>
        </xdr:cNvPr>
        <xdr:cNvSpPr/>
      </xdr:nvSpPr>
      <xdr:spPr>
        <a:xfrm>
          <a:off x="7524750" y="400050"/>
          <a:ext cx="4229100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12</xdr:col>
      <xdr:colOff>323850</xdr:colOff>
      <xdr:row>7</xdr:row>
      <xdr:rowOff>133350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CB07EB39-5ACE-4858-A041-A96AFF1C2FD3}"/>
            </a:ext>
          </a:extLst>
        </xdr:cNvPr>
        <xdr:cNvSpPr/>
      </xdr:nvSpPr>
      <xdr:spPr>
        <a:xfrm>
          <a:off x="7524750" y="400050"/>
          <a:ext cx="3714750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133350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E5570564-488E-4954-8E91-7F7738B3F2F3}"/>
            </a:ext>
          </a:extLst>
        </xdr:cNvPr>
        <xdr:cNvSpPr/>
      </xdr:nvSpPr>
      <xdr:spPr>
        <a:xfrm>
          <a:off x="7524750" y="400050"/>
          <a:ext cx="4229100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50"/>
  <sheetViews>
    <sheetView tabSelected="1" workbookViewId="0">
      <selection activeCell="H8" sqref="H8"/>
    </sheetView>
  </sheetViews>
  <sheetFormatPr defaultRowHeight="15" x14ac:dyDescent="0.25"/>
  <cols>
    <col min="1" max="1" width="5.140625" customWidth="1"/>
    <col min="2" max="2" width="24" customWidth="1"/>
    <col min="3" max="3" width="12.28515625" customWidth="1"/>
    <col min="4" max="4" width="9.85546875" customWidth="1"/>
    <col min="6" max="6" width="8.7109375" customWidth="1"/>
    <col min="7" max="7" width="21" customWidth="1"/>
    <col min="8" max="8" width="17.85546875" customWidth="1"/>
    <col min="9" max="9" width="10.42578125" customWidth="1"/>
    <col min="10" max="10" width="23.14062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12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39" t="s">
        <v>13</v>
      </c>
      <c r="C11" s="40"/>
      <c r="D11" s="40"/>
      <c r="E11" s="40"/>
      <c r="F11" s="40"/>
      <c r="G11" s="40"/>
      <c r="H11" s="40"/>
      <c r="J11" s="31"/>
      <c r="K11" s="32"/>
      <c r="L11" s="32"/>
      <c r="M11" s="32"/>
      <c r="N11" s="32"/>
      <c r="O11" s="32"/>
      <c r="P11" s="32"/>
    </row>
    <row r="12" spans="2:16" ht="15" customHeight="1" x14ac:dyDescent="0.25">
      <c r="B12" s="41" t="s">
        <v>5</v>
      </c>
      <c r="C12" s="43" t="s">
        <v>89</v>
      </c>
      <c r="D12" s="43" t="s">
        <v>6</v>
      </c>
      <c r="E12" s="43" t="s">
        <v>7</v>
      </c>
      <c r="F12" s="45" t="s">
        <v>90</v>
      </c>
      <c r="G12" s="46" t="s">
        <v>8</v>
      </c>
      <c r="H12" s="48" t="s">
        <v>9</v>
      </c>
      <c r="J12" s="33"/>
      <c r="K12" s="29"/>
      <c r="L12" s="29"/>
      <c r="M12" s="29"/>
      <c r="N12" s="29"/>
      <c r="O12" s="30"/>
      <c r="P12" s="30"/>
    </row>
    <row r="13" spans="2:16" ht="33.75" customHeight="1" x14ac:dyDescent="0.25">
      <c r="B13" s="42"/>
      <c r="C13" s="44"/>
      <c r="D13" s="44"/>
      <c r="E13" s="44"/>
      <c r="F13" s="43"/>
      <c r="G13" s="47"/>
      <c r="H13" s="48"/>
      <c r="J13" s="33"/>
      <c r="K13" s="29"/>
      <c r="L13" s="29"/>
      <c r="M13" s="29"/>
      <c r="N13" s="29"/>
      <c r="O13" s="30"/>
      <c r="P13" s="30"/>
    </row>
    <row r="14" spans="2:16" ht="15" customHeight="1" x14ac:dyDescent="0.25">
      <c r="B14" s="20" t="s">
        <v>14</v>
      </c>
      <c r="C14" s="37">
        <v>300</v>
      </c>
      <c r="D14" s="38">
        <v>80</v>
      </c>
      <c r="E14" s="19">
        <v>2</v>
      </c>
      <c r="F14" s="19">
        <v>121</v>
      </c>
      <c r="G14" s="21">
        <v>129.36129214461218</v>
      </c>
      <c r="H14" s="36">
        <f>G14*POWER((($F$4+$F$6)/2-$F$8)/70,1.27)</f>
        <v>0</v>
      </c>
      <c r="I14" s="22"/>
      <c r="J14" s="23"/>
      <c r="K14" s="34"/>
      <c r="L14" s="35"/>
      <c r="M14" s="24"/>
      <c r="N14" s="24"/>
      <c r="O14" s="25"/>
      <c r="P14" s="26"/>
    </row>
    <row r="15" spans="2:16" ht="15" customHeight="1" x14ac:dyDescent="0.25">
      <c r="B15" s="20" t="s">
        <v>15</v>
      </c>
      <c r="C15" s="37"/>
      <c r="D15" s="38"/>
      <c r="E15" s="19">
        <v>3</v>
      </c>
      <c r="F15" s="19">
        <v>181</v>
      </c>
      <c r="G15" s="21">
        <v>186.33158493462349</v>
      </c>
      <c r="H15" s="36">
        <f t="shared" ref="H15:H50" si="0">G15*POWER((($F$4+$F$6)/2-$F$8)/70,1.27)</f>
        <v>0</v>
      </c>
      <c r="I15" s="22"/>
      <c r="J15" s="23"/>
      <c r="K15" s="34"/>
      <c r="L15" s="35"/>
      <c r="M15" s="24"/>
      <c r="N15" s="24"/>
      <c r="O15" s="25"/>
      <c r="P15" s="26"/>
    </row>
    <row r="16" spans="2:16" ht="15.75" x14ac:dyDescent="0.25">
      <c r="B16" s="20" t="s">
        <v>16</v>
      </c>
      <c r="C16" s="37"/>
      <c r="D16" s="38"/>
      <c r="E16" s="19">
        <v>4</v>
      </c>
      <c r="F16" s="19">
        <v>241</v>
      </c>
      <c r="G16" s="21">
        <v>241.39670679750884</v>
      </c>
      <c r="H16" s="36">
        <f t="shared" si="0"/>
        <v>0</v>
      </c>
      <c r="I16" s="22"/>
      <c r="J16" s="23"/>
      <c r="K16" s="34"/>
      <c r="L16" s="35"/>
      <c r="M16" s="24"/>
      <c r="N16" s="24"/>
      <c r="O16" s="25"/>
      <c r="P16" s="26"/>
    </row>
    <row r="17" spans="2:16" ht="15.75" x14ac:dyDescent="0.25">
      <c r="B17" s="20" t="s">
        <v>17</v>
      </c>
      <c r="C17" s="37"/>
      <c r="D17" s="38"/>
      <c r="E17" s="19">
        <v>5</v>
      </c>
      <c r="F17" s="19">
        <v>301</v>
      </c>
      <c r="G17" s="21">
        <v>295.08718724454172</v>
      </c>
      <c r="H17" s="36">
        <f t="shared" si="0"/>
        <v>0</v>
      </c>
      <c r="I17" s="22"/>
      <c r="J17" s="23"/>
      <c r="K17" s="34"/>
      <c r="L17" s="35"/>
      <c r="M17" s="24"/>
      <c r="N17" s="24"/>
      <c r="O17" s="25"/>
      <c r="P17" s="26"/>
    </row>
    <row r="18" spans="2:16" ht="15.75" x14ac:dyDescent="0.25">
      <c r="B18" s="20" t="s">
        <v>18</v>
      </c>
      <c r="C18" s="37"/>
      <c r="D18" s="38"/>
      <c r="E18" s="19">
        <v>6</v>
      </c>
      <c r="F18" s="19">
        <v>361</v>
      </c>
      <c r="G18" s="21">
        <v>347.70703221869292</v>
      </c>
      <c r="H18" s="36">
        <f t="shared" si="0"/>
        <v>0</v>
      </c>
      <c r="I18" s="22"/>
      <c r="J18" s="23"/>
      <c r="K18" s="34"/>
      <c r="L18" s="35"/>
      <c r="M18" s="24"/>
      <c r="N18" s="24"/>
      <c r="O18" s="25"/>
      <c r="P18" s="26"/>
    </row>
    <row r="19" spans="2:16" ht="15.75" x14ac:dyDescent="0.25">
      <c r="B19" s="20" t="s">
        <v>19</v>
      </c>
      <c r="C19" s="37"/>
      <c r="D19" s="38"/>
      <c r="E19" s="19">
        <v>7</v>
      </c>
      <c r="F19" s="16">
        <v>421</v>
      </c>
      <c r="G19" s="17">
        <v>399.45290588391862</v>
      </c>
      <c r="H19" s="36">
        <f t="shared" si="0"/>
        <v>0</v>
      </c>
      <c r="J19" s="23"/>
      <c r="K19" s="34"/>
      <c r="L19" s="35"/>
      <c r="M19" s="24"/>
      <c r="N19" s="27"/>
      <c r="O19" s="28"/>
      <c r="P19" s="26"/>
    </row>
    <row r="20" spans="2:16" ht="15.75" x14ac:dyDescent="0.25">
      <c r="B20" s="20" t="s">
        <v>20</v>
      </c>
      <c r="C20" s="37"/>
      <c r="D20" s="38"/>
      <c r="E20" s="19">
        <v>8</v>
      </c>
      <c r="F20" s="16">
        <v>481</v>
      </c>
      <c r="G20" s="17">
        <v>450.46218298082641</v>
      </c>
      <c r="H20" s="36">
        <f t="shared" si="0"/>
        <v>0</v>
      </c>
      <c r="J20" s="23"/>
      <c r="K20" s="34"/>
      <c r="L20" s="35"/>
      <c r="M20" s="24"/>
      <c r="N20" s="27"/>
      <c r="O20" s="28"/>
      <c r="P20" s="26"/>
    </row>
    <row r="21" spans="2:16" ht="15.75" x14ac:dyDescent="0.25">
      <c r="B21" s="20" t="s">
        <v>21</v>
      </c>
      <c r="C21" s="37"/>
      <c r="D21" s="38"/>
      <c r="E21" s="19">
        <v>9</v>
      </c>
      <c r="F21" s="16">
        <v>541</v>
      </c>
      <c r="G21" s="17">
        <v>500.8360795731403</v>
      </c>
      <c r="H21" s="36">
        <f t="shared" si="0"/>
        <v>0</v>
      </c>
      <c r="J21" s="23"/>
      <c r="K21" s="34"/>
      <c r="L21" s="35"/>
      <c r="M21" s="24"/>
      <c r="N21" s="27"/>
      <c r="O21" s="28"/>
      <c r="P21" s="26"/>
    </row>
    <row r="22" spans="2:16" ht="15.75" x14ac:dyDescent="0.25">
      <c r="B22" s="20" t="s">
        <v>22</v>
      </c>
      <c r="C22" s="37"/>
      <c r="D22" s="38"/>
      <c r="E22" s="19">
        <v>10</v>
      </c>
      <c r="F22" s="16">
        <v>601</v>
      </c>
      <c r="G22" s="17">
        <v>550.65216215791384</v>
      </c>
      <c r="H22" s="36">
        <f t="shared" si="0"/>
        <v>0</v>
      </c>
      <c r="J22" s="23"/>
      <c r="K22" s="34"/>
      <c r="L22" s="35"/>
      <c r="M22" s="24"/>
      <c r="N22" s="27"/>
      <c r="O22" s="28"/>
      <c r="P22" s="26"/>
    </row>
    <row r="23" spans="2:16" ht="15.75" x14ac:dyDescent="0.25">
      <c r="B23" s="20" t="s">
        <v>23</v>
      </c>
      <c r="C23" s="37"/>
      <c r="D23" s="38"/>
      <c r="E23" s="19">
        <v>11</v>
      </c>
      <c r="F23" s="16">
        <v>661</v>
      </c>
      <c r="G23" s="17">
        <v>599.9716997274752</v>
      </c>
      <c r="H23" s="36">
        <f t="shared" si="0"/>
        <v>0</v>
      </c>
      <c r="I23" s="18"/>
      <c r="J23" s="23"/>
      <c r="K23" s="34"/>
      <c r="L23" s="35"/>
      <c r="M23" s="24"/>
      <c r="N23" s="27"/>
      <c r="O23" s="28"/>
      <c r="P23" s="26"/>
    </row>
    <row r="24" spans="2:16" ht="15.75" x14ac:dyDescent="0.25">
      <c r="B24" s="20" t="s">
        <v>24</v>
      </c>
      <c r="C24" s="37"/>
      <c r="D24" s="38"/>
      <c r="E24" s="19">
        <v>12</v>
      </c>
      <c r="F24" s="16">
        <v>721</v>
      </c>
      <c r="G24" s="17">
        <v>648.84426489878422</v>
      </c>
      <c r="H24" s="36">
        <f t="shared" si="0"/>
        <v>0</v>
      </c>
      <c r="J24" s="23"/>
      <c r="K24" s="34"/>
      <c r="L24" s="35"/>
      <c r="M24" s="24"/>
      <c r="N24" s="27"/>
      <c r="O24" s="28"/>
      <c r="P24" s="26"/>
    </row>
    <row r="25" spans="2:16" ht="15.75" x14ac:dyDescent="0.25">
      <c r="B25" s="20" t="s">
        <v>25</v>
      </c>
      <c r="C25" s="37"/>
      <c r="D25" s="38"/>
      <c r="E25" s="19">
        <v>13</v>
      </c>
      <c r="F25" s="16">
        <v>781</v>
      </c>
      <c r="G25" s="17">
        <v>697.31075869175197</v>
      </c>
      <c r="H25" s="36">
        <f t="shared" si="0"/>
        <v>0</v>
      </c>
      <c r="J25" s="23"/>
      <c r="K25" s="34"/>
      <c r="L25" s="35"/>
      <c r="M25" s="24"/>
      <c r="N25" s="27"/>
      <c r="O25" s="28"/>
      <c r="P25" s="26"/>
    </row>
    <row r="26" spans="2:16" ht="15.75" x14ac:dyDescent="0.25">
      <c r="B26" s="20" t="s">
        <v>26</v>
      </c>
      <c r="C26" s="37"/>
      <c r="D26" s="38"/>
      <c r="E26" s="19">
        <v>14</v>
      </c>
      <c r="F26" s="16">
        <v>841</v>
      </c>
      <c r="G26" s="17">
        <v>745.40547950988639</v>
      </c>
      <c r="H26" s="36">
        <f t="shared" si="0"/>
        <v>0</v>
      </c>
      <c r="J26" s="23"/>
      <c r="K26" s="34"/>
      <c r="L26" s="35"/>
      <c r="M26" s="24"/>
      <c r="N26" s="27"/>
      <c r="O26" s="28"/>
      <c r="P26" s="26"/>
    </row>
    <row r="27" spans="2:16" ht="15.75" x14ac:dyDescent="0.25">
      <c r="B27" s="20" t="s">
        <v>27</v>
      </c>
      <c r="C27" s="37"/>
      <c r="D27" s="38"/>
      <c r="E27" s="19">
        <v>15</v>
      </c>
      <c r="F27" s="16">
        <v>901</v>
      </c>
      <c r="G27" s="17">
        <v>793.1575854070868</v>
      </c>
      <c r="H27" s="36">
        <f t="shared" si="0"/>
        <v>0</v>
      </c>
      <c r="J27" s="23"/>
      <c r="K27" s="34"/>
      <c r="L27" s="35"/>
      <c r="M27" s="24"/>
      <c r="N27" s="27"/>
      <c r="O27" s="28"/>
      <c r="P27" s="26"/>
    </row>
    <row r="28" spans="2:16" ht="15.75" x14ac:dyDescent="0.25">
      <c r="B28" s="20" t="s">
        <v>28</v>
      </c>
      <c r="C28" s="37"/>
      <c r="D28" s="38"/>
      <c r="E28" s="19">
        <v>16</v>
      </c>
      <c r="F28" s="16">
        <v>961</v>
      </c>
      <c r="G28" s="17">
        <v>840.59215632160249</v>
      </c>
      <c r="H28" s="36">
        <f t="shared" si="0"/>
        <v>0</v>
      </c>
      <c r="J28" s="23"/>
      <c r="K28" s="34"/>
      <c r="L28" s="35"/>
      <c r="M28" s="24"/>
      <c r="N28" s="27"/>
      <c r="O28" s="28"/>
      <c r="P28" s="26"/>
    </row>
    <row r="29" spans="2:16" ht="15.75" x14ac:dyDescent="0.25">
      <c r="B29" s="20" t="s">
        <v>29</v>
      </c>
      <c r="C29" s="37"/>
      <c r="D29" s="38"/>
      <c r="E29" s="19">
        <v>17</v>
      </c>
      <c r="F29" s="16">
        <v>1021</v>
      </c>
      <c r="G29" s="17">
        <v>887.7309839699044</v>
      </c>
      <c r="H29" s="36">
        <f t="shared" si="0"/>
        <v>0</v>
      </c>
      <c r="J29" s="23"/>
      <c r="K29" s="34"/>
      <c r="L29" s="35"/>
      <c r="M29" s="24"/>
      <c r="N29" s="27"/>
      <c r="O29" s="28"/>
      <c r="P29" s="26"/>
    </row>
    <row r="30" spans="2:16" ht="15.75" x14ac:dyDescent="0.25">
      <c r="B30" s="20" t="s">
        <v>30</v>
      </c>
      <c r="C30" s="37"/>
      <c r="D30" s="38"/>
      <c r="E30" s="19">
        <v>18</v>
      </c>
      <c r="F30" s="16">
        <v>1081</v>
      </c>
      <c r="G30" s="17">
        <v>934.59317118738704</v>
      </c>
      <c r="H30" s="36">
        <f t="shared" si="0"/>
        <v>0</v>
      </c>
      <c r="J30" s="23"/>
      <c r="K30" s="34"/>
      <c r="L30" s="35"/>
      <c r="M30" s="24"/>
      <c r="N30" s="27"/>
      <c r="O30" s="28"/>
      <c r="P30" s="26"/>
    </row>
    <row r="31" spans="2:16" ht="15.75" x14ac:dyDescent="0.25">
      <c r="B31" s="20" t="s">
        <v>31</v>
      </c>
      <c r="C31" s="37"/>
      <c r="D31" s="38"/>
      <c r="E31" s="19">
        <v>19</v>
      </c>
      <c r="F31" s="16">
        <v>1141</v>
      </c>
      <c r="G31" s="17">
        <v>981.19559474548555</v>
      </c>
      <c r="H31" s="36">
        <f t="shared" si="0"/>
        <v>0</v>
      </c>
      <c r="J31" s="23"/>
      <c r="K31" s="34"/>
      <c r="L31" s="35"/>
      <c r="M31" s="24"/>
      <c r="N31" s="27"/>
      <c r="O31" s="28"/>
      <c r="P31" s="26"/>
    </row>
    <row r="32" spans="2:16" ht="15.75" x14ac:dyDescent="0.25">
      <c r="B32" s="20" t="s">
        <v>32</v>
      </c>
      <c r="C32" s="37"/>
      <c r="D32" s="38"/>
      <c r="E32" s="19">
        <v>20</v>
      </c>
      <c r="F32" s="16">
        <v>1201</v>
      </c>
      <c r="G32" s="17">
        <v>1027.5532683088186</v>
      </c>
      <c r="H32" s="36">
        <f t="shared" si="0"/>
        <v>0</v>
      </c>
      <c r="J32" s="23"/>
      <c r="K32" s="34"/>
      <c r="L32" s="35"/>
      <c r="M32" s="24"/>
      <c r="N32" s="27"/>
      <c r="O32" s="28"/>
      <c r="P32" s="26"/>
    </row>
    <row r="33" spans="2:16" ht="15.75" x14ac:dyDescent="0.25">
      <c r="B33" s="20" t="s">
        <v>33</v>
      </c>
      <c r="C33" s="37"/>
      <c r="D33" s="38"/>
      <c r="E33" s="19">
        <v>21</v>
      </c>
      <c r="F33" s="16">
        <v>1261</v>
      </c>
      <c r="G33" s="17">
        <v>1073.6796310040179</v>
      </c>
      <c r="H33" s="36">
        <f t="shared" si="0"/>
        <v>0</v>
      </c>
      <c r="J33" s="23"/>
      <c r="K33" s="34"/>
      <c r="L33" s="35"/>
      <c r="M33" s="24"/>
      <c r="N33" s="27"/>
      <c r="O33" s="28"/>
      <c r="P33" s="26"/>
    </row>
    <row r="34" spans="2:16" ht="15.75" x14ac:dyDescent="0.25">
      <c r="B34" s="20" t="s">
        <v>34</v>
      </c>
      <c r="C34" s="37"/>
      <c r="D34" s="38"/>
      <c r="E34" s="19">
        <v>22</v>
      </c>
      <c r="F34" s="16">
        <v>1321</v>
      </c>
      <c r="G34" s="17">
        <v>1119.5867796682987</v>
      </c>
      <c r="H34" s="36">
        <f t="shared" si="0"/>
        <v>0</v>
      </c>
      <c r="J34" s="23"/>
      <c r="K34" s="34"/>
      <c r="L34" s="35"/>
      <c r="M34" s="24"/>
      <c r="N34" s="27"/>
      <c r="O34" s="28"/>
      <c r="P34" s="26"/>
    </row>
    <row r="35" spans="2:16" ht="15.75" x14ac:dyDescent="0.25">
      <c r="B35" s="20" t="s">
        <v>35</v>
      </c>
      <c r="C35" s="37"/>
      <c r="D35" s="38"/>
      <c r="E35" s="19">
        <v>23</v>
      </c>
      <c r="F35" s="16">
        <v>1381</v>
      </c>
      <c r="G35" s="17">
        <v>1165.2856578338015</v>
      </c>
      <c r="H35" s="36">
        <f t="shared" si="0"/>
        <v>0</v>
      </c>
      <c r="J35" s="23"/>
      <c r="K35" s="34"/>
      <c r="L35" s="35"/>
      <c r="M35" s="24"/>
      <c r="N35" s="27"/>
      <c r="O35" s="28"/>
      <c r="P35" s="26"/>
    </row>
    <row r="36" spans="2:16" ht="15.75" x14ac:dyDescent="0.25">
      <c r="B36" s="20" t="s">
        <v>36</v>
      </c>
      <c r="C36" s="37"/>
      <c r="D36" s="38"/>
      <c r="E36" s="19">
        <v>24</v>
      </c>
      <c r="F36" s="16">
        <v>1441</v>
      </c>
      <c r="G36" s="17">
        <v>1210.786211040027</v>
      </c>
      <c r="H36" s="36">
        <f t="shared" si="0"/>
        <v>0</v>
      </c>
      <c r="J36" s="23"/>
      <c r="K36" s="34"/>
      <c r="L36" s="35"/>
      <c r="M36" s="24"/>
      <c r="N36" s="27"/>
      <c r="O36" s="28"/>
      <c r="P36" s="26"/>
    </row>
    <row r="37" spans="2:16" ht="15.75" x14ac:dyDescent="0.25">
      <c r="B37" s="20" t="s">
        <v>37</v>
      </c>
      <c r="C37" s="37"/>
      <c r="D37" s="38"/>
      <c r="E37" s="19">
        <v>25</v>
      </c>
      <c r="F37" s="16">
        <v>1501</v>
      </c>
      <c r="G37" s="17">
        <v>1256.097515628222</v>
      </c>
      <c r="H37" s="36">
        <f t="shared" si="0"/>
        <v>0</v>
      </c>
      <c r="J37" s="23"/>
      <c r="K37" s="34"/>
      <c r="L37" s="35"/>
      <c r="M37" s="24"/>
      <c r="N37" s="27"/>
      <c r="O37" s="28"/>
      <c r="P37" s="26"/>
    </row>
    <row r="38" spans="2:16" ht="15.75" x14ac:dyDescent="0.25">
      <c r="B38" s="20" t="s">
        <v>38</v>
      </c>
      <c r="C38" s="37"/>
      <c r="D38" s="38"/>
      <c r="E38" s="19">
        <v>26</v>
      </c>
      <c r="F38" s="16">
        <v>1561</v>
      </c>
      <c r="G38" s="17">
        <v>1301.2278864259326</v>
      </c>
      <c r="H38" s="36">
        <f t="shared" si="0"/>
        <v>0</v>
      </c>
      <c r="J38" s="23"/>
      <c r="K38" s="34"/>
      <c r="L38" s="35"/>
      <c r="M38" s="24"/>
      <c r="N38" s="27"/>
      <c r="O38" s="28"/>
      <c r="P38" s="26"/>
    </row>
    <row r="39" spans="2:16" ht="15.75" x14ac:dyDescent="0.25">
      <c r="B39" s="20" t="s">
        <v>39</v>
      </c>
      <c r="C39" s="37"/>
      <c r="D39" s="38"/>
      <c r="E39" s="19">
        <v>27</v>
      </c>
      <c r="F39" s="16">
        <v>1621</v>
      </c>
      <c r="G39" s="17">
        <v>1346.1849674611085</v>
      </c>
      <c r="H39" s="36">
        <f t="shared" si="0"/>
        <v>0</v>
      </c>
      <c r="J39" s="23"/>
      <c r="K39" s="34"/>
      <c r="L39" s="35"/>
      <c r="M39" s="24"/>
      <c r="N39" s="27"/>
      <c r="O39" s="28"/>
      <c r="P39" s="26"/>
    </row>
    <row r="40" spans="2:16" ht="15.75" x14ac:dyDescent="0.25">
      <c r="B40" s="20" t="s">
        <v>40</v>
      </c>
      <c r="C40" s="37"/>
      <c r="D40" s="38"/>
      <c r="E40" s="19">
        <v>28</v>
      </c>
      <c r="F40" s="16">
        <v>1681</v>
      </c>
      <c r="G40" s="17">
        <v>1390.9758089100758</v>
      </c>
      <c r="H40" s="36">
        <f t="shared" si="0"/>
        <v>0</v>
      </c>
      <c r="J40" s="23"/>
      <c r="K40" s="34"/>
      <c r="L40" s="35"/>
      <c r="M40" s="24"/>
      <c r="N40" s="27"/>
      <c r="O40" s="28"/>
      <c r="P40" s="26"/>
    </row>
    <row r="41" spans="2:16" ht="15.75" x14ac:dyDescent="0.25">
      <c r="B41" s="20" t="s">
        <v>41</v>
      </c>
      <c r="C41" s="37"/>
      <c r="D41" s="38"/>
      <c r="E41" s="19">
        <v>29</v>
      </c>
      <c r="F41" s="16">
        <v>1741</v>
      </c>
      <c r="G41" s="17">
        <v>1435.6069327856951</v>
      </c>
      <c r="H41" s="36">
        <f t="shared" si="0"/>
        <v>0</v>
      </c>
      <c r="J41" s="23"/>
      <c r="K41" s="34"/>
      <c r="L41" s="35"/>
      <c r="M41" s="24"/>
      <c r="N41" s="27"/>
      <c r="O41" s="28"/>
      <c r="P41" s="26"/>
    </row>
    <row r="42" spans="2:16" ht="15.75" x14ac:dyDescent="0.25">
      <c r="B42" s="20" t="s">
        <v>42</v>
      </c>
      <c r="C42" s="37"/>
      <c r="D42" s="38"/>
      <c r="E42" s="19">
        <v>30</v>
      </c>
      <c r="F42" s="16">
        <v>1801</v>
      </c>
      <c r="G42" s="17">
        <v>1480.0843893449701</v>
      </c>
      <c r="H42" s="36">
        <f t="shared" si="0"/>
        <v>0</v>
      </c>
      <c r="J42" s="23"/>
      <c r="K42" s="34"/>
      <c r="L42" s="35"/>
      <c r="M42" s="24"/>
      <c r="N42" s="27"/>
      <c r="O42" s="28"/>
      <c r="P42" s="26"/>
    </row>
    <row r="43" spans="2:16" ht="15.75" x14ac:dyDescent="0.25">
      <c r="B43" s="20" t="s">
        <v>43</v>
      </c>
      <c r="C43" s="37"/>
      <c r="D43" s="38"/>
      <c r="E43" s="19">
        <v>31</v>
      </c>
      <c r="F43" s="16">
        <v>1861</v>
      </c>
      <c r="G43" s="17">
        <v>1524.4138057930384</v>
      </c>
      <c r="H43" s="36">
        <f t="shared" si="0"/>
        <v>0</v>
      </c>
      <c r="J43" s="23"/>
      <c r="K43" s="34"/>
      <c r="L43" s="35"/>
      <c r="M43" s="24"/>
      <c r="N43" s="27"/>
      <c r="O43" s="28"/>
      <c r="P43" s="26"/>
    </row>
    <row r="44" spans="2:16" ht="15.75" x14ac:dyDescent="0.25">
      <c r="B44" s="20" t="s">
        <v>44</v>
      </c>
      <c r="C44" s="37"/>
      <c r="D44" s="38"/>
      <c r="E44" s="19">
        <v>32</v>
      </c>
      <c r="F44" s="16">
        <v>1921</v>
      </c>
      <c r="G44" s="17">
        <v>1568.6004285502408</v>
      </c>
      <c r="H44" s="36">
        <f t="shared" si="0"/>
        <v>0</v>
      </c>
      <c r="J44" s="23"/>
      <c r="K44" s="34"/>
      <c r="L44" s="35"/>
      <c r="M44" s="24"/>
      <c r="N44" s="27"/>
      <c r="O44" s="28"/>
      <c r="P44" s="26"/>
    </row>
    <row r="45" spans="2:16" ht="15.75" x14ac:dyDescent="0.25">
      <c r="B45" s="20" t="s">
        <v>45</v>
      </c>
      <c r="C45" s="37"/>
      <c r="D45" s="38"/>
      <c r="E45" s="19">
        <v>33</v>
      </c>
      <c r="F45" s="16">
        <v>1981</v>
      </c>
      <c r="G45" s="17">
        <v>1612.6491601076189</v>
      </c>
      <c r="H45" s="36">
        <f t="shared" si="0"/>
        <v>0</v>
      </c>
      <c r="J45" s="23"/>
      <c r="K45" s="34"/>
      <c r="L45" s="35"/>
      <c r="M45" s="24"/>
      <c r="N45" s="27"/>
      <c r="O45" s="28"/>
      <c r="P45" s="26"/>
    </row>
    <row r="46" spans="2:16" ht="15.75" x14ac:dyDescent="0.25">
      <c r="B46" s="20" t="s">
        <v>46</v>
      </c>
      <c r="C46" s="37"/>
      <c r="D46" s="38"/>
      <c r="E46" s="19">
        <v>34</v>
      </c>
      <c r="F46" s="16">
        <v>2041</v>
      </c>
      <c r="G46" s="17">
        <v>1656.5645913067069</v>
      </c>
      <c r="H46" s="36">
        <f t="shared" si="0"/>
        <v>0</v>
      </c>
      <c r="J46" s="23"/>
      <c r="K46" s="34"/>
      <c r="L46" s="35"/>
      <c r="M46" s="24"/>
      <c r="N46" s="27"/>
      <c r="O46" s="28"/>
      <c r="P46" s="26"/>
    </row>
    <row r="47" spans="2:16" ht="15.75" x14ac:dyDescent="0.25">
      <c r="B47" s="20" t="s">
        <v>47</v>
      </c>
      <c r="C47" s="37"/>
      <c r="D47" s="38"/>
      <c r="E47" s="19">
        <v>35</v>
      </c>
      <c r="F47" s="16">
        <v>2101</v>
      </c>
      <c r="G47" s="17">
        <v>1700.3510297295873</v>
      </c>
      <c r="H47" s="36">
        <f t="shared" si="0"/>
        <v>0</v>
      </c>
      <c r="J47" s="23"/>
      <c r="K47" s="34"/>
      <c r="L47" s="35"/>
      <c r="M47" s="24"/>
      <c r="N47" s="27"/>
      <c r="O47" s="28"/>
      <c r="P47" s="26"/>
    </row>
    <row r="48" spans="2:16" ht="15.75" x14ac:dyDescent="0.25">
      <c r="B48" s="20" t="s">
        <v>48</v>
      </c>
      <c r="C48" s="37"/>
      <c r="D48" s="38"/>
      <c r="E48" s="19">
        <v>36</v>
      </c>
      <c r="F48" s="16">
        <v>2161</v>
      </c>
      <c r="G48" s="17">
        <v>1744.012524765679</v>
      </c>
      <c r="H48" s="36">
        <f t="shared" si="0"/>
        <v>0</v>
      </c>
      <c r="J48" s="23"/>
      <c r="K48" s="34"/>
      <c r="L48" s="35"/>
      <c r="M48" s="24"/>
      <c r="N48" s="27"/>
      <c r="O48" s="28"/>
      <c r="P48" s="26"/>
    </row>
    <row r="49" spans="2:16" ht="15.75" x14ac:dyDescent="0.25">
      <c r="B49" s="20" t="s">
        <v>49</v>
      </c>
      <c r="C49" s="37"/>
      <c r="D49" s="38"/>
      <c r="E49" s="19">
        <v>37</v>
      </c>
      <c r="F49" s="16">
        <v>2221</v>
      </c>
      <c r="G49" s="17">
        <v>1787.5528898257585</v>
      </c>
      <c r="H49" s="36">
        <f t="shared" si="0"/>
        <v>0</v>
      </c>
      <c r="J49" s="23"/>
      <c r="K49" s="34"/>
      <c r="L49" s="35"/>
      <c r="M49" s="24"/>
      <c r="N49" s="27"/>
      <c r="O49" s="28"/>
      <c r="P49" s="26"/>
    </row>
    <row r="50" spans="2:16" ht="15.75" x14ac:dyDescent="0.25">
      <c r="B50" s="20" t="s">
        <v>50</v>
      </c>
      <c r="C50" s="37"/>
      <c r="D50" s="38"/>
      <c r="E50" s="19">
        <v>38</v>
      </c>
      <c r="F50" s="16">
        <v>2281</v>
      </c>
      <c r="G50" s="17">
        <v>1830.9757220962347</v>
      </c>
      <c r="H50" s="36">
        <f t="shared" si="0"/>
        <v>0</v>
      </c>
      <c r="J50" s="23"/>
      <c r="K50" s="34"/>
      <c r="L50" s="35"/>
      <c r="M50" s="24"/>
      <c r="N50" s="27"/>
      <c r="O50" s="28"/>
      <c r="P50" s="26"/>
    </row>
  </sheetData>
  <mergeCells count="10">
    <mergeCell ref="C14:C50"/>
    <mergeCell ref="D14:D50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50"/>
  <sheetViews>
    <sheetView workbookViewId="0">
      <selection activeCell="H28" sqref="H28"/>
    </sheetView>
  </sheetViews>
  <sheetFormatPr defaultRowHeight="15" x14ac:dyDescent="0.25"/>
  <cols>
    <col min="1" max="1" width="5.140625" customWidth="1"/>
    <col min="2" max="2" width="24.140625" customWidth="1"/>
    <col min="3" max="3" width="12.28515625" customWidth="1"/>
    <col min="4" max="4" width="9.85546875" customWidth="1"/>
    <col min="6" max="6" width="9" customWidth="1"/>
    <col min="7" max="7" width="21" customWidth="1"/>
    <col min="8" max="8" width="17.85546875" customWidth="1"/>
    <col min="9" max="9" width="10.42578125" customWidth="1"/>
    <col min="10" max="10" width="23.14062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11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39" t="s">
        <v>51</v>
      </c>
      <c r="C11" s="40"/>
      <c r="D11" s="40"/>
      <c r="E11" s="40"/>
      <c r="F11" s="40"/>
      <c r="G11" s="40"/>
      <c r="H11" s="40"/>
      <c r="J11" s="31"/>
      <c r="K11" s="32"/>
      <c r="L11" s="32"/>
      <c r="M11" s="32"/>
      <c r="N11" s="32"/>
      <c r="O11" s="32"/>
      <c r="P11" s="32"/>
    </row>
    <row r="12" spans="2:16" ht="15" customHeight="1" x14ac:dyDescent="0.25">
      <c r="B12" s="41" t="s">
        <v>5</v>
      </c>
      <c r="C12" s="43" t="s">
        <v>89</v>
      </c>
      <c r="D12" s="43" t="s">
        <v>6</v>
      </c>
      <c r="E12" s="43" t="s">
        <v>7</v>
      </c>
      <c r="F12" s="45" t="s">
        <v>90</v>
      </c>
      <c r="G12" s="46" t="s">
        <v>8</v>
      </c>
      <c r="H12" s="48" t="s">
        <v>9</v>
      </c>
      <c r="J12" s="33"/>
      <c r="K12" s="29"/>
      <c r="L12" s="29"/>
      <c r="M12" s="29"/>
      <c r="N12" s="29"/>
      <c r="O12" s="30"/>
      <c r="P12" s="30"/>
    </row>
    <row r="13" spans="2:16" ht="33" customHeight="1" x14ac:dyDescent="0.25">
      <c r="B13" s="42"/>
      <c r="C13" s="44"/>
      <c r="D13" s="44"/>
      <c r="E13" s="44"/>
      <c r="F13" s="43"/>
      <c r="G13" s="47"/>
      <c r="H13" s="48"/>
      <c r="J13" s="33"/>
      <c r="K13" s="29"/>
      <c r="L13" s="29"/>
      <c r="M13" s="29"/>
      <c r="N13" s="29"/>
      <c r="O13" s="30"/>
      <c r="P13" s="30"/>
    </row>
    <row r="14" spans="2:16" ht="15.75" x14ac:dyDescent="0.25">
      <c r="B14" s="20" t="s">
        <v>52</v>
      </c>
      <c r="C14" s="49">
        <v>500</v>
      </c>
      <c r="D14" s="52">
        <v>80</v>
      </c>
      <c r="E14" s="19">
        <v>2</v>
      </c>
      <c r="F14" s="19">
        <v>121</v>
      </c>
      <c r="G14" s="21">
        <v>200.33671094559887</v>
      </c>
      <c r="H14" s="36">
        <f>G14*POWER((($F$4+$F$6)/2-$F$8)/70,1.27)</f>
        <v>0</v>
      </c>
      <c r="I14" s="22"/>
      <c r="J14" s="23"/>
      <c r="K14" s="34"/>
      <c r="L14" s="35"/>
      <c r="M14" s="24"/>
      <c r="N14" s="24"/>
      <c r="O14" s="25"/>
      <c r="P14" s="26"/>
    </row>
    <row r="15" spans="2:16" ht="15.75" x14ac:dyDescent="0.25">
      <c r="B15" s="20" t="s">
        <v>53</v>
      </c>
      <c r="C15" s="50"/>
      <c r="D15" s="53"/>
      <c r="E15" s="19">
        <v>3</v>
      </c>
      <c r="F15" s="19">
        <v>181</v>
      </c>
      <c r="G15" s="21">
        <v>286.72161265803152</v>
      </c>
      <c r="H15" s="36">
        <f t="shared" ref="H15:H50" si="0">G15*POWER((($F$4+$F$6)/2-$F$8)/70,1.27)</f>
        <v>0</v>
      </c>
      <c r="I15" s="22"/>
      <c r="J15" s="23"/>
      <c r="K15" s="34"/>
      <c r="L15" s="35"/>
      <c r="M15" s="24"/>
      <c r="N15" s="24"/>
      <c r="O15" s="25"/>
      <c r="P15" s="26"/>
    </row>
    <row r="16" spans="2:16" ht="15.75" x14ac:dyDescent="0.25">
      <c r="B16" s="20" t="s">
        <v>54</v>
      </c>
      <c r="C16" s="50"/>
      <c r="D16" s="53"/>
      <c r="E16" s="19">
        <v>4</v>
      </c>
      <c r="F16" s="19">
        <v>241</v>
      </c>
      <c r="G16" s="21">
        <v>369.7696494610322</v>
      </c>
      <c r="H16" s="36">
        <f t="shared" si="0"/>
        <v>0</v>
      </c>
      <c r="I16" s="22"/>
      <c r="J16" s="23"/>
      <c r="K16" s="34"/>
      <c r="L16" s="35"/>
      <c r="M16" s="24"/>
      <c r="N16" s="24"/>
      <c r="O16" s="25"/>
      <c r="P16" s="26"/>
    </row>
    <row r="17" spans="2:16" ht="15.75" x14ac:dyDescent="0.25">
      <c r="B17" s="20" t="s">
        <v>55</v>
      </c>
      <c r="C17" s="50"/>
      <c r="D17" s="53"/>
      <c r="E17" s="19">
        <v>5</v>
      </c>
      <c r="F17" s="19">
        <v>301</v>
      </c>
      <c r="G17" s="21">
        <v>450.42148188267214</v>
      </c>
      <c r="H17" s="36">
        <f t="shared" si="0"/>
        <v>0</v>
      </c>
      <c r="I17" s="22"/>
      <c r="J17" s="23"/>
      <c r="K17" s="34"/>
      <c r="L17" s="35"/>
      <c r="M17" s="24"/>
      <c r="N17" s="24"/>
      <c r="O17" s="25"/>
      <c r="P17" s="26"/>
    </row>
    <row r="18" spans="2:16" ht="15.75" x14ac:dyDescent="0.25">
      <c r="B18" s="20" t="s">
        <v>56</v>
      </c>
      <c r="C18" s="50"/>
      <c r="D18" s="53"/>
      <c r="E18" s="19">
        <v>6</v>
      </c>
      <c r="F18" s="19">
        <v>361</v>
      </c>
      <c r="G18" s="21">
        <v>529.21379064794564</v>
      </c>
      <c r="H18" s="36">
        <f t="shared" si="0"/>
        <v>0</v>
      </c>
      <c r="I18" s="22"/>
      <c r="J18" s="23"/>
      <c r="K18" s="34"/>
      <c r="L18" s="35"/>
      <c r="M18" s="24"/>
      <c r="N18" s="24"/>
      <c r="O18" s="25"/>
      <c r="P18" s="26"/>
    </row>
    <row r="19" spans="2:16" ht="15.75" x14ac:dyDescent="0.25">
      <c r="B19" s="20" t="s">
        <v>57</v>
      </c>
      <c r="C19" s="50"/>
      <c r="D19" s="53"/>
      <c r="E19" s="19">
        <v>7</v>
      </c>
      <c r="F19" s="16">
        <v>421</v>
      </c>
      <c r="G19" s="17">
        <v>606.49259713399488</v>
      </c>
      <c r="H19" s="36">
        <f t="shared" si="0"/>
        <v>0</v>
      </c>
      <c r="J19" s="23"/>
      <c r="K19" s="34"/>
      <c r="L19" s="35"/>
      <c r="M19" s="24"/>
      <c r="N19" s="27"/>
      <c r="O19" s="28"/>
      <c r="P19" s="26"/>
    </row>
    <row r="20" spans="2:16" ht="15.75" x14ac:dyDescent="0.25">
      <c r="B20" s="20" t="s">
        <v>58</v>
      </c>
      <c r="C20" s="50"/>
      <c r="D20" s="53"/>
      <c r="E20" s="19">
        <v>8</v>
      </c>
      <c r="F20" s="16">
        <v>481</v>
      </c>
      <c r="G20" s="17">
        <v>682.49894398866979</v>
      </c>
      <c r="H20" s="36">
        <f t="shared" si="0"/>
        <v>0</v>
      </c>
      <c r="J20" s="23"/>
      <c r="K20" s="34"/>
      <c r="L20" s="35"/>
      <c r="M20" s="24"/>
      <c r="N20" s="27"/>
      <c r="O20" s="28"/>
      <c r="P20" s="26"/>
    </row>
    <row r="21" spans="2:16" ht="15.75" x14ac:dyDescent="0.25">
      <c r="B21" s="20" t="s">
        <v>59</v>
      </c>
      <c r="C21" s="50"/>
      <c r="D21" s="53"/>
      <c r="E21" s="19">
        <v>9</v>
      </c>
      <c r="F21" s="16">
        <v>541</v>
      </c>
      <c r="G21" s="17">
        <v>757.41001626333389</v>
      </c>
      <c r="H21" s="36">
        <f t="shared" si="0"/>
        <v>0</v>
      </c>
      <c r="J21" s="23"/>
      <c r="K21" s="34"/>
      <c r="L21" s="35"/>
      <c r="M21" s="24"/>
      <c r="N21" s="27"/>
      <c r="O21" s="28"/>
      <c r="P21" s="26"/>
    </row>
    <row r="22" spans="2:16" ht="15.75" x14ac:dyDescent="0.25">
      <c r="B22" s="20" t="s">
        <v>60</v>
      </c>
      <c r="C22" s="50"/>
      <c r="D22" s="53"/>
      <c r="E22" s="19">
        <v>10</v>
      </c>
      <c r="F22" s="16">
        <v>601</v>
      </c>
      <c r="G22" s="17">
        <v>831.36132503793283</v>
      </c>
      <c r="H22" s="36">
        <f t="shared" si="0"/>
        <v>0</v>
      </c>
      <c r="J22" s="23"/>
      <c r="K22" s="34"/>
      <c r="L22" s="35"/>
      <c r="M22" s="24"/>
      <c r="N22" s="27"/>
      <c r="O22" s="28"/>
      <c r="P22" s="26"/>
    </row>
    <row r="23" spans="2:16" ht="15.75" x14ac:dyDescent="0.25">
      <c r="B23" s="20" t="s">
        <v>61</v>
      </c>
      <c r="C23" s="50"/>
      <c r="D23" s="53"/>
      <c r="E23" s="19">
        <v>11</v>
      </c>
      <c r="F23" s="16">
        <v>661</v>
      </c>
      <c r="G23" s="17">
        <v>904.45971809244645</v>
      </c>
      <c r="H23" s="36">
        <f t="shared" si="0"/>
        <v>0</v>
      </c>
      <c r="I23" s="18"/>
      <c r="J23" s="23"/>
      <c r="K23" s="34"/>
      <c r="L23" s="35"/>
      <c r="M23" s="24"/>
      <c r="N23" s="27"/>
      <c r="O23" s="28"/>
      <c r="P23" s="26"/>
    </row>
    <row r="24" spans="2:16" ht="15.75" x14ac:dyDescent="0.25">
      <c r="B24" s="20" t="s">
        <v>62</v>
      </c>
      <c r="C24" s="50"/>
      <c r="D24" s="53"/>
      <c r="E24" s="19">
        <v>12</v>
      </c>
      <c r="F24" s="16">
        <v>721</v>
      </c>
      <c r="G24" s="17">
        <v>976.791507328747</v>
      </c>
      <c r="H24" s="36">
        <f t="shared" si="0"/>
        <v>0</v>
      </c>
      <c r="J24" s="23"/>
      <c r="K24" s="34"/>
      <c r="L24" s="35"/>
      <c r="M24" s="24"/>
      <c r="N24" s="27"/>
      <c r="O24" s="28"/>
      <c r="P24" s="26"/>
    </row>
    <row r="25" spans="2:16" ht="15.75" x14ac:dyDescent="0.25">
      <c r="B25" s="20" t="s">
        <v>63</v>
      </c>
      <c r="C25" s="50"/>
      <c r="D25" s="53"/>
      <c r="E25" s="19">
        <v>13</v>
      </c>
      <c r="F25" s="16">
        <v>781</v>
      </c>
      <c r="G25" s="17">
        <v>1048.4278029443396</v>
      </c>
      <c r="H25" s="36">
        <f t="shared" si="0"/>
        <v>0</v>
      </c>
      <c r="J25" s="23"/>
      <c r="K25" s="34"/>
      <c r="L25" s="35"/>
      <c r="M25" s="24"/>
      <c r="N25" s="27"/>
      <c r="O25" s="28"/>
      <c r="P25" s="26"/>
    </row>
    <row r="26" spans="2:16" ht="15.75" x14ac:dyDescent="0.25">
      <c r="B26" s="20" t="s">
        <v>64</v>
      </c>
      <c r="C26" s="50"/>
      <c r="D26" s="53"/>
      <c r="E26" s="19">
        <v>14</v>
      </c>
      <c r="F26" s="16">
        <v>841</v>
      </c>
      <c r="G26" s="17">
        <v>1119.4281566489649</v>
      </c>
      <c r="H26" s="36">
        <f t="shared" si="0"/>
        <v>0</v>
      </c>
      <c r="J26" s="23"/>
      <c r="K26" s="34"/>
      <c r="L26" s="35"/>
      <c r="M26" s="24"/>
      <c r="N26" s="27"/>
      <c r="O26" s="28"/>
      <c r="P26" s="26"/>
    </row>
    <row r="27" spans="2:16" ht="15.75" x14ac:dyDescent="0.25">
      <c r="B27" s="20" t="s">
        <v>65</v>
      </c>
      <c r="C27" s="50"/>
      <c r="D27" s="53"/>
      <c r="E27" s="19">
        <v>15</v>
      </c>
      <c r="F27" s="16">
        <v>901</v>
      </c>
      <c r="G27" s="17">
        <v>1189.8431330497522</v>
      </c>
      <c r="H27" s="36">
        <f t="shared" si="0"/>
        <v>0</v>
      </c>
      <c r="J27" s="23"/>
      <c r="K27" s="34"/>
      <c r="L27" s="35"/>
      <c r="M27" s="24"/>
      <c r="N27" s="27"/>
      <c r="O27" s="28"/>
      <c r="P27" s="26"/>
    </row>
    <row r="28" spans="2:16" ht="15.75" x14ac:dyDescent="0.25">
      <c r="B28" s="20" t="s">
        <v>66</v>
      </c>
      <c r="C28" s="50"/>
      <c r="D28" s="53"/>
      <c r="E28" s="19">
        <v>16</v>
      </c>
      <c r="F28" s="16">
        <v>961</v>
      </c>
      <c r="G28" s="17">
        <v>1259.7161752582883</v>
      </c>
      <c r="H28" s="36">
        <f t="shared" si="0"/>
        <v>0</v>
      </c>
      <c r="J28" s="23"/>
      <c r="K28" s="34"/>
      <c r="L28" s="35"/>
      <c r="M28" s="24"/>
      <c r="N28" s="27"/>
      <c r="O28" s="28"/>
      <c r="P28" s="26"/>
    </row>
    <row r="29" spans="2:16" ht="15.75" x14ac:dyDescent="0.25">
      <c r="B29" s="20" t="s">
        <v>67</v>
      </c>
      <c r="C29" s="50"/>
      <c r="D29" s="53"/>
      <c r="E29" s="19">
        <v>17</v>
      </c>
      <c r="F29" s="16">
        <v>1021</v>
      </c>
      <c r="G29" s="17">
        <v>1329.0849905883263</v>
      </c>
      <c r="H29" s="36">
        <f t="shared" si="0"/>
        <v>0</v>
      </c>
      <c r="J29" s="23"/>
      <c r="K29" s="34"/>
      <c r="L29" s="35"/>
      <c r="M29" s="24"/>
      <c r="N29" s="27"/>
      <c r="O29" s="28"/>
      <c r="P29" s="26"/>
    </row>
    <row r="30" spans="2:16" ht="15.75" x14ac:dyDescent="0.25">
      <c r="B30" s="20" t="s">
        <v>68</v>
      </c>
      <c r="C30" s="50"/>
      <c r="D30" s="53"/>
      <c r="E30" s="19">
        <v>18</v>
      </c>
      <c r="F30" s="16">
        <v>1081</v>
      </c>
      <c r="G30" s="17">
        <v>1397.9826008425359</v>
      </c>
      <c r="H30" s="36">
        <f t="shared" si="0"/>
        <v>0</v>
      </c>
      <c r="J30" s="23"/>
      <c r="K30" s="34"/>
      <c r="L30" s="35"/>
      <c r="M30" s="24"/>
      <c r="N30" s="27"/>
      <c r="O30" s="28"/>
      <c r="P30" s="26"/>
    </row>
    <row r="31" spans="2:16" ht="15.75" x14ac:dyDescent="0.25">
      <c r="B31" s="20" t="s">
        <v>69</v>
      </c>
      <c r="C31" s="50"/>
      <c r="D31" s="53"/>
      <c r="E31" s="19">
        <v>19</v>
      </c>
      <c r="F31" s="16">
        <v>1141</v>
      </c>
      <c r="G31" s="17">
        <v>1466.438152541788</v>
      </c>
      <c r="H31" s="36">
        <f t="shared" si="0"/>
        <v>0</v>
      </c>
      <c r="J31" s="23"/>
      <c r="K31" s="34"/>
      <c r="L31" s="35"/>
      <c r="M31" s="24"/>
      <c r="N31" s="27"/>
      <c r="O31" s="28"/>
      <c r="P31" s="26"/>
    </row>
    <row r="32" spans="2:16" ht="15.75" x14ac:dyDescent="0.25">
      <c r="B32" s="20" t="s">
        <v>70</v>
      </c>
      <c r="C32" s="50"/>
      <c r="D32" s="53"/>
      <c r="E32" s="19">
        <v>20</v>
      </c>
      <c r="F32" s="16">
        <v>1201</v>
      </c>
      <c r="G32" s="17">
        <v>1534.477551736451</v>
      </c>
      <c r="H32" s="36">
        <f t="shared" si="0"/>
        <v>0</v>
      </c>
      <c r="J32" s="23"/>
      <c r="K32" s="34"/>
      <c r="L32" s="35"/>
      <c r="M32" s="24"/>
      <c r="N32" s="27"/>
      <c r="O32" s="28"/>
      <c r="P32" s="26"/>
    </row>
    <row r="33" spans="2:16" ht="15.75" x14ac:dyDescent="0.25">
      <c r="B33" s="20" t="s">
        <v>71</v>
      </c>
      <c r="C33" s="50"/>
      <c r="D33" s="53"/>
      <c r="E33" s="19">
        <v>21</v>
      </c>
      <c r="F33" s="16">
        <v>1261</v>
      </c>
      <c r="G33" s="17">
        <v>1602.1239682643891</v>
      </c>
      <c r="H33" s="36">
        <f t="shared" si="0"/>
        <v>0</v>
      </c>
      <c r="J33" s="23"/>
      <c r="K33" s="34"/>
      <c r="L33" s="35"/>
      <c r="M33" s="24"/>
      <c r="N33" s="27"/>
      <c r="O33" s="28"/>
      <c r="P33" s="26"/>
    </row>
    <row r="34" spans="2:16" ht="15.75" x14ac:dyDescent="0.25">
      <c r="B34" s="20" t="s">
        <v>72</v>
      </c>
      <c r="C34" s="50"/>
      <c r="D34" s="53"/>
      <c r="E34" s="19">
        <v>22</v>
      </c>
      <c r="F34" s="16">
        <v>1321</v>
      </c>
      <c r="G34" s="17">
        <v>1669.3982412513756</v>
      </c>
      <c r="H34" s="36">
        <f t="shared" si="0"/>
        <v>0</v>
      </c>
      <c r="J34" s="23"/>
      <c r="K34" s="34"/>
      <c r="L34" s="35"/>
      <c r="M34" s="24"/>
      <c r="N34" s="27"/>
      <c r="O34" s="28"/>
      <c r="P34" s="26"/>
    </row>
    <row r="35" spans="2:16" ht="15.75" x14ac:dyDescent="0.25">
      <c r="B35" s="20" t="s">
        <v>73</v>
      </c>
      <c r="C35" s="50"/>
      <c r="D35" s="53"/>
      <c r="E35" s="19">
        <v>23</v>
      </c>
      <c r="F35" s="16">
        <v>1381</v>
      </c>
      <c r="G35" s="17">
        <v>1736.3192088100318</v>
      </c>
      <c r="H35" s="36">
        <f t="shared" si="0"/>
        <v>0</v>
      </c>
      <c r="J35" s="23"/>
      <c r="K35" s="34"/>
      <c r="L35" s="35"/>
      <c r="M35" s="24"/>
      <c r="N35" s="27"/>
      <c r="O35" s="28"/>
      <c r="P35" s="26"/>
    </row>
    <row r="36" spans="2:16" ht="15.75" x14ac:dyDescent="0.25">
      <c r="B36" s="20" t="s">
        <v>74</v>
      </c>
      <c r="C36" s="50"/>
      <c r="D36" s="53"/>
      <c r="E36" s="19">
        <v>24</v>
      </c>
      <c r="F36" s="16">
        <v>1441</v>
      </c>
      <c r="G36" s="17">
        <v>1802.9039787897084</v>
      </c>
      <c r="H36" s="36">
        <f t="shared" si="0"/>
        <v>0</v>
      </c>
      <c r="J36" s="23"/>
      <c r="K36" s="34"/>
      <c r="L36" s="35"/>
      <c r="M36" s="24"/>
      <c r="N36" s="27"/>
      <c r="O36" s="28"/>
      <c r="P36" s="26"/>
    </row>
    <row r="37" spans="2:16" ht="15.75" x14ac:dyDescent="0.25">
      <c r="B37" s="20" t="s">
        <v>75</v>
      </c>
      <c r="C37" s="50"/>
      <c r="D37" s="53"/>
      <c r="E37" s="19">
        <v>25</v>
      </c>
      <c r="F37" s="16">
        <v>1501</v>
      </c>
      <c r="G37" s="17">
        <v>1869.1681531360084</v>
      </c>
      <c r="H37" s="36">
        <f t="shared" si="0"/>
        <v>0</v>
      </c>
      <c r="J37" s="23"/>
      <c r="K37" s="34"/>
      <c r="L37" s="35"/>
      <c r="M37" s="24"/>
      <c r="N37" s="27"/>
      <c r="O37" s="28"/>
      <c r="P37" s="26"/>
    </row>
    <row r="38" spans="2:16" ht="15.75" x14ac:dyDescent="0.25">
      <c r="B38" s="20" t="s">
        <v>76</v>
      </c>
      <c r="C38" s="50"/>
      <c r="D38" s="53"/>
      <c r="E38" s="19">
        <v>26</v>
      </c>
      <c r="F38" s="16">
        <v>1561</v>
      </c>
      <c r="G38" s="17">
        <v>1935.1260153472408</v>
      </c>
      <c r="H38" s="36">
        <f t="shared" si="0"/>
        <v>0</v>
      </c>
      <c r="J38" s="23"/>
      <c r="K38" s="34"/>
      <c r="L38" s="35"/>
      <c r="M38" s="24"/>
      <c r="N38" s="27"/>
      <c r="O38" s="28"/>
      <c r="P38" s="26"/>
    </row>
    <row r="39" spans="2:16" ht="15.75" x14ac:dyDescent="0.25">
      <c r="B39" s="20" t="s">
        <v>77</v>
      </c>
      <c r="C39" s="50"/>
      <c r="D39" s="53"/>
      <c r="E39" s="19">
        <v>27</v>
      </c>
      <c r="F39" s="16">
        <v>1621</v>
      </c>
      <c r="G39" s="17">
        <v>2000.7906882842176</v>
      </c>
      <c r="H39" s="36">
        <f t="shared" si="0"/>
        <v>0</v>
      </c>
      <c r="J39" s="23"/>
      <c r="K39" s="34"/>
      <c r="L39" s="35"/>
      <c r="M39" s="24"/>
      <c r="N39" s="27"/>
      <c r="O39" s="28"/>
      <c r="P39" s="26"/>
    </row>
    <row r="40" spans="2:16" ht="15.75" x14ac:dyDescent="0.25">
      <c r="B40" s="20" t="s">
        <v>78</v>
      </c>
      <c r="C40" s="50"/>
      <c r="D40" s="53"/>
      <c r="E40" s="19">
        <v>28</v>
      </c>
      <c r="F40" s="16">
        <v>1681</v>
      </c>
      <c r="G40" s="17">
        <v>2066.1742679468239</v>
      </c>
      <c r="H40" s="36">
        <f t="shared" si="0"/>
        <v>0</v>
      </c>
      <c r="J40" s="23"/>
      <c r="K40" s="34"/>
      <c r="L40" s="35"/>
      <c r="M40" s="24"/>
      <c r="N40" s="27"/>
      <c r="O40" s="28"/>
      <c r="P40" s="26"/>
    </row>
    <row r="41" spans="2:16" ht="15.75" x14ac:dyDescent="0.25">
      <c r="B41" s="20" t="s">
        <v>79</v>
      </c>
      <c r="C41" s="50"/>
      <c r="D41" s="53"/>
      <c r="E41" s="19">
        <v>29</v>
      </c>
      <c r="F41" s="16">
        <v>1741</v>
      </c>
      <c r="G41" s="17">
        <v>2131.2879376052651</v>
      </c>
      <c r="H41" s="36">
        <f t="shared" si="0"/>
        <v>0</v>
      </c>
      <c r="J41" s="23"/>
      <c r="K41" s="34"/>
      <c r="L41" s="35"/>
      <c r="M41" s="24"/>
      <c r="N41" s="27"/>
      <c r="O41" s="28"/>
      <c r="P41" s="26"/>
    </row>
    <row r="42" spans="2:16" ht="15.75" x14ac:dyDescent="0.25">
      <c r="B42" s="20" t="s">
        <v>80</v>
      </c>
      <c r="C42" s="50"/>
      <c r="D42" s="53"/>
      <c r="E42" s="19">
        <v>30</v>
      </c>
      <c r="F42" s="16">
        <v>1801</v>
      </c>
      <c r="G42" s="17">
        <v>2196.1420657489775</v>
      </c>
      <c r="H42" s="36">
        <f t="shared" si="0"/>
        <v>0</v>
      </c>
      <c r="J42" s="23"/>
      <c r="K42" s="34"/>
      <c r="L42" s="35"/>
      <c r="M42" s="24"/>
      <c r="N42" s="27"/>
      <c r="O42" s="28"/>
      <c r="P42" s="26"/>
    </row>
    <row r="43" spans="2:16" ht="15.75" x14ac:dyDescent="0.25">
      <c r="B43" s="20" t="s">
        <v>81</v>
      </c>
      <c r="C43" s="50"/>
      <c r="D43" s="53"/>
      <c r="E43" s="19">
        <v>31</v>
      </c>
      <c r="F43" s="16">
        <v>1861</v>
      </c>
      <c r="G43" s="17">
        <v>2260.746290610643</v>
      </c>
      <c r="H43" s="36">
        <f t="shared" si="0"/>
        <v>0</v>
      </c>
      <c r="J43" s="23"/>
      <c r="K43" s="34"/>
      <c r="L43" s="35"/>
      <c r="M43" s="24"/>
      <c r="N43" s="27"/>
      <c r="O43" s="28"/>
      <c r="P43" s="26"/>
    </row>
    <row r="44" spans="2:16" ht="15.75" x14ac:dyDescent="0.25">
      <c r="B44" s="20" t="s">
        <v>82</v>
      </c>
      <c r="C44" s="50"/>
      <c r="D44" s="53"/>
      <c r="E44" s="19">
        <v>32</v>
      </c>
      <c r="F44" s="16">
        <v>1921</v>
      </c>
      <c r="G44" s="17">
        <v>2325.1095934790415</v>
      </c>
      <c r="H44" s="36">
        <f t="shared" si="0"/>
        <v>0</v>
      </c>
      <c r="J44" s="23"/>
      <c r="K44" s="34"/>
      <c r="L44" s="35"/>
      <c r="M44" s="24"/>
      <c r="N44" s="27"/>
      <c r="O44" s="28"/>
      <c r="P44" s="26"/>
    </row>
    <row r="45" spans="2:16" ht="15.75" x14ac:dyDescent="0.25">
      <c r="B45" s="20" t="s">
        <v>83</v>
      </c>
      <c r="C45" s="50"/>
      <c r="D45" s="53"/>
      <c r="E45" s="19">
        <v>33</v>
      </c>
      <c r="F45" s="16">
        <v>1981</v>
      </c>
      <c r="G45" s="17">
        <v>2389.2403625916231</v>
      </c>
      <c r="H45" s="36">
        <f t="shared" si="0"/>
        <v>0</v>
      </c>
      <c r="J45" s="23"/>
      <c r="K45" s="34"/>
      <c r="L45" s="35"/>
      <c r="M45" s="24"/>
      <c r="N45" s="27"/>
      <c r="O45" s="28"/>
      <c r="P45" s="26"/>
    </row>
    <row r="46" spans="2:16" ht="15.75" x14ac:dyDescent="0.25">
      <c r="B46" s="20" t="s">
        <v>84</v>
      </c>
      <c r="C46" s="50"/>
      <c r="D46" s="53"/>
      <c r="E46" s="19">
        <v>34</v>
      </c>
      <c r="F46" s="16">
        <v>2041</v>
      </c>
      <c r="G46" s="17">
        <v>2453.146449066036</v>
      </c>
      <c r="H46" s="36">
        <f t="shared" si="0"/>
        <v>0</v>
      </c>
      <c r="J46" s="23"/>
      <c r="K46" s="34"/>
      <c r="L46" s="35"/>
      <c r="M46" s="24"/>
      <c r="N46" s="27"/>
      <c r="O46" s="28"/>
      <c r="P46" s="26"/>
    </row>
    <row r="47" spans="2:16" ht="15.75" x14ac:dyDescent="0.25">
      <c r="B47" s="20" t="s">
        <v>85</v>
      </c>
      <c r="C47" s="50"/>
      <c r="D47" s="53"/>
      <c r="E47" s="19">
        <v>35</v>
      </c>
      <c r="F47" s="16">
        <v>2101</v>
      </c>
      <c r="G47" s="17">
        <v>2516.8352160674813</v>
      </c>
      <c r="H47" s="36">
        <f t="shared" si="0"/>
        <v>0</v>
      </c>
      <c r="J47" s="23"/>
      <c r="K47" s="34"/>
      <c r="L47" s="35"/>
      <c r="M47" s="24"/>
      <c r="N47" s="27"/>
      <c r="O47" s="28"/>
      <c r="P47" s="26"/>
    </row>
    <row r="48" spans="2:16" ht="15.75" x14ac:dyDescent="0.25">
      <c r="B48" s="20" t="s">
        <v>86</v>
      </c>
      <c r="C48" s="50"/>
      <c r="D48" s="53"/>
      <c r="E48" s="19">
        <v>36</v>
      </c>
      <c r="F48" s="16">
        <v>2161</v>
      </c>
      <c r="G48" s="17">
        <v>2580.3135821998121</v>
      </c>
      <c r="H48" s="36">
        <f t="shared" si="0"/>
        <v>0</v>
      </c>
      <c r="J48" s="23"/>
      <c r="K48" s="34"/>
      <c r="L48" s="35"/>
      <c r="M48" s="24"/>
      <c r="N48" s="27"/>
      <c r="O48" s="28"/>
      <c r="P48" s="26"/>
    </row>
    <row r="49" spans="2:16" ht="15.75" x14ac:dyDescent="0.25">
      <c r="B49" s="20" t="s">
        <v>87</v>
      </c>
      <c r="C49" s="50"/>
      <c r="D49" s="53"/>
      <c r="E49" s="19">
        <v>37</v>
      </c>
      <c r="F49" s="16">
        <v>2221</v>
      </c>
      <c r="G49" s="17">
        <v>2643.5880599405186</v>
      </c>
      <c r="H49" s="36">
        <f t="shared" si="0"/>
        <v>0</v>
      </c>
      <c r="J49" s="23"/>
      <c r="K49" s="34"/>
      <c r="L49" s="35"/>
      <c r="M49" s="24"/>
      <c r="N49" s="27"/>
      <c r="O49" s="28"/>
      <c r="P49" s="26"/>
    </row>
    <row r="50" spans="2:16" ht="15.75" x14ac:dyDescent="0.25">
      <c r="B50" s="20" t="s">
        <v>88</v>
      </c>
      <c r="C50" s="51"/>
      <c r="D50" s="54"/>
      <c r="E50" s="19">
        <v>38</v>
      </c>
      <c r="F50" s="16">
        <v>2281</v>
      </c>
      <c r="G50" s="17">
        <v>2706.664789804332</v>
      </c>
      <c r="H50" s="36">
        <f t="shared" si="0"/>
        <v>0</v>
      </c>
      <c r="J50" s="23"/>
      <c r="K50" s="34"/>
      <c r="L50" s="35"/>
      <c r="M50" s="24"/>
      <c r="N50" s="27"/>
      <c r="O50" s="28"/>
      <c r="P50" s="26"/>
    </row>
  </sheetData>
  <mergeCells count="10">
    <mergeCell ref="C14:C50"/>
    <mergeCell ref="D14:D50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4"/>
  <sheetViews>
    <sheetView workbookViewId="0">
      <selection activeCell="H28" sqref="H28"/>
    </sheetView>
  </sheetViews>
  <sheetFormatPr defaultRowHeight="15" x14ac:dyDescent="0.25"/>
  <cols>
    <col min="1" max="1" width="5.140625" customWidth="1"/>
    <col min="2" max="2" width="24.140625" customWidth="1"/>
    <col min="3" max="3" width="12.28515625" customWidth="1"/>
    <col min="4" max="4" width="9.85546875" customWidth="1"/>
    <col min="6" max="6" width="9.140625" customWidth="1"/>
    <col min="7" max="7" width="21" customWidth="1"/>
    <col min="8" max="8" width="17.85546875" customWidth="1"/>
    <col min="9" max="9" width="10.42578125" customWidth="1"/>
    <col min="10" max="10" width="23.14062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10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39" t="s">
        <v>92</v>
      </c>
      <c r="C11" s="40"/>
      <c r="D11" s="40"/>
      <c r="E11" s="40"/>
      <c r="F11" s="40"/>
      <c r="G11" s="40"/>
      <c r="H11" s="40"/>
      <c r="J11" s="31"/>
      <c r="K11" s="32"/>
      <c r="L11" s="32"/>
      <c r="M11" s="32"/>
      <c r="N11" s="32"/>
      <c r="O11" s="32"/>
      <c r="P11" s="32"/>
    </row>
    <row r="12" spans="2:16" ht="15" customHeight="1" x14ac:dyDescent="0.25">
      <c r="B12" s="41" t="s">
        <v>5</v>
      </c>
      <c r="C12" s="43" t="s">
        <v>89</v>
      </c>
      <c r="D12" s="43" t="s">
        <v>6</v>
      </c>
      <c r="E12" s="43" t="s">
        <v>7</v>
      </c>
      <c r="F12" s="45" t="s">
        <v>90</v>
      </c>
      <c r="G12" s="46" t="s">
        <v>8</v>
      </c>
      <c r="H12" s="48" t="s">
        <v>9</v>
      </c>
      <c r="J12" s="33"/>
      <c r="K12" s="29"/>
      <c r="L12" s="29"/>
      <c r="M12" s="29"/>
      <c r="N12" s="29"/>
      <c r="O12" s="30"/>
      <c r="P12" s="30"/>
    </row>
    <row r="13" spans="2:16" ht="33" customHeight="1" x14ac:dyDescent="0.25">
      <c r="B13" s="42"/>
      <c r="C13" s="44"/>
      <c r="D13" s="44"/>
      <c r="E13" s="44"/>
      <c r="F13" s="43"/>
      <c r="G13" s="47"/>
      <c r="H13" s="48"/>
      <c r="J13" s="33"/>
      <c r="K13" s="29"/>
      <c r="L13" s="29"/>
      <c r="M13" s="29"/>
      <c r="N13" s="29"/>
      <c r="O13" s="30"/>
      <c r="P13" s="30"/>
    </row>
    <row r="14" spans="2:16" ht="15.75" x14ac:dyDescent="0.25">
      <c r="B14" s="20" t="s">
        <v>93</v>
      </c>
      <c r="C14" s="49">
        <v>750</v>
      </c>
      <c r="D14" s="49">
        <v>80</v>
      </c>
      <c r="E14" s="19">
        <v>2</v>
      </c>
      <c r="F14" s="19">
        <v>121</v>
      </c>
      <c r="G14" s="21">
        <v>285.11640495419181</v>
      </c>
      <c r="H14" s="36">
        <f>G14*POWER((($F$4+$F$6)/2-$F$8)/70,1.27)</f>
        <v>0</v>
      </c>
      <c r="I14" s="22"/>
      <c r="J14" s="23"/>
      <c r="K14" s="34"/>
      <c r="L14" s="35"/>
      <c r="M14" s="24"/>
      <c r="N14" s="24"/>
      <c r="O14" s="25"/>
      <c r="P14" s="26"/>
    </row>
    <row r="15" spans="2:16" ht="15.75" x14ac:dyDescent="0.25">
      <c r="B15" s="20" t="s">
        <v>94</v>
      </c>
      <c r="C15" s="50"/>
      <c r="D15" s="50"/>
      <c r="E15" s="19">
        <v>3</v>
      </c>
      <c r="F15" s="19">
        <v>181</v>
      </c>
      <c r="G15" s="21">
        <v>408.35611357435795</v>
      </c>
      <c r="H15" s="36">
        <f t="shared" ref="H15:H44" si="0">G15*POWER((($F$4+$F$6)/2-$F$8)/70,1.27)</f>
        <v>0</v>
      </c>
      <c r="I15" s="22"/>
      <c r="J15" s="23"/>
      <c r="K15" s="34"/>
      <c r="L15" s="35"/>
      <c r="M15" s="24"/>
      <c r="N15" s="24"/>
      <c r="O15" s="25"/>
      <c r="P15" s="26"/>
    </row>
    <row r="16" spans="2:16" ht="15.75" x14ac:dyDescent="0.25">
      <c r="B16" s="20" t="s">
        <v>95</v>
      </c>
      <c r="C16" s="50"/>
      <c r="D16" s="50"/>
      <c r="E16" s="19">
        <v>4</v>
      </c>
      <c r="F16" s="19">
        <v>241</v>
      </c>
      <c r="G16" s="21">
        <v>526.90798790512508</v>
      </c>
      <c r="H16" s="36">
        <f t="shared" si="0"/>
        <v>0</v>
      </c>
      <c r="I16" s="22"/>
      <c r="J16" s="23"/>
      <c r="K16" s="34"/>
      <c r="L16" s="35"/>
      <c r="M16" s="24"/>
      <c r="N16" s="24"/>
      <c r="O16" s="25"/>
      <c r="P16" s="26"/>
    </row>
    <row r="17" spans="2:16" ht="15.75" x14ac:dyDescent="0.25">
      <c r="B17" s="20" t="s">
        <v>96</v>
      </c>
      <c r="C17" s="50"/>
      <c r="D17" s="50"/>
      <c r="E17" s="19">
        <v>5</v>
      </c>
      <c r="F17" s="19">
        <v>301</v>
      </c>
      <c r="G17" s="21">
        <v>642.09169703073985</v>
      </c>
      <c r="H17" s="36">
        <f t="shared" si="0"/>
        <v>0</v>
      </c>
      <c r="I17" s="22"/>
      <c r="J17" s="23"/>
      <c r="K17" s="34"/>
      <c r="L17" s="35"/>
      <c r="M17" s="24"/>
      <c r="N17" s="24"/>
      <c r="O17" s="25"/>
      <c r="P17" s="26"/>
    </row>
    <row r="18" spans="2:16" ht="15.75" x14ac:dyDescent="0.25">
      <c r="B18" s="20" t="s">
        <v>97</v>
      </c>
      <c r="C18" s="50"/>
      <c r="D18" s="50"/>
      <c r="E18" s="19">
        <v>6</v>
      </c>
      <c r="F18" s="19">
        <v>361</v>
      </c>
      <c r="G18" s="21">
        <v>754.66053307873085</v>
      </c>
      <c r="H18" s="36">
        <f t="shared" si="0"/>
        <v>0</v>
      </c>
      <c r="I18" s="22"/>
      <c r="J18" s="23"/>
      <c r="K18" s="34"/>
      <c r="L18" s="35"/>
      <c r="M18" s="24"/>
      <c r="N18" s="24"/>
      <c r="O18" s="25"/>
      <c r="P18" s="26"/>
    </row>
    <row r="19" spans="2:16" ht="15.75" x14ac:dyDescent="0.25">
      <c r="B19" s="20" t="s">
        <v>98</v>
      </c>
      <c r="C19" s="50"/>
      <c r="D19" s="50"/>
      <c r="E19" s="19">
        <v>7</v>
      </c>
      <c r="F19" s="16">
        <v>421</v>
      </c>
      <c r="G19" s="17">
        <v>865.10036179934798</v>
      </c>
      <c r="H19" s="36">
        <f t="shared" si="0"/>
        <v>0</v>
      </c>
      <c r="J19" s="23"/>
      <c r="K19" s="34"/>
      <c r="L19" s="35"/>
      <c r="M19" s="24"/>
      <c r="N19" s="27"/>
      <c r="O19" s="28"/>
      <c r="P19" s="26"/>
    </row>
    <row r="20" spans="2:16" ht="15.75" x14ac:dyDescent="0.25">
      <c r="B20" s="20" t="s">
        <v>99</v>
      </c>
      <c r="C20" s="50"/>
      <c r="D20" s="50"/>
      <c r="E20" s="19">
        <v>8</v>
      </c>
      <c r="F20" s="16">
        <v>481</v>
      </c>
      <c r="G20" s="17">
        <v>973.74974885374661</v>
      </c>
      <c r="H20" s="36">
        <f t="shared" si="0"/>
        <v>0</v>
      </c>
      <c r="J20" s="23"/>
      <c r="K20" s="34"/>
      <c r="L20" s="35"/>
      <c r="M20" s="24"/>
      <c r="N20" s="27"/>
      <c r="O20" s="28"/>
      <c r="P20" s="26"/>
    </row>
    <row r="21" spans="2:16" ht="15.75" x14ac:dyDescent="0.25">
      <c r="B21" s="20" t="s">
        <v>100</v>
      </c>
      <c r="C21" s="50"/>
      <c r="D21" s="50"/>
      <c r="E21" s="19">
        <v>9</v>
      </c>
      <c r="F21" s="16">
        <v>541</v>
      </c>
      <c r="G21" s="17">
        <v>1080.8576321853382</v>
      </c>
      <c r="H21" s="36">
        <f t="shared" si="0"/>
        <v>0</v>
      </c>
      <c r="J21" s="23"/>
      <c r="K21" s="34"/>
      <c r="L21" s="35"/>
      <c r="M21" s="24"/>
      <c r="N21" s="27"/>
      <c r="O21" s="28"/>
      <c r="P21" s="26"/>
    </row>
    <row r="22" spans="2:16" ht="15.75" x14ac:dyDescent="0.25">
      <c r="B22" s="20" t="s">
        <v>101</v>
      </c>
      <c r="C22" s="50"/>
      <c r="D22" s="50"/>
      <c r="E22" s="19">
        <v>10</v>
      </c>
      <c r="F22" s="16">
        <v>601</v>
      </c>
      <c r="G22" s="17">
        <v>1186.6144432741817</v>
      </c>
      <c r="H22" s="36">
        <f t="shared" si="0"/>
        <v>0</v>
      </c>
      <c r="J22" s="23"/>
      <c r="K22" s="34"/>
      <c r="L22" s="35"/>
      <c r="M22" s="24"/>
      <c r="N22" s="27"/>
      <c r="O22" s="28"/>
      <c r="P22" s="26"/>
    </row>
    <row r="23" spans="2:16" ht="15.75" x14ac:dyDescent="0.25">
      <c r="B23" s="20" t="s">
        <v>102</v>
      </c>
      <c r="C23" s="50"/>
      <c r="D23" s="50"/>
      <c r="E23" s="19">
        <v>11</v>
      </c>
      <c r="F23" s="16">
        <v>661</v>
      </c>
      <c r="G23" s="17">
        <v>1291.1703641027104</v>
      </c>
      <c r="H23" s="36">
        <f t="shared" si="0"/>
        <v>0</v>
      </c>
      <c r="I23" s="18"/>
      <c r="J23" s="23"/>
      <c r="K23" s="34"/>
      <c r="L23" s="35"/>
      <c r="M23" s="24"/>
      <c r="N23" s="27"/>
      <c r="O23" s="28"/>
      <c r="P23" s="26"/>
    </row>
    <row r="24" spans="2:16" ht="15.75" x14ac:dyDescent="0.25">
      <c r="B24" s="20" t="s">
        <v>103</v>
      </c>
      <c r="C24" s="50"/>
      <c r="D24" s="50"/>
      <c r="E24" s="19">
        <v>12</v>
      </c>
      <c r="F24" s="16">
        <v>721</v>
      </c>
      <c r="G24" s="17">
        <v>1394.6467341990001</v>
      </c>
      <c r="H24" s="36">
        <f t="shared" si="0"/>
        <v>0</v>
      </c>
      <c r="J24" s="23"/>
      <c r="K24" s="34"/>
      <c r="L24" s="35"/>
      <c r="M24" s="24"/>
      <c r="N24" s="27"/>
      <c r="O24" s="28"/>
      <c r="P24" s="26"/>
    </row>
    <row r="25" spans="2:16" ht="15.75" x14ac:dyDescent="0.25">
      <c r="B25" s="20" t="s">
        <v>104</v>
      </c>
      <c r="C25" s="50"/>
      <c r="D25" s="50"/>
      <c r="E25" s="19">
        <v>13</v>
      </c>
      <c r="F25" s="16">
        <v>781</v>
      </c>
      <c r="G25" s="17">
        <v>1497.1435386891949</v>
      </c>
      <c r="H25" s="36">
        <f t="shared" si="0"/>
        <v>0</v>
      </c>
      <c r="J25" s="23"/>
      <c r="K25" s="34"/>
      <c r="L25" s="35"/>
      <c r="M25" s="24"/>
      <c r="N25" s="27"/>
      <c r="O25" s="28"/>
      <c r="P25" s="26"/>
    </row>
    <row r="26" spans="2:16" ht="15.75" x14ac:dyDescent="0.25">
      <c r="B26" s="20" t="s">
        <v>105</v>
      </c>
      <c r="C26" s="50"/>
      <c r="D26" s="50"/>
      <c r="E26" s="19">
        <v>14</v>
      </c>
      <c r="F26" s="16">
        <v>841</v>
      </c>
      <c r="G26" s="17">
        <v>1598.7445234690224</v>
      </c>
      <c r="H26" s="36">
        <f t="shared" si="0"/>
        <v>0</v>
      </c>
      <c r="J26" s="23"/>
      <c r="K26" s="34"/>
      <c r="L26" s="35"/>
      <c r="M26" s="24"/>
      <c r="N26" s="27"/>
      <c r="O26" s="28"/>
      <c r="P26" s="26"/>
    </row>
    <row r="27" spans="2:16" ht="15.75" x14ac:dyDescent="0.25">
      <c r="B27" s="20" t="s">
        <v>106</v>
      </c>
      <c r="C27" s="50"/>
      <c r="D27" s="50"/>
      <c r="E27" s="19">
        <v>15</v>
      </c>
      <c r="F27" s="16">
        <v>901</v>
      </c>
      <c r="G27" s="17">
        <v>1699.5208060528721</v>
      </c>
      <c r="H27" s="36">
        <f t="shared" si="0"/>
        <v>0</v>
      </c>
      <c r="J27" s="23"/>
      <c r="K27" s="34"/>
      <c r="L27" s="35"/>
      <c r="M27" s="24"/>
      <c r="N27" s="27"/>
      <c r="O27" s="28"/>
      <c r="P27" s="26"/>
    </row>
    <row r="28" spans="2:16" ht="15.75" x14ac:dyDescent="0.25">
      <c r="B28" s="20" t="s">
        <v>107</v>
      </c>
      <c r="C28" s="50"/>
      <c r="D28" s="50"/>
      <c r="E28" s="19">
        <v>16</v>
      </c>
      <c r="F28" s="16">
        <v>961</v>
      </c>
      <c r="G28" s="17">
        <v>1799.5334957105742</v>
      </c>
      <c r="H28" s="36">
        <f t="shared" si="0"/>
        <v>0</v>
      </c>
      <c r="J28" s="23"/>
      <c r="K28" s="34"/>
      <c r="L28" s="35"/>
      <c r="M28" s="24"/>
      <c r="N28" s="27"/>
      <c r="O28" s="28"/>
      <c r="P28" s="26"/>
    </row>
    <row r="29" spans="2:16" ht="15.75" x14ac:dyDescent="0.25">
      <c r="B29" s="20" t="s">
        <v>108</v>
      </c>
      <c r="C29" s="50"/>
      <c r="D29" s="50"/>
      <c r="E29" s="19">
        <v>17</v>
      </c>
      <c r="F29" s="16">
        <v>1021</v>
      </c>
      <c r="G29" s="17">
        <v>1898.8356398547505</v>
      </c>
      <c r="H29" s="36">
        <f t="shared" si="0"/>
        <v>0</v>
      </c>
      <c r="J29" s="23"/>
      <c r="K29" s="34"/>
      <c r="L29" s="35"/>
      <c r="M29" s="24"/>
      <c r="N29" s="27"/>
      <c r="O29" s="28"/>
      <c r="P29" s="26"/>
    </row>
    <row r="30" spans="2:16" ht="15.75" x14ac:dyDescent="0.25">
      <c r="B30" s="20" t="s">
        <v>109</v>
      </c>
      <c r="C30" s="50"/>
      <c r="D30" s="50"/>
      <c r="E30" s="19">
        <v>18</v>
      </c>
      <c r="F30" s="16">
        <v>1081</v>
      </c>
      <c r="G30" s="17">
        <v>1997.4736994813566</v>
      </c>
      <c r="H30" s="36">
        <f t="shared" si="0"/>
        <v>0</v>
      </c>
      <c r="J30" s="23"/>
      <c r="K30" s="34"/>
      <c r="L30" s="35"/>
      <c r="M30" s="24"/>
      <c r="N30" s="27"/>
      <c r="O30" s="28"/>
      <c r="P30" s="26"/>
    </row>
    <row r="31" spans="2:16" ht="15.75" x14ac:dyDescent="0.25">
      <c r="B31" s="20" t="s">
        <v>110</v>
      </c>
      <c r="C31" s="50"/>
      <c r="D31" s="50"/>
      <c r="E31" s="19">
        <v>19</v>
      </c>
      <c r="F31" s="16">
        <v>1141</v>
      </c>
      <c r="G31" s="17">
        <v>2095.488687508082</v>
      </c>
      <c r="H31" s="36">
        <f t="shared" si="0"/>
        <v>0</v>
      </c>
      <c r="J31" s="23"/>
      <c r="K31" s="34"/>
      <c r="L31" s="35"/>
      <c r="M31" s="24"/>
      <c r="N31" s="27"/>
      <c r="O31" s="28"/>
      <c r="P31" s="26"/>
    </row>
    <row r="32" spans="2:16" ht="15.75" x14ac:dyDescent="0.25">
      <c r="B32" s="20" t="s">
        <v>111</v>
      </c>
      <c r="C32" s="50"/>
      <c r="D32" s="50"/>
      <c r="E32" s="19">
        <v>20</v>
      </c>
      <c r="F32" s="16">
        <v>1201</v>
      </c>
      <c r="G32" s="17">
        <v>2192.9170607535279</v>
      </c>
      <c r="H32" s="36">
        <f t="shared" si="0"/>
        <v>0</v>
      </c>
      <c r="J32" s="23"/>
      <c r="K32" s="34"/>
      <c r="L32" s="35"/>
      <c r="M32" s="24"/>
      <c r="N32" s="27"/>
      <c r="O32" s="28"/>
      <c r="P32" s="26"/>
    </row>
    <row r="33" spans="2:16" ht="15.75" x14ac:dyDescent="0.25">
      <c r="B33" s="20" t="s">
        <v>112</v>
      </c>
      <c r="C33" s="50"/>
      <c r="D33" s="50"/>
      <c r="E33" s="19">
        <v>21</v>
      </c>
      <c r="F33" s="16">
        <v>1261</v>
      </c>
      <c r="G33" s="17">
        <v>2289.7914285464922</v>
      </c>
      <c r="H33" s="36">
        <f t="shared" si="0"/>
        <v>0</v>
      </c>
      <c r="J33" s="23"/>
      <c r="K33" s="34"/>
      <c r="L33" s="35"/>
      <c r="M33" s="24"/>
      <c r="N33" s="27"/>
      <c r="O33" s="28"/>
      <c r="P33" s="26"/>
    </row>
    <row r="34" spans="2:16" ht="15.75" x14ac:dyDescent="0.25">
      <c r="B34" s="20" t="s">
        <v>113</v>
      </c>
      <c r="C34" s="50"/>
      <c r="D34" s="50"/>
      <c r="E34" s="19">
        <v>22</v>
      </c>
      <c r="F34" s="16">
        <v>1321</v>
      </c>
      <c r="G34" s="17">
        <v>2386.1411226105756</v>
      </c>
      <c r="H34" s="36">
        <f t="shared" si="0"/>
        <v>0</v>
      </c>
      <c r="J34" s="23"/>
      <c r="K34" s="34"/>
      <c r="L34" s="35"/>
      <c r="M34" s="24"/>
      <c r="N34" s="27"/>
      <c r="O34" s="28"/>
      <c r="P34" s="26"/>
    </row>
    <row r="35" spans="2:16" ht="15.75" x14ac:dyDescent="0.25">
      <c r="B35" s="20" t="s">
        <v>114</v>
      </c>
      <c r="C35" s="50"/>
      <c r="D35" s="50"/>
      <c r="E35" s="19">
        <v>23</v>
      </c>
      <c r="F35" s="16">
        <v>1381</v>
      </c>
      <c r="G35" s="17">
        <v>2481.9926604606085</v>
      </c>
      <c r="H35" s="36">
        <f t="shared" si="0"/>
        <v>0</v>
      </c>
      <c r="J35" s="23"/>
      <c r="K35" s="34"/>
      <c r="L35" s="35"/>
      <c r="M35" s="24"/>
      <c r="N35" s="27"/>
      <c r="O35" s="28"/>
      <c r="P35" s="26"/>
    </row>
    <row r="36" spans="2:16" ht="15.75" x14ac:dyDescent="0.25">
      <c r="B36" s="20" t="s">
        <v>115</v>
      </c>
      <c r="C36" s="50"/>
      <c r="D36" s="50"/>
      <c r="E36" s="19">
        <v>24</v>
      </c>
      <c r="F36" s="16">
        <v>1441</v>
      </c>
      <c r="G36" s="17">
        <v>2577.370125978242</v>
      </c>
      <c r="H36" s="36">
        <f t="shared" si="0"/>
        <v>0</v>
      </c>
      <c r="J36" s="23"/>
      <c r="K36" s="34"/>
      <c r="L36" s="35"/>
      <c r="M36" s="24"/>
      <c r="N36" s="27"/>
      <c r="O36" s="28"/>
      <c r="P36" s="26"/>
    </row>
    <row r="37" spans="2:16" ht="15.75" x14ac:dyDescent="0.25">
      <c r="B37" s="20" t="s">
        <v>116</v>
      </c>
      <c r="C37" s="50"/>
      <c r="D37" s="50"/>
      <c r="E37" s="19">
        <v>25</v>
      </c>
      <c r="F37" s="16">
        <v>1501</v>
      </c>
      <c r="G37" s="17">
        <v>2672.2954848056479</v>
      </c>
      <c r="H37" s="36">
        <f t="shared" si="0"/>
        <v>0</v>
      </c>
      <c r="J37" s="23"/>
      <c r="K37" s="34"/>
      <c r="L37" s="35"/>
      <c r="M37" s="24"/>
      <c r="N37" s="27"/>
      <c r="O37" s="28"/>
      <c r="P37" s="26"/>
    </row>
    <row r="38" spans="2:16" ht="15.75" x14ac:dyDescent="0.25">
      <c r="B38" s="20" t="s">
        <v>117</v>
      </c>
      <c r="C38" s="50"/>
      <c r="D38" s="50"/>
      <c r="E38" s="19">
        <v>26</v>
      </c>
      <c r="F38" s="16">
        <v>1561</v>
      </c>
      <c r="G38" s="17">
        <v>2766.7888478834602</v>
      </c>
      <c r="H38" s="36">
        <f t="shared" si="0"/>
        <v>0</v>
      </c>
      <c r="J38" s="23"/>
      <c r="K38" s="34"/>
      <c r="L38" s="35"/>
      <c r="M38" s="24"/>
      <c r="N38" s="27"/>
      <c r="O38" s="28"/>
      <c r="P38" s="26"/>
    </row>
    <row r="39" spans="2:16" ht="15.75" x14ac:dyDescent="0.25">
      <c r="B39" s="20" t="s">
        <v>118</v>
      </c>
      <c r="C39" s="50"/>
      <c r="D39" s="50"/>
      <c r="E39" s="19">
        <v>27</v>
      </c>
      <c r="F39" s="16">
        <v>1621</v>
      </c>
      <c r="G39" s="17">
        <v>2860.8686933263389</v>
      </c>
      <c r="H39" s="36">
        <f t="shared" si="0"/>
        <v>0</v>
      </c>
      <c r="J39" s="23"/>
      <c r="K39" s="34"/>
      <c r="L39" s="35"/>
      <c r="M39" s="24"/>
      <c r="N39" s="27"/>
      <c r="O39" s="28"/>
      <c r="P39" s="26"/>
    </row>
    <row r="40" spans="2:16" ht="15.75" x14ac:dyDescent="0.25">
      <c r="B40" s="20" t="s">
        <v>119</v>
      </c>
      <c r="C40" s="50"/>
      <c r="D40" s="50"/>
      <c r="E40" s="19">
        <v>28</v>
      </c>
      <c r="F40" s="16">
        <v>1681</v>
      </c>
      <c r="G40" s="17">
        <v>2954.5520545222334</v>
      </c>
      <c r="H40" s="36">
        <f t="shared" si="0"/>
        <v>0</v>
      </c>
      <c r="J40" s="23"/>
      <c r="K40" s="34"/>
      <c r="L40" s="35"/>
      <c r="M40" s="24"/>
      <c r="N40" s="27"/>
      <c r="O40" s="28"/>
      <c r="P40" s="26"/>
    </row>
    <row r="41" spans="2:16" ht="15.75" x14ac:dyDescent="0.25">
      <c r="B41" s="20" t="s">
        <v>120</v>
      </c>
      <c r="C41" s="50"/>
      <c r="D41" s="50"/>
      <c r="E41" s="19">
        <v>29</v>
      </c>
      <c r="F41" s="16">
        <v>1741</v>
      </c>
      <c r="G41" s="17">
        <v>3047.8546806200939</v>
      </c>
      <c r="H41" s="36">
        <f t="shared" si="0"/>
        <v>0</v>
      </c>
      <c r="J41" s="23"/>
      <c r="K41" s="34"/>
      <c r="L41" s="35"/>
      <c r="M41" s="24"/>
      <c r="N41" s="27"/>
      <c r="O41" s="28"/>
      <c r="P41" s="26"/>
    </row>
    <row r="42" spans="2:16" ht="15.75" x14ac:dyDescent="0.25">
      <c r="B42" s="20" t="s">
        <v>121</v>
      </c>
      <c r="C42" s="50"/>
      <c r="D42" s="50"/>
      <c r="E42" s="19">
        <v>30</v>
      </c>
      <c r="F42" s="16">
        <v>1801</v>
      </c>
      <c r="G42" s="17">
        <v>3140.791174271747</v>
      </c>
      <c r="H42" s="36">
        <f t="shared" si="0"/>
        <v>0</v>
      </c>
      <c r="J42" s="23"/>
      <c r="K42" s="34"/>
      <c r="L42" s="35"/>
      <c r="M42" s="24"/>
      <c r="N42" s="27"/>
      <c r="O42" s="28"/>
      <c r="P42" s="26"/>
    </row>
    <row r="43" spans="2:16" ht="15.75" x14ac:dyDescent="0.25">
      <c r="B43" s="20" t="s">
        <v>122</v>
      </c>
      <c r="C43" s="50"/>
      <c r="D43" s="50"/>
      <c r="E43" s="19">
        <v>31</v>
      </c>
      <c r="F43" s="16">
        <v>1861</v>
      </c>
      <c r="G43" s="17">
        <v>3233.3751105025185</v>
      </c>
      <c r="H43" s="36">
        <f t="shared" si="0"/>
        <v>0</v>
      </c>
      <c r="J43" s="23"/>
      <c r="K43" s="34"/>
      <c r="L43" s="35"/>
      <c r="M43" s="24"/>
      <c r="N43" s="27"/>
      <c r="O43" s="28"/>
      <c r="P43" s="26"/>
    </row>
    <row r="44" spans="2:16" ht="15.75" x14ac:dyDescent="0.25">
      <c r="B44" s="20" t="s">
        <v>123</v>
      </c>
      <c r="C44" s="51"/>
      <c r="D44" s="51"/>
      <c r="E44" s="19">
        <v>32</v>
      </c>
      <c r="F44" s="16">
        <v>1921</v>
      </c>
      <c r="G44" s="17">
        <v>3325.6191398214187</v>
      </c>
      <c r="H44" s="36">
        <f t="shared" si="0"/>
        <v>0</v>
      </c>
      <c r="J44" s="23"/>
      <c r="K44" s="34"/>
      <c r="L44" s="35"/>
      <c r="M44" s="24"/>
      <c r="N44" s="27"/>
      <c r="O44" s="28"/>
      <c r="P44" s="26"/>
    </row>
  </sheetData>
  <mergeCells count="10">
    <mergeCell ref="C14:C44"/>
    <mergeCell ref="D14:D44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8"/>
  <sheetViews>
    <sheetView workbookViewId="0">
      <selection activeCell="H14" sqref="H14:H28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9.5703125" customWidth="1"/>
    <col min="7" max="7" width="19.71093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10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39" t="s">
        <v>124</v>
      </c>
      <c r="C11" s="40"/>
      <c r="D11" s="40"/>
      <c r="E11" s="40"/>
      <c r="F11" s="40"/>
      <c r="G11" s="40"/>
      <c r="H11" s="40"/>
      <c r="J11" s="31"/>
      <c r="K11" s="32"/>
      <c r="L11" s="32"/>
      <c r="M11" s="32"/>
      <c r="N11" s="32"/>
      <c r="O11" s="32"/>
      <c r="P11" s="32"/>
    </row>
    <row r="12" spans="2:16" ht="15" customHeight="1" x14ac:dyDescent="0.25">
      <c r="B12" s="41" t="s">
        <v>5</v>
      </c>
      <c r="C12" s="43" t="s">
        <v>89</v>
      </c>
      <c r="D12" s="43" t="s">
        <v>6</v>
      </c>
      <c r="E12" s="43" t="s">
        <v>7</v>
      </c>
      <c r="F12" s="45" t="s">
        <v>90</v>
      </c>
      <c r="G12" s="46" t="s">
        <v>8</v>
      </c>
      <c r="H12" s="48" t="s">
        <v>9</v>
      </c>
      <c r="J12" s="33"/>
      <c r="K12" s="29"/>
      <c r="L12" s="29"/>
      <c r="M12" s="29"/>
      <c r="N12" s="29"/>
      <c r="O12" s="30"/>
      <c r="P12" s="30"/>
    </row>
    <row r="13" spans="2:16" ht="36" customHeight="1" x14ac:dyDescent="0.25">
      <c r="B13" s="42"/>
      <c r="C13" s="44"/>
      <c r="D13" s="44"/>
      <c r="E13" s="44"/>
      <c r="F13" s="43"/>
      <c r="G13" s="47"/>
      <c r="H13" s="48"/>
      <c r="J13" s="33"/>
      <c r="K13" s="29"/>
      <c r="L13" s="29"/>
      <c r="M13" s="29"/>
      <c r="N13" s="29"/>
      <c r="O13" s="30"/>
      <c r="P13" s="30"/>
    </row>
    <row r="14" spans="2:16" ht="15.75" x14ac:dyDescent="0.25">
      <c r="B14" s="20" t="s">
        <v>139</v>
      </c>
      <c r="C14" s="49">
        <v>1000</v>
      </c>
      <c r="D14" s="52">
        <v>80</v>
      </c>
      <c r="E14" s="19">
        <v>2</v>
      </c>
      <c r="F14" s="19">
        <v>121</v>
      </c>
      <c r="G14" s="21">
        <v>375.99568269351198</v>
      </c>
      <c r="H14" s="36">
        <f>G14*POWER((($F$4+$F$6)/2-$F$8)/70,1.27)</f>
        <v>0</v>
      </c>
      <c r="I14" s="22"/>
      <c r="J14" s="23"/>
      <c r="K14" s="34"/>
      <c r="L14" s="35"/>
      <c r="M14" s="24"/>
      <c r="N14" s="24"/>
      <c r="O14" s="25"/>
      <c r="P14" s="26"/>
    </row>
    <row r="15" spans="2:16" ht="15.75" x14ac:dyDescent="0.25">
      <c r="B15" s="20" t="s">
        <v>125</v>
      </c>
      <c r="C15" s="50"/>
      <c r="D15" s="53"/>
      <c r="E15" s="19">
        <v>3</v>
      </c>
      <c r="F15" s="19">
        <v>181</v>
      </c>
      <c r="G15" s="21">
        <v>538.49553251614918</v>
      </c>
      <c r="H15" s="36">
        <f t="shared" ref="H15:H28" si="0">G15*POWER((($F$4+$F$6)/2-$F$8)/70,1.27)</f>
        <v>0</v>
      </c>
      <c r="I15" s="22"/>
      <c r="J15" s="23"/>
      <c r="K15" s="34"/>
      <c r="L15" s="35"/>
      <c r="M15" s="24"/>
      <c r="N15" s="24"/>
      <c r="O15" s="25"/>
      <c r="P15" s="26"/>
    </row>
    <row r="16" spans="2:16" ht="15.75" x14ac:dyDescent="0.25">
      <c r="B16" s="20" t="s">
        <v>126</v>
      </c>
      <c r="C16" s="50"/>
      <c r="D16" s="53"/>
      <c r="E16" s="19">
        <v>4</v>
      </c>
      <c r="F16" s="19">
        <v>241</v>
      </c>
      <c r="G16" s="21">
        <v>694.80883375514884</v>
      </c>
      <c r="H16" s="36">
        <f t="shared" si="0"/>
        <v>0</v>
      </c>
      <c r="I16" s="22"/>
      <c r="J16" s="23"/>
      <c r="K16" s="34"/>
      <c r="L16" s="35"/>
      <c r="M16" s="24"/>
      <c r="N16" s="24"/>
      <c r="O16" s="25"/>
      <c r="P16" s="26"/>
    </row>
    <row r="17" spans="2:16" ht="15.75" x14ac:dyDescent="0.25">
      <c r="B17" s="20" t="s">
        <v>127</v>
      </c>
      <c r="C17" s="50"/>
      <c r="D17" s="53"/>
      <c r="E17" s="19">
        <v>5</v>
      </c>
      <c r="F17" s="19">
        <v>301</v>
      </c>
      <c r="G17" s="21">
        <v>846.6772916792404</v>
      </c>
      <c r="H17" s="36">
        <f t="shared" si="0"/>
        <v>0</v>
      </c>
      <c r="I17" s="22"/>
      <c r="J17" s="23"/>
      <c r="K17" s="34"/>
      <c r="L17" s="35"/>
      <c r="M17" s="24"/>
      <c r="N17" s="24"/>
      <c r="O17" s="25"/>
      <c r="P17" s="26"/>
    </row>
    <row r="18" spans="2:16" ht="15.75" x14ac:dyDescent="0.25">
      <c r="B18" s="20" t="s">
        <v>128</v>
      </c>
      <c r="C18" s="50"/>
      <c r="D18" s="53"/>
      <c r="E18" s="19">
        <v>6</v>
      </c>
      <c r="F18" s="19">
        <v>361</v>
      </c>
      <c r="G18" s="21">
        <v>995.09507728812969</v>
      </c>
      <c r="H18" s="36">
        <f t="shared" si="0"/>
        <v>0</v>
      </c>
      <c r="I18" s="22"/>
      <c r="J18" s="23"/>
      <c r="K18" s="34"/>
      <c r="L18" s="35"/>
      <c r="M18" s="24"/>
      <c r="N18" s="24"/>
      <c r="O18" s="25"/>
      <c r="P18" s="26"/>
    </row>
    <row r="19" spans="2:16" ht="15.75" x14ac:dyDescent="0.25">
      <c r="B19" s="20" t="s">
        <v>129</v>
      </c>
      <c r="C19" s="50"/>
      <c r="D19" s="53"/>
      <c r="E19" s="19">
        <v>7</v>
      </c>
      <c r="F19" s="16">
        <v>421</v>
      </c>
      <c r="G19" s="17">
        <v>1140.7034071414557</v>
      </c>
      <c r="H19" s="36">
        <f t="shared" si="0"/>
        <v>0</v>
      </c>
      <c r="J19" s="23"/>
      <c r="K19" s="34"/>
      <c r="L19" s="35"/>
      <c r="M19" s="24"/>
      <c r="N19" s="27"/>
      <c r="O19" s="28"/>
      <c r="P19" s="26"/>
    </row>
    <row r="20" spans="2:16" ht="15.75" x14ac:dyDescent="0.25">
      <c r="B20" s="20" t="s">
        <v>130</v>
      </c>
      <c r="C20" s="50"/>
      <c r="D20" s="53"/>
      <c r="E20" s="19">
        <v>8</v>
      </c>
      <c r="F20" s="16">
        <v>481</v>
      </c>
      <c r="G20" s="17">
        <v>1283.9490921966383</v>
      </c>
      <c r="H20" s="36">
        <f t="shared" si="0"/>
        <v>0</v>
      </c>
      <c r="J20" s="23"/>
      <c r="K20" s="34"/>
      <c r="L20" s="35"/>
      <c r="M20" s="24"/>
      <c r="N20" s="27"/>
      <c r="O20" s="28"/>
      <c r="P20" s="26"/>
    </row>
    <row r="21" spans="2:16" ht="15.75" x14ac:dyDescent="0.25">
      <c r="B21" s="20" t="s">
        <v>131</v>
      </c>
      <c r="C21" s="50"/>
      <c r="D21" s="53"/>
      <c r="E21" s="19">
        <v>9</v>
      </c>
      <c r="F21" s="16">
        <v>541</v>
      </c>
      <c r="G21" s="17">
        <v>1425.160655329292</v>
      </c>
      <c r="H21" s="36">
        <f t="shared" si="0"/>
        <v>0</v>
      </c>
      <c r="J21" s="23"/>
      <c r="K21" s="34"/>
      <c r="L21" s="35"/>
      <c r="M21" s="24"/>
      <c r="N21" s="27"/>
      <c r="O21" s="28"/>
      <c r="P21" s="26"/>
    </row>
    <row r="22" spans="2:16" ht="15.75" x14ac:dyDescent="0.25">
      <c r="B22" s="20" t="s">
        <v>132</v>
      </c>
      <c r="C22" s="50"/>
      <c r="D22" s="53"/>
      <c r="E22" s="19">
        <v>10</v>
      </c>
      <c r="F22" s="16">
        <v>601</v>
      </c>
      <c r="G22" s="17">
        <v>1564.5894053473723</v>
      </c>
      <c r="H22" s="36">
        <f t="shared" si="0"/>
        <v>0</v>
      </c>
      <c r="J22" s="23"/>
      <c r="K22" s="34"/>
      <c r="L22" s="35"/>
      <c r="M22" s="24"/>
      <c r="N22" s="27"/>
      <c r="O22" s="28"/>
      <c r="P22" s="26"/>
    </row>
    <row r="23" spans="2:16" ht="15.75" x14ac:dyDescent="0.25">
      <c r="B23" s="20" t="s">
        <v>133</v>
      </c>
      <c r="C23" s="50"/>
      <c r="D23" s="53"/>
      <c r="E23" s="19">
        <v>11</v>
      </c>
      <c r="F23" s="16">
        <v>661</v>
      </c>
      <c r="G23" s="17">
        <v>1702.433532320139</v>
      </c>
      <c r="H23" s="36">
        <f t="shared" si="0"/>
        <v>0</v>
      </c>
      <c r="I23" s="18"/>
      <c r="J23" s="23"/>
      <c r="K23" s="34"/>
      <c r="L23" s="35"/>
      <c r="M23" s="24"/>
      <c r="N23" s="27"/>
      <c r="O23" s="28"/>
      <c r="P23" s="26"/>
    </row>
    <row r="24" spans="2:16" ht="15.75" x14ac:dyDescent="0.25">
      <c r="B24" s="20" t="s">
        <v>134</v>
      </c>
      <c r="C24" s="50"/>
      <c r="D24" s="53"/>
      <c r="E24" s="19">
        <v>12</v>
      </c>
      <c r="F24" s="16">
        <v>721</v>
      </c>
      <c r="G24" s="17">
        <v>1838.8531622838916</v>
      </c>
      <c r="H24" s="36">
        <f t="shared" si="0"/>
        <v>0</v>
      </c>
      <c r="J24" s="23"/>
      <c r="K24" s="34"/>
      <c r="L24" s="35"/>
      <c r="M24" s="24"/>
      <c r="N24" s="27"/>
      <c r="O24" s="28"/>
      <c r="P24" s="26"/>
    </row>
    <row r="25" spans="2:16" ht="15.75" x14ac:dyDescent="0.25">
      <c r="B25" s="20" t="s">
        <v>135</v>
      </c>
      <c r="C25" s="50"/>
      <c r="D25" s="53"/>
      <c r="E25" s="19">
        <v>13</v>
      </c>
      <c r="F25" s="16">
        <v>781</v>
      </c>
      <c r="G25" s="17">
        <v>1973.9802396671355</v>
      </c>
      <c r="H25" s="36">
        <f t="shared" si="0"/>
        <v>0</v>
      </c>
      <c r="J25" s="23"/>
      <c r="K25" s="34"/>
      <c r="L25" s="35"/>
      <c r="M25" s="24"/>
      <c r="N25" s="27"/>
      <c r="O25" s="28"/>
      <c r="P25" s="26"/>
    </row>
    <row r="26" spans="2:16" ht="15.75" x14ac:dyDescent="0.25">
      <c r="B26" s="20" t="s">
        <v>136</v>
      </c>
      <c r="C26" s="50"/>
      <c r="D26" s="53"/>
      <c r="E26" s="19">
        <v>14</v>
      </c>
      <c r="F26" s="16">
        <v>841</v>
      </c>
      <c r="G26" s="17">
        <v>2107.9252780211668</v>
      </c>
      <c r="H26" s="36">
        <f t="shared" si="0"/>
        <v>0</v>
      </c>
      <c r="J26" s="23"/>
      <c r="K26" s="34"/>
      <c r="L26" s="35"/>
      <c r="M26" s="24"/>
      <c r="N26" s="27"/>
      <c r="O26" s="28"/>
      <c r="P26" s="26"/>
    </row>
    <row r="27" spans="2:16" ht="15.75" x14ac:dyDescent="0.25">
      <c r="B27" s="20" t="s">
        <v>137</v>
      </c>
      <c r="C27" s="50"/>
      <c r="D27" s="53"/>
      <c r="E27" s="19">
        <v>15</v>
      </c>
      <c r="F27" s="16">
        <v>901</v>
      </c>
      <c r="G27" s="17">
        <v>2240.7821253852831</v>
      </c>
      <c r="H27" s="36">
        <f t="shared" si="0"/>
        <v>0</v>
      </c>
      <c r="J27" s="23"/>
      <c r="K27" s="34"/>
      <c r="L27" s="35"/>
      <c r="M27" s="24"/>
      <c r="N27" s="27"/>
      <c r="O27" s="28"/>
      <c r="P27" s="26"/>
    </row>
    <row r="28" spans="2:16" ht="15.75" x14ac:dyDescent="0.25">
      <c r="B28" s="20" t="s">
        <v>138</v>
      </c>
      <c r="C28" s="51"/>
      <c r="D28" s="54"/>
      <c r="E28" s="19">
        <v>16</v>
      </c>
      <c r="F28" s="16">
        <v>961</v>
      </c>
      <c r="G28" s="17">
        <v>2372.6314221467051</v>
      </c>
      <c r="H28" s="36">
        <f t="shared" si="0"/>
        <v>0</v>
      </c>
      <c r="J28" s="23"/>
      <c r="K28" s="34"/>
      <c r="L28" s="35"/>
      <c r="M28" s="24"/>
      <c r="N28" s="27"/>
      <c r="O28" s="28"/>
      <c r="P28" s="26"/>
    </row>
  </sheetData>
  <mergeCells count="10">
    <mergeCell ref="C14:C28"/>
    <mergeCell ref="D14:D28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8"/>
  <sheetViews>
    <sheetView workbookViewId="0">
      <selection activeCell="H14" sqref="H14:H28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9" customWidth="1"/>
    <col min="7" max="7" width="19.71093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10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39" t="s">
        <v>140</v>
      </c>
      <c r="C11" s="40"/>
      <c r="D11" s="40"/>
      <c r="E11" s="40"/>
      <c r="F11" s="40"/>
      <c r="G11" s="40"/>
      <c r="H11" s="40"/>
      <c r="J11" s="31"/>
      <c r="K11" s="32"/>
      <c r="L11" s="32"/>
      <c r="M11" s="32"/>
      <c r="N11" s="32"/>
      <c r="O11" s="32"/>
      <c r="P11" s="32"/>
    </row>
    <row r="12" spans="2:16" ht="15" customHeight="1" x14ac:dyDescent="0.25">
      <c r="B12" s="41" t="s">
        <v>5</v>
      </c>
      <c r="C12" s="43" t="s">
        <v>89</v>
      </c>
      <c r="D12" s="43" t="s">
        <v>6</v>
      </c>
      <c r="E12" s="43" t="s">
        <v>7</v>
      </c>
      <c r="F12" s="45" t="s">
        <v>90</v>
      </c>
      <c r="G12" s="46" t="s">
        <v>8</v>
      </c>
      <c r="H12" s="48" t="s">
        <v>9</v>
      </c>
      <c r="J12" s="33"/>
      <c r="K12" s="29"/>
      <c r="L12" s="29"/>
      <c r="M12" s="29"/>
      <c r="N12" s="29"/>
      <c r="O12" s="30"/>
      <c r="P12" s="30"/>
    </row>
    <row r="13" spans="2:16" ht="33" customHeight="1" x14ac:dyDescent="0.25">
      <c r="B13" s="42"/>
      <c r="C13" s="44"/>
      <c r="D13" s="44"/>
      <c r="E13" s="44"/>
      <c r="F13" s="43"/>
      <c r="G13" s="47"/>
      <c r="H13" s="48"/>
      <c r="J13" s="33"/>
      <c r="K13" s="29"/>
      <c r="L13" s="29"/>
      <c r="M13" s="29"/>
      <c r="N13" s="29"/>
      <c r="O13" s="30"/>
      <c r="P13" s="30"/>
    </row>
    <row r="14" spans="2:16" ht="15.75" x14ac:dyDescent="0.25">
      <c r="B14" s="20" t="s">
        <v>141</v>
      </c>
      <c r="C14" s="49">
        <v>1250</v>
      </c>
      <c r="D14" s="52">
        <v>80</v>
      </c>
      <c r="E14" s="19">
        <v>2</v>
      </c>
      <c r="F14" s="19">
        <v>121</v>
      </c>
      <c r="G14" s="21">
        <v>461.53180180978836</v>
      </c>
      <c r="H14" s="36">
        <f>G14*POWER((($F$4+$F$6)/2-$F$8)/70,1.27)</f>
        <v>0</v>
      </c>
      <c r="I14" s="22"/>
      <c r="J14" s="23"/>
      <c r="K14" s="34"/>
      <c r="L14" s="35"/>
      <c r="M14" s="24"/>
      <c r="N14" s="24"/>
      <c r="O14" s="25"/>
      <c r="P14" s="26"/>
    </row>
    <row r="15" spans="2:16" ht="15.75" x14ac:dyDescent="0.25">
      <c r="B15" s="20" t="s">
        <v>142</v>
      </c>
      <c r="C15" s="50"/>
      <c r="D15" s="53"/>
      <c r="E15" s="19">
        <v>3</v>
      </c>
      <c r="F15" s="19">
        <v>181</v>
      </c>
      <c r="G15" s="21">
        <v>661.61582999129507</v>
      </c>
      <c r="H15" s="36">
        <f t="shared" ref="H15:H28" si="0">G15*POWER((($F$4+$F$6)/2-$F$8)/70,1.27)</f>
        <v>0</v>
      </c>
      <c r="I15" s="22"/>
      <c r="J15" s="23"/>
      <c r="K15" s="34"/>
      <c r="L15" s="35"/>
      <c r="M15" s="24"/>
      <c r="N15" s="24"/>
      <c r="O15" s="25"/>
      <c r="P15" s="26"/>
    </row>
    <row r="16" spans="2:16" ht="15.75" x14ac:dyDescent="0.25">
      <c r="B16" s="20" t="s">
        <v>143</v>
      </c>
      <c r="C16" s="50"/>
      <c r="D16" s="53"/>
      <c r="E16" s="19">
        <v>4</v>
      </c>
      <c r="F16" s="19">
        <v>241</v>
      </c>
      <c r="G16" s="21">
        <v>854.23325345600642</v>
      </c>
      <c r="H16" s="36">
        <f t="shared" si="0"/>
        <v>0</v>
      </c>
      <c r="I16" s="22"/>
      <c r="J16" s="23"/>
      <c r="K16" s="34"/>
      <c r="L16" s="35"/>
      <c r="M16" s="24"/>
      <c r="N16" s="24"/>
      <c r="O16" s="25"/>
      <c r="P16" s="26"/>
    </row>
    <row r="17" spans="2:16" ht="15.75" x14ac:dyDescent="0.25">
      <c r="B17" s="20" t="s">
        <v>144</v>
      </c>
      <c r="C17" s="50"/>
      <c r="D17" s="53"/>
      <c r="E17" s="19">
        <v>5</v>
      </c>
      <c r="F17" s="19">
        <v>301</v>
      </c>
      <c r="G17" s="21">
        <v>1041.4824285664047</v>
      </c>
      <c r="H17" s="36">
        <f t="shared" si="0"/>
        <v>0</v>
      </c>
      <c r="I17" s="22"/>
      <c r="J17" s="23"/>
      <c r="K17" s="34"/>
      <c r="L17" s="35"/>
      <c r="M17" s="24"/>
      <c r="N17" s="24"/>
      <c r="O17" s="25"/>
      <c r="P17" s="26"/>
    </row>
    <row r="18" spans="2:16" ht="15.75" x14ac:dyDescent="0.25">
      <c r="B18" s="20" t="s">
        <v>145</v>
      </c>
      <c r="C18" s="50"/>
      <c r="D18" s="53"/>
      <c r="E18" s="19">
        <v>6</v>
      </c>
      <c r="F18" s="19">
        <v>361</v>
      </c>
      <c r="G18" s="21">
        <v>1224.5618628559555</v>
      </c>
      <c r="H18" s="36">
        <f t="shared" si="0"/>
        <v>0</v>
      </c>
      <c r="I18" s="22"/>
      <c r="J18" s="23"/>
      <c r="K18" s="34"/>
      <c r="L18" s="35"/>
      <c r="M18" s="24"/>
      <c r="N18" s="24"/>
      <c r="O18" s="25"/>
      <c r="P18" s="26"/>
    </row>
    <row r="19" spans="2:16" ht="15.75" x14ac:dyDescent="0.25">
      <c r="B19" s="20" t="s">
        <v>146</v>
      </c>
      <c r="C19" s="50"/>
      <c r="D19" s="53"/>
      <c r="E19" s="19">
        <v>7</v>
      </c>
      <c r="F19" s="16">
        <v>421</v>
      </c>
      <c r="G19" s="17">
        <v>1404.244942514923</v>
      </c>
      <c r="H19" s="36">
        <f t="shared" si="0"/>
        <v>0</v>
      </c>
      <c r="J19" s="23"/>
      <c r="K19" s="34"/>
      <c r="L19" s="35"/>
      <c r="M19" s="24"/>
      <c r="N19" s="27"/>
      <c r="O19" s="28"/>
      <c r="P19" s="26"/>
    </row>
    <row r="20" spans="2:16" ht="15.75" x14ac:dyDescent="0.25">
      <c r="B20" s="20" t="s">
        <v>147</v>
      </c>
      <c r="C20" s="50"/>
      <c r="D20" s="53"/>
      <c r="E20" s="19">
        <v>8</v>
      </c>
      <c r="F20" s="16">
        <v>481</v>
      </c>
      <c r="G20" s="17">
        <v>1581.0707917604593</v>
      </c>
      <c r="H20" s="36">
        <f t="shared" si="0"/>
        <v>0</v>
      </c>
      <c r="J20" s="23"/>
      <c r="K20" s="34"/>
      <c r="L20" s="35"/>
      <c r="M20" s="24"/>
      <c r="N20" s="27"/>
      <c r="O20" s="28"/>
      <c r="P20" s="26"/>
    </row>
    <row r="21" spans="2:16" ht="15.75" x14ac:dyDescent="0.25">
      <c r="B21" s="20" t="s">
        <v>148</v>
      </c>
      <c r="C21" s="50"/>
      <c r="D21" s="53"/>
      <c r="E21" s="19">
        <v>9</v>
      </c>
      <c r="F21" s="16">
        <v>541</v>
      </c>
      <c r="G21" s="17">
        <v>1755.4359419917805</v>
      </c>
      <c r="H21" s="36">
        <f t="shared" si="0"/>
        <v>0</v>
      </c>
      <c r="J21" s="23"/>
      <c r="K21" s="34"/>
      <c r="L21" s="35"/>
      <c r="M21" s="24"/>
      <c r="N21" s="27"/>
      <c r="O21" s="28"/>
      <c r="P21" s="26"/>
    </row>
    <row r="22" spans="2:16" ht="15.75" x14ac:dyDescent="0.25">
      <c r="B22" s="20" t="s">
        <v>149</v>
      </c>
      <c r="C22" s="50"/>
      <c r="D22" s="53"/>
      <c r="E22" s="19">
        <v>10</v>
      </c>
      <c r="F22" s="16">
        <v>601</v>
      </c>
      <c r="G22" s="17">
        <v>1927.6438154053858</v>
      </c>
      <c r="H22" s="36">
        <f t="shared" si="0"/>
        <v>0</v>
      </c>
      <c r="J22" s="23"/>
      <c r="K22" s="34"/>
      <c r="L22" s="35"/>
      <c r="M22" s="24"/>
      <c r="N22" s="27"/>
      <c r="O22" s="28"/>
      <c r="P22" s="26"/>
    </row>
    <row r="23" spans="2:16" ht="15.75" x14ac:dyDescent="0.25">
      <c r="B23" s="20" t="s">
        <v>150</v>
      </c>
      <c r="C23" s="50"/>
      <c r="D23" s="53"/>
      <c r="E23" s="19">
        <v>11</v>
      </c>
      <c r="F23" s="16">
        <v>661</v>
      </c>
      <c r="G23" s="17">
        <v>2097.9337625749708</v>
      </c>
      <c r="H23" s="36">
        <f t="shared" si="0"/>
        <v>0</v>
      </c>
      <c r="I23" s="18"/>
      <c r="J23" s="23"/>
      <c r="K23" s="34"/>
      <c r="L23" s="35"/>
      <c r="M23" s="24"/>
      <c r="N23" s="27"/>
      <c r="O23" s="28"/>
      <c r="P23" s="26"/>
    </row>
    <row r="24" spans="2:16" ht="15.75" x14ac:dyDescent="0.25">
      <c r="B24" s="20" t="s">
        <v>151</v>
      </c>
      <c r="C24" s="50"/>
      <c r="D24" s="53"/>
      <c r="E24" s="19">
        <v>12</v>
      </c>
      <c r="F24" s="16">
        <v>721</v>
      </c>
      <c r="G24" s="17">
        <v>2266.4992099432952</v>
      </c>
      <c r="H24" s="36">
        <f t="shared" si="0"/>
        <v>0</v>
      </c>
      <c r="J24" s="23"/>
      <c r="K24" s="34"/>
      <c r="L24" s="35"/>
      <c r="M24" s="24"/>
      <c r="N24" s="27"/>
      <c r="O24" s="28"/>
      <c r="P24" s="26"/>
    </row>
    <row r="25" spans="2:16" ht="15.75" x14ac:dyDescent="0.25">
      <c r="B25" s="20" t="s">
        <v>152</v>
      </c>
      <c r="C25" s="50"/>
      <c r="D25" s="53"/>
      <c r="E25" s="19">
        <v>13</v>
      </c>
      <c r="F25" s="16">
        <v>781</v>
      </c>
      <c r="G25" s="17">
        <v>2433.4995753126968</v>
      </c>
      <c r="H25" s="36">
        <f t="shared" si="0"/>
        <v>0</v>
      </c>
      <c r="J25" s="23"/>
      <c r="K25" s="34"/>
      <c r="L25" s="35"/>
      <c r="M25" s="24"/>
      <c r="N25" s="27"/>
      <c r="O25" s="28"/>
      <c r="P25" s="26"/>
    </row>
    <row r="26" spans="2:16" ht="15.75" x14ac:dyDescent="0.25">
      <c r="B26" s="20" t="s">
        <v>153</v>
      </c>
      <c r="C26" s="50"/>
      <c r="D26" s="53"/>
      <c r="E26" s="19">
        <v>14</v>
      </c>
      <c r="F26" s="16">
        <v>841</v>
      </c>
      <c r="G26" s="17">
        <v>2599.0684091321582</v>
      </c>
      <c r="H26" s="36">
        <f t="shared" si="0"/>
        <v>0</v>
      </c>
      <c r="J26" s="23"/>
      <c r="K26" s="34"/>
      <c r="L26" s="35"/>
      <c r="M26" s="24"/>
      <c r="N26" s="27"/>
      <c r="O26" s="28"/>
      <c r="P26" s="26"/>
    </row>
    <row r="27" spans="2:16" ht="15.75" x14ac:dyDescent="0.25">
      <c r="B27" s="20" t="s">
        <v>154</v>
      </c>
      <c r="C27" s="50"/>
      <c r="D27" s="53"/>
      <c r="E27" s="19">
        <v>15</v>
      </c>
      <c r="F27" s="16">
        <v>901</v>
      </c>
      <c r="G27" s="17">
        <v>2763.3191425942882</v>
      </c>
      <c r="H27" s="36">
        <f t="shared" si="0"/>
        <v>0</v>
      </c>
      <c r="J27" s="23"/>
      <c r="K27" s="34"/>
      <c r="L27" s="35"/>
      <c r="M27" s="24"/>
      <c r="N27" s="27"/>
      <c r="O27" s="28"/>
      <c r="P27" s="26"/>
    </row>
    <row r="28" spans="2:16" ht="15.75" x14ac:dyDescent="0.25">
      <c r="B28" s="20" t="s">
        <v>155</v>
      </c>
      <c r="C28" s="51"/>
      <c r="D28" s="54"/>
      <c r="E28" s="19">
        <v>16</v>
      </c>
      <c r="F28" s="16">
        <v>961</v>
      </c>
      <c r="G28" s="17">
        <v>2926.3492593440546</v>
      </c>
      <c r="H28" s="36">
        <f t="shared" si="0"/>
        <v>0</v>
      </c>
      <c r="J28" s="23"/>
      <c r="K28" s="34"/>
      <c r="L28" s="35"/>
      <c r="M28" s="24"/>
      <c r="N28" s="27"/>
      <c r="O28" s="28"/>
      <c r="P28" s="26"/>
    </row>
  </sheetData>
  <mergeCells count="10">
    <mergeCell ref="C14:C28"/>
    <mergeCell ref="D14:D28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8"/>
  <sheetViews>
    <sheetView workbookViewId="0">
      <selection activeCell="G32" sqref="G32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9.28515625" customWidth="1"/>
    <col min="7" max="7" width="19.71093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10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39" t="s">
        <v>156</v>
      </c>
      <c r="C11" s="40"/>
      <c r="D11" s="40"/>
      <c r="E11" s="40"/>
      <c r="F11" s="40"/>
      <c r="G11" s="40"/>
      <c r="H11" s="40"/>
      <c r="J11" s="31"/>
      <c r="K11" s="32"/>
      <c r="L11" s="32"/>
      <c r="M11" s="32"/>
      <c r="N11" s="32"/>
      <c r="O11" s="32"/>
      <c r="P11" s="32"/>
    </row>
    <row r="12" spans="2:16" ht="15" customHeight="1" x14ac:dyDescent="0.25">
      <c r="B12" s="41" t="s">
        <v>5</v>
      </c>
      <c r="C12" s="43" t="s">
        <v>89</v>
      </c>
      <c r="D12" s="43" t="s">
        <v>6</v>
      </c>
      <c r="E12" s="43" t="s">
        <v>7</v>
      </c>
      <c r="F12" s="45" t="s">
        <v>90</v>
      </c>
      <c r="G12" s="46" t="s">
        <v>8</v>
      </c>
      <c r="H12" s="48" t="s">
        <v>9</v>
      </c>
      <c r="J12" s="33"/>
      <c r="K12" s="29"/>
      <c r="L12" s="29"/>
      <c r="M12" s="29"/>
      <c r="N12" s="29"/>
      <c r="O12" s="30"/>
      <c r="P12" s="30"/>
    </row>
    <row r="13" spans="2:16" ht="38.25" customHeight="1" x14ac:dyDescent="0.25">
      <c r="B13" s="42"/>
      <c r="C13" s="44"/>
      <c r="D13" s="44"/>
      <c r="E13" s="44"/>
      <c r="F13" s="43"/>
      <c r="G13" s="47"/>
      <c r="H13" s="48"/>
      <c r="J13" s="33"/>
      <c r="K13" s="29"/>
      <c r="L13" s="29"/>
      <c r="M13" s="29"/>
      <c r="N13" s="29"/>
      <c r="O13" s="30"/>
      <c r="P13" s="30"/>
    </row>
    <row r="14" spans="2:16" ht="15.75" x14ac:dyDescent="0.25">
      <c r="B14" s="20" t="s">
        <v>157</v>
      </c>
      <c r="C14" s="49">
        <v>1500</v>
      </c>
      <c r="D14" s="52">
        <v>80</v>
      </c>
      <c r="E14" s="19">
        <v>2</v>
      </c>
      <c r="F14" s="19">
        <v>121</v>
      </c>
      <c r="G14" s="21">
        <v>548.07729514484845</v>
      </c>
      <c r="H14" s="36">
        <f>G14*POWER((($F$4+$F$6)/2-$F$8)/70,1.27)</f>
        <v>0</v>
      </c>
      <c r="I14" s="22"/>
      <c r="J14" s="23"/>
      <c r="K14" s="34"/>
      <c r="L14" s="35"/>
      <c r="M14" s="24"/>
      <c r="N14" s="24"/>
      <c r="O14" s="25"/>
      <c r="P14" s="26"/>
    </row>
    <row r="15" spans="2:16" ht="15.75" x14ac:dyDescent="0.25">
      <c r="B15" s="20" t="s">
        <v>158</v>
      </c>
      <c r="C15" s="50"/>
      <c r="D15" s="53"/>
      <c r="E15" s="19">
        <v>3</v>
      </c>
      <c r="F15" s="19">
        <v>181</v>
      </c>
      <c r="G15" s="21">
        <v>785.64881242066997</v>
      </c>
      <c r="H15" s="36">
        <f t="shared" ref="H15:H28" si="0">G15*POWER((($F$4+$F$6)/2-$F$8)/70,1.27)</f>
        <v>0</v>
      </c>
      <c r="I15" s="22"/>
      <c r="J15" s="23"/>
      <c r="K15" s="34"/>
      <c r="L15" s="35"/>
      <c r="M15" s="24"/>
      <c r="N15" s="24"/>
      <c r="O15" s="25"/>
      <c r="P15" s="26"/>
    </row>
    <row r="16" spans="2:16" ht="15.75" x14ac:dyDescent="0.25">
      <c r="B16" s="20" t="s">
        <v>159</v>
      </c>
      <c r="C16" s="50"/>
      <c r="D16" s="53"/>
      <c r="E16" s="19">
        <v>4</v>
      </c>
      <c r="F16" s="19">
        <v>241</v>
      </c>
      <c r="G16" s="21">
        <v>1014.3470029489204</v>
      </c>
      <c r="H16" s="36">
        <f t="shared" si="0"/>
        <v>0</v>
      </c>
      <c r="I16" s="22"/>
      <c r="J16" s="23"/>
      <c r="K16" s="34"/>
      <c r="L16" s="35"/>
      <c r="M16" s="24"/>
      <c r="N16" s="24"/>
      <c r="O16" s="25"/>
      <c r="P16" s="26"/>
    </row>
    <row r="17" spans="2:16" ht="15.75" x14ac:dyDescent="0.25">
      <c r="B17" s="20" t="s">
        <v>160</v>
      </c>
      <c r="C17" s="50"/>
      <c r="D17" s="53"/>
      <c r="E17" s="19">
        <v>5</v>
      </c>
      <c r="F17" s="19">
        <v>301</v>
      </c>
      <c r="G17" s="21">
        <v>1236.6657497775152</v>
      </c>
      <c r="H17" s="36">
        <f t="shared" si="0"/>
        <v>0</v>
      </c>
      <c r="I17" s="22"/>
      <c r="J17" s="23"/>
      <c r="K17" s="34"/>
      <c r="L17" s="35"/>
      <c r="M17" s="24"/>
      <c r="N17" s="24"/>
      <c r="O17" s="25"/>
      <c r="P17" s="26"/>
    </row>
    <row r="18" spans="2:16" ht="15.75" x14ac:dyDescent="0.25">
      <c r="B18" s="20" t="s">
        <v>161</v>
      </c>
      <c r="C18" s="50"/>
      <c r="D18" s="53"/>
      <c r="E18" s="19">
        <v>6</v>
      </c>
      <c r="F18" s="19">
        <v>361</v>
      </c>
      <c r="G18" s="21">
        <v>1454.0294321783047</v>
      </c>
      <c r="H18" s="36">
        <f t="shared" si="0"/>
        <v>0</v>
      </c>
      <c r="I18" s="22"/>
      <c r="J18" s="23"/>
      <c r="K18" s="34"/>
      <c r="L18" s="35"/>
      <c r="M18" s="24"/>
      <c r="N18" s="24"/>
      <c r="O18" s="25"/>
      <c r="P18" s="26"/>
    </row>
    <row r="19" spans="2:16" ht="15.75" x14ac:dyDescent="0.25">
      <c r="B19" s="20" t="s">
        <v>162</v>
      </c>
      <c r="C19" s="50"/>
      <c r="D19" s="53"/>
      <c r="E19" s="19">
        <v>7</v>
      </c>
      <c r="F19" s="16">
        <v>421</v>
      </c>
      <c r="G19" s="17">
        <v>1667.357169846345</v>
      </c>
      <c r="H19" s="36">
        <f t="shared" si="0"/>
        <v>0</v>
      </c>
      <c r="J19" s="23"/>
      <c r="K19" s="34"/>
      <c r="L19" s="35"/>
      <c r="M19" s="24"/>
      <c r="N19" s="27"/>
      <c r="O19" s="28"/>
      <c r="P19" s="26"/>
    </row>
    <row r="20" spans="2:16" ht="15.75" x14ac:dyDescent="0.25">
      <c r="B20" s="20" t="s">
        <v>163</v>
      </c>
      <c r="C20" s="50"/>
      <c r="D20" s="53"/>
      <c r="E20" s="19">
        <v>8</v>
      </c>
      <c r="F20" s="16">
        <v>481</v>
      </c>
      <c r="G20" s="17">
        <v>1877.2896660853917</v>
      </c>
      <c r="H20" s="36">
        <f t="shared" si="0"/>
        <v>0</v>
      </c>
      <c r="J20" s="23"/>
      <c r="K20" s="34"/>
      <c r="L20" s="35"/>
      <c r="M20" s="24"/>
      <c r="N20" s="27"/>
      <c r="O20" s="28"/>
      <c r="P20" s="26"/>
    </row>
    <row r="21" spans="2:16" ht="15.75" x14ac:dyDescent="0.25">
      <c r="B21" s="20" t="s">
        <v>164</v>
      </c>
      <c r="C21" s="50"/>
      <c r="D21" s="53"/>
      <c r="E21" s="19">
        <v>9</v>
      </c>
      <c r="F21" s="16">
        <v>541</v>
      </c>
      <c r="G21" s="17">
        <v>2084.2981578240328</v>
      </c>
      <c r="H21" s="36">
        <f t="shared" si="0"/>
        <v>0</v>
      </c>
      <c r="J21" s="23"/>
      <c r="K21" s="34"/>
      <c r="L21" s="35"/>
      <c r="M21" s="24"/>
      <c r="N21" s="27"/>
      <c r="O21" s="28"/>
      <c r="P21" s="26"/>
    </row>
    <row r="22" spans="2:16" ht="15.75" x14ac:dyDescent="0.25">
      <c r="B22" s="20" t="s">
        <v>165</v>
      </c>
      <c r="C22" s="50"/>
      <c r="D22" s="53"/>
      <c r="E22" s="19">
        <v>10</v>
      </c>
      <c r="F22" s="16">
        <v>601</v>
      </c>
      <c r="G22" s="17">
        <v>2288.7432266371879</v>
      </c>
      <c r="H22" s="36">
        <f t="shared" si="0"/>
        <v>0</v>
      </c>
      <c r="J22" s="23"/>
      <c r="K22" s="34"/>
      <c r="L22" s="35"/>
      <c r="M22" s="24"/>
      <c r="N22" s="27"/>
      <c r="O22" s="28"/>
      <c r="P22" s="26"/>
    </row>
    <row r="23" spans="2:16" ht="15.75" x14ac:dyDescent="0.25">
      <c r="B23" s="20" t="s">
        <v>166</v>
      </c>
      <c r="C23" s="50"/>
      <c r="D23" s="53"/>
      <c r="E23" s="19">
        <v>11</v>
      </c>
      <c r="F23" s="16">
        <v>661</v>
      </c>
      <c r="G23" s="17">
        <v>2490.9093092995913</v>
      </c>
      <c r="H23" s="36">
        <f t="shared" si="0"/>
        <v>0</v>
      </c>
      <c r="I23" s="18"/>
      <c r="J23" s="23"/>
      <c r="K23" s="34"/>
      <c r="L23" s="35"/>
      <c r="M23" s="24"/>
      <c r="N23" s="27"/>
      <c r="O23" s="28"/>
      <c r="P23" s="26"/>
    </row>
    <row r="24" spans="2:16" ht="15.75" x14ac:dyDescent="0.25">
      <c r="B24" s="20" t="s">
        <v>167</v>
      </c>
      <c r="C24" s="50"/>
      <c r="D24" s="53"/>
      <c r="E24" s="19">
        <v>12</v>
      </c>
      <c r="F24" s="16">
        <v>721</v>
      </c>
      <c r="G24" s="17">
        <v>2691.02626544636</v>
      </c>
      <c r="H24" s="36">
        <f t="shared" si="0"/>
        <v>0</v>
      </c>
      <c r="J24" s="23"/>
      <c r="K24" s="34"/>
      <c r="L24" s="35"/>
      <c r="M24" s="24"/>
      <c r="N24" s="27"/>
      <c r="O24" s="28"/>
      <c r="P24" s="26"/>
    </row>
    <row r="25" spans="2:16" ht="15.75" x14ac:dyDescent="0.25">
      <c r="B25" s="20" t="s">
        <v>168</v>
      </c>
      <c r="C25" s="50"/>
      <c r="D25" s="53"/>
      <c r="E25" s="19">
        <v>13</v>
      </c>
      <c r="F25" s="16">
        <v>781</v>
      </c>
      <c r="G25" s="17">
        <v>2889.2835385699782</v>
      </c>
      <c r="H25" s="36">
        <f t="shared" si="0"/>
        <v>0</v>
      </c>
      <c r="J25" s="23"/>
      <c r="K25" s="34"/>
      <c r="L25" s="35"/>
      <c r="M25" s="24"/>
      <c r="N25" s="27"/>
      <c r="O25" s="28"/>
      <c r="P25" s="26"/>
    </row>
    <row r="26" spans="2:16" ht="15.75" x14ac:dyDescent="0.25">
      <c r="B26" s="20" t="s">
        <v>169</v>
      </c>
      <c r="C26" s="50"/>
      <c r="D26" s="53"/>
      <c r="E26" s="19">
        <v>14</v>
      </c>
      <c r="F26" s="16">
        <v>841</v>
      </c>
      <c r="G26" s="17">
        <v>3085.8398314640185</v>
      </c>
      <c r="H26" s="36">
        <f t="shared" si="0"/>
        <v>0</v>
      </c>
      <c r="J26" s="23"/>
      <c r="K26" s="34"/>
      <c r="L26" s="35"/>
      <c r="M26" s="24"/>
      <c r="N26" s="27"/>
      <c r="O26" s="28"/>
      <c r="P26" s="26"/>
    </row>
    <row r="27" spans="2:16" ht="15.75" x14ac:dyDescent="0.25">
      <c r="B27" s="20" t="s">
        <v>170</v>
      </c>
      <c r="C27" s="50"/>
      <c r="D27" s="53"/>
      <c r="E27" s="19">
        <v>15</v>
      </c>
      <c r="F27" s="16">
        <v>901</v>
      </c>
      <c r="G27" s="17">
        <v>3280.8299374418261</v>
      </c>
      <c r="H27" s="36">
        <f t="shared" si="0"/>
        <v>0</v>
      </c>
      <c r="J27" s="23"/>
      <c r="K27" s="34"/>
      <c r="L27" s="35"/>
      <c r="M27" s="24"/>
      <c r="N27" s="27"/>
      <c r="O27" s="28"/>
      <c r="P27" s="26"/>
    </row>
    <row r="28" spans="2:16" ht="15.75" x14ac:dyDescent="0.25">
      <c r="B28" s="20" t="s">
        <v>171</v>
      </c>
      <c r="C28" s="51"/>
      <c r="D28" s="54"/>
      <c r="E28" s="19">
        <v>16</v>
      </c>
      <c r="F28" s="16">
        <v>961</v>
      </c>
      <c r="G28" s="17">
        <v>3474.3696980869086</v>
      </c>
      <c r="H28" s="36">
        <f t="shared" si="0"/>
        <v>0</v>
      </c>
      <c r="J28" s="23"/>
      <c r="K28" s="34"/>
      <c r="L28" s="35"/>
      <c r="M28" s="24"/>
      <c r="N28" s="27"/>
      <c r="O28" s="28"/>
      <c r="P28" s="26"/>
    </row>
  </sheetData>
  <mergeCells count="10">
    <mergeCell ref="C14:C28"/>
    <mergeCell ref="D14:D28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8"/>
  <sheetViews>
    <sheetView workbookViewId="0"/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9.5703125" customWidth="1"/>
    <col min="7" max="7" width="18.855468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10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39" t="s">
        <v>172</v>
      </c>
      <c r="C11" s="40"/>
      <c r="D11" s="40"/>
      <c r="E11" s="40"/>
      <c r="F11" s="40"/>
      <c r="G11" s="40"/>
      <c r="H11" s="40"/>
      <c r="J11" s="31"/>
      <c r="K11" s="32"/>
      <c r="L11" s="32"/>
      <c r="M11" s="32"/>
      <c r="N11" s="32"/>
      <c r="O11" s="32"/>
      <c r="P11" s="32"/>
    </row>
    <row r="12" spans="2:16" ht="15" customHeight="1" x14ac:dyDescent="0.25">
      <c r="B12" s="41" t="s">
        <v>5</v>
      </c>
      <c r="C12" s="43" t="s">
        <v>89</v>
      </c>
      <c r="D12" s="43" t="s">
        <v>6</v>
      </c>
      <c r="E12" s="43" t="s">
        <v>7</v>
      </c>
      <c r="F12" s="45" t="s">
        <v>90</v>
      </c>
      <c r="G12" s="46" t="s">
        <v>8</v>
      </c>
      <c r="H12" s="48" t="s">
        <v>9</v>
      </c>
      <c r="J12" s="33"/>
      <c r="K12" s="29"/>
      <c r="L12" s="29"/>
      <c r="M12" s="29"/>
      <c r="N12" s="29"/>
      <c r="O12" s="30"/>
      <c r="P12" s="30"/>
    </row>
    <row r="13" spans="2:16" ht="34.5" customHeight="1" x14ac:dyDescent="0.25">
      <c r="B13" s="42"/>
      <c r="C13" s="44"/>
      <c r="D13" s="44"/>
      <c r="E13" s="44"/>
      <c r="F13" s="43"/>
      <c r="G13" s="47"/>
      <c r="H13" s="48"/>
      <c r="J13" s="33"/>
      <c r="K13" s="29"/>
      <c r="L13" s="29"/>
      <c r="M13" s="29"/>
      <c r="N13" s="29"/>
      <c r="O13" s="30"/>
      <c r="P13" s="30"/>
    </row>
    <row r="14" spans="2:16" ht="15.75" x14ac:dyDescent="0.25">
      <c r="B14" s="20" t="s">
        <v>173</v>
      </c>
      <c r="C14" s="49">
        <v>1750</v>
      </c>
      <c r="D14" s="52">
        <v>80</v>
      </c>
      <c r="E14" s="19">
        <v>2</v>
      </c>
      <c r="F14" s="19">
        <v>121</v>
      </c>
      <c r="G14" s="21">
        <v>635.24445669414092</v>
      </c>
      <c r="H14" s="36">
        <f>G14*POWER((($F$4+$F$6)/2-$F$8)/70,1.27)</f>
        <v>0</v>
      </c>
      <c r="I14" s="22"/>
      <c r="J14" s="23"/>
      <c r="K14" s="34"/>
      <c r="L14" s="35"/>
      <c r="M14" s="24"/>
      <c r="N14" s="24"/>
      <c r="O14" s="25"/>
      <c r="P14" s="26"/>
    </row>
    <row r="15" spans="2:16" ht="15.75" x14ac:dyDescent="0.25">
      <c r="B15" s="20" t="s">
        <v>174</v>
      </c>
      <c r="C15" s="50"/>
      <c r="D15" s="53"/>
      <c r="E15" s="19">
        <v>3</v>
      </c>
      <c r="F15" s="19">
        <v>181</v>
      </c>
      <c r="G15" s="21">
        <v>910.48900103791027</v>
      </c>
      <c r="H15" s="36">
        <f t="shared" ref="H15:H28" si="0">G15*POWER((($F$4+$F$6)/2-$F$8)/70,1.27)</f>
        <v>0</v>
      </c>
      <c r="I15" s="22"/>
      <c r="J15" s="23"/>
      <c r="K15" s="34"/>
      <c r="L15" s="35"/>
      <c r="M15" s="24"/>
      <c r="N15" s="24"/>
      <c r="O15" s="25"/>
      <c r="P15" s="26"/>
    </row>
    <row r="16" spans="2:16" ht="15.75" x14ac:dyDescent="0.25">
      <c r="B16" s="20" t="s">
        <v>175</v>
      </c>
      <c r="C16" s="50"/>
      <c r="D16" s="53"/>
      <c r="E16" s="19">
        <v>4</v>
      </c>
      <c r="F16" s="19">
        <v>241</v>
      </c>
      <c r="G16" s="21">
        <v>1175.4260573843883</v>
      </c>
      <c r="H16" s="36">
        <f t="shared" si="0"/>
        <v>0</v>
      </c>
      <c r="I16" s="22"/>
      <c r="J16" s="23"/>
      <c r="K16" s="34"/>
      <c r="L16" s="35"/>
      <c r="M16" s="24"/>
      <c r="N16" s="24"/>
      <c r="O16" s="25"/>
      <c r="P16" s="26"/>
    </row>
    <row r="17" spans="2:16" ht="15.75" x14ac:dyDescent="0.25">
      <c r="B17" s="20" t="s">
        <v>176</v>
      </c>
      <c r="C17" s="50"/>
      <c r="D17" s="53"/>
      <c r="E17" s="19">
        <v>5</v>
      </c>
      <c r="F17" s="19">
        <v>301</v>
      </c>
      <c r="G17" s="21">
        <v>1432.9532561761234</v>
      </c>
      <c r="H17" s="36">
        <f t="shared" si="0"/>
        <v>0</v>
      </c>
      <c r="I17" s="22"/>
      <c r="J17" s="23"/>
      <c r="K17" s="34"/>
      <c r="L17" s="35"/>
      <c r="M17" s="24"/>
      <c r="N17" s="24"/>
      <c r="O17" s="25"/>
      <c r="P17" s="26"/>
    </row>
    <row r="18" spans="2:16" ht="15.75" x14ac:dyDescent="0.25">
      <c r="B18" s="20" t="s">
        <v>177</v>
      </c>
      <c r="C18" s="50"/>
      <c r="D18" s="53"/>
      <c r="E18" s="19">
        <v>6</v>
      </c>
      <c r="F18" s="19">
        <v>361</v>
      </c>
      <c r="G18" s="21">
        <v>1684.7254399531578</v>
      </c>
      <c r="H18" s="36">
        <f t="shared" si="0"/>
        <v>0</v>
      </c>
      <c r="I18" s="22"/>
      <c r="J18" s="23"/>
      <c r="K18" s="34"/>
      <c r="L18" s="35"/>
      <c r="M18" s="24"/>
      <c r="N18" s="24"/>
      <c r="O18" s="25"/>
      <c r="P18" s="26"/>
    </row>
    <row r="19" spans="2:16" ht="15.75" x14ac:dyDescent="0.25">
      <c r="B19" s="20" t="s">
        <v>178</v>
      </c>
      <c r="C19" s="50"/>
      <c r="D19" s="53"/>
      <c r="E19" s="19">
        <v>7</v>
      </c>
      <c r="F19" s="16">
        <v>421</v>
      </c>
      <c r="G19" s="17">
        <v>1931.81037315089</v>
      </c>
      <c r="H19" s="36">
        <f t="shared" si="0"/>
        <v>0</v>
      </c>
      <c r="J19" s="23"/>
      <c r="K19" s="34"/>
      <c r="L19" s="35"/>
      <c r="M19" s="24"/>
      <c r="N19" s="27"/>
      <c r="O19" s="28"/>
      <c r="P19" s="26"/>
    </row>
    <row r="20" spans="2:16" ht="15.75" x14ac:dyDescent="0.25">
      <c r="B20" s="20" t="s">
        <v>179</v>
      </c>
      <c r="C20" s="50"/>
      <c r="D20" s="53"/>
      <c r="E20" s="19">
        <v>8</v>
      </c>
      <c r="F20" s="16">
        <v>481</v>
      </c>
      <c r="G20" s="17">
        <v>2174.9523381412769</v>
      </c>
      <c r="H20" s="36">
        <f t="shared" si="0"/>
        <v>0</v>
      </c>
      <c r="J20" s="23"/>
      <c r="K20" s="34"/>
      <c r="L20" s="35"/>
      <c r="M20" s="24"/>
      <c r="N20" s="27"/>
      <c r="O20" s="28"/>
      <c r="P20" s="26"/>
    </row>
    <row r="21" spans="2:16" ht="15.75" x14ac:dyDescent="0.25">
      <c r="B21" s="20" t="s">
        <v>180</v>
      </c>
      <c r="C21" s="50"/>
      <c r="D21" s="53"/>
      <c r="E21" s="19">
        <v>9</v>
      </c>
      <c r="F21" s="16">
        <v>541</v>
      </c>
      <c r="G21" s="17">
        <v>2414.6987300428532</v>
      </c>
      <c r="H21" s="36">
        <f t="shared" si="0"/>
        <v>0</v>
      </c>
      <c r="J21" s="23"/>
      <c r="K21" s="34"/>
      <c r="L21" s="35"/>
      <c r="M21" s="24"/>
      <c r="N21" s="27"/>
      <c r="O21" s="28"/>
      <c r="P21" s="26"/>
    </row>
    <row r="22" spans="2:16" ht="15.75" x14ac:dyDescent="0.25">
      <c r="B22" s="20" t="s">
        <v>181</v>
      </c>
      <c r="C22" s="50"/>
      <c r="D22" s="53"/>
      <c r="E22" s="19">
        <v>10</v>
      </c>
      <c r="F22" s="16">
        <v>601</v>
      </c>
      <c r="G22" s="17">
        <v>2651.4683891750956</v>
      </c>
      <c r="H22" s="36">
        <f t="shared" si="0"/>
        <v>0</v>
      </c>
      <c r="J22" s="23"/>
      <c r="K22" s="34"/>
      <c r="L22" s="35"/>
      <c r="M22" s="24"/>
      <c r="N22" s="27"/>
      <c r="O22" s="28"/>
      <c r="P22" s="26"/>
    </row>
    <row r="23" spans="2:16" ht="15.75" x14ac:dyDescent="0.25">
      <c r="B23" s="20" t="s">
        <v>182</v>
      </c>
      <c r="C23" s="50"/>
      <c r="D23" s="53"/>
      <c r="E23" s="19">
        <v>11</v>
      </c>
      <c r="F23" s="16">
        <v>661</v>
      </c>
      <c r="G23" s="17">
        <v>2885.5916972234786</v>
      </c>
      <c r="H23" s="36">
        <f t="shared" si="0"/>
        <v>0</v>
      </c>
      <c r="I23" s="18"/>
      <c r="J23" s="23"/>
      <c r="K23" s="34"/>
      <c r="L23" s="35"/>
      <c r="M23" s="24"/>
      <c r="N23" s="27"/>
      <c r="O23" s="28"/>
      <c r="P23" s="26"/>
    </row>
    <row r="24" spans="2:16" ht="15.75" x14ac:dyDescent="0.25">
      <c r="B24" s="20" t="s">
        <v>183</v>
      </c>
      <c r="C24" s="50"/>
      <c r="D24" s="53"/>
      <c r="E24" s="19">
        <v>12</v>
      </c>
      <c r="F24" s="16">
        <v>721</v>
      </c>
      <c r="G24" s="17">
        <v>3117.3356347960771</v>
      </c>
      <c r="H24" s="36">
        <f t="shared" si="0"/>
        <v>0</v>
      </c>
      <c r="J24" s="23"/>
      <c r="K24" s="34"/>
      <c r="L24" s="35"/>
      <c r="M24" s="24"/>
      <c r="N24" s="27"/>
      <c r="O24" s="28"/>
      <c r="P24" s="26"/>
    </row>
    <row r="25" spans="2:16" ht="15.75" x14ac:dyDescent="0.25">
      <c r="B25" s="20" t="s">
        <v>184</v>
      </c>
      <c r="C25" s="50"/>
      <c r="D25" s="53"/>
      <c r="E25" s="19">
        <v>13</v>
      </c>
      <c r="F25" s="16">
        <v>781</v>
      </c>
      <c r="G25" s="17">
        <v>3346.9202333189369</v>
      </c>
      <c r="H25" s="36">
        <f t="shared" si="0"/>
        <v>0</v>
      </c>
      <c r="J25" s="23"/>
      <c r="K25" s="34"/>
      <c r="L25" s="35"/>
      <c r="M25" s="24"/>
      <c r="N25" s="27"/>
      <c r="O25" s="28"/>
      <c r="P25" s="26"/>
    </row>
    <row r="26" spans="2:16" ht="15.75" x14ac:dyDescent="0.25">
      <c r="B26" s="20" t="s">
        <v>185</v>
      </c>
      <c r="C26" s="50"/>
      <c r="D26" s="53"/>
      <c r="E26" s="19">
        <v>14</v>
      </c>
      <c r="F26" s="16">
        <v>841</v>
      </c>
      <c r="G26" s="17">
        <v>3574.5298154098114</v>
      </c>
      <c r="H26" s="36">
        <f t="shared" si="0"/>
        <v>0</v>
      </c>
      <c r="J26" s="23"/>
      <c r="K26" s="34"/>
      <c r="L26" s="35"/>
      <c r="M26" s="24"/>
      <c r="N26" s="27"/>
      <c r="O26" s="28"/>
      <c r="P26" s="26"/>
    </row>
    <row r="27" spans="2:16" ht="15.75" x14ac:dyDescent="0.25">
      <c r="B27" s="20" t="s">
        <v>186</v>
      </c>
      <c r="C27" s="50"/>
      <c r="D27" s="53"/>
      <c r="E27" s="19">
        <v>15</v>
      </c>
      <c r="F27" s="16">
        <v>901</v>
      </c>
      <c r="G27" s="17">
        <v>3800.3209307908874</v>
      </c>
      <c r="H27" s="36">
        <f t="shared" si="0"/>
        <v>0</v>
      </c>
      <c r="J27" s="23"/>
      <c r="K27" s="34"/>
      <c r="L27" s="35"/>
      <c r="M27" s="24"/>
      <c r="N27" s="27"/>
      <c r="O27" s="28"/>
      <c r="P27" s="26"/>
    </row>
    <row r="28" spans="2:16" ht="15.75" x14ac:dyDescent="0.25">
      <c r="B28" s="20" t="s">
        <v>187</v>
      </c>
      <c r="C28" s="51"/>
      <c r="D28" s="54"/>
      <c r="E28" s="19">
        <v>16</v>
      </c>
      <c r="F28" s="16">
        <v>961</v>
      </c>
      <c r="G28" s="17">
        <v>4024.4281156337051</v>
      </c>
      <c r="H28" s="36">
        <f t="shared" si="0"/>
        <v>0</v>
      </c>
      <c r="J28" s="23"/>
      <c r="K28" s="34"/>
      <c r="L28" s="35"/>
      <c r="M28" s="24"/>
      <c r="N28" s="27"/>
      <c r="O28" s="28"/>
      <c r="P28" s="26"/>
    </row>
  </sheetData>
  <mergeCells count="10">
    <mergeCell ref="C14:C28"/>
    <mergeCell ref="D14:D28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6"/>
  <sheetViews>
    <sheetView workbookViewId="0">
      <selection activeCell="E31" sqref="E31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9.28515625" customWidth="1"/>
    <col min="7" max="7" width="19.71093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10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39" t="s">
        <v>91</v>
      </c>
      <c r="C11" s="40"/>
      <c r="D11" s="40"/>
      <c r="E11" s="40"/>
      <c r="F11" s="40"/>
      <c r="G11" s="40"/>
      <c r="H11" s="40"/>
      <c r="J11" s="31"/>
      <c r="K11" s="32"/>
      <c r="L11" s="32"/>
      <c r="M11" s="32"/>
      <c r="N11" s="32"/>
      <c r="O11" s="32"/>
      <c r="P11" s="32"/>
    </row>
    <row r="12" spans="2:16" ht="15" customHeight="1" x14ac:dyDescent="0.25">
      <c r="B12" s="41" t="s">
        <v>5</v>
      </c>
      <c r="C12" s="43" t="s">
        <v>89</v>
      </c>
      <c r="D12" s="43" t="s">
        <v>6</v>
      </c>
      <c r="E12" s="43" t="s">
        <v>7</v>
      </c>
      <c r="F12" s="45" t="s">
        <v>90</v>
      </c>
      <c r="G12" s="46" t="s">
        <v>8</v>
      </c>
      <c r="H12" s="48" t="s">
        <v>9</v>
      </c>
      <c r="J12" s="33"/>
      <c r="K12" s="29"/>
      <c r="L12" s="29"/>
      <c r="M12" s="29"/>
      <c r="N12" s="29"/>
      <c r="O12" s="30"/>
      <c r="P12" s="30"/>
    </row>
    <row r="13" spans="2:16" ht="36" customHeight="1" x14ac:dyDescent="0.25">
      <c r="B13" s="42"/>
      <c r="C13" s="44"/>
      <c r="D13" s="44"/>
      <c r="E13" s="44"/>
      <c r="F13" s="43"/>
      <c r="G13" s="47"/>
      <c r="H13" s="48"/>
      <c r="J13" s="33"/>
      <c r="K13" s="29"/>
      <c r="L13" s="29"/>
      <c r="M13" s="29"/>
      <c r="N13" s="29"/>
      <c r="O13" s="30"/>
      <c r="P13" s="30"/>
    </row>
    <row r="14" spans="2:16" ht="15.75" x14ac:dyDescent="0.25">
      <c r="B14" s="20" t="s">
        <v>188</v>
      </c>
      <c r="C14" s="49">
        <v>2000</v>
      </c>
      <c r="D14" s="52">
        <v>80</v>
      </c>
      <c r="E14" s="19">
        <v>2</v>
      </c>
      <c r="F14" s="19">
        <v>121</v>
      </c>
      <c r="G14" s="21">
        <v>722.91643228381599</v>
      </c>
      <c r="H14" s="36">
        <f>G14*POWER((($F$4+$F$6)/2-$F$8)/70,1.27)</f>
        <v>0</v>
      </c>
      <c r="I14" s="22"/>
      <c r="J14" s="23"/>
      <c r="K14" s="34"/>
      <c r="L14" s="35"/>
      <c r="M14" s="24"/>
      <c r="N14" s="24"/>
      <c r="O14" s="25"/>
      <c r="P14" s="26"/>
    </row>
    <row r="15" spans="2:16" ht="15.75" x14ac:dyDescent="0.25">
      <c r="B15" s="20" t="s">
        <v>189</v>
      </c>
      <c r="C15" s="50"/>
      <c r="D15" s="53"/>
      <c r="E15" s="19">
        <v>3</v>
      </c>
      <c r="F15" s="19">
        <v>181</v>
      </c>
      <c r="G15" s="21">
        <v>1036.2743385548656</v>
      </c>
      <c r="H15" s="36">
        <f t="shared" ref="H15:H26" si="0">G15*POWER((($F$4+$F$6)/2-$F$8)/70,1.27)</f>
        <v>0</v>
      </c>
      <c r="I15" s="22"/>
      <c r="J15" s="23"/>
      <c r="K15" s="34"/>
      <c r="L15" s="35"/>
      <c r="M15" s="24"/>
      <c r="N15" s="24"/>
      <c r="O15" s="25"/>
      <c r="P15" s="26"/>
    </row>
    <row r="16" spans="2:16" ht="15.75" x14ac:dyDescent="0.25">
      <c r="B16" s="20" t="s">
        <v>190</v>
      </c>
      <c r="C16" s="50"/>
      <c r="D16" s="53"/>
      <c r="E16" s="19">
        <v>4</v>
      </c>
      <c r="F16" s="19">
        <v>241</v>
      </c>
      <c r="G16" s="21">
        <v>1337.9282866950693</v>
      </c>
      <c r="H16" s="36">
        <f t="shared" si="0"/>
        <v>0</v>
      </c>
      <c r="I16" s="22"/>
      <c r="J16" s="23"/>
      <c r="K16" s="34"/>
      <c r="L16" s="35"/>
      <c r="M16" s="24"/>
      <c r="N16" s="24"/>
      <c r="O16" s="25"/>
      <c r="P16" s="26"/>
    </row>
    <row r="17" spans="2:16" ht="15.75" x14ac:dyDescent="0.25">
      <c r="B17" s="20" t="s">
        <v>191</v>
      </c>
      <c r="C17" s="50"/>
      <c r="D17" s="53"/>
      <c r="E17" s="19">
        <v>5</v>
      </c>
      <c r="F17" s="19">
        <v>301</v>
      </c>
      <c r="G17" s="21">
        <v>1631.167719729166</v>
      </c>
      <c r="H17" s="36">
        <f t="shared" si="0"/>
        <v>0</v>
      </c>
      <c r="I17" s="22"/>
      <c r="J17" s="23"/>
      <c r="K17" s="34"/>
      <c r="L17" s="35"/>
      <c r="M17" s="24"/>
      <c r="N17" s="24"/>
      <c r="O17" s="25"/>
      <c r="P17" s="26"/>
    </row>
    <row r="18" spans="2:16" ht="15.75" x14ac:dyDescent="0.25">
      <c r="B18" s="20" t="s">
        <v>192</v>
      </c>
      <c r="C18" s="50"/>
      <c r="D18" s="53"/>
      <c r="E18" s="19">
        <v>6</v>
      </c>
      <c r="F18" s="19">
        <v>361</v>
      </c>
      <c r="G18" s="21">
        <v>1917.8714003618818</v>
      </c>
      <c r="H18" s="36">
        <f t="shared" si="0"/>
        <v>0</v>
      </c>
      <c r="I18" s="22"/>
      <c r="J18" s="23"/>
      <c r="K18" s="34"/>
      <c r="L18" s="35"/>
      <c r="M18" s="24"/>
      <c r="N18" s="24"/>
      <c r="O18" s="25"/>
      <c r="P18" s="26"/>
    </row>
    <row r="19" spans="2:16" ht="15.75" x14ac:dyDescent="0.25">
      <c r="B19" s="20" t="s">
        <v>193</v>
      </c>
      <c r="C19" s="50"/>
      <c r="D19" s="53"/>
      <c r="E19" s="19">
        <v>7</v>
      </c>
      <c r="F19" s="16">
        <v>421</v>
      </c>
      <c r="G19" s="17">
        <v>2199.2516516299079</v>
      </c>
      <c r="H19" s="36">
        <f t="shared" si="0"/>
        <v>0</v>
      </c>
      <c r="J19" s="23"/>
      <c r="K19" s="34"/>
      <c r="L19" s="35"/>
      <c r="M19" s="24"/>
      <c r="N19" s="27"/>
      <c r="O19" s="28"/>
      <c r="P19" s="26"/>
    </row>
    <row r="20" spans="2:16" ht="15.75" x14ac:dyDescent="0.25">
      <c r="B20" s="20" t="s">
        <v>194</v>
      </c>
      <c r="C20" s="50"/>
      <c r="D20" s="53"/>
      <c r="E20" s="19">
        <v>8</v>
      </c>
      <c r="F20" s="16">
        <v>481</v>
      </c>
      <c r="G20" s="17">
        <v>2476.1535640900079</v>
      </c>
      <c r="H20" s="36">
        <f t="shared" si="0"/>
        <v>0</v>
      </c>
      <c r="J20" s="23"/>
      <c r="K20" s="34"/>
      <c r="L20" s="35"/>
      <c r="M20" s="24"/>
      <c r="N20" s="27"/>
      <c r="O20" s="28"/>
      <c r="P20" s="26"/>
    </row>
    <row r="21" spans="2:16" ht="15.75" x14ac:dyDescent="0.25">
      <c r="B21" s="20" t="s">
        <v>195</v>
      </c>
      <c r="C21" s="50"/>
      <c r="D21" s="53"/>
      <c r="E21" s="19">
        <v>9</v>
      </c>
      <c r="F21" s="16">
        <v>541</v>
      </c>
      <c r="G21" s="17">
        <v>2749.1987013832832</v>
      </c>
      <c r="H21" s="36">
        <f t="shared" si="0"/>
        <v>0</v>
      </c>
      <c r="J21" s="23"/>
      <c r="K21" s="34"/>
      <c r="L21" s="35"/>
      <c r="M21" s="24"/>
      <c r="N21" s="27"/>
      <c r="O21" s="28"/>
      <c r="P21" s="26"/>
    </row>
    <row r="22" spans="2:16" ht="15.75" x14ac:dyDescent="0.25">
      <c r="B22" s="20" t="s">
        <v>196</v>
      </c>
      <c r="C22" s="50"/>
      <c r="D22" s="53"/>
      <c r="E22" s="19">
        <v>10</v>
      </c>
      <c r="F22" s="16">
        <v>601</v>
      </c>
      <c r="G22" s="17">
        <v>3018.8626722386439</v>
      </c>
      <c r="H22" s="36">
        <f t="shared" si="0"/>
        <v>0</v>
      </c>
      <c r="J22" s="23"/>
      <c r="K22" s="34"/>
      <c r="L22" s="35"/>
      <c r="M22" s="24"/>
      <c r="N22" s="27"/>
      <c r="O22" s="28"/>
      <c r="P22" s="26"/>
    </row>
    <row r="23" spans="2:16" ht="15.75" x14ac:dyDescent="0.25">
      <c r="B23" s="20" t="s">
        <v>197</v>
      </c>
      <c r="C23" s="50"/>
      <c r="D23" s="53"/>
      <c r="E23" s="19">
        <v>11</v>
      </c>
      <c r="F23" s="16">
        <v>661</v>
      </c>
      <c r="G23" s="17">
        <v>3285.5206500490085</v>
      </c>
      <c r="H23" s="36">
        <f t="shared" si="0"/>
        <v>0</v>
      </c>
      <c r="I23" s="18"/>
      <c r="J23" s="23"/>
      <c r="K23" s="34"/>
      <c r="L23" s="35"/>
      <c r="M23" s="24"/>
      <c r="N23" s="27"/>
      <c r="O23" s="28"/>
      <c r="P23" s="26"/>
    </row>
    <row r="24" spans="2:16" ht="15.75" x14ac:dyDescent="0.25">
      <c r="B24" s="20" t="s">
        <v>198</v>
      </c>
      <c r="C24" s="50"/>
      <c r="D24" s="53"/>
      <c r="E24" s="19">
        <v>12</v>
      </c>
      <c r="F24" s="16">
        <v>721</v>
      </c>
      <c r="G24" s="17">
        <v>3549.4758207131858</v>
      </c>
      <c r="H24" s="36">
        <f t="shared" si="0"/>
        <v>0</v>
      </c>
      <c r="J24" s="23"/>
      <c r="K24" s="34"/>
      <c r="L24" s="35"/>
      <c r="M24" s="24"/>
      <c r="N24" s="27"/>
      <c r="O24" s="28"/>
      <c r="P24" s="26"/>
    </row>
    <row r="25" spans="2:16" ht="15.75" x14ac:dyDescent="0.25">
      <c r="B25" s="20" t="s">
        <v>199</v>
      </c>
      <c r="C25" s="50"/>
      <c r="D25" s="53"/>
      <c r="E25" s="19">
        <v>13</v>
      </c>
      <c r="F25" s="16">
        <v>781</v>
      </c>
      <c r="G25" s="17">
        <v>3810.9780610549719</v>
      </c>
      <c r="H25" s="36">
        <f t="shared" si="0"/>
        <v>0</v>
      </c>
      <c r="J25" s="23"/>
      <c r="K25" s="34"/>
      <c r="L25" s="35"/>
      <c r="M25" s="24"/>
      <c r="N25" s="27"/>
      <c r="O25" s="28"/>
      <c r="P25" s="26"/>
    </row>
    <row r="26" spans="2:16" ht="15.75" x14ac:dyDescent="0.25">
      <c r="B26" s="20" t="s">
        <v>200</v>
      </c>
      <c r="C26" s="51"/>
      <c r="D26" s="54"/>
      <c r="E26" s="19">
        <v>14</v>
      </c>
      <c r="F26" s="16">
        <v>841</v>
      </c>
      <c r="G26" s="17">
        <v>4070.2367007772013</v>
      </c>
      <c r="H26" s="36">
        <f t="shared" si="0"/>
        <v>0</v>
      </c>
      <c r="J26" s="23"/>
      <c r="K26" s="34"/>
      <c r="L26" s="35"/>
      <c r="M26" s="24"/>
      <c r="N26" s="27"/>
      <c r="O26" s="28"/>
      <c r="P26" s="26"/>
    </row>
  </sheetData>
  <mergeCells count="10">
    <mergeCell ref="C14:C26"/>
    <mergeCell ref="D14:D26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QUADRUM 40 H 300</vt:lpstr>
      <vt:lpstr>QUADRUM 40 H 500</vt:lpstr>
      <vt:lpstr>QUADRUM 40 Н 750</vt:lpstr>
      <vt:lpstr>QUADRUM 40 H 1000</vt:lpstr>
      <vt:lpstr>QUADRUM 40 H 1250</vt:lpstr>
      <vt:lpstr>QUADRUM 40 H 1500</vt:lpstr>
      <vt:lpstr>QUADRUM 40 H 1750</vt:lpstr>
      <vt:lpstr>QUADRUM 40 H 2000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П. Сведомцев</dc:creator>
  <cp:lastModifiedBy>Дмитрий Елисеев</cp:lastModifiedBy>
  <dcterms:created xsi:type="dcterms:W3CDTF">2015-06-05T18:19:34Z</dcterms:created>
  <dcterms:modified xsi:type="dcterms:W3CDTF">2024-10-03T11:15:01Z</dcterms:modified>
</cp:coreProperties>
</file>