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filterPrivacy="1"/>
  <xr:revisionPtr revIDLastSave="0" documentId="8_{3619D495-7B8F-4297-A3EB-15355B392299}" xr6:coauthVersionLast="43" xr6:coauthVersionMax="43" xr10:uidLastSave="{00000000-0000-0000-0000-000000000000}"/>
  <bookViews>
    <workbookView xWindow="-110" yWindow="-110" windowWidth="19420" windowHeight="10560" tabRatio="958" xr2:uid="{00000000-000D-0000-FFFF-FFFF00000000}"/>
  </bookViews>
  <sheets>
    <sheet name="Информация о ценах" sheetId="1" r:id="rId1"/>
    <sheet name="ИТОГО по разделам" sheetId="34" r:id="rId2"/>
    <sheet name="009" sheetId="59" r:id="rId3"/>
    <sheet name="010" sheetId="61" r:id="rId4"/>
    <sheet name="011" sheetId="62" r:id="rId5"/>
    <sheet name="013" sheetId="63" r:id="rId6"/>
    <sheet name="018" sheetId="60" r:id="rId7"/>
    <sheet name="023" sheetId="68" r:id="rId8"/>
    <sheet name="001_002" sheetId="64" r:id="rId9"/>
    <sheet name="003_004" sheetId="65" r:id="rId10"/>
    <sheet name="005_006" sheetId="8" r:id="rId11"/>
    <sheet name="014" sheetId="9" r:id="rId12"/>
    <sheet name="East_016-19RUB" sheetId="11" r:id="rId13"/>
    <sheet name="021" sheetId="12" r:id="rId14"/>
    <sheet name="EAST_022_19RUB" sheetId="14" r:id="rId15"/>
    <sheet name="EAST-3FP-19RUB" sheetId="13" r:id="rId16"/>
    <sheet name="031" sheetId="15" r:id="rId17"/>
    <sheet name="032" sheetId="69" r:id="rId18"/>
    <sheet name="EAST_PW_19RUB" sheetId="38" r:id="rId19"/>
    <sheet name="433" sheetId="43" r:id="rId20"/>
    <sheet name="431" sheetId="16" r:id="rId21"/>
    <sheet name="432" sheetId="17" r:id="rId22"/>
    <sheet name="020" sheetId="18" r:id="rId23"/>
    <sheet name="472" sheetId="19" r:id="rId24"/>
    <sheet name="472_0" sheetId="46" r:id="rId25"/>
    <sheet name="473" sheetId="21" r:id="rId26"/>
    <sheet name="473_0" sheetId="47" r:id="rId27"/>
    <sheet name="475" sheetId="23" r:id="rId28"/>
    <sheet name="480" sheetId="25" r:id="rId29"/>
    <sheet name="480_0" sheetId="48" r:id="rId30"/>
    <sheet name="EAST_482RU_19RU" sheetId="56" r:id="rId31"/>
    <sheet name="EAST_482DZ_19RU" sheetId="57" r:id="rId32"/>
    <sheet name="482_1" sheetId="26" r:id="rId33"/>
    <sheet name="EAST_MLC0119RUB" sheetId="31" r:id="rId34"/>
    <sheet name="EAST_S4-19RUB" sheetId="52" r:id="rId35"/>
    <sheet name="EAST_S5-19RUB" sheetId="51" r:id="rId36"/>
    <sheet name="057" sheetId="49" r:id="rId37"/>
    <sheet name="EAST_SF_19RUB" sheetId="35" r:id="rId38"/>
    <sheet name="105" sheetId="37" r:id="rId39"/>
    <sheet name="112" sheetId="36" r:id="rId40"/>
    <sheet name="EAST_MSG_19RUB" sheetId="55" r:id="rId41"/>
    <sheet name="EAST_HVM_19RUB" sheetId="53" r:id="rId42"/>
    <sheet name="EAST_TG_19RUB" sheetId="29" r:id="rId43"/>
    <sheet name="EAST_STF-19RUB" sheetId="30" r:id="rId44"/>
    <sheet name="201-203" sheetId="39" r:id="rId45"/>
    <sheet name="301-303" sheetId="40" r:id="rId46"/>
    <sheet name="410" sheetId="50" r:id="rId47"/>
    <sheet name="EAST_FX_19RUB" sheetId="41" r:id="rId48"/>
    <sheet name="601-602" sheetId="42" r:id="rId49"/>
    <sheet name="251_255" sheetId="70" r:id="rId50"/>
  </sheets>
  <definedNames>
    <definedName name="_xlnm._FilterDatabase" localSheetId="8" hidden="1">'001_002'!$D$3:$D$538</definedName>
    <definedName name="_xlnm._FilterDatabase" localSheetId="9" hidden="1">'003_004'!$D$3:$D$343</definedName>
    <definedName name="_xlnm._FilterDatabase" localSheetId="2" hidden="1">'009'!$D$1:$D$461</definedName>
    <definedName name="_xlnm._FilterDatabase" localSheetId="3" hidden="1">'010'!$D$1:$D$258</definedName>
    <definedName name="_xlnm._FilterDatabase" localSheetId="4" hidden="1">'011'!$D$1:$D$345</definedName>
    <definedName name="_xlnm._FilterDatabase" localSheetId="5" hidden="1">'013'!$D$1:$D$283</definedName>
    <definedName name="_xlnm._FilterDatabase" localSheetId="6" hidden="1">'018'!$D$1:$D$385</definedName>
    <definedName name="_xlnm._FilterDatabase" localSheetId="12" hidden="1">'East_016-19RUB'!$D$1:$D$425</definedName>
    <definedName name="_xlnm._FilterDatabase" localSheetId="34" hidden="1">'EAST_S4-19RUB'!$H$1:$H$310</definedName>
    <definedName name="_xlnm._FilterDatabase" localSheetId="35" hidden="1">'EAST_S5-19RUB'!$H$1:$H$580</definedName>
    <definedName name="_xlnm.Print_Titles" localSheetId="0">'Информация о ценах'!$1:$7</definedName>
    <definedName name="_xlnm.Print_Area" localSheetId="0">'Информация о ценах'!$A$1:$G$83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0" i="55" l="1"/>
  <c r="K350" i="55" s="1"/>
  <c r="I5" i="55"/>
  <c r="K5" i="55" s="1"/>
  <c r="I6" i="55"/>
  <c r="K6" i="55" s="1"/>
  <c r="I7" i="55"/>
  <c r="K7" i="55" s="1"/>
  <c r="I8" i="55"/>
  <c r="K8" i="55" s="1"/>
  <c r="I9" i="55"/>
  <c r="K9" i="55" s="1"/>
  <c r="I10" i="55"/>
  <c r="K10" i="55" s="1"/>
  <c r="I11" i="55"/>
  <c r="K11" i="55" s="1"/>
  <c r="I12" i="55"/>
  <c r="K12" i="55" s="1"/>
  <c r="I13" i="55"/>
  <c r="K13" i="55" s="1"/>
  <c r="I14" i="55"/>
  <c r="K14" i="55" s="1"/>
  <c r="I15" i="55"/>
  <c r="K15" i="55" s="1"/>
  <c r="I16" i="55"/>
  <c r="K16" i="55" s="1"/>
  <c r="I17" i="55"/>
  <c r="K17" i="55" s="1"/>
  <c r="I18" i="55"/>
  <c r="K18" i="55" s="1"/>
  <c r="I19" i="55"/>
  <c r="K19" i="55" s="1"/>
  <c r="I20" i="55"/>
  <c r="K20" i="55" s="1"/>
  <c r="I21" i="55"/>
  <c r="K21" i="55" s="1"/>
  <c r="I22" i="55"/>
  <c r="K22" i="55" s="1"/>
  <c r="I23" i="55"/>
  <c r="K23" i="55" s="1"/>
  <c r="I24" i="55"/>
  <c r="K24" i="55" s="1"/>
  <c r="I25" i="55"/>
  <c r="K25" i="55" s="1"/>
  <c r="I26" i="55"/>
  <c r="K26" i="55" s="1"/>
  <c r="I27" i="55"/>
  <c r="K27" i="55" s="1"/>
  <c r="I28" i="55"/>
  <c r="K28" i="55" s="1"/>
  <c r="I29" i="55"/>
  <c r="K29" i="55" s="1"/>
  <c r="I30" i="55"/>
  <c r="K30" i="55" s="1"/>
  <c r="I31" i="55"/>
  <c r="K31" i="55" s="1"/>
  <c r="I32" i="55"/>
  <c r="K32" i="55" s="1"/>
  <c r="I33" i="55"/>
  <c r="K33" i="55" s="1"/>
  <c r="I34" i="55"/>
  <c r="K34" i="55" s="1"/>
  <c r="I35" i="55"/>
  <c r="K35" i="55" s="1"/>
  <c r="I36" i="55"/>
  <c r="K36" i="55" s="1"/>
  <c r="I37" i="55"/>
  <c r="K37" i="55" s="1"/>
  <c r="I38" i="55"/>
  <c r="K38" i="55" s="1"/>
  <c r="I39" i="55"/>
  <c r="K39" i="55" s="1"/>
  <c r="I40" i="55"/>
  <c r="K40" i="55" s="1"/>
  <c r="I41" i="55"/>
  <c r="K41" i="55" s="1"/>
  <c r="I42" i="55"/>
  <c r="K42" i="55" s="1"/>
  <c r="I43" i="55"/>
  <c r="K43" i="55" s="1"/>
  <c r="I44" i="55"/>
  <c r="K44" i="55" s="1"/>
  <c r="I45" i="55"/>
  <c r="K45" i="55" s="1"/>
  <c r="I46" i="55"/>
  <c r="K46" i="55" s="1"/>
  <c r="I47" i="55"/>
  <c r="K47" i="55" s="1"/>
  <c r="I48" i="55"/>
  <c r="K48" i="55" s="1"/>
  <c r="I49" i="55"/>
  <c r="K49" i="55" s="1"/>
  <c r="I50" i="55"/>
  <c r="K50" i="55" s="1"/>
  <c r="I51" i="55"/>
  <c r="K51" i="55" s="1"/>
  <c r="I52" i="55"/>
  <c r="K52" i="55" s="1"/>
  <c r="I53" i="55"/>
  <c r="K53" i="55" s="1"/>
  <c r="I54" i="55"/>
  <c r="K54" i="55" s="1"/>
  <c r="I55" i="55"/>
  <c r="K55" i="55" s="1"/>
  <c r="I56" i="55"/>
  <c r="K56" i="55" s="1"/>
  <c r="I57" i="55"/>
  <c r="K57" i="55" s="1"/>
  <c r="I58" i="55"/>
  <c r="K58" i="55" s="1"/>
  <c r="I59" i="55"/>
  <c r="K59" i="55" s="1"/>
  <c r="I60" i="55"/>
  <c r="K60" i="55" s="1"/>
  <c r="I61" i="55"/>
  <c r="K61" i="55" s="1"/>
  <c r="I62" i="55"/>
  <c r="K62" i="55" s="1"/>
  <c r="I63" i="55"/>
  <c r="K63" i="55" s="1"/>
  <c r="I64" i="55"/>
  <c r="K64" i="55" s="1"/>
  <c r="I65" i="55"/>
  <c r="K65" i="55" s="1"/>
  <c r="I66" i="55"/>
  <c r="K66" i="55" s="1"/>
  <c r="I67" i="55"/>
  <c r="K67" i="55" s="1"/>
  <c r="I68" i="55"/>
  <c r="K68" i="55" s="1"/>
  <c r="I69" i="55"/>
  <c r="K69" i="55" s="1"/>
  <c r="I70" i="55"/>
  <c r="K70" i="55" s="1"/>
  <c r="I71" i="55"/>
  <c r="K71" i="55" s="1"/>
  <c r="I72" i="55"/>
  <c r="K72" i="55" s="1"/>
  <c r="I73" i="55"/>
  <c r="K73" i="55" s="1"/>
  <c r="I74" i="55"/>
  <c r="K74" i="55" s="1"/>
  <c r="I75" i="55"/>
  <c r="K75" i="55" s="1"/>
  <c r="I76" i="55"/>
  <c r="K76" i="55" s="1"/>
  <c r="I77" i="55"/>
  <c r="K77" i="55" s="1"/>
  <c r="I78" i="55"/>
  <c r="K78" i="55" s="1"/>
  <c r="I79" i="55"/>
  <c r="K79" i="55" s="1"/>
  <c r="I80" i="55"/>
  <c r="K80" i="55" s="1"/>
  <c r="I81" i="55"/>
  <c r="K81" i="55" s="1"/>
  <c r="I82" i="55"/>
  <c r="K82" i="55" s="1"/>
  <c r="I83" i="55"/>
  <c r="K83" i="55" s="1"/>
  <c r="I84" i="55"/>
  <c r="K84" i="55" s="1"/>
  <c r="I85" i="55"/>
  <c r="K85" i="55" s="1"/>
  <c r="I86" i="55"/>
  <c r="K86" i="55" s="1"/>
  <c r="I87" i="55"/>
  <c r="K87" i="55" s="1"/>
  <c r="I88" i="55"/>
  <c r="K88" i="55" s="1"/>
  <c r="I89" i="55"/>
  <c r="K89" i="55" s="1"/>
  <c r="I90" i="55"/>
  <c r="K90" i="55" s="1"/>
  <c r="I91" i="55"/>
  <c r="K91" i="55" s="1"/>
  <c r="I92" i="55"/>
  <c r="K92" i="55" s="1"/>
  <c r="I93" i="55"/>
  <c r="K93" i="55" s="1"/>
  <c r="I94" i="55"/>
  <c r="K94" i="55" s="1"/>
  <c r="I95" i="55"/>
  <c r="K95" i="55" s="1"/>
  <c r="I96" i="55"/>
  <c r="K96" i="55" s="1"/>
  <c r="I97" i="55"/>
  <c r="K97" i="55" s="1"/>
  <c r="I98" i="55"/>
  <c r="K98" i="55" s="1"/>
  <c r="I99" i="55"/>
  <c r="K99" i="55" s="1"/>
  <c r="I100" i="55"/>
  <c r="K100" i="55" s="1"/>
  <c r="I101" i="55"/>
  <c r="K101" i="55" s="1"/>
  <c r="I102" i="55"/>
  <c r="K102" i="55" s="1"/>
  <c r="I103" i="55"/>
  <c r="K103" i="55" s="1"/>
  <c r="I104" i="55"/>
  <c r="K104" i="55" s="1"/>
  <c r="I105" i="55"/>
  <c r="K105" i="55" s="1"/>
  <c r="I106" i="55"/>
  <c r="K106" i="55" s="1"/>
  <c r="I107" i="55"/>
  <c r="K107" i="55" s="1"/>
  <c r="I108" i="55"/>
  <c r="K108" i="55" s="1"/>
  <c r="I109" i="55"/>
  <c r="K109" i="55" s="1"/>
  <c r="I110" i="55"/>
  <c r="K110" i="55" s="1"/>
  <c r="I111" i="55"/>
  <c r="K111" i="55" s="1"/>
  <c r="I112" i="55"/>
  <c r="K112" i="55" s="1"/>
  <c r="I113" i="55"/>
  <c r="K113" i="55" s="1"/>
  <c r="I114" i="55"/>
  <c r="K114" i="55" s="1"/>
  <c r="I115" i="55"/>
  <c r="K115" i="55" s="1"/>
  <c r="I116" i="55"/>
  <c r="K116" i="55" s="1"/>
  <c r="I117" i="55"/>
  <c r="K117" i="55" s="1"/>
  <c r="I118" i="55"/>
  <c r="K118" i="55" s="1"/>
  <c r="I119" i="55"/>
  <c r="K119" i="55" s="1"/>
  <c r="I120" i="55"/>
  <c r="K120" i="55" s="1"/>
  <c r="I121" i="55"/>
  <c r="K121" i="55" s="1"/>
  <c r="I122" i="55"/>
  <c r="K122" i="55" s="1"/>
  <c r="I123" i="55"/>
  <c r="K123" i="55" s="1"/>
  <c r="I124" i="55"/>
  <c r="K124" i="55" s="1"/>
  <c r="I125" i="55"/>
  <c r="K125" i="55" s="1"/>
  <c r="I126" i="55"/>
  <c r="K126" i="55" s="1"/>
  <c r="I127" i="55"/>
  <c r="K127" i="55" s="1"/>
  <c r="I128" i="55"/>
  <c r="K128" i="55" s="1"/>
  <c r="I129" i="55"/>
  <c r="K129" i="55" s="1"/>
  <c r="I130" i="55"/>
  <c r="K130" i="55" s="1"/>
  <c r="I131" i="55"/>
  <c r="K131" i="55" s="1"/>
  <c r="I132" i="55"/>
  <c r="K132" i="55" s="1"/>
  <c r="I133" i="55"/>
  <c r="K133" i="55" s="1"/>
  <c r="I134" i="55"/>
  <c r="K134" i="55" s="1"/>
  <c r="I135" i="55"/>
  <c r="K135" i="55" s="1"/>
  <c r="I136" i="55"/>
  <c r="K136" i="55" s="1"/>
  <c r="I137" i="55"/>
  <c r="K137" i="55" s="1"/>
  <c r="I138" i="55"/>
  <c r="K138" i="55" s="1"/>
  <c r="I139" i="55"/>
  <c r="K139" i="55" s="1"/>
  <c r="I140" i="55"/>
  <c r="K140" i="55" s="1"/>
  <c r="I141" i="55"/>
  <c r="K141" i="55" s="1"/>
  <c r="I142" i="55"/>
  <c r="K142" i="55" s="1"/>
  <c r="I143" i="55"/>
  <c r="K143" i="55" s="1"/>
  <c r="I144" i="55"/>
  <c r="K144" i="55" s="1"/>
  <c r="I145" i="55"/>
  <c r="K145" i="55" s="1"/>
  <c r="I146" i="55"/>
  <c r="K146" i="55" s="1"/>
  <c r="I147" i="55"/>
  <c r="K147" i="55" s="1"/>
  <c r="I148" i="55"/>
  <c r="K148" i="55" s="1"/>
  <c r="I149" i="55"/>
  <c r="K149" i="55" s="1"/>
  <c r="I150" i="55"/>
  <c r="K150" i="55" s="1"/>
  <c r="I151" i="55"/>
  <c r="K151" i="55" s="1"/>
  <c r="I152" i="55"/>
  <c r="K152" i="55" s="1"/>
  <c r="I153" i="55"/>
  <c r="K153" i="55" s="1"/>
  <c r="I154" i="55"/>
  <c r="K154" i="55" s="1"/>
  <c r="I155" i="55"/>
  <c r="K155" i="55" s="1"/>
  <c r="I156" i="55"/>
  <c r="K156" i="55" s="1"/>
  <c r="I157" i="55"/>
  <c r="K157" i="55" s="1"/>
  <c r="I158" i="55"/>
  <c r="K158" i="55" s="1"/>
  <c r="I159" i="55"/>
  <c r="K159" i="55" s="1"/>
  <c r="I160" i="55"/>
  <c r="K160" i="55" s="1"/>
  <c r="I161" i="55"/>
  <c r="K161" i="55" s="1"/>
  <c r="I162" i="55"/>
  <c r="K162" i="55" s="1"/>
  <c r="I163" i="55"/>
  <c r="K163" i="55" s="1"/>
  <c r="I164" i="55"/>
  <c r="K164" i="55" s="1"/>
  <c r="I165" i="55"/>
  <c r="K165" i="55" s="1"/>
  <c r="I166" i="55"/>
  <c r="K166" i="55" s="1"/>
  <c r="I167" i="55"/>
  <c r="K167" i="55" s="1"/>
  <c r="I168" i="55"/>
  <c r="K168" i="55" s="1"/>
  <c r="I169" i="55"/>
  <c r="K169" i="55" s="1"/>
  <c r="I170" i="55"/>
  <c r="K170" i="55" s="1"/>
  <c r="I171" i="55"/>
  <c r="K171" i="55" s="1"/>
  <c r="I172" i="55"/>
  <c r="K172" i="55" s="1"/>
  <c r="I173" i="55"/>
  <c r="K173" i="55" s="1"/>
  <c r="I174" i="55"/>
  <c r="K174" i="55" s="1"/>
  <c r="I175" i="55"/>
  <c r="K175" i="55" s="1"/>
  <c r="I176" i="55"/>
  <c r="K176" i="55" s="1"/>
  <c r="I177" i="55"/>
  <c r="K177" i="55" s="1"/>
  <c r="I178" i="55"/>
  <c r="K178" i="55" s="1"/>
  <c r="I179" i="55"/>
  <c r="K179" i="55" s="1"/>
  <c r="I180" i="55"/>
  <c r="K180" i="55" s="1"/>
  <c r="I181" i="55"/>
  <c r="K181" i="55" s="1"/>
  <c r="I182" i="55"/>
  <c r="K182" i="55" s="1"/>
  <c r="I183" i="55"/>
  <c r="K183" i="55" s="1"/>
  <c r="I184" i="55"/>
  <c r="K184" i="55" s="1"/>
  <c r="I185" i="55"/>
  <c r="K185" i="55" s="1"/>
  <c r="I186" i="55"/>
  <c r="K186" i="55" s="1"/>
  <c r="I187" i="55"/>
  <c r="K187" i="55" s="1"/>
  <c r="I188" i="55"/>
  <c r="K188" i="55" s="1"/>
  <c r="I189" i="55"/>
  <c r="K189" i="55" s="1"/>
  <c r="I190" i="55"/>
  <c r="K190" i="55" s="1"/>
  <c r="I191" i="55"/>
  <c r="K191" i="55" s="1"/>
  <c r="I192" i="55"/>
  <c r="K192" i="55" s="1"/>
  <c r="I193" i="55"/>
  <c r="K193" i="55" s="1"/>
  <c r="I194" i="55"/>
  <c r="K194" i="55" s="1"/>
  <c r="I195" i="55"/>
  <c r="K195" i="55" s="1"/>
  <c r="I196" i="55"/>
  <c r="K196" i="55" s="1"/>
  <c r="I197" i="55"/>
  <c r="K197" i="55" s="1"/>
  <c r="I198" i="55"/>
  <c r="K198" i="55" s="1"/>
  <c r="I199" i="55"/>
  <c r="K199" i="55" s="1"/>
  <c r="I200" i="55"/>
  <c r="K200" i="55" s="1"/>
  <c r="I201" i="55"/>
  <c r="K201" i="55" s="1"/>
  <c r="I202" i="55"/>
  <c r="K202" i="55" s="1"/>
  <c r="I203" i="55"/>
  <c r="K203" i="55" s="1"/>
  <c r="I204" i="55"/>
  <c r="K204" i="55" s="1"/>
  <c r="I205" i="55"/>
  <c r="K205" i="55" s="1"/>
  <c r="I206" i="55"/>
  <c r="K206" i="55" s="1"/>
  <c r="I207" i="55"/>
  <c r="K207" i="55" s="1"/>
  <c r="I208" i="55"/>
  <c r="K208" i="55" s="1"/>
  <c r="I209" i="55"/>
  <c r="K209" i="55" s="1"/>
  <c r="I210" i="55"/>
  <c r="K210" i="55" s="1"/>
  <c r="I211" i="55"/>
  <c r="K211" i="55" s="1"/>
  <c r="I212" i="55"/>
  <c r="K212" i="55" s="1"/>
  <c r="I213" i="55"/>
  <c r="K213" i="55" s="1"/>
  <c r="I214" i="55"/>
  <c r="K214" i="55" s="1"/>
  <c r="I215" i="55"/>
  <c r="K215" i="55" s="1"/>
  <c r="I216" i="55"/>
  <c r="K216" i="55" s="1"/>
  <c r="I217" i="55"/>
  <c r="K217" i="55" s="1"/>
  <c r="I218" i="55"/>
  <c r="K218" i="55" s="1"/>
  <c r="I219" i="55"/>
  <c r="K219" i="55" s="1"/>
  <c r="I220" i="55"/>
  <c r="K220" i="55" s="1"/>
  <c r="I221" i="55"/>
  <c r="K221" i="55" s="1"/>
  <c r="I222" i="55"/>
  <c r="K222" i="55" s="1"/>
  <c r="I223" i="55"/>
  <c r="K223" i="55" s="1"/>
  <c r="I224" i="55"/>
  <c r="K224" i="55" s="1"/>
  <c r="I225" i="55"/>
  <c r="K225" i="55" s="1"/>
  <c r="I226" i="55"/>
  <c r="K226" i="55" s="1"/>
  <c r="I227" i="55"/>
  <c r="K227" i="55" s="1"/>
  <c r="I228" i="55"/>
  <c r="K228" i="55" s="1"/>
  <c r="I229" i="55"/>
  <c r="K229" i="55" s="1"/>
  <c r="I230" i="55"/>
  <c r="K230" i="55" s="1"/>
  <c r="I231" i="55"/>
  <c r="K231" i="55" s="1"/>
  <c r="I232" i="55"/>
  <c r="K232" i="55" s="1"/>
  <c r="I233" i="55"/>
  <c r="K233" i="55" s="1"/>
  <c r="I234" i="55"/>
  <c r="K234" i="55" s="1"/>
  <c r="I235" i="55"/>
  <c r="K235" i="55" s="1"/>
  <c r="I236" i="55"/>
  <c r="K236" i="55" s="1"/>
  <c r="I237" i="55"/>
  <c r="K237" i="55" s="1"/>
  <c r="I238" i="55"/>
  <c r="K238" i="55" s="1"/>
  <c r="I239" i="55"/>
  <c r="K239" i="55" s="1"/>
  <c r="I240" i="55"/>
  <c r="K240" i="55" s="1"/>
  <c r="I241" i="55"/>
  <c r="K241" i="55" s="1"/>
  <c r="I242" i="55"/>
  <c r="K242" i="55" s="1"/>
  <c r="I243" i="55"/>
  <c r="K243" i="55" s="1"/>
  <c r="I244" i="55"/>
  <c r="K244" i="55" s="1"/>
  <c r="I245" i="55"/>
  <c r="K245" i="55" s="1"/>
  <c r="I246" i="55"/>
  <c r="K246" i="55" s="1"/>
  <c r="I247" i="55"/>
  <c r="K247" i="55" s="1"/>
  <c r="I248" i="55"/>
  <c r="K248" i="55" s="1"/>
  <c r="I249" i="55"/>
  <c r="K249" i="55" s="1"/>
  <c r="I250" i="55"/>
  <c r="K250" i="55" s="1"/>
  <c r="I251" i="55"/>
  <c r="K251" i="55" s="1"/>
  <c r="I252" i="55"/>
  <c r="K252" i="55" s="1"/>
  <c r="I253" i="55"/>
  <c r="K253" i="55" s="1"/>
  <c r="I254" i="55"/>
  <c r="K254" i="55" s="1"/>
  <c r="I255" i="55"/>
  <c r="K255" i="55" s="1"/>
  <c r="I256" i="55"/>
  <c r="K256" i="55" s="1"/>
  <c r="I257" i="55"/>
  <c r="K257" i="55" s="1"/>
  <c r="I258" i="55"/>
  <c r="K258" i="55" s="1"/>
  <c r="I259" i="55"/>
  <c r="K259" i="55" s="1"/>
  <c r="I260" i="55"/>
  <c r="K260" i="55" s="1"/>
  <c r="I261" i="55"/>
  <c r="K261" i="55" s="1"/>
  <c r="I262" i="55"/>
  <c r="K262" i="55" s="1"/>
  <c r="I263" i="55"/>
  <c r="K263" i="55" s="1"/>
  <c r="I264" i="55"/>
  <c r="K264" i="55" s="1"/>
  <c r="I265" i="55"/>
  <c r="K265" i="55" s="1"/>
  <c r="I266" i="55"/>
  <c r="K266" i="55" s="1"/>
  <c r="I267" i="55"/>
  <c r="K267" i="55" s="1"/>
  <c r="I268" i="55"/>
  <c r="K268" i="55" s="1"/>
  <c r="I269" i="55"/>
  <c r="K269" i="55" s="1"/>
  <c r="I270" i="55"/>
  <c r="K270" i="55" s="1"/>
  <c r="I271" i="55"/>
  <c r="K271" i="55" s="1"/>
  <c r="I272" i="55"/>
  <c r="K272" i="55" s="1"/>
  <c r="I273" i="55"/>
  <c r="K273" i="55" s="1"/>
  <c r="I274" i="55"/>
  <c r="K274" i="55" s="1"/>
  <c r="I275" i="55"/>
  <c r="K275" i="55" s="1"/>
  <c r="I276" i="55"/>
  <c r="K276" i="55" s="1"/>
  <c r="I277" i="55"/>
  <c r="K277" i="55" s="1"/>
  <c r="I278" i="55"/>
  <c r="K278" i="55" s="1"/>
  <c r="I279" i="55"/>
  <c r="K279" i="55" s="1"/>
  <c r="I280" i="55"/>
  <c r="K280" i="55" s="1"/>
  <c r="I281" i="55"/>
  <c r="K281" i="55" s="1"/>
  <c r="I282" i="55"/>
  <c r="K282" i="55" s="1"/>
  <c r="I283" i="55"/>
  <c r="K283" i="55" s="1"/>
  <c r="I284" i="55"/>
  <c r="K284" i="55" s="1"/>
  <c r="I285" i="55"/>
  <c r="K285" i="55" s="1"/>
  <c r="I286" i="55"/>
  <c r="K286" i="55" s="1"/>
  <c r="I287" i="55"/>
  <c r="K287" i="55" s="1"/>
  <c r="I288" i="55"/>
  <c r="K288" i="55" s="1"/>
  <c r="I289" i="55"/>
  <c r="K289" i="55" s="1"/>
  <c r="I290" i="55"/>
  <c r="K290" i="55" s="1"/>
  <c r="I291" i="55"/>
  <c r="K291" i="55" s="1"/>
  <c r="I292" i="55"/>
  <c r="K292" i="55" s="1"/>
  <c r="I293" i="55"/>
  <c r="K293" i="55" s="1"/>
  <c r="I294" i="55"/>
  <c r="K294" i="55"/>
  <c r="I295" i="55"/>
  <c r="K295" i="55" s="1"/>
  <c r="I296" i="55"/>
  <c r="K296" i="55" s="1"/>
  <c r="I297" i="55"/>
  <c r="K297" i="55" s="1"/>
  <c r="I298" i="55"/>
  <c r="K298" i="55" s="1"/>
  <c r="I299" i="55"/>
  <c r="K299" i="55" s="1"/>
  <c r="I300" i="55"/>
  <c r="K300" i="55" s="1"/>
  <c r="I301" i="55"/>
  <c r="K301" i="55" s="1"/>
  <c r="I302" i="55"/>
  <c r="K302" i="55" s="1"/>
  <c r="I303" i="55"/>
  <c r="K303" i="55" s="1"/>
  <c r="I304" i="55"/>
  <c r="K304" i="55" s="1"/>
  <c r="I305" i="55"/>
  <c r="K305" i="55" s="1"/>
  <c r="I306" i="55"/>
  <c r="K306" i="55" s="1"/>
  <c r="I307" i="55"/>
  <c r="K307" i="55" s="1"/>
  <c r="I308" i="55"/>
  <c r="K308" i="55" s="1"/>
  <c r="I309" i="55"/>
  <c r="K309" i="55" s="1"/>
  <c r="I310" i="55"/>
  <c r="K310" i="55" s="1"/>
  <c r="I311" i="55"/>
  <c r="K311" i="55" s="1"/>
  <c r="I312" i="55"/>
  <c r="K312" i="55" s="1"/>
  <c r="I313" i="55"/>
  <c r="K313" i="55" s="1"/>
  <c r="I314" i="55"/>
  <c r="K314" i="55" s="1"/>
  <c r="I315" i="55"/>
  <c r="K315" i="55" s="1"/>
  <c r="I316" i="55"/>
  <c r="K316" i="55" s="1"/>
  <c r="I317" i="55"/>
  <c r="K317" i="55" s="1"/>
  <c r="I318" i="55"/>
  <c r="K318" i="55" s="1"/>
  <c r="I319" i="55"/>
  <c r="K319" i="55" s="1"/>
  <c r="I320" i="55"/>
  <c r="K320" i="55" s="1"/>
  <c r="I321" i="55"/>
  <c r="K321" i="55" s="1"/>
  <c r="I322" i="55"/>
  <c r="K322" i="55" s="1"/>
  <c r="I323" i="55"/>
  <c r="K323" i="55" s="1"/>
  <c r="I324" i="55"/>
  <c r="K324" i="55" s="1"/>
  <c r="I325" i="55"/>
  <c r="K325" i="55" s="1"/>
  <c r="I326" i="55"/>
  <c r="K326" i="55" s="1"/>
  <c r="I327" i="55"/>
  <c r="K327" i="55" s="1"/>
  <c r="I328" i="55"/>
  <c r="K328" i="55" s="1"/>
  <c r="I329" i="55"/>
  <c r="K329" i="55" s="1"/>
  <c r="I330" i="55"/>
  <c r="K330" i="55" s="1"/>
  <c r="I331" i="55"/>
  <c r="K331" i="55" s="1"/>
  <c r="I332" i="55"/>
  <c r="K332" i="55" s="1"/>
  <c r="I333" i="55"/>
  <c r="K333" i="55" s="1"/>
  <c r="I334" i="55"/>
  <c r="K334" i="55" s="1"/>
  <c r="I335" i="55"/>
  <c r="K335" i="55" s="1"/>
  <c r="I336" i="55"/>
  <c r="K336" i="55" s="1"/>
  <c r="I337" i="55"/>
  <c r="K337" i="55" s="1"/>
  <c r="I338" i="55"/>
  <c r="K338" i="55" s="1"/>
  <c r="I339" i="55"/>
  <c r="K339" i="55" s="1"/>
  <c r="I340" i="55"/>
  <c r="K340" i="55" s="1"/>
  <c r="I341" i="55"/>
  <c r="K341" i="55" s="1"/>
  <c r="I342" i="55"/>
  <c r="K342" i="55" s="1"/>
  <c r="I343" i="55"/>
  <c r="K343" i="55" s="1"/>
  <c r="I344" i="55"/>
  <c r="K344" i="55" s="1"/>
  <c r="I345" i="55"/>
  <c r="K345" i="55" s="1"/>
  <c r="I346" i="55"/>
  <c r="K346" i="55" s="1"/>
  <c r="I347" i="55"/>
  <c r="K347" i="55" s="1"/>
  <c r="I348" i="55"/>
  <c r="K348" i="55" s="1"/>
  <c r="I349" i="55"/>
  <c r="K349" i="55" s="1"/>
  <c r="I351" i="55"/>
  <c r="K351" i="55" s="1"/>
  <c r="I352" i="55"/>
  <c r="K352" i="55" s="1"/>
  <c r="I4" i="55"/>
  <c r="I29" i="70" l="1"/>
  <c r="I5" i="70"/>
  <c r="I6" i="70"/>
  <c r="I7" i="70"/>
  <c r="I8" i="70"/>
  <c r="I9" i="70"/>
  <c r="I10" i="70"/>
  <c r="I11" i="70"/>
  <c r="I12" i="70"/>
  <c r="I13" i="70"/>
  <c r="I14" i="70"/>
  <c r="I15" i="70"/>
  <c r="I16" i="70"/>
  <c r="I17" i="70"/>
  <c r="I18" i="70"/>
  <c r="I19" i="70"/>
  <c r="I20" i="70"/>
  <c r="I21" i="70"/>
  <c r="I22" i="70"/>
  <c r="I23" i="70"/>
  <c r="I24" i="70"/>
  <c r="I25" i="70"/>
  <c r="I26" i="70"/>
  <c r="I27" i="70"/>
  <c r="I28" i="70"/>
  <c r="I30" i="70"/>
  <c r="I4" i="70"/>
  <c r="I3" i="70"/>
  <c r="I74" i="42"/>
  <c r="I20" i="42"/>
  <c r="I21" i="42"/>
  <c r="I22" i="42"/>
  <c r="I23" i="42"/>
  <c r="I24" i="42"/>
  <c r="I25" i="42"/>
  <c r="I26" i="42"/>
  <c r="I27" i="42"/>
  <c r="I28" i="42"/>
  <c r="I29" i="42"/>
  <c r="I30" i="42"/>
  <c r="I31" i="42"/>
  <c r="I32" i="42"/>
  <c r="I33" i="42"/>
  <c r="I34" i="42"/>
  <c r="I35" i="42"/>
  <c r="I36" i="42"/>
  <c r="I37" i="42"/>
  <c r="I38" i="42"/>
  <c r="I39" i="42"/>
  <c r="I40" i="42"/>
  <c r="I41" i="42"/>
  <c r="I42" i="42"/>
  <c r="I43" i="42"/>
  <c r="I44" i="42"/>
  <c r="I45" i="42"/>
  <c r="I46" i="42"/>
  <c r="I47" i="42"/>
  <c r="I48" i="42"/>
  <c r="I49" i="42"/>
  <c r="I50" i="42"/>
  <c r="I51" i="42"/>
  <c r="I52" i="42"/>
  <c r="I53" i="42"/>
  <c r="I54" i="42"/>
  <c r="I55" i="42"/>
  <c r="I56" i="42"/>
  <c r="I57" i="42"/>
  <c r="I58" i="42"/>
  <c r="I59" i="42"/>
  <c r="I60" i="42"/>
  <c r="I61" i="42"/>
  <c r="I62" i="42"/>
  <c r="I63" i="42"/>
  <c r="I64" i="42"/>
  <c r="I65" i="42"/>
  <c r="I66" i="42"/>
  <c r="I67" i="42"/>
  <c r="I68" i="42"/>
  <c r="I69" i="42"/>
  <c r="I70" i="42"/>
  <c r="I71" i="42"/>
  <c r="I72" i="42"/>
  <c r="I73" i="42"/>
  <c r="I75" i="42"/>
  <c r="I19" i="42"/>
  <c r="I18" i="42"/>
  <c r="I16" i="42"/>
  <c r="I5" i="42"/>
  <c r="I6" i="42"/>
  <c r="I7" i="42"/>
  <c r="I8" i="42"/>
  <c r="I9" i="42"/>
  <c r="I10" i="42"/>
  <c r="I11" i="42"/>
  <c r="I12" i="42"/>
  <c r="I13" i="42"/>
  <c r="I14" i="42"/>
  <c r="I15" i="42"/>
  <c r="I17" i="42"/>
  <c r="I4" i="42"/>
  <c r="I3" i="42"/>
  <c r="I14" i="41"/>
  <c r="I5" i="41"/>
  <c r="I6" i="41"/>
  <c r="I7" i="41"/>
  <c r="I8" i="41"/>
  <c r="I9" i="41"/>
  <c r="I10" i="41"/>
  <c r="I11" i="41"/>
  <c r="I12" i="41"/>
  <c r="I13" i="41"/>
  <c r="I15" i="41"/>
  <c r="I4" i="41"/>
  <c r="I3" i="41"/>
  <c r="I8" i="50"/>
  <c r="I5" i="50"/>
  <c r="I6" i="50"/>
  <c r="I7" i="50"/>
  <c r="I9" i="50"/>
  <c r="I4" i="50"/>
  <c r="I3" i="50"/>
  <c r="I50" i="40"/>
  <c r="I41" i="40"/>
  <c r="I42" i="40"/>
  <c r="I43" i="40"/>
  <c r="I44" i="40"/>
  <c r="I45" i="40"/>
  <c r="I46" i="40"/>
  <c r="I47" i="40"/>
  <c r="I48" i="40"/>
  <c r="I49" i="40"/>
  <c r="I51" i="40"/>
  <c r="I40" i="40"/>
  <c r="I39" i="40"/>
  <c r="I37" i="40"/>
  <c r="I5" i="40"/>
  <c r="I6" i="40"/>
  <c r="I7" i="40"/>
  <c r="I8" i="40"/>
  <c r="I9" i="40"/>
  <c r="I10" i="40"/>
  <c r="I11" i="40"/>
  <c r="I12" i="40"/>
  <c r="I13" i="40"/>
  <c r="I14" i="40"/>
  <c r="I15" i="40"/>
  <c r="I16" i="40"/>
  <c r="I17" i="40"/>
  <c r="I18" i="40"/>
  <c r="I19" i="40"/>
  <c r="I20" i="40"/>
  <c r="I21" i="40"/>
  <c r="I22" i="40"/>
  <c r="I23" i="40"/>
  <c r="I24" i="40"/>
  <c r="I25" i="40"/>
  <c r="I26" i="40"/>
  <c r="I27" i="40"/>
  <c r="I28" i="40"/>
  <c r="I29" i="40"/>
  <c r="I30" i="40"/>
  <c r="I31" i="40"/>
  <c r="I32" i="40"/>
  <c r="I33" i="40"/>
  <c r="I34" i="40"/>
  <c r="I35" i="40"/>
  <c r="I36" i="40"/>
  <c r="I38" i="40"/>
  <c r="I4" i="40"/>
  <c r="I3" i="40"/>
  <c r="I28" i="39"/>
  <c r="I5" i="39"/>
  <c r="I6" i="39"/>
  <c r="I7" i="39"/>
  <c r="I8" i="39"/>
  <c r="I9" i="39"/>
  <c r="I10" i="39"/>
  <c r="I11" i="39"/>
  <c r="I12" i="39"/>
  <c r="I13" i="39"/>
  <c r="I14" i="39"/>
  <c r="I15" i="39"/>
  <c r="I16" i="39"/>
  <c r="I17" i="39"/>
  <c r="I18" i="39"/>
  <c r="I19" i="39"/>
  <c r="I20" i="39"/>
  <c r="I21" i="39"/>
  <c r="I22" i="39"/>
  <c r="I23" i="39"/>
  <c r="I24" i="39"/>
  <c r="I25" i="39"/>
  <c r="I26" i="39"/>
  <c r="I27" i="39"/>
  <c r="I29" i="39"/>
  <c r="I4" i="39"/>
  <c r="I3" i="39"/>
  <c r="I152" i="30"/>
  <c r="I151" i="30"/>
  <c r="I5" i="30"/>
  <c r="I6" i="30"/>
  <c r="I7" i="30"/>
  <c r="I8" i="30"/>
  <c r="I9" i="30"/>
  <c r="I10" i="30"/>
  <c r="I11" i="30"/>
  <c r="I12" i="30"/>
  <c r="I13" i="30"/>
  <c r="I14" i="30"/>
  <c r="I15" i="30"/>
  <c r="I16" i="30"/>
  <c r="I17" i="30"/>
  <c r="I18" i="30"/>
  <c r="I19" i="30"/>
  <c r="I20" i="30"/>
  <c r="I21" i="30"/>
  <c r="I22" i="30"/>
  <c r="I23" i="30"/>
  <c r="I24" i="30"/>
  <c r="I25" i="30"/>
  <c r="I26" i="30"/>
  <c r="I27" i="30"/>
  <c r="I28" i="30"/>
  <c r="I29" i="30"/>
  <c r="I30" i="30"/>
  <c r="I31" i="30"/>
  <c r="I32" i="30"/>
  <c r="I33" i="30"/>
  <c r="I34" i="30"/>
  <c r="I35" i="30"/>
  <c r="I36" i="30"/>
  <c r="I37" i="30"/>
  <c r="I38" i="30"/>
  <c r="I39" i="30"/>
  <c r="I40" i="30"/>
  <c r="I41" i="30"/>
  <c r="I42" i="30"/>
  <c r="I43" i="30"/>
  <c r="I44" i="30"/>
  <c r="I45" i="30"/>
  <c r="I46" i="30"/>
  <c r="I47" i="30"/>
  <c r="I48" i="30"/>
  <c r="I49" i="30"/>
  <c r="I50" i="30"/>
  <c r="I51" i="30"/>
  <c r="I52" i="30"/>
  <c r="I53" i="30"/>
  <c r="I54" i="30"/>
  <c r="I55" i="30"/>
  <c r="I56" i="30"/>
  <c r="I57" i="30"/>
  <c r="I58" i="30"/>
  <c r="I59" i="30"/>
  <c r="I60" i="30"/>
  <c r="I61" i="30"/>
  <c r="I62" i="30"/>
  <c r="I63" i="30"/>
  <c r="I64" i="30"/>
  <c r="I65" i="30"/>
  <c r="I66" i="30"/>
  <c r="I67" i="30"/>
  <c r="I68" i="30"/>
  <c r="I69" i="30"/>
  <c r="I70" i="30"/>
  <c r="I71" i="30"/>
  <c r="I72" i="30"/>
  <c r="I73" i="30"/>
  <c r="I74" i="30"/>
  <c r="I75" i="30"/>
  <c r="I76" i="30"/>
  <c r="I77" i="30"/>
  <c r="I78" i="30"/>
  <c r="I79" i="30"/>
  <c r="I80" i="30"/>
  <c r="I81" i="30"/>
  <c r="I82" i="30"/>
  <c r="I83" i="30"/>
  <c r="I84" i="30"/>
  <c r="I85" i="30"/>
  <c r="I86" i="30"/>
  <c r="I87" i="30"/>
  <c r="I88" i="30"/>
  <c r="I89" i="30"/>
  <c r="I90" i="30"/>
  <c r="I91" i="30"/>
  <c r="I92" i="30"/>
  <c r="I93" i="30"/>
  <c r="I94" i="30"/>
  <c r="I95" i="30"/>
  <c r="I96" i="30"/>
  <c r="I97" i="30"/>
  <c r="I98" i="30"/>
  <c r="I99" i="30"/>
  <c r="I100" i="30"/>
  <c r="I101" i="30"/>
  <c r="I102" i="30"/>
  <c r="I103" i="30"/>
  <c r="I104" i="30"/>
  <c r="I105" i="30"/>
  <c r="I106" i="30"/>
  <c r="I107" i="30"/>
  <c r="I108" i="30"/>
  <c r="I109" i="30"/>
  <c r="I110" i="30"/>
  <c r="I111" i="30"/>
  <c r="I112" i="30"/>
  <c r="I113" i="30"/>
  <c r="I114" i="30"/>
  <c r="I115" i="30"/>
  <c r="I116" i="30"/>
  <c r="I117" i="30"/>
  <c r="I118" i="30"/>
  <c r="I119" i="30"/>
  <c r="I120" i="30"/>
  <c r="I121" i="30"/>
  <c r="I122" i="30"/>
  <c r="I123" i="30"/>
  <c r="I124" i="30"/>
  <c r="I125" i="30"/>
  <c r="I126" i="30"/>
  <c r="I127" i="30"/>
  <c r="I128" i="30"/>
  <c r="I129" i="30"/>
  <c r="I130" i="30"/>
  <c r="I131" i="30"/>
  <c r="I132" i="30"/>
  <c r="I133" i="30"/>
  <c r="I134" i="30"/>
  <c r="I135" i="30"/>
  <c r="I136" i="30"/>
  <c r="I137" i="30"/>
  <c r="I138" i="30"/>
  <c r="I139" i="30"/>
  <c r="I140" i="30"/>
  <c r="I141" i="30"/>
  <c r="I142" i="30"/>
  <c r="I143" i="30"/>
  <c r="I144" i="30"/>
  <c r="I145" i="30"/>
  <c r="I146" i="30"/>
  <c r="I147" i="30"/>
  <c r="I148" i="30"/>
  <c r="I149" i="30"/>
  <c r="I150" i="30"/>
  <c r="I4" i="30"/>
  <c r="I3" i="30"/>
  <c r="I784" i="29"/>
  <c r="I5" i="29"/>
  <c r="I6" i="29"/>
  <c r="I7" i="29"/>
  <c r="I8" i="29"/>
  <c r="I9" i="29"/>
  <c r="I10" i="29"/>
  <c r="I11" i="29"/>
  <c r="I12" i="29"/>
  <c r="I13" i="29"/>
  <c r="I14" i="29"/>
  <c r="I15" i="29"/>
  <c r="I16" i="29"/>
  <c r="I17" i="29"/>
  <c r="I18" i="29"/>
  <c r="I19" i="29"/>
  <c r="I20" i="29"/>
  <c r="I21" i="29"/>
  <c r="I22" i="29"/>
  <c r="I23" i="29"/>
  <c r="I24" i="29"/>
  <c r="I25" i="29"/>
  <c r="I26" i="29"/>
  <c r="I27" i="29"/>
  <c r="I28" i="29"/>
  <c r="I29" i="29"/>
  <c r="I30" i="29"/>
  <c r="I31" i="29"/>
  <c r="I32" i="29"/>
  <c r="I33" i="29"/>
  <c r="I34" i="29"/>
  <c r="I35" i="29"/>
  <c r="I36" i="29"/>
  <c r="I37" i="29"/>
  <c r="I38" i="29"/>
  <c r="I39" i="29"/>
  <c r="I40" i="29"/>
  <c r="I41" i="29"/>
  <c r="I42" i="29"/>
  <c r="I43" i="29"/>
  <c r="I44" i="29"/>
  <c r="I45" i="29"/>
  <c r="I46" i="29"/>
  <c r="I47" i="29"/>
  <c r="I48" i="29"/>
  <c r="I49" i="29"/>
  <c r="I50" i="29"/>
  <c r="I51" i="29"/>
  <c r="I52" i="29"/>
  <c r="I53" i="29"/>
  <c r="I54" i="29"/>
  <c r="I55" i="29"/>
  <c r="I56" i="29"/>
  <c r="I57" i="29"/>
  <c r="I58" i="29"/>
  <c r="I59" i="29"/>
  <c r="I60" i="29"/>
  <c r="I61" i="29"/>
  <c r="I62" i="29"/>
  <c r="I63" i="29"/>
  <c r="I64" i="29"/>
  <c r="I65" i="29"/>
  <c r="I66" i="29"/>
  <c r="I67" i="29"/>
  <c r="I68" i="29"/>
  <c r="I69" i="29"/>
  <c r="I70" i="29"/>
  <c r="I71" i="29"/>
  <c r="I72" i="29"/>
  <c r="I73" i="29"/>
  <c r="I74" i="29"/>
  <c r="I75" i="29"/>
  <c r="I76" i="29"/>
  <c r="I77" i="29"/>
  <c r="I78" i="29"/>
  <c r="I79" i="29"/>
  <c r="I80" i="29"/>
  <c r="I81" i="29"/>
  <c r="I82" i="29"/>
  <c r="I83" i="29"/>
  <c r="I84" i="29"/>
  <c r="I85" i="29"/>
  <c r="I86" i="29"/>
  <c r="I87" i="29"/>
  <c r="I88" i="29"/>
  <c r="I89" i="29"/>
  <c r="I90" i="29"/>
  <c r="I91" i="29"/>
  <c r="I92" i="29"/>
  <c r="I93" i="29"/>
  <c r="I94" i="29"/>
  <c r="I95" i="29"/>
  <c r="I96" i="29"/>
  <c r="I97" i="29"/>
  <c r="I98" i="29"/>
  <c r="I99" i="29"/>
  <c r="I100" i="29"/>
  <c r="I101" i="29"/>
  <c r="I102" i="29"/>
  <c r="I103" i="29"/>
  <c r="I104" i="29"/>
  <c r="I105" i="29"/>
  <c r="I106" i="29"/>
  <c r="I107" i="29"/>
  <c r="I108" i="29"/>
  <c r="I109" i="29"/>
  <c r="I110" i="29"/>
  <c r="I111" i="29"/>
  <c r="I112" i="29"/>
  <c r="I113" i="29"/>
  <c r="I114" i="29"/>
  <c r="I115" i="29"/>
  <c r="I116" i="29"/>
  <c r="I117" i="29"/>
  <c r="I118" i="29"/>
  <c r="I119" i="29"/>
  <c r="I120" i="29"/>
  <c r="I121" i="29"/>
  <c r="I122" i="29"/>
  <c r="I123" i="29"/>
  <c r="I124" i="29"/>
  <c r="I125" i="29"/>
  <c r="I126" i="29"/>
  <c r="I127" i="29"/>
  <c r="I128" i="29"/>
  <c r="I129" i="29"/>
  <c r="I130" i="29"/>
  <c r="I131" i="29"/>
  <c r="I132" i="29"/>
  <c r="I133" i="29"/>
  <c r="I134" i="29"/>
  <c r="I135" i="29"/>
  <c r="I136" i="29"/>
  <c r="I137" i="29"/>
  <c r="I138" i="29"/>
  <c r="I139" i="29"/>
  <c r="I140" i="29"/>
  <c r="I141" i="29"/>
  <c r="I142" i="29"/>
  <c r="I143" i="29"/>
  <c r="I144" i="29"/>
  <c r="I145" i="29"/>
  <c r="I146" i="29"/>
  <c r="I147" i="29"/>
  <c r="I148" i="29"/>
  <c r="I149" i="29"/>
  <c r="I150" i="29"/>
  <c r="I151" i="29"/>
  <c r="I152" i="29"/>
  <c r="I153" i="29"/>
  <c r="I154" i="29"/>
  <c r="I155" i="29"/>
  <c r="I156" i="29"/>
  <c r="I157" i="29"/>
  <c r="I158" i="29"/>
  <c r="I159" i="29"/>
  <c r="I160" i="29"/>
  <c r="I161" i="29"/>
  <c r="I162" i="29"/>
  <c r="I163" i="29"/>
  <c r="I164" i="29"/>
  <c r="I165" i="29"/>
  <c r="I166" i="29"/>
  <c r="I167" i="29"/>
  <c r="I168" i="29"/>
  <c r="I169" i="29"/>
  <c r="I170" i="29"/>
  <c r="I171" i="29"/>
  <c r="I172" i="29"/>
  <c r="I173" i="29"/>
  <c r="I174" i="29"/>
  <c r="I175" i="29"/>
  <c r="I176" i="29"/>
  <c r="I177" i="29"/>
  <c r="I178" i="29"/>
  <c r="I179" i="29"/>
  <c r="I180" i="29"/>
  <c r="I181" i="29"/>
  <c r="I182" i="29"/>
  <c r="I183" i="29"/>
  <c r="I184" i="29"/>
  <c r="I185" i="29"/>
  <c r="I186" i="29"/>
  <c r="I187" i="29"/>
  <c r="I188" i="29"/>
  <c r="I189" i="29"/>
  <c r="I190" i="29"/>
  <c r="I191" i="29"/>
  <c r="I192" i="29"/>
  <c r="I193" i="29"/>
  <c r="I194" i="29"/>
  <c r="I195" i="29"/>
  <c r="I196" i="29"/>
  <c r="I197" i="29"/>
  <c r="I198" i="29"/>
  <c r="I199" i="29"/>
  <c r="I200" i="29"/>
  <c r="I201" i="29"/>
  <c r="I202" i="29"/>
  <c r="I203" i="29"/>
  <c r="I204" i="29"/>
  <c r="I205" i="29"/>
  <c r="I206" i="29"/>
  <c r="I207" i="29"/>
  <c r="I208" i="29"/>
  <c r="I209" i="29"/>
  <c r="I210" i="29"/>
  <c r="I211" i="29"/>
  <c r="I212" i="29"/>
  <c r="I213" i="29"/>
  <c r="I214" i="29"/>
  <c r="I215" i="29"/>
  <c r="I216" i="29"/>
  <c r="I217" i="29"/>
  <c r="I218" i="29"/>
  <c r="I219" i="29"/>
  <c r="I220" i="29"/>
  <c r="I221" i="29"/>
  <c r="I222" i="29"/>
  <c r="I223" i="29"/>
  <c r="I224" i="29"/>
  <c r="I225" i="29"/>
  <c r="I226" i="29"/>
  <c r="I227" i="29"/>
  <c r="I228" i="29"/>
  <c r="I229" i="29"/>
  <c r="I230" i="29"/>
  <c r="I231" i="29"/>
  <c r="I232" i="29"/>
  <c r="I233" i="29"/>
  <c r="I234" i="29"/>
  <c r="I235" i="29"/>
  <c r="I236" i="29"/>
  <c r="I237" i="29"/>
  <c r="I238" i="29"/>
  <c r="I239" i="29"/>
  <c r="I240" i="29"/>
  <c r="I241" i="29"/>
  <c r="I242" i="29"/>
  <c r="I243" i="29"/>
  <c r="I244" i="29"/>
  <c r="I245" i="29"/>
  <c r="I246" i="29"/>
  <c r="I247" i="29"/>
  <c r="I248" i="29"/>
  <c r="I249" i="29"/>
  <c r="I250" i="29"/>
  <c r="I251" i="29"/>
  <c r="I252" i="29"/>
  <c r="I253" i="29"/>
  <c r="I254" i="29"/>
  <c r="I255" i="29"/>
  <c r="I256" i="29"/>
  <c r="I257" i="29"/>
  <c r="I258" i="29"/>
  <c r="I259" i="29"/>
  <c r="I260" i="29"/>
  <c r="I261" i="29"/>
  <c r="I262" i="29"/>
  <c r="I263" i="29"/>
  <c r="I264" i="29"/>
  <c r="I265" i="29"/>
  <c r="I266" i="29"/>
  <c r="I267" i="29"/>
  <c r="I268" i="29"/>
  <c r="I269" i="29"/>
  <c r="I270" i="29"/>
  <c r="I271" i="29"/>
  <c r="I272" i="29"/>
  <c r="I273" i="29"/>
  <c r="I274" i="29"/>
  <c r="I275" i="29"/>
  <c r="I276" i="29"/>
  <c r="I277" i="29"/>
  <c r="I278" i="29"/>
  <c r="I279" i="29"/>
  <c r="I280" i="29"/>
  <c r="I281" i="29"/>
  <c r="I282" i="29"/>
  <c r="I283" i="29"/>
  <c r="I284" i="29"/>
  <c r="I285" i="29"/>
  <c r="I286" i="29"/>
  <c r="I287" i="29"/>
  <c r="I288" i="29"/>
  <c r="I289" i="29"/>
  <c r="I290" i="29"/>
  <c r="I291" i="29"/>
  <c r="I292" i="29"/>
  <c r="I293" i="29"/>
  <c r="I294" i="29"/>
  <c r="I295" i="29"/>
  <c r="I296" i="29"/>
  <c r="I297" i="29"/>
  <c r="I298" i="29"/>
  <c r="I299" i="29"/>
  <c r="I300" i="29"/>
  <c r="I301" i="29"/>
  <c r="I302" i="29"/>
  <c r="I303" i="29"/>
  <c r="I304" i="29"/>
  <c r="I305" i="29"/>
  <c r="I306" i="29"/>
  <c r="I307" i="29"/>
  <c r="I308" i="29"/>
  <c r="I309" i="29"/>
  <c r="I310" i="29"/>
  <c r="I311" i="29"/>
  <c r="I312" i="29"/>
  <c r="I313" i="29"/>
  <c r="I314" i="29"/>
  <c r="I315" i="29"/>
  <c r="I316" i="29"/>
  <c r="I317" i="29"/>
  <c r="I318" i="29"/>
  <c r="I319" i="29"/>
  <c r="I320" i="29"/>
  <c r="I321" i="29"/>
  <c r="I322" i="29"/>
  <c r="I323" i="29"/>
  <c r="I324" i="29"/>
  <c r="I325" i="29"/>
  <c r="I326" i="29"/>
  <c r="I327" i="29"/>
  <c r="I328" i="29"/>
  <c r="I329" i="29"/>
  <c r="I330" i="29"/>
  <c r="I331" i="29"/>
  <c r="I332" i="29"/>
  <c r="I333" i="29"/>
  <c r="I334" i="29"/>
  <c r="I335" i="29"/>
  <c r="I336" i="29"/>
  <c r="I337" i="29"/>
  <c r="I338" i="29"/>
  <c r="I339" i="29"/>
  <c r="I340" i="29"/>
  <c r="I341" i="29"/>
  <c r="I342" i="29"/>
  <c r="I343" i="29"/>
  <c r="I344" i="29"/>
  <c r="I345" i="29"/>
  <c r="I346" i="29"/>
  <c r="I347" i="29"/>
  <c r="I348" i="29"/>
  <c r="I349" i="29"/>
  <c r="I350" i="29"/>
  <c r="I351" i="29"/>
  <c r="I352" i="29"/>
  <c r="I353" i="29"/>
  <c r="I354" i="29"/>
  <c r="I355" i="29"/>
  <c r="I356" i="29"/>
  <c r="I357" i="29"/>
  <c r="I358" i="29"/>
  <c r="I359" i="29"/>
  <c r="I360" i="29"/>
  <c r="I361" i="29"/>
  <c r="I362" i="29"/>
  <c r="I363" i="29"/>
  <c r="I364" i="29"/>
  <c r="I365" i="29"/>
  <c r="I366" i="29"/>
  <c r="I367" i="29"/>
  <c r="I368" i="29"/>
  <c r="I369" i="29"/>
  <c r="I370" i="29"/>
  <c r="I371" i="29"/>
  <c r="I372" i="29"/>
  <c r="I373" i="29"/>
  <c r="I374" i="29"/>
  <c r="I375" i="29"/>
  <c r="I376" i="29"/>
  <c r="I377" i="29"/>
  <c r="I378" i="29"/>
  <c r="I379" i="29"/>
  <c r="I380" i="29"/>
  <c r="I381" i="29"/>
  <c r="I382" i="29"/>
  <c r="I383" i="29"/>
  <c r="I384" i="29"/>
  <c r="I385" i="29"/>
  <c r="I386" i="29"/>
  <c r="I387" i="29"/>
  <c r="I388" i="29"/>
  <c r="I389" i="29"/>
  <c r="I390" i="29"/>
  <c r="I391" i="29"/>
  <c r="I392" i="29"/>
  <c r="I393" i="29"/>
  <c r="I394" i="29"/>
  <c r="I395" i="29"/>
  <c r="I396" i="29"/>
  <c r="I397" i="29"/>
  <c r="I398" i="29"/>
  <c r="I399" i="29"/>
  <c r="I400" i="29"/>
  <c r="I401" i="29"/>
  <c r="I402" i="29"/>
  <c r="I403" i="29"/>
  <c r="I404" i="29"/>
  <c r="I405" i="29"/>
  <c r="I406" i="29"/>
  <c r="I407" i="29"/>
  <c r="I408" i="29"/>
  <c r="I409" i="29"/>
  <c r="I410" i="29"/>
  <c r="I411" i="29"/>
  <c r="I412" i="29"/>
  <c r="I413" i="29"/>
  <c r="I414" i="29"/>
  <c r="I415" i="29"/>
  <c r="I416" i="29"/>
  <c r="I417" i="29"/>
  <c r="I418" i="29"/>
  <c r="I419" i="29"/>
  <c r="I420" i="29"/>
  <c r="I421" i="29"/>
  <c r="I422" i="29"/>
  <c r="I423" i="29"/>
  <c r="I424" i="29"/>
  <c r="I425" i="29"/>
  <c r="I426" i="29"/>
  <c r="I427" i="29"/>
  <c r="I428" i="29"/>
  <c r="I429" i="29"/>
  <c r="I430" i="29"/>
  <c r="I431" i="29"/>
  <c r="I432" i="29"/>
  <c r="I433" i="29"/>
  <c r="I434" i="29"/>
  <c r="I435" i="29"/>
  <c r="I436" i="29"/>
  <c r="I437" i="29"/>
  <c r="I438" i="29"/>
  <c r="I439" i="29"/>
  <c r="I440" i="29"/>
  <c r="I441" i="29"/>
  <c r="I442" i="29"/>
  <c r="I443" i="29"/>
  <c r="I444" i="29"/>
  <c r="I445" i="29"/>
  <c r="I446" i="29"/>
  <c r="I447" i="29"/>
  <c r="I448" i="29"/>
  <c r="I449" i="29"/>
  <c r="I450" i="29"/>
  <c r="I451" i="29"/>
  <c r="I452" i="29"/>
  <c r="I453" i="29"/>
  <c r="I454" i="29"/>
  <c r="I455" i="29"/>
  <c r="I456" i="29"/>
  <c r="I457" i="29"/>
  <c r="I458" i="29"/>
  <c r="I459" i="29"/>
  <c r="I460" i="29"/>
  <c r="I461" i="29"/>
  <c r="I462" i="29"/>
  <c r="I463" i="29"/>
  <c r="I464" i="29"/>
  <c r="I465" i="29"/>
  <c r="I466" i="29"/>
  <c r="I467" i="29"/>
  <c r="I468" i="29"/>
  <c r="I469" i="29"/>
  <c r="I470" i="29"/>
  <c r="I471" i="29"/>
  <c r="I472" i="29"/>
  <c r="I473" i="29"/>
  <c r="I474" i="29"/>
  <c r="I475" i="29"/>
  <c r="I476" i="29"/>
  <c r="I477" i="29"/>
  <c r="I478" i="29"/>
  <c r="I479" i="29"/>
  <c r="I480" i="29"/>
  <c r="I481" i="29"/>
  <c r="I482" i="29"/>
  <c r="I483" i="29"/>
  <c r="I484" i="29"/>
  <c r="I485" i="29"/>
  <c r="I486" i="29"/>
  <c r="I487" i="29"/>
  <c r="I488" i="29"/>
  <c r="I489" i="29"/>
  <c r="I490" i="29"/>
  <c r="I491" i="29"/>
  <c r="I492" i="29"/>
  <c r="I493" i="29"/>
  <c r="I494" i="29"/>
  <c r="I495" i="29"/>
  <c r="I496" i="29"/>
  <c r="I497" i="29"/>
  <c r="I498" i="29"/>
  <c r="I499" i="29"/>
  <c r="I500" i="29"/>
  <c r="I501" i="29"/>
  <c r="I502" i="29"/>
  <c r="I503" i="29"/>
  <c r="I504" i="29"/>
  <c r="I505" i="29"/>
  <c r="I506" i="29"/>
  <c r="I507" i="29"/>
  <c r="I508" i="29"/>
  <c r="I509" i="29"/>
  <c r="I510" i="29"/>
  <c r="I511" i="29"/>
  <c r="I512" i="29"/>
  <c r="I513" i="29"/>
  <c r="I514" i="29"/>
  <c r="I515" i="29"/>
  <c r="I516" i="29"/>
  <c r="I517" i="29"/>
  <c r="I518" i="29"/>
  <c r="I519" i="29"/>
  <c r="I520" i="29"/>
  <c r="I521" i="29"/>
  <c r="I522" i="29"/>
  <c r="I523" i="29"/>
  <c r="I524" i="29"/>
  <c r="I525" i="29"/>
  <c r="I526" i="29"/>
  <c r="I527" i="29"/>
  <c r="I528" i="29"/>
  <c r="I529" i="29"/>
  <c r="I530" i="29"/>
  <c r="I531" i="29"/>
  <c r="I532" i="29"/>
  <c r="I533" i="29"/>
  <c r="I534" i="29"/>
  <c r="I535" i="29"/>
  <c r="I536" i="29"/>
  <c r="I537" i="29"/>
  <c r="I538" i="29"/>
  <c r="I539" i="29"/>
  <c r="I540" i="29"/>
  <c r="I541" i="29"/>
  <c r="I542" i="29"/>
  <c r="I543" i="29"/>
  <c r="I544" i="29"/>
  <c r="I545" i="29"/>
  <c r="I546" i="29"/>
  <c r="I547" i="29"/>
  <c r="I548" i="29"/>
  <c r="I549" i="29"/>
  <c r="I550" i="29"/>
  <c r="I551" i="29"/>
  <c r="I552" i="29"/>
  <c r="I553" i="29"/>
  <c r="I554" i="29"/>
  <c r="I555" i="29"/>
  <c r="I556" i="29"/>
  <c r="I557" i="29"/>
  <c r="I558" i="29"/>
  <c r="I559" i="29"/>
  <c r="I560" i="29"/>
  <c r="I561" i="29"/>
  <c r="I562" i="29"/>
  <c r="I563" i="29"/>
  <c r="I564" i="29"/>
  <c r="I565" i="29"/>
  <c r="I566" i="29"/>
  <c r="I567" i="29"/>
  <c r="I568" i="29"/>
  <c r="I569" i="29"/>
  <c r="I570" i="29"/>
  <c r="I571" i="29"/>
  <c r="I572" i="29"/>
  <c r="I573" i="29"/>
  <c r="I574" i="29"/>
  <c r="I575" i="29"/>
  <c r="I576" i="29"/>
  <c r="I577" i="29"/>
  <c r="I578" i="29"/>
  <c r="I579" i="29"/>
  <c r="I580" i="29"/>
  <c r="I581" i="29"/>
  <c r="I582" i="29"/>
  <c r="I583" i="29"/>
  <c r="I584" i="29"/>
  <c r="I585" i="29"/>
  <c r="I586" i="29"/>
  <c r="I587" i="29"/>
  <c r="I588" i="29"/>
  <c r="I589" i="29"/>
  <c r="I590" i="29"/>
  <c r="I591" i="29"/>
  <c r="I592" i="29"/>
  <c r="I593" i="29"/>
  <c r="I594" i="29"/>
  <c r="I595" i="29"/>
  <c r="I596" i="29"/>
  <c r="I597" i="29"/>
  <c r="I598" i="29"/>
  <c r="I599" i="29"/>
  <c r="I600" i="29"/>
  <c r="I601" i="29"/>
  <c r="I602" i="29"/>
  <c r="I603" i="29"/>
  <c r="I604" i="29"/>
  <c r="I605" i="29"/>
  <c r="I606" i="29"/>
  <c r="I607" i="29"/>
  <c r="I608" i="29"/>
  <c r="I609" i="29"/>
  <c r="I610" i="29"/>
  <c r="I611" i="29"/>
  <c r="I612" i="29"/>
  <c r="I613" i="29"/>
  <c r="I614" i="29"/>
  <c r="I615" i="29"/>
  <c r="I616" i="29"/>
  <c r="I617" i="29"/>
  <c r="I618" i="29"/>
  <c r="I619" i="29"/>
  <c r="I620" i="29"/>
  <c r="I621" i="29"/>
  <c r="I622" i="29"/>
  <c r="I623" i="29"/>
  <c r="I624" i="29"/>
  <c r="I625" i="29"/>
  <c r="I626" i="29"/>
  <c r="I627" i="29"/>
  <c r="I628" i="29"/>
  <c r="I629" i="29"/>
  <c r="I630" i="29"/>
  <c r="I631" i="29"/>
  <c r="I632" i="29"/>
  <c r="I633" i="29"/>
  <c r="I634" i="29"/>
  <c r="I635" i="29"/>
  <c r="I636" i="29"/>
  <c r="I637" i="29"/>
  <c r="I638" i="29"/>
  <c r="I639" i="29"/>
  <c r="I640" i="29"/>
  <c r="I641" i="29"/>
  <c r="I642" i="29"/>
  <c r="I643" i="29"/>
  <c r="I644" i="29"/>
  <c r="I645" i="29"/>
  <c r="I646" i="29"/>
  <c r="I647" i="29"/>
  <c r="I648" i="29"/>
  <c r="I649" i="29"/>
  <c r="I650" i="29"/>
  <c r="I651" i="29"/>
  <c r="I652" i="29"/>
  <c r="I653" i="29"/>
  <c r="I654" i="29"/>
  <c r="I655" i="29"/>
  <c r="I656" i="29"/>
  <c r="I657" i="29"/>
  <c r="I658" i="29"/>
  <c r="I659" i="29"/>
  <c r="I660" i="29"/>
  <c r="I661" i="29"/>
  <c r="I662" i="29"/>
  <c r="I663" i="29"/>
  <c r="I664" i="29"/>
  <c r="I665" i="29"/>
  <c r="I666" i="29"/>
  <c r="I667" i="29"/>
  <c r="I668" i="29"/>
  <c r="I669" i="29"/>
  <c r="I670" i="29"/>
  <c r="I671" i="29"/>
  <c r="I672" i="29"/>
  <c r="I673" i="29"/>
  <c r="I674" i="29"/>
  <c r="I675" i="29"/>
  <c r="I676" i="29"/>
  <c r="I677" i="29"/>
  <c r="I678" i="29"/>
  <c r="I679" i="29"/>
  <c r="I680" i="29"/>
  <c r="I681" i="29"/>
  <c r="I682" i="29"/>
  <c r="I683" i="29"/>
  <c r="I684" i="29"/>
  <c r="I685" i="29"/>
  <c r="I686" i="29"/>
  <c r="I687" i="29"/>
  <c r="I688" i="29"/>
  <c r="I689" i="29"/>
  <c r="I690" i="29"/>
  <c r="I691" i="29"/>
  <c r="I692" i="29"/>
  <c r="I693" i="29"/>
  <c r="I694" i="29"/>
  <c r="I695" i="29"/>
  <c r="I696" i="29"/>
  <c r="I697" i="29"/>
  <c r="I698" i="29"/>
  <c r="I699" i="29"/>
  <c r="I700" i="29"/>
  <c r="I701" i="29"/>
  <c r="I702" i="29"/>
  <c r="I703" i="29"/>
  <c r="I704" i="29"/>
  <c r="I705" i="29"/>
  <c r="I706" i="29"/>
  <c r="I707" i="29"/>
  <c r="I708" i="29"/>
  <c r="I709" i="29"/>
  <c r="I710" i="29"/>
  <c r="I711" i="29"/>
  <c r="I712" i="29"/>
  <c r="I713" i="29"/>
  <c r="I714" i="29"/>
  <c r="I715" i="29"/>
  <c r="I716" i="29"/>
  <c r="I717" i="29"/>
  <c r="I718" i="29"/>
  <c r="I719" i="29"/>
  <c r="I720" i="29"/>
  <c r="I721" i="29"/>
  <c r="I722" i="29"/>
  <c r="I723" i="29"/>
  <c r="I724" i="29"/>
  <c r="I725" i="29"/>
  <c r="I726" i="29"/>
  <c r="I727" i="29"/>
  <c r="I728" i="29"/>
  <c r="I729" i="29"/>
  <c r="I730" i="29"/>
  <c r="I731" i="29"/>
  <c r="I732" i="29"/>
  <c r="I733" i="29"/>
  <c r="I734" i="29"/>
  <c r="I735" i="29"/>
  <c r="I736" i="29"/>
  <c r="I737" i="29"/>
  <c r="I738" i="29"/>
  <c r="I739" i="29"/>
  <c r="I740" i="29"/>
  <c r="I741" i="29"/>
  <c r="I742" i="29"/>
  <c r="I743" i="29"/>
  <c r="I744" i="29"/>
  <c r="I745" i="29"/>
  <c r="I746" i="29"/>
  <c r="I747" i="29"/>
  <c r="I748" i="29"/>
  <c r="I749" i="29"/>
  <c r="I750" i="29"/>
  <c r="I751" i="29"/>
  <c r="I752" i="29"/>
  <c r="I753" i="29"/>
  <c r="I754" i="29"/>
  <c r="I755" i="29"/>
  <c r="I756" i="29"/>
  <c r="I757" i="29"/>
  <c r="I758" i="29"/>
  <c r="I759" i="29"/>
  <c r="I760" i="29"/>
  <c r="I761" i="29"/>
  <c r="I762" i="29"/>
  <c r="I763" i="29"/>
  <c r="I764" i="29"/>
  <c r="I765" i="29"/>
  <c r="I766" i="29"/>
  <c r="I767" i="29"/>
  <c r="I768" i="29"/>
  <c r="I769" i="29"/>
  <c r="I770" i="29"/>
  <c r="I771" i="29"/>
  <c r="I772" i="29"/>
  <c r="I773" i="29"/>
  <c r="I774" i="29"/>
  <c r="I775" i="29"/>
  <c r="I776" i="29"/>
  <c r="I777" i="29"/>
  <c r="I778" i="29"/>
  <c r="I779" i="29"/>
  <c r="I780" i="29"/>
  <c r="I781" i="29"/>
  <c r="I782" i="29"/>
  <c r="I783" i="29"/>
  <c r="I785" i="29"/>
  <c r="I4" i="29"/>
  <c r="I3" i="29"/>
  <c r="I72" i="53"/>
  <c r="I5" i="53"/>
  <c r="I6" i="53"/>
  <c r="I7" i="53"/>
  <c r="I8" i="53"/>
  <c r="I9" i="53"/>
  <c r="I10" i="53"/>
  <c r="I11" i="53"/>
  <c r="I12" i="53"/>
  <c r="I13" i="53"/>
  <c r="I14" i="53"/>
  <c r="I15" i="53"/>
  <c r="I16" i="53"/>
  <c r="I17" i="53"/>
  <c r="I18" i="53"/>
  <c r="I19" i="53"/>
  <c r="I20" i="53"/>
  <c r="I21" i="53"/>
  <c r="I22" i="53"/>
  <c r="I23" i="53"/>
  <c r="I24" i="53"/>
  <c r="I25" i="53"/>
  <c r="I26" i="53"/>
  <c r="I27" i="53"/>
  <c r="I28" i="53"/>
  <c r="I29" i="53"/>
  <c r="I30" i="53"/>
  <c r="I31" i="53"/>
  <c r="I32" i="53"/>
  <c r="I33" i="53"/>
  <c r="I34" i="53"/>
  <c r="I35" i="53"/>
  <c r="I36" i="53"/>
  <c r="I37" i="53"/>
  <c r="I38" i="53"/>
  <c r="I39" i="53"/>
  <c r="I40" i="53"/>
  <c r="I41" i="53"/>
  <c r="I42" i="53"/>
  <c r="I43" i="53"/>
  <c r="I44" i="53"/>
  <c r="I45" i="53"/>
  <c r="I46" i="53"/>
  <c r="I47" i="53"/>
  <c r="I48" i="53"/>
  <c r="I49" i="53"/>
  <c r="I50" i="53"/>
  <c r="I51" i="53"/>
  <c r="I52" i="53"/>
  <c r="I53" i="53"/>
  <c r="I54" i="53"/>
  <c r="I55" i="53"/>
  <c r="I56" i="53"/>
  <c r="I57" i="53"/>
  <c r="I58" i="53"/>
  <c r="I59" i="53"/>
  <c r="I60" i="53"/>
  <c r="I61" i="53"/>
  <c r="I62" i="53"/>
  <c r="I63" i="53"/>
  <c r="I64" i="53"/>
  <c r="I65" i="53"/>
  <c r="I66" i="53"/>
  <c r="I67" i="53"/>
  <c r="I68" i="53"/>
  <c r="I69" i="53"/>
  <c r="I70" i="53"/>
  <c r="I71" i="53"/>
  <c r="I73" i="53"/>
  <c r="I4" i="53"/>
  <c r="I3" i="53"/>
  <c r="I3" i="55"/>
  <c r="I54" i="36"/>
  <c r="I6" i="36"/>
  <c r="I7" i="36"/>
  <c r="I8" i="36"/>
  <c r="I9" i="36"/>
  <c r="I10" i="36"/>
  <c r="I11" i="36"/>
  <c r="I12" i="36"/>
  <c r="I13" i="36"/>
  <c r="I14" i="36"/>
  <c r="I15" i="36"/>
  <c r="I16" i="36"/>
  <c r="I17" i="36"/>
  <c r="I18" i="36"/>
  <c r="I19" i="36"/>
  <c r="I20" i="36"/>
  <c r="I21" i="36"/>
  <c r="I22" i="36"/>
  <c r="I23" i="36"/>
  <c r="I24" i="36"/>
  <c r="I25" i="36"/>
  <c r="I26" i="36"/>
  <c r="I27" i="36"/>
  <c r="I28" i="36"/>
  <c r="I29" i="36"/>
  <c r="I30" i="36"/>
  <c r="I31" i="36"/>
  <c r="I32" i="36"/>
  <c r="I33" i="36"/>
  <c r="I34" i="36"/>
  <c r="I35" i="36"/>
  <c r="I36" i="36"/>
  <c r="I37" i="36"/>
  <c r="I38" i="36"/>
  <c r="I39" i="36"/>
  <c r="I40" i="36"/>
  <c r="I41" i="36"/>
  <c r="I42" i="36"/>
  <c r="I43" i="36"/>
  <c r="I44" i="36"/>
  <c r="I45" i="36"/>
  <c r="I46" i="36"/>
  <c r="I47" i="36"/>
  <c r="I48" i="36"/>
  <c r="I49" i="36"/>
  <c r="I50" i="36"/>
  <c r="I51" i="36"/>
  <c r="I52" i="36"/>
  <c r="I53" i="36"/>
  <c r="I55" i="36"/>
  <c r="I5" i="36"/>
  <c r="I4" i="36"/>
  <c r="I312" i="37"/>
  <c r="I6" i="37"/>
  <c r="I7" i="37"/>
  <c r="I8" i="37"/>
  <c r="I9" i="37"/>
  <c r="I10" i="37"/>
  <c r="I11" i="37"/>
  <c r="I12" i="37"/>
  <c r="I13" i="37"/>
  <c r="I14" i="37"/>
  <c r="I15" i="37"/>
  <c r="I16" i="37"/>
  <c r="I17" i="37"/>
  <c r="I18" i="37"/>
  <c r="I19" i="37"/>
  <c r="I20" i="37"/>
  <c r="I21" i="37"/>
  <c r="I22" i="37"/>
  <c r="I23" i="37"/>
  <c r="I24" i="37"/>
  <c r="I25" i="37"/>
  <c r="I26" i="37"/>
  <c r="I27" i="37"/>
  <c r="I28" i="37"/>
  <c r="I29" i="37"/>
  <c r="I30" i="37"/>
  <c r="I31" i="37"/>
  <c r="I32" i="37"/>
  <c r="I33" i="37"/>
  <c r="I34" i="37"/>
  <c r="I35" i="37"/>
  <c r="I36" i="37"/>
  <c r="I37" i="37"/>
  <c r="I38" i="37"/>
  <c r="I39" i="37"/>
  <c r="I40" i="37"/>
  <c r="I41" i="37"/>
  <c r="I42" i="37"/>
  <c r="I43" i="37"/>
  <c r="I44" i="37"/>
  <c r="I45" i="37"/>
  <c r="I46" i="37"/>
  <c r="I47" i="37"/>
  <c r="I48" i="37"/>
  <c r="I49" i="37"/>
  <c r="I50" i="37"/>
  <c r="I51" i="37"/>
  <c r="I52" i="37"/>
  <c r="I53" i="37"/>
  <c r="I54" i="37"/>
  <c r="I55" i="37"/>
  <c r="I56" i="37"/>
  <c r="I57" i="37"/>
  <c r="I58" i="37"/>
  <c r="I59" i="37"/>
  <c r="I60" i="37"/>
  <c r="I61" i="37"/>
  <c r="I62" i="37"/>
  <c r="I63" i="37"/>
  <c r="I64" i="37"/>
  <c r="I65" i="37"/>
  <c r="I66" i="37"/>
  <c r="I67" i="37"/>
  <c r="I68" i="37"/>
  <c r="I69" i="37"/>
  <c r="I70" i="37"/>
  <c r="I71" i="37"/>
  <c r="I72" i="37"/>
  <c r="I73" i="37"/>
  <c r="I74" i="37"/>
  <c r="I75" i="37"/>
  <c r="I76" i="37"/>
  <c r="I77" i="37"/>
  <c r="I78" i="37"/>
  <c r="I79" i="37"/>
  <c r="I80" i="37"/>
  <c r="I81" i="37"/>
  <c r="I82" i="37"/>
  <c r="I83" i="37"/>
  <c r="I84" i="37"/>
  <c r="I85" i="37"/>
  <c r="I86" i="37"/>
  <c r="I87" i="37"/>
  <c r="I88" i="37"/>
  <c r="I89" i="37"/>
  <c r="I90" i="37"/>
  <c r="I91" i="37"/>
  <c r="I92" i="37"/>
  <c r="I93" i="37"/>
  <c r="I94" i="37"/>
  <c r="I95" i="37"/>
  <c r="I96" i="37"/>
  <c r="I97" i="37"/>
  <c r="I98" i="37"/>
  <c r="I99" i="37"/>
  <c r="I100" i="37"/>
  <c r="I101" i="37"/>
  <c r="I102" i="37"/>
  <c r="I103" i="37"/>
  <c r="I104" i="37"/>
  <c r="I105" i="37"/>
  <c r="I106" i="37"/>
  <c r="I107" i="37"/>
  <c r="I108" i="37"/>
  <c r="I109" i="37"/>
  <c r="I110" i="37"/>
  <c r="I111" i="37"/>
  <c r="I112" i="37"/>
  <c r="I113" i="37"/>
  <c r="I114" i="37"/>
  <c r="I115" i="37"/>
  <c r="I116" i="37"/>
  <c r="I117" i="37"/>
  <c r="I118" i="37"/>
  <c r="I119" i="37"/>
  <c r="I120" i="37"/>
  <c r="I121" i="37"/>
  <c r="I122" i="37"/>
  <c r="I123" i="37"/>
  <c r="I124" i="37"/>
  <c r="I125" i="37"/>
  <c r="I126" i="37"/>
  <c r="I127" i="37"/>
  <c r="I128" i="37"/>
  <c r="I129" i="37"/>
  <c r="I130" i="37"/>
  <c r="I131" i="37"/>
  <c r="I132" i="37"/>
  <c r="I133" i="37"/>
  <c r="I134" i="37"/>
  <c r="I135" i="37"/>
  <c r="I136" i="37"/>
  <c r="I137" i="37"/>
  <c r="I138" i="37"/>
  <c r="I139" i="37"/>
  <c r="I140" i="37"/>
  <c r="I141" i="37"/>
  <c r="I142" i="37"/>
  <c r="I143" i="37"/>
  <c r="I144" i="37"/>
  <c r="I145" i="37"/>
  <c r="I146" i="37"/>
  <c r="I147" i="37"/>
  <c r="I148" i="37"/>
  <c r="I149" i="37"/>
  <c r="I150" i="37"/>
  <c r="I151" i="37"/>
  <c r="I152" i="37"/>
  <c r="I153" i="37"/>
  <c r="I154" i="37"/>
  <c r="I155" i="37"/>
  <c r="I156" i="37"/>
  <c r="I157" i="37"/>
  <c r="I158" i="37"/>
  <c r="I159" i="37"/>
  <c r="I160" i="37"/>
  <c r="I161" i="37"/>
  <c r="I162" i="37"/>
  <c r="I163" i="37"/>
  <c r="I164" i="37"/>
  <c r="I165" i="37"/>
  <c r="I166" i="37"/>
  <c r="I167" i="37"/>
  <c r="I168" i="37"/>
  <c r="I169" i="37"/>
  <c r="I170" i="37"/>
  <c r="I171" i="37"/>
  <c r="I172" i="37"/>
  <c r="I173" i="37"/>
  <c r="I174" i="37"/>
  <c r="I175" i="37"/>
  <c r="I176" i="37"/>
  <c r="I177" i="37"/>
  <c r="I178" i="37"/>
  <c r="I179" i="37"/>
  <c r="I180" i="37"/>
  <c r="I181" i="37"/>
  <c r="I182" i="37"/>
  <c r="I183" i="37"/>
  <c r="I184" i="37"/>
  <c r="I185" i="37"/>
  <c r="I186" i="37"/>
  <c r="I187" i="37"/>
  <c r="I188" i="37"/>
  <c r="I189" i="37"/>
  <c r="I190" i="37"/>
  <c r="I191" i="37"/>
  <c r="I192" i="37"/>
  <c r="I193" i="37"/>
  <c r="I194" i="37"/>
  <c r="I195" i="37"/>
  <c r="I196" i="37"/>
  <c r="I197" i="37"/>
  <c r="I198" i="37"/>
  <c r="I199" i="37"/>
  <c r="I200" i="37"/>
  <c r="I201" i="37"/>
  <c r="I202" i="37"/>
  <c r="I203" i="37"/>
  <c r="I204" i="37"/>
  <c r="I205" i="37"/>
  <c r="I206" i="37"/>
  <c r="I207" i="37"/>
  <c r="I208" i="37"/>
  <c r="I209" i="37"/>
  <c r="I210" i="37"/>
  <c r="I211" i="37"/>
  <c r="I212" i="37"/>
  <c r="I213" i="37"/>
  <c r="I214" i="37"/>
  <c r="I215" i="37"/>
  <c r="I216" i="37"/>
  <c r="I217" i="37"/>
  <c r="I218" i="37"/>
  <c r="I219" i="37"/>
  <c r="I220" i="37"/>
  <c r="I221" i="37"/>
  <c r="I222" i="37"/>
  <c r="I223" i="37"/>
  <c r="I224" i="37"/>
  <c r="I225" i="37"/>
  <c r="I226" i="37"/>
  <c r="I227" i="37"/>
  <c r="I228" i="37"/>
  <c r="I229" i="37"/>
  <c r="I230" i="37"/>
  <c r="I231" i="37"/>
  <c r="I232" i="37"/>
  <c r="I233" i="37"/>
  <c r="I234" i="37"/>
  <c r="I235" i="37"/>
  <c r="I236" i="37"/>
  <c r="I237" i="37"/>
  <c r="I238" i="37"/>
  <c r="I239" i="37"/>
  <c r="I240" i="37"/>
  <c r="I241" i="37"/>
  <c r="I242" i="37"/>
  <c r="I243" i="37"/>
  <c r="I244" i="37"/>
  <c r="I245" i="37"/>
  <c r="I246" i="37"/>
  <c r="I247" i="37"/>
  <c r="I248" i="37"/>
  <c r="I249" i="37"/>
  <c r="I250" i="37"/>
  <c r="I251" i="37"/>
  <c r="I252" i="37"/>
  <c r="I253" i="37"/>
  <c r="I254" i="37"/>
  <c r="I255" i="37"/>
  <c r="I256" i="37"/>
  <c r="I257" i="37"/>
  <c r="I258" i="37"/>
  <c r="I259" i="37"/>
  <c r="I260" i="37"/>
  <c r="I261" i="37"/>
  <c r="I262" i="37"/>
  <c r="I263" i="37"/>
  <c r="I264" i="37"/>
  <c r="I265" i="37"/>
  <c r="I266" i="37"/>
  <c r="I267" i="37"/>
  <c r="I268" i="37"/>
  <c r="I269" i="37"/>
  <c r="I270" i="37"/>
  <c r="I271" i="37"/>
  <c r="I272" i="37"/>
  <c r="I273" i="37"/>
  <c r="I274" i="37"/>
  <c r="I275" i="37"/>
  <c r="I276" i="37"/>
  <c r="I277" i="37"/>
  <c r="I278" i="37"/>
  <c r="I279" i="37"/>
  <c r="I280" i="37"/>
  <c r="I281" i="37"/>
  <c r="I282" i="37"/>
  <c r="I283" i="37"/>
  <c r="I284" i="37"/>
  <c r="I285" i="37"/>
  <c r="I286" i="37"/>
  <c r="I287" i="37"/>
  <c r="I288" i="37"/>
  <c r="I289" i="37"/>
  <c r="I290" i="37"/>
  <c r="I291" i="37"/>
  <c r="I292" i="37"/>
  <c r="I293" i="37"/>
  <c r="I294" i="37"/>
  <c r="I295" i="37"/>
  <c r="I296" i="37"/>
  <c r="I297" i="37"/>
  <c r="I298" i="37"/>
  <c r="I299" i="37"/>
  <c r="I300" i="37"/>
  <c r="I301" i="37"/>
  <c r="I302" i="37"/>
  <c r="I303" i="37"/>
  <c r="I304" i="37"/>
  <c r="I305" i="37"/>
  <c r="I306" i="37"/>
  <c r="I307" i="37"/>
  <c r="I308" i="37"/>
  <c r="I309" i="37"/>
  <c r="I310" i="37"/>
  <c r="I311" i="37"/>
  <c r="I313" i="37"/>
  <c r="I5" i="37"/>
  <c r="I4" i="37"/>
  <c r="I23" i="35"/>
  <c r="K23" i="35" s="1"/>
  <c r="I5" i="35"/>
  <c r="I6" i="35"/>
  <c r="I7" i="35"/>
  <c r="I8" i="35"/>
  <c r="I9" i="35"/>
  <c r="I10" i="35"/>
  <c r="I11" i="35"/>
  <c r="I12" i="35"/>
  <c r="I13" i="35"/>
  <c r="I14" i="35"/>
  <c r="I15" i="35"/>
  <c r="I16" i="35"/>
  <c r="I17" i="35"/>
  <c r="K17" i="35" s="1"/>
  <c r="I18" i="35"/>
  <c r="K18" i="35" s="1"/>
  <c r="I19" i="35"/>
  <c r="K19" i="35" s="1"/>
  <c r="I20" i="35"/>
  <c r="K20" i="35" s="1"/>
  <c r="I21" i="35"/>
  <c r="K21" i="35" s="1"/>
  <c r="I22" i="35"/>
  <c r="K22" i="35" s="1"/>
  <c r="I24" i="35"/>
  <c r="K24" i="35" s="1"/>
  <c r="I4" i="35"/>
  <c r="I3" i="35"/>
  <c r="I156" i="49"/>
  <c r="I5" i="49"/>
  <c r="I6" i="49"/>
  <c r="I7" i="49"/>
  <c r="I8" i="49"/>
  <c r="I9" i="49"/>
  <c r="I10" i="49"/>
  <c r="I11" i="49"/>
  <c r="I12" i="49"/>
  <c r="I13" i="49"/>
  <c r="I14" i="49"/>
  <c r="I15" i="49"/>
  <c r="I16" i="49"/>
  <c r="I17" i="49"/>
  <c r="I18" i="49"/>
  <c r="I19" i="49"/>
  <c r="I20" i="49"/>
  <c r="I21" i="49"/>
  <c r="I22" i="49"/>
  <c r="I23" i="49"/>
  <c r="I24" i="49"/>
  <c r="I25" i="49"/>
  <c r="I26" i="49"/>
  <c r="I27" i="49"/>
  <c r="I28" i="49"/>
  <c r="I29" i="49"/>
  <c r="I30" i="49"/>
  <c r="I31" i="49"/>
  <c r="I32" i="49"/>
  <c r="I33" i="49"/>
  <c r="I34" i="49"/>
  <c r="I35" i="49"/>
  <c r="I36" i="49"/>
  <c r="I37" i="49"/>
  <c r="I38" i="49"/>
  <c r="I39" i="49"/>
  <c r="I40" i="49"/>
  <c r="I41" i="49"/>
  <c r="I42" i="49"/>
  <c r="I43" i="49"/>
  <c r="I44" i="49"/>
  <c r="I45" i="49"/>
  <c r="I46" i="49"/>
  <c r="I47" i="49"/>
  <c r="I48" i="49"/>
  <c r="I49" i="49"/>
  <c r="I50" i="49"/>
  <c r="I51" i="49"/>
  <c r="I52" i="49"/>
  <c r="I53" i="49"/>
  <c r="I54" i="49"/>
  <c r="I55" i="49"/>
  <c r="I56" i="49"/>
  <c r="I57" i="49"/>
  <c r="I58" i="49"/>
  <c r="I59" i="49"/>
  <c r="I60" i="49"/>
  <c r="I61" i="49"/>
  <c r="I62" i="49"/>
  <c r="I63" i="49"/>
  <c r="I64" i="49"/>
  <c r="I65" i="49"/>
  <c r="I66" i="49"/>
  <c r="I67" i="49"/>
  <c r="I68" i="49"/>
  <c r="I69" i="49"/>
  <c r="I70" i="49"/>
  <c r="I71" i="49"/>
  <c r="I72" i="49"/>
  <c r="I73" i="49"/>
  <c r="I74" i="49"/>
  <c r="I75" i="49"/>
  <c r="I76" i="49"/>
  <c r="I77" i="49"/>
  <c r="I78" i="49"/>
  <c r="I79" i="49"/>
  <c r="I80" i="49"/>
  <c r="I81" i="49"/>
  <c r="I82" i="49"/>
  <c r="I83" i="49"/>
  <c r="I84" i="49"/>
  <c r="I85" i="49"/>
  <c r="I86" i="49"/>
  <c r="I87" i="49"/>
  <c r="I88" i="49"/>
  <c r="I89" i="49"/>
  <c r="I90" i="49"/>
  <c r="I91" i="49"/>
  <c r="I92" i="49"/>
  <c r="I93" i="49"/>
  <c r="I94" i="49"/>
  <c r="I95" i="49"/>
  <c r="I96" i="49"/>
  <c r="I97" i="49"/>
  <c r="I98" i="49"/>
  <c r="I99" i="49"/>
  <c r="I100" i="49"/>
  <c r="I101" i="49"/>
  <c r="I102" i="49"/>
  <c r="I103" i="49"/>
  <c r="I104" i="49"/>
  <c r="I105" i="49"/>
  <c r="I106" i="49"/>
  <c r="I107" i="49"/>
  <c r="I108" i="49"/>
  <c r="I109" i="49"/>
  <c r="I110" i="49"/>
  <c r="I111" i="49"/>
  <c r="I112" i="49"/>
  <c r="I113" i="49"/>
  <c r="I114" i="49"/>
  <c r="I115" i="49"/>
  <c r="I116" i="49"/>
  <c r="I117" i="49"/>
  <c r="I118" i="49"/>
  <c r="I119" i="49"/>
  <c r="I120" i="49"/>
  <c r="I121" i="49"/>
  <c r="I122" i="49"/>
  <c r="I123" i="49"/>
  <c r="I124" i="49"/>
  <c r="I125" i="49"/>
  <c r="I126" i="49"/>
  <c r="I127" i="49"/>
  <c r="I128" i="49"/>
  <c r="I129" i="49"/>
  <c r="I130" i="49"/>
  <c r="I131" i="49"/>
  <c r="I132" i="49"/>
  <c r="I133" i="49"/>
  <c r="I134" i="49"/>
  <c r="I135" i="49"/>
  <c r="I136" i="49"/>
  <c r="I137" i="49"/>
  <c r="I138" i="49"/>
  <c r="I139" i="49"/>
  <c r="I140" i="49"/>
  <c r="I141" i="49"/>
  <c r="I142" i="49"/>
  <c r="I143" i="49"/>
  <c r="I144" i="49"/>
  <c r="I145" i="49"/>
  <c r="I146" i="49"/>
  <c r="I147" i="49"/>
  <c r="I148" i="49"/>
  <c r="I149" i="49"/>
  <c r="I150" i="49"/>
  <c r="I151" i="49"/>
  <c r="I152" i="49"/>
  <c r="I153" i="49"/>
  <c r="I154" i="49"/>
  <c r="I155" i="49"/>
  <c r="I157" i="49"/>
  <c r="I4" i="49"/>
  <c r="I3" i="49"/>
  <c r="I585" i="51"/>
  <c r="K585" i="51" s="1"/>
  <c r="I5" i="51"/>
  <c r="I6" i="51"/>
  <c r="I7" i="51"/>
  <c r="I8" i="51"/>
  <c r="I9" i="51"/>
  <c r="I10" i="51"/>
  <c r="I11" i="51"/>
  <c r="I12" i="51"/>
  <c r="I13" i="51"/>
  <c r="I14" i="51"/>
  <c r="I15" i="51"/>
  <c r="I16" i="51"/>
  <c r="I17" i="51"/>
  <c r="I18" i="51"/>
  <c r="I19" i="51"/>
  <c r="I20" i="51"/>
  <c r="I21" i="51"/>
  <c r="I22" i="51"/>
  <c r="I23" i="51"/>
  <c r="I24" i="51"/>
  <c r="I25" i="51"/>
  <c r="I26" i="51"/>
  <c r="I27" i="51"/>
  <c r="I28" i="51"/>
  <c r="I29" i="51"/>
  <c r="I30" i="51"/>
  <c r="I31" i="51"/>
  <c r="I32" i="51"/>
  <c r="I33" i="51"/>
  <c r="I34" i="51"/>
  <c r="I35" i="51"/>
  <c r="I36" i="51"/>
  <c r="I37" i="51"/>
  <c r="I38" i="51"/>
  <c r="I39" i="51"/>
  <c r="I40" i="51"/>
  <c r="I41" i="51"/>
  <c r="I42" i="51"/>
  <c r="I43" i="51"/>
  <c r="I44" i="51"/>
  <c r="I45" i="51"/>
  <c r="I46" i="51"/>
  <c r="I47" i="51"/>
  <c r="I48" i="51"/>
  <c r="I49" i="51"/>
  <c r="I50" i="51"/>
  <c r="I51" i="51"/>
  <c r="I52" i="51"/>
  <c r="I53" i="51"/>
  <c r="I54" i="51"/>
  <c r="I55" i="51"/>
  <c r="I56" i="51"/>
  <c r="I57" i="51"/>
  <c r="I58" i="51"/>
  <c r="I59" i="51"/>
  <c r="I60" i="51"/>
  <c r="I61" i="51"/>
  <c r="I62" i="51"/>
  <c r="I63" i="51"/>
  <c r="I64" i="51"/>
  <c r="I65" i="51"/>
  <c r="I66" i="51"/>
  <c r="I67" i="51"/>
  <c r="I68" i="51"/>
  <c r="I69" i="51"/>
  <c r="I70" i="51"/>
  <c r="I71" i="51"/>
  <c r="I72" i="51"/>
  <c r="I73" i="51"/>
  <c r="I74" i="51"/>
  <c r="I75" i="51"/>
  <c r="I76" i="51"/>
  <c r="I77" i="51"/>
  <c r="I78" i="51"/>
  <c r="I79" i="51"/>
  <c r="I80" i="51"/>
  <c r="I81" i="51"/>
  <c r="I82" i="51"/>
  <c r="I83" i="51"/>
  <c r="I84" i="51"/>
  <c r="I85" i="51"/>
  <c r="I86" i="51"/>
  <c r="I87" i="51"/>
  <c r="I88" i="51"/>
  <c r="I89" i="51"/>
  <c r="I90" i="51"/>
  <c r="I91" i="51"/>
  <c r="I92" i="51"/>
  <c r="I93" i="51"/>
  <c r="I94" i="51"/>
  <c r="I95" i="51"/>
  <c r="I96" i="51"/>
  <c r="I97" i="51"/>
  <c r="I98" i="51"/>
  <c r="I99" i="51"/>
  <c r="I100" i="51"/>
  <c r="I101" i="51"/>
  <c r="I102" i="51"/>
  <c r="I103" i="51"/>
  <c r="I104" i="51"/>
  <c r="I105" i="51"/>
  <c r="I106" i="51"/>
  <c r="I107" i="51"/>
  <c r="I108" i="51"/>
  <c r="I109" i="51"/>
  <c r="I110" i="51"/>
  <c r="I111" i="51"/>
  <c r="I112" i="51"/>
  <c r="I113" i="51"/>
  <c r="I114" i="51"/>
  <c r="I115" i="51"/>
  <c r="I116" i="51"/>
  <c r="I117" i="51"/>
  <c r="I118" i="51"/>
  <c r="I119" i="51"/>
  <c r="I120" i="51"/>
  <c r="I121" i="51"/>
  <c r="I122" i="51"/>
  <c r="I123" i="51"/>
  <c r="I124" i="51"/>
  <c r="I125" i="51"/>
  <c r="I126" i="51"/>
  <c r="I127" i="51"/>
  <c r="I128" i="51"/>
  <c r="I129" i="51"/>
  <c r="I130" i="51"/>
  <c r="I131" i="51"/>
  <c r="I132" i="51"/>
  <c r="I133" i="51"/>
  <c r="I134" i="51"/>
  <c r="I135" i="51"/>
  <c r="I136" i="51"/>
  <c r="I137" i="51"/>
  <c r="I138" i="51"/>
  <c r="I139" i="51"/>
  <c r="I140" i="51"/>
  <c r="I141" i="51"/>
  <c r="I142" i="51"/>
  <c r="I143" i="51"/>
  <c r="I144" i="51"/>
  <c r="I145" i="51"/>
  <c r="I146" i="51"/>
  <c r="I147" i="51"/>
  <c r="I148" i="51"/>
  <c r="I149" i="51"/>
  <c r="I150" i="51"/>
  <c r="I151" i="51"/>
  <c r="I152" i="51"/>
  <c r="I153" i="51"/>
  <c r="I154" i="51"/>
  <c r="I155" i="51"/>
  <c r="I156" i="51"/>
  <c r="I157" i="51"/>
  <c r="I158" i="51"/>
  <c r="I159" i="51"/>
  <c r="I160" i="51"/>
  <c r="I161" i="51"/>
  <c r="I162" i="51"/>
  <c r="I163" i="51"/>
  <c r="I164" i="51"/>
  <c r="I165" i="51"/>
  <c r="I166" i="51"/>
  <c r="I167" i="51"/>
  <c r="I168" i="51"/>
  <c r="I169" i="51"/>
  <c r="I170" i="51"/>
  <c r="I171" i="51"/>
  <c r="I172" i="51"/>
  <c r="I173" i="51"/>
  <c r="I174" i="51"/>
  <c r="I175" i="51"/>
  <c r="I176" i="51"/>
  <c r="I177" i="51"/>
  <c r="I178" i="51"/>
  <c r="I179" i="51"/>
  <c r="I180" i="51"/>
  <c r="I181" i="51"/>
  <c r="I182" i="51"/>
  <c r="I183" i="51"/>
  <c r="I184" i="51"/>
  <c r="I185" i="51"/>
  <c r="I186" i="51"/>
  <c r="I187" i="51"/>
  <c r="I188" i="51"/>
  <c r="I189" i="51"/>
  <c r="I190" i="51"/>
  <c r="I191" i="51"/>
  <c r="I192" i="51"/>
  <c r="I193" i="51"/>
  <c r="I194" i="51"/>
  <c r="I195" i="51"/>
  <c r="I196" i="51"/>
  <c r="I197" i="51"/>
  <c r="I198" i="51"/>
  <c r="I199" i="51"/>
  <c r="I200" i="51"/>
  <c r="I201" i="51"/>
  <c r="I202" i="51"/>
  <c r="I203" i="51"/>
  <c r="I204" i="51"/>
  <c r="I205" i="51"/>
  <c r="I206" i="51"/>
  <c r="I207" i="51"/>
  <c r="I208" i="51"/>
  <c r="I209" i="51"/>
  <c r="I210" i="51"/>
  <c r="I211" i="51"/>
  <c r="I212" i="51"/>
  <c r="I213" i="51"/>
  <c r="I214" i="51"/>
  <c r="I215" i="51"/>
  <c r="I216" i="51"/>
  <c r="I217" i="51"/>
  <c r="I218" i="51"/>
  <c r="I219" i="51"/>
  <c r="I220" i="51"/>
  <c r="I221" i="51"/>
  <c r="I222" i="51"/>
  <c r="I223" i="51"/>
  <c r="I224" i="51"/>
  <c r="I225" i="51"/>
  <c r="I226" i="51"/>
  <c r="I227" i="51"/>
  <c r="I228" i="51"/>
  <c r="I229" i="51"/>
  <c r="I230" i="51"/>
  <c r="I231" i="51"/>
  <c r="I232" i="51"/>
  <c r="I233" i="51"/>
  <c r="I234" i="51"/>
  <c r="I235" i="51"/>
  <c r="I236" i="51"/>
  <c r="I237" i="51"/>
  <c r="I238" i="51"/>
  <c r="I239" i="51"/>
  <c r="I240" i="51"/>
  <c r="I241" i="51"/>
  <c r="I242" i="51"/>
  <c r="I243" i="51"/>
  <c r="I244" i="51"/>
  <c r="I245" i="51"/>
  <c r="I246" i="51"/>
  <c r="I247" i="51"/>
  <c r="I248" i="51"/>
  <c r="I249" i="51"/>
  <c r="I250" i="51"/>
  <c r="I251" i="51"/>
  <c r="I252" i="51"/>
  <c r="I253" i="51"/>
  <c r="I254" i="51"/>
  <c r="I255" i="51"/>
  <c r="I256" i="51"/>
  <c r="I257" i="51"/>
  <c r="I258" i="51"/>
  <c r="I259" i="51"/>
  <c r="I260" i="51"/>
  <c r="I261" i="51"/>
  <c r="I262" i="51"/>
  <c r="I263" i="51"/>
  <c r="I264" i="51"/>
  <c r="I265" i="51"/>
  <c r="I266" i="51"/>
  <c r="I267" i="51"/>
  <c r="I268" i="51"/>
  <c r="I269" i="51"/>
  <c r="I270" i="51"/>
  <c r="I271" i="51"/>
  <c r="I272" i="51"/>
  <c r="I273" i="51"/>
  <c r="I274" i="51"/>
  <c r="I275" i="51"/>
  <c r="I276" i="51"/>
  <c r="I277" i="51"/>
  <c r="I278" i="51"/>
  <c r="I279" i="51"/>
  <c r="I280" i="51"/>
  <c r="I281" i="51"/>
  <c r="I282" i="51"/>
  <c r="I283" i="51"/>
  <c r="I284" i="51"/>
  <c r="I285" i="51"/>
  <c r="I286" i="51"/>
  <c r="I287" i="51"/>
  <c r="I288" i="51"/>
  <c r="I289" i="51"/>
  <c r="I290" i="51"/>
  <c r="I291" i="51"/>
  <c r="I292" i="51"/>
  <c r="I293" i="51"/>
  <c r="I294" i="51"/>
  <c r="I295" i="51"/>
  <c r="I296" i="51"/>
  <c r="I297" i="51"/>
  <c r="I298" i="51"/>
  <c r="I299" i="51"/>
  <c r="I300" i="51"/>
  <c r="I301" i="51"/>
  <c r="I302" i="51"/>
  <c r="I303" i="51"/>
  <c r="I304" i="51"/>
  <c r="I305" i="51"/>
  <c r="I306" i="51"/>
  <c r="I307" i="51"/>
  <c r="I308" i="51"/>
  <c r="I309" i="51"/>
  <c r="I310" i="51"/>
  <c r="I311" i="51"/>
  <c r="I312" i="51"/>
  <c r="I313" i="51"/>
  <c r="I314" i="51"/>
  <c r="I315" i="51"/>
  <c r="I316" i="51"/>
  <c r="I317" i="51"/>
  <c r="I318" i="51"/>
  <c r="I319" i="51"/>
  <c r="I320" i="51"/>
  <c r="I321" i="51"/>
  <c r="I322" i="51"/>
  <c r="I323" i="51"/>
  <c r="I324" i="51"/>
  <c r="I325" i="51"/>
  <c r="I326" i="51"/>
  <c r="I327" i="51"/>
  <c r="I328" i="51"/>
  <c r="I329" i="51"/>
  <c r="I330" i="51"/>
  <c r="I331" i="51"/>
  <c r="I332" i="51"/>
  <c r="I333" i="51"/>
  <c r="I334" i="51"/>
  <c r="I335" i="51"/>
  <c r="I336" i="51"/>
  <c r="I337" i="51"/>
  <c r="I338" i="51"/>
  <c r="I339" i="51"/>
  <c r="I340" i="51"/>
  <c r="I341" i="51"/>
  <c r="I342" i="51"/>
  <c r="I343" i="51"/>
  <c r="I344" i="51"/>
  <c r="I345" i="51"/>
  <c r="I346" i="51"/>
  <c r="I347" i="51"/>
  <c r="I348" i="51"/>
  <c r="I349" i="51"/>
  <c r="I350" i="51"/>
  <c r="I351" i="51"/>
  <c r="I352" i="51"/>
  <c r="I353" i="51"/>
  <c r="I354" i="51"/>
  <c r="I355" i="51"/>
  <c r="I356" i="51"/>
  <c r="I357" i="51"/>
  <c r="I358" i="51"/>
  <c r="I359" i="51"/>
  <c r="I360" i="51"/>
  <c r="I361" i="51"/>
  <c r="I362" i="51"/>
  <c r="I363" i="51"/>
  <c r="I364" i="51"/>
  <c r="I365" i="51"/>
  <c r="I366" i="51"/>
  <c r="I367" i="51"/>
  <c r="I368" i="51"/>
  <c r="I369" i="51"/>
  <c r="I370" i="51"/>
  <c r="I371" i="51"/>
  <c r="I372" i="51"/>
  <c r="I373" i="51"/>
  <c r="I374" i="51"/>
  <c r="I375" i="51"/>
  <c r="I376" i="51"/>
  <c r="I377" i="51"/>
  <c r="I378" i="51"/>
  <c r="I379" i="51"/>
  <c r="I380" i="51"/>
  <c r="I381" i="51"/>
  <c r="I382" i="51"/>
  <c r="I383" i="51"/>
  <c r="I384" i="51"/>
  <c r="I385" i="51"/>
  <c r="I386" i="51"/>
  <c r="I387" i="51"/>
  <c r="I388" i="51"/>
  <c r="I389" i="51"/>
  <c r="I390" i="51"/>
  <c r="I391" i="51"/>
  <c r="I392" i="51"/>
  <c r="I393" i="51"/>
  <c r="I394" i="51"/>
  <c r="I395" i="51"/>
  <c r="I396" i="51"/>
  <c r="I397" i="51"/>
  <c r="I398" i="51"/>
  <c r="I399" i="51"/>
  <c r="I400" i="51"/>
  <c r="I401" i="51"/>
  <c r="I402" i="51"/>
  <c r="I403" i="51"/>
  <c r="I404" i="51"/>
  <c r="I405" i="51"/>
  <c r="I406" i="51"/>
  <c r="I407" i="51"/>
  <c r="I408" i="51"/>
  <c r="I409" i="51"/>
  <c r="I410" i="51"/>
  <c r="I411" i="51"/>
  <c r="I412" i="51"/>
  <c r="I413" i="51"/>
  <c r="I414" i="51"/>
  <c r="I415" i="51"/>
  <c r="I416" i="51"/>
  <c r="I417" i="51"/>
  <c r="I418" i="51"/>
  <c r="I419" i="51"/>
  <c r="I420" i="51"/>
  <c r="I421" i="51"/>
  <c r="I422" i="51"/>
  <c r="I423" i="51"/>
  <c r="I424" i="51"/>
  <c r="I425" i="51"/>
  <c r="I426" i="51"/>
  <c r="I427" i="51"/>
  <c r="I428" i="51"/>
  <c r="I429" i="51"/>
  <c r="I430" i="51"/>
  <c r="I431" i="51"/>
  <c r="I432" i="51"/>
  <c r="I433" i="51"/>
  <c r="I434" i="51"/>
  <c r="I435" i="51"/>
  <c r="I436" i="51"/>
  <c r="I437" i="51"/>
  <c r="I438" i="51"/>
  <c r="I439" i="51"/>
  <c r="I440" i="51"/>
  <c r="I441" i="51"/>
  <c r="I442" i="51"/>
  <c r="I443" i="51"/>
  <c r="I444" i="51"/>
  <c r="I445" i="51"/>
  <c r="I446" i="51"/>
  <c r="I447" i="51"/>
  <c r="I448" i="51"/>
  <c r="I449" i="51"/>
  <c r="I450" i="51"/>
  <c r="I451" i="51"/>
  <c r="I452" i="51"/>
  <c r="I453" i="51"/>
  <c r="I454" i="51"/>
  <c r="I455" i="51"/>
  <c r="I456" i="51"/>
  <c r="I457" i="51"/>
  <c r="I458" i="51"/>
  <c r="I459" i="51"/>
  <c r="I460" i="51"/>
  <c r="I461" i="51"/>
  <c r="I462" i="51"/>
  <c r="I463" i="51"/>
  <c r="I464" i="51"/>
  <c r="I465" i="51"/>
  <c r="I466" i="51"/>
  <c r="I467" i="51"/>
  <c r="I468" i="51"/>
  <c r="I469" i="51"/>
  <c r="I470" i="51"/>
  <c r="I471" i="51"/>
  <c r="I472" i="51"/>
  <c r="I473" i="51"/>
  <c r="I474" i="51"/>
  <c r="I475" i="51"/>
  <c r="I476" i="51"/>
  <c r="I477" i="51"/>
  <c r="I478" i="51"/>
  <c r="I479" i="51"/>
  <c r="I480" i="51"/>
  <c r="I481" i="51"/>
  <c r="I482" i="51"/>
  <c r="I483" i="51"/>
  <c r="I484" i="51"/>
  <c r="I485" i="51"/>
  <c r="I486" i="51"/>
  <c r="I487" i="51"/>
  <c r="I488" i="51"/>
  <c r="I489" i="51"/>
  <c r="I490" i="51"/>
  <c r="I491" i="51"/>
  <c r="I492" i="51"/>
  <c r="I493" i="51"/>
  <c r="I494" i="51"/>
  <c r="I495" i="51"/>
  <c r="I496" i="51"/>
  <c r="I497" i="51"/>
  <c r="I498" i="51"/>
  <c r="I499" i="51"/>
  <c r="I500" i="51"/>
  <c r="I501" i="51"/>
  <c r="I502" i="51"/>
  <c r="I503" i="51"/>
  <c r="I504" i="51"/>
  <c r="I505" i="51"/>
  <c r="I506" i="51"/>
  <c r="I507" i="51"/>
  <c r="I508" i="51"/>
  <c r="I509" i="51"/>
  <c r="I510" i="51"/>
  <c r="I511" i="51"/>
  <c r="I512" i="51"/>
  <c r="I513" i="51"/>
  <c r="I514" i="51"/>
  <c r="I515" i="51"/>
  <c r="I516" i="51"/>
  <c r="I517" i="51"/>
  <c r="I518" i="51"/>
  <c r="I519" i="51"/>
  <c r="I520" i="51"/>
  <c r="I521" i="51"/>
  <c r="I522" i="51"/>
  <c r="I523" i="51"/>
  <c r="I524" i="51"/>
  <c r="I525" i="51"/>
  <c r="I526" i="51"/>
  <c r="I527" i="51"/>
  <c r="I528" i="51"/>
  <c r="I529" i="51"/>
  <c r="I530" i="51"/>
  <c r="I531" i="51"/>
  <c r="I532" i="51"/>
  <c r="I533" i="51"/>
  <c r="I534" i="51"/>
  <c r="I535" i="51"/>
  <c r="I536" i="51"/>
  <c r="I537" i="51"/>
  <c r="I538" i="51"/>
  <c r="I539" i="51"/>
  <c r="I540" i="51"/>
  <c r="I541" i="51"/>
  <c r="I542" i="51"/>
  <c r="I543" i="51"/>
  <c r="I544" i="51"/>
  <c r="I545" i="51"/>
  <c r="I546" i="51"/>
  <c r="I547" i="51"/>
  <c r="I548" i="51"/>
  <c r="I549" i="51"/>
  <c r="I550" i="51"/>
  <c r="I551" i="51"/>
  <c r="I552" i="51"/>
  <c r="I553" i="51"/>
  <c r="I554" i="51"/>
  <c r="I555" i="51"/>
  <c r="I556" i="51"/>
  <c r="I557" i="51"/>
  <c r="I558" i="51"/>
  <c r="I559" i="51"/>
  <c r="I560" i="51"/>
  <c r="I561" i="51"/>
  <c r="I562" i="51"/>
  <c r="I563" i="51"/>
  <c r="I564" i="51"/>
  <c r="I565" i="51"/>
  <c r="I566" i="51"/>
  <c r="I567" i="51"/>
  <c r="I568" i="51"/>
  <c r="I569" i="51"/>
  <c r="I570" i="51"/>
  <c r="I571" i="51"/>
  <c r="I572" i="51"/>
  <c r="I573" i="51"/>
  <c r="I574" i="51"/>
  <c r="I575" i="51"/>
  <c r="I576" i="51"/>
  <c r="I577" i="51"/>
  <c r="I578" i="51"/>
  <c r="I579" i="51"/>
  <c r="I580" i="51"/>
  <c r="K580" i="51" s="1"/>
  <c r="I581" i="51"/>
  <c r="K581" i="51" s="1"/>
  <c r="I582" i="51"/>
  <c r="K582" i="51" s="1"/>
  <c r="I583" i="51"/>
  <c r="K583" i="51" s="1"/>
  <c r="I584" i="51"/>
  <c r="K584" i="51" s="1"/>
  <c r="I586" i="51"/>
  <c r="K586" i="51" s="1"/>
  <c r="I4" i="51"/>
  <c r="I3" i="51"/>
  <c r="I309" i="52"/>
  <c r="I5" i="52"/>
  <c r="I6" i="52"/>
  <c r="I7" i="52"/>
  <c r="I8" i="52"/>
  <c r="I9" i="52"/>
  <c r="I10" i="52"/>
  <c r="I11" i="52"/>
  <c r="I12" i="52"/>
  <c r="I13" i="52"/>
  <c r="I14" i="52"/>
  <c r="I15" i="52"/>
  <c r="I16" i="52"/>
  <c r="I17" i="52"/>
  <c r="I18" i="52"/>
  <c r="I19" i="52"/>
  <c r="I20" i="52"/>
  <c r="I21" i="52"/>
  <c r="I22" i="52"/>
  <c r="I23" i="52"/>
  <c r="I24" i="52"/>
  <c r="I25" i="52"/>
  <c r="I26" i="52"/>
  <c r="I27" i="52"/>
  <c r="I28" i="52"/>
  <c r="I29" i="52"/>
  <c r="I30" i="52"/>
  <c r="I31" i="52"/>
  <c r="I32" i="52"/>
  <c r="I33" i="52"/>
  <c r="I34" i="52"/>
  <c r="I35" i="52"/>
  <c r="I36" i="52"/>
  <c r="I37" i="52"/>
  <c r="I38" i="52"/>
  <c r="I39" i="52"/>
  <c r="I40" i="52"/>
  <c r="I41" i="52"/>
  <c r="I42" i="52"/>
  <c r="I43" i="52"/>
  <c r="I44" i="52"/>
  <c r="I45" i="52"/>
  <c r="I46" i="52"/>
  <c r="I47" i="52"/>
  <c r="I48" i="52"/>
  <c r="I49" i="52"/>
  <c r="I50" i="52"/>
  <c r="I51" i="52"/>
  <c r="I52" i="52"/>
  <c r="I53" i="52"/>
  <c r="I54" i="52"/>
  <c r="I55" i="52"/>
  <c r="I56" i="52"/>
  <c r="I57" i="52"/>
  <c r="I58" i="52"/>
  <c r="I59" i="52"/>
  <c r="I60" i="52"/>
  <c r="I61" i="52"/>
  <c r="I62" i="52"/>
  <c r="I63" i="52"/>
  <c r="I64" i="52"/>
  <c r="I65" i="52"/>
  <c r="I66" i="52"/>
  <c r="I67" i="52"/>
  <c r="I68" i="52"/>
  <c r="I69" i="52"/>
  <c r="I70" i="52"/>
  <c r="I71" i="52"/>
  <c r="I72" i="52"/>
  <c r="I73" i="52"/>
  <c r="I74" i="52"/>
  <c r="I75" i="52"/>
  <c r="I76" i="52"/>
  <c r="I77" i="52"/>
  <c r="I78" i="52"/>
  <c r="I79" i="52"/>
  <c r="I80" i="52"/>
  <c r="I81" i="52"/>
  <c r="I82" i="52"/>
  <c r="I83" i="52"/>
  <c r="I84" i="52"/>
  <c r="I85" i="52"/>
  <c r="I86" i="52"/>
  <c r="I87" i="52"/>
  <c r="I88" i="52"/>
  <c r="I89" i="52"/>
  <c r="I90" i="52"/>
  <c r="I91" i="52"/>
  <c r="I92" i="52"/>
  <c r="I93" i="52"/>
  <c r="I94" i="52"/>
  <c r="I95" i="52"/>
  <c r="I96" i="52"/>
  <c r="I97" i="52"/>
  <c r="I98" i="52"/>
  <c r="I99" i="52"/>
  <c r="I100" i="52"/>
  <c r="I101" i="52"/>
  <c r="I102" i="52"/>
  <c r="I103" i="52"/>
  <c r="I104" i="52"/>
  <c r="I105" i="52"/>
  <c r="I106" i="52"/>
  <c r="I107" i="52"/>
  <c r="I108" i="52"/>
  <c r="I109" i="52"/>
  <c r="I110" i="52"/>
  <c r="I111" i="52"/>
  <c r="I112" i="52"/>
  <c r="I113" i="52"/>
  <c r="I114" i="52"/>
  <c r="I115" i="52"/>
  <c r="I116" i="52"/>
  <c r="I117" i="52"/>
  <c r="I118" i="52"/>
  <c r="I119" i="52"/>
  <c r="I120" i="52"/>
  <c r="I121" i="52"/>
  <c r="I122" i="52"/>
  <c r="I123" i="52"/>
  <c r="I124" i="52"/>
  <c r="I125" i="52"/>
  <c r="I126" i="52"/>
  <c r="I127" i="52"/>
  <c r="I128" i="52"/>
  <c r="I129" i="52"/>
  <c r="I130" i="52"/>
  <c r="I131" i="52"/>
  <c r="I132" i="52"/>
  <c r="I133" i="52"/>
  <c r="I134" i="52"/>
  <c r="I135" i="52"/>
  <c r="I136" i="52"/>
  <c r="I137" i="52"/>
  <c r="I138" i="52"/>
  <c r="I139" i="52"/>
  <c r="I140" i="52"/>
  <c r="I141" i="52"/>
  <c r="I142" i="52"/>
  <c r="I143" i="52"/>
  <c r="I144" i="52"/>
  <c r="I145" i="52"/>
  <c r="I146" i="52"/>
  <c r="I147" i="52"/>
  <c r="I148" i="52"/>
  <c r="I149" i="52"/>
  <c r="I150" i="52"/>
  <c r="I151" i="52"/>
  <c r="I152" i="52"/>
  <c r="I153" i="52"/>
  <c r="I154" i="52"/>
  <c r="I155" i="52"/>
  <c r="I156" i="52"/>
  <c r="I157" i="52"/>
  <c r="I158" i="52"/>
  <c r="I159" i="52"/>
  <c r="I160" i="52"/>
  <c r="I161" i="52"/>
  <c r="I162" i="52"/>
  <c r="I163" i="52"/>
  <c r="I164" i="52"/>
  <c r="I165" i="52"/>
  <c r="I166" i="52"/>
  <c r="I167" i="52"/>
  <c r="I168" i="52"/>
  <c r="I169" i="52"/>
  <c r="I170" i="52"/>
  <c r="I171" i="52"/>
  <c r="I172" i="52"/>
  <c r="I173" i="52"/>
  <c r="I174" i="52"/>
  <c r="I175" i="52"/>
  <c r="I176" i="52"/>
  <c r="I177" i="52"/>
  <c r="I178" i="52"/>
  <c r="I179" i="52"/>
  <c r="I180" i="52"/>
  <c r="I181" i="52"/>
  <c r="I182" i="52"/>
  <c r="I183" i="52"/>
  <c r="I184" i="52"/>
  <c r="I185" i="52"/>
  <c r="I186" i="52"/>
  <c r="I187" i="52"/>
  <c r="I188" i="52"/>
  <c r="I189" i="52"/>
  <c r="I190" i="52"/>
  <c r="I191" i="52"/>
  <c r="I192" i="52"/>
  <c r="I193" i="52"/>
  <c r="I194" i="52"/>
  <c r="I195" i="52"/>
  <c r="I196" i="52"/>
  <c r="I197" i="52"/>
  <c r="I198" i="52"/>
  <c r="I199" i="52"/>
  <c r="I200" i="52"/>
  <c r="I201" i="52"/>
  <c r="I202" i="52"/>
  <c r="I203" i="52"/>
  <c r="I204" i="52"/>
  <c r="I205" i="52"/>
  <c r="I206" i="52"/>
  <c r="I207" i="52"/>
  <c r="I208" i="52"/>
  <c r="I209" i="52"/>
  <c r="I210" i="52"/>
  <c r="I211" i="52"/>
  <c r="I212" i="52"/>
  <c r="I213" i="52"/>
  <c r="I214" i="52"/>
  <c r="I215" i="52"/>
  <c r="I216" i="52"/>
  <c r="I217" i="52"/>
  <c r="I218" i="52"/>
  <c r="I219" i="52"/>
  <c r="I220" i="52"/>
  <c r="I221" i="52"/>
  <c r="I222" i="52"/>
  <c r="I223" i="52"/>
  <c r="I224" i="52"/>
  <c r="I225" i="52"/>
  <c r="I226" i="52"/>
  <c r="I227" i="52"/>
  <c r="I228" i="52"/>
  <c r="I229" i="52"/>
  <c r="I230" i="52"/>
  <c r="I231" i="52"/>
  <c r="I232" i="52"/>
  <c r="I233" i="52"/>
  <c r="I234" i="52"/>
  <c r="I235" i="52"/>
  <c r="I236" i="52"/>
  <c r="I237" i="52"/>
  <c r="I238" i="52"/>
  <c r="I239" i="52"/>
  <c r="I240" i="52"/>
  <c r="I241" i="52"/>
  <c r="I242" i="52"/>
  <c r="I243" i="52"/>
  <c r="I244" i="52"/>
  <c r="I245" i="52"/>
  <c r="I246" i="52"/>
  <c r="I247" i="52"/>
  <c r="I248" i="52"/>
  <c r="I249" i="52"/>
  <c r="I250" i="52"/>
  <c r="I251" i="52"/>
  <c r="I252" i="52"/>
  <c r="I253" i="52"/>
  <c r="I254" i="52"/>
  <c r="I255" i="52"/>
  <c r="I256" i="52"/>
  <c r="I257" i="52"/>
  <c r="I258" i="52"/>
  <c r="I259" i="52"/>
  <c r="I260" i="52"/>
  <c r="I261" i="52"/>
  <c r="I262" i="52"/>
  <c r="I263" i="52"/>
  <c r="I264" i="52"/>
  <c r="I265" i="52"/>
  <c r="I266" i="52"/>
  <c r="I267" i="52"/>
  <c r="I268" i="52"/>
  <c r="I269" i="52"/>
  <c r="I270" i="52"/>
  <c r="I271" i="52"/>
  <c r="I272" i="52"/>
  <c r="I273" i="52"/>
  <c r="I274" i="52"/>
  <c r="I275" i="52"/>
  <c r="I276" i="52"/>
  <c r="I277" i="52"/>
  <c r="I278" i="52"/>
  <c r="I279" i="52"/>
  <c r="I280" i="52"/>
  <c r="I281" i="52"/>
  <c r="I282" i="52"/>
  <c r="I283" i="52"/>
  <c r="I284" i="52"/>
  <c r="I285" i="52"/>
  <c r="I286" i="52"/>
  <c r="I287" i="52"/>
  <c r="I288" i="52"/>
  <c r="I289" i="52"/>
  <c r="I290" i="52"/>
  <c r="I291" i="52"/>
  <c r="I292" i="52"/>
  <c r="I293" i="52"/>
  <c r="I294" i="52"/>
  <c r="I295" i="52"/>
  <c r="I296" i="52"/>
  <c r="I297" i="52"/>
  <c r="I298" i="52"/>
  <c r="I299" i="52"/>
  <c r="I300" i="52"/>
  <c r="I301" i="52"/>
  <c r="I302" i="52"/>
  <c r="I303" i="52"/>
  <c r="I304" i="52"/>
  <c r="I305" i="52"/>
  <c r="I306" i="52"/>
  <c r="I307" i="52"/>
  <c r="I308" i="52"/>
  <c r="I310" i="52"/>
  <c r="I4" i="52"/>
  <c r="I3" i="52"/>
  <c r="I40" i="31"/>
  <c r="I5" i="31"/>
  <c r="I6" i="31"/>
  <c r="I7" i="31"/>
  <c r="I8" i="31"/>
  <c r="I9" i="31"/>
  <c r="I10" i="31"/>
  <c r="I11" i="31"/>
  <c r="I12" i="31"/>
  <c r="I13" i="31"/>
  <c r="I14" i="31"/>
  <c r="I15" i="31"/>
  <c r="I16" i="31"/>
  <c r="I17" i="31"/>
  <c r="I18" i="31"/>
  <c r="I19" i="31"/>
  <c r="I20" i="31"/>
  <c r="I21" i="31"/>
  <c r="I22" i="31"/>
  <c r="I23" i="31"/>
  <c r="I24" i="31"/>
  <c r="I25" i="31"/>
  <c r="I26" i="31"/>
  <c r="I27" i="31"/>
  <c r="I28" i="31"/>
  <c r="I29" i="31"/>
  <c r="I30" i="31"/>
  <c r="I31" i="31"/>
  <c r="I32" i="31"/>
  <c r="I33" i="31"/>
  <c r="I34" i="31"/>
  <c r="I35" i="31"/>
  <c r="I36" i="31"/>
  <c r="I37" i="31"/>
  <c r="I38" i="31"/>
  <c r="I39" i="31"/>
  <c r="I41" i="31"/>
  <c r="I4" i="31"/>
  <c r="I3" i="31"/>
  <c r="I20" i="26"/>
  <c r="I16" i="26"/>
  <c r="I17" i="26"/>
  <c r="I18" i="26"/>
  <c r="I19" i="26"/>
  <c r="I21" i="26"/>
  <c r="I15" i="26"/>
  <c r="I14" i="26"/>
  <c r="I6" i="26"/>
  <c r="I7" i="26"/>
  <c r="I8" i="26"/>
  <c r="I9" i="26"/>
  <c r="I10" i="26"/>
  <c r="I11" i="26"/>
  <c r="I12" i="26"/>
  <c r="I5" i="26"/>
  <c r="I4" i="26"/>
  <c r="I10" i="57"/>
  <c r="I5" i="57"/>
  <c r="I6" i="57"/>
  <c r="I7" i="57"/>
  <c r="I8" i="57"/>
  <c r="I9" i="57"/>
  <c r="I11" i="57"/>
  <c r="I4" i="57"/>
  <c r="I3" i="57"/>
  <c r="I27" i="56"/>
  <c r="I19" i="56"/>
  <c r="I20" i="56"/>
  <c r="I21" i="56"/>
  <c r="I22" i="56"/>
  <c r="I23" i="56"/>
  <c r="I24" i="56"/>
  <c r="I25" i="56"/>
  <c r="I26" i="56"/>
  <c r="I28" i="56"/>
  <c r="I18" i="56"/>
  <c r="I17" i="56"/>
  <c r="I14" i="56"/>
  <c r="I6" i="56"/>
  <c r="I7" i="56"/>
  <c r="I8" i="56"/>
  <c r="I9" i="56"/>
  <c r="I10" i="56"/>
  <c r="I11" i="56"/>
  <c r="I12" i="56"/>
  <c r="I13" i="56"/>
  <c r="I15" i="56"/>
  <c r="I5" i="56"/>
  <c r="I4" i="56"/>
  <c r="I14" i="48"/>
  <c r="I13" i="48"/>
  <c r="I12" i="48"/>
  <c r="I10" i="48"/>
  <c r="I9" i="48"/>
  <c r="I8" i="48"/>
  <c r="I6" i="48"/>
  <c r="I5" i="48"/>
  <c r="I4" i="48"/>
  <c r="I22" i="25"/>
  <c r="I23" i="25"/>
  <c r="I24" i="25"/>
  <c r="I25" i="25"/>
  <c r="I26" i="25"/>
  <c r="I21" i="25"/>
  <c r="I20" i="25"/>
  <c r="I14" i="25"/>
  <c r="I15" i="25"/>
  <c r="I16" i="25"/>
  <c r="I17" i="25"/>
  <c r="I18" i="25"/>
  <c r="I13" i="25"/>
  <c r="I12" i="25"/>
  <c r="I6" i="25"/>
  <c r="I7" i="25"/>
  <c r="I8" i="25"/>
  <c r="I9" i="25"/>
  <c r="I10" i="25"/>
  <c r="I5" i="25"/>
  <c r="I4" i="25"/>
  <c r="I12" i="23"/>
  <c r="I11" i="23"/>
  <c r="I10" i="23"/>
  <c r="I5" i="23"/>
  <c r="I6" i="23"/>
  <c r="I7" i="23"/>
  <c r="I8" i="23"/>
  <c r="I9" i="23"/>
  <c r="I4" i="23"/>
  <c r="I3" i="23"/>
  <c r="I10" i="47"/>
  <c r="I9" i="47"/>
  <c r="I8" i="47"/>
  <c r="I6" i="47"/>
  <c r="I5" i="47"/>
  <c r="I4" i="47"/>
  <c r="I17" i="21"/>
  <c r="I14" i="21"/>
  <c r="I15" i="21"/>
  <c r="I16" i="21"/>
  <c r="I18" i="21"/>
  <c r="I13" i="21"/>
  <c r="I12" i="21"/>
  <c r="I6" i="21"/>
  <c r="I7" i="21"/>
  <c r="I8" i="21"/>
  <c r="I9" i="21"/>
  <c r="I10" i="21"/>
  <c r="I5" i="21"/>
  <c r="I4" i="21"/>
  <c r="I15" i="46"/>
  <c r="I14" i="46"/>
  <c r="I13" i="46"/>
  <c r="I11" i="46"/>
  <c r="I10" i="46"/>
  <c r="I9" i="46"/>
  <c r="I7" i="46"/>
  <c r="I6" i="46"/>
  <c r="I5" i="46"/>
  <c r="I4" i="46"/>
  <c r="I26" i="19"/>
  <c r="I22" i="19"/>
  <c r="I23" i="19"/>
  <c r="I24" i="19"/>
  <c r="I25" i="19"/>
  <c r="I27" i="19"/>
  <c r="I21" i="19"/>
  <c r="I20" i="19"/>
  <c r="I14" i="19"/>
  <c r="I15" i="19"/>
  <c r="I16" i="19"/>
  <c r="I17" i="19"/>
  <c r="I18" i="19"/>
  <c r="I13" i="19"/>
  <c r="I12" i="19"/>
  <c r="I6" i="19"/>
  <c r="I7" i="19"/>
  <c r="I8" i="19"/>
  <c r="I9" i="19"/>
  <c r="I10" i="19"/>
  <c r="I5" i="19"/>
  <c r="I4" i="19"/>
  <c r="I73" i="18"/>
  <c r="I5" i="18"/>
  <c r="I6" i="18"/>
  <c r="I7" i="18"/>
  <c r="I8" i="18"/>
  <c r="I9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I50" i="18"/>
  <c r="I51" i="18"/>
  <c r="I52" i="18"/>
  <c r="I53" i="18"/>
  <c r="I54" i="18"/>
  <c r="I55" i="18"/>
  <c r="I56" i="18"/>
  <c r="I57" i="18"/>
  <c r="I58" i="18"/>
  <c r="I59" i="18"/>
  <c r="I60" i="18"/>
  <c r="I61" i="18"/>
  <c r="I62" i="18"/>
  <c r="I63" i="18"/>
  <c r="I64" i="18"/>
  <c r="I65" i="18"/>
  <c r="I66" i="18"/>
  <c r="I67" i="18"/>
  <c r="I68" i="18"/>
  <c r="I69" i="18"/>
  <c r="I70" i="18"/>
  <c r="I71" i="18"/>
  <c r="I72" i="18"/>
  <c r="I74" i="18"/>
  <c r="I4" i="18"/>
  <c r="I3" i="18"/>
  <c r="I48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9" i="17"/>
  <c r="I4" i="17"/>
  <c r="I3" i="17"/>
  <c r="I11" i="16"/>
  <c r="I5" i="16"/>
  <c r="I6" i="16"/>
  <c r="I7" i="16"/>
  <c r="I8" i="16"/>
  <c r="I9" i="16"/>
  <c r="I10" i="16"/>
  <c r="I12" i="16"/>
  <c r="I4" i="16"/>
  <c r="I3" i="16"/>
  <c r="I39" i="43"/>
  <c r="I5" i="43"/>
  <c r="I6" i="43"/>
  <c r="I7" i="43"/>
  <c r="I8" i="43"/>
  <c r="I9" i="43"/>
  <c r="I10" i="43"/>
  <c r="I11" i="43"/>
  <c r="I12" i="43"/>
  <c r="I13" i="43"/>
  <c r="I14" i="43"/>
  <c r="I15" i="43"/>
  <c r="I16" i="43"/>
  <c r="I17" i="43"/>
  <c r="I18" i="43"/>
  <c r="I19" i="43"/>
  <c r="I20" i="43"/>
  <c r="I21" i="43"/>
  <c r="I22" i="43"/>
  <c r="I23" i="43"/>
  <c r="I24" i="43"/>
  <c r="I25" i="43"/>
  <c r="I26" i="43"/>
  <c r="I27" i="43"/>
  <c r="I28" i="43"/>
  <c r="I29" i="43"/>
  <c r="I30" i="43"/>
  <c r="I31" i="43"/>
  <c r="I32" i="43"/>
  <c r="I33" i="43"/>
  <c r="I34" i="43"/>
  <c r="I35" i="43"/>
  <c r="I36" i="43"/>
  <c r="I37" i="43"/>
  <c r="I38" i="43"/>
  <c r="I40" i="43"/>
  <c r="I4" i="43"/>
  <c r="I3" i="43"/>
  <c r="I125" i="38"/>
  <c r="K125" i="38" s="1"/>
  <c r="I5" i="38"/>
  <c r="I6" i="38"/>
  <c r="I7" i="38"/>
  <c r="I8" i="38"/>
  <c r="I9" i="38"/>
  <c r="I10" i="38"/>
  <c r="I11" i="38"/>
  <c r="I12" i="38"/>
  <c r="I13" i="38"/>
  <c r="I14" i="38"/>
  <c r="I15" i="38"/>
  <c r="I16" i="38"/>
  <c r="I17" i="38"/>
  <c r="I18" i="38"/>
  <c r="I19" i="38"/>
  <c r="I20" i="38"/>
  <c r="I21" i="38"/>
  <c r="I22" i="38"/>
  <c r="I23" i="38"/>
  <c r="I24" i="38"/>
  <c r="I25" i="38"/>
  <c r="I26" i="38"/>
  <c r="I27" i="38"/>
  <c r="I28" i="38"/>
  <c r="I29" i="38"/>
  <c r="I30" i="38"/>
  <c r="I31" i="38"/>
  <c r="I32" i="38"/>
  <c r="I33" i="38"/>
  <c r="I34" i="38"/>
  <c r="I35" i="38"/>
  <c r="I36" i="38"/>
  <c r="I37" i="38"/>
  <c r="I38" i="38"/>
  <c r="I39" i="38"/>
  <c r="I40" i="38"/>
  <c r="I41" i="38"/>
  <c r="I42" i="38"/>
  <c r="I43" i="38"/>
  <c r="I44" i="38"/>
  <c r="I45" i="38"/>
  <c r="I46" i="38"/>
  <c r="I47" i="38"/>
  <c r="I48" i="38"/>
  <c r="I49" i="38"/>
  <c r="I50" i="38"/>
  <c r="I51" i="38"/>
  <c r="I52" i="38"/>
  <c r="I53" i="38"/>
  <c r="I54" i="38"/>
  <c r="I55" i="38"/>
  <c r="I56" i="38"/>
  <c r="I57" i="38"/>
  <c r="I58" i="38"/>
  <c r="I59" i="38"/>
  <c r="I60" i="38"/>
  <c r="I61" i="38"/>
  <c r="I62" i="38"/>
  <c r="I63" i="38"/>
  <c r="I64" i="38"/>
  <c r="I65" i="38"/>
  <c r="I66" i="38"/>
  <c r="I67" i="38"/>
  <c r="I68" i="38"/>
  <c r="I69" i="38"/>
  <c r="I70" i="38"/>
  <c r="I71" i="38"/>
  <c r="I72" i="38"/>
  <c r="I73" i="38"/>
  <c r="I74" i="38"/>
  <c r="I75" i="38"/>
  <c r="I76" i="38"/>
  <c r="I77" i="38"/>
  <c r="I78" i="38"/>
  <c r="I79" i="38"/>
  <c r="I80" i="38"/>
  <c r="I81" i="38"/>
  <c r="I82" i="38"/>
  <c r="I83" i="38"/>
  <c r="I84" i="38"/>
  <c r="I85" i="38"/>
  <c r="I86" i="38"/>
  <c r="I87" i="38"/>
  <c r="I88" i="38"/>
  <c r="I89" i="38"/>
  <c r="I90" i="38"/>
  <c r="I91" i="38"/>
  <c r="I92" i="38"/>
  <c r="I93" i="38"/>
  <c r="I94" i="38"/>
  <c r="I95" i="38"/>
  <c r="I96" i="38"/>
  <c r="I97" i="38"/>
  <c r="I98" i="38"/>
  <c r="I99" i="38"/>
  <c r="I100" i="38"/>
  <c r="I101" i="38"/>
  <c r="I102" i="38"/>
  <c r="I103" i="38"/>
  <c r="I104" i="38"/>
  <c r="I105" i="38"/>
  <c r="I106" i="38"/>
  <c r="I107" i="38"/>
  <c r="I108" i="38"/>
  <c r="I109" i="38"/>
  <c r="I110" i="38"/>
  <c r="I111" i="38"/>
  <c r="I112" i="38"/>
  <c r="K112" i="38" s="1"/>
  <c r="I113" i="38"/>
  <c r="K113" i="38" s="1"/>
  <c r="I114" i="38"/>
  <c r="K114" i="38" s="1"/>
  <c r="I115" i="38"/>
  <c r="K115" i="38" s="1"/>
  <c r="I116" i="38"/>
  <c r="K116" i="38" s="1"/>
  <c r="I117" i="38"/>
  <c r="K117" i="38" s="1"/>
  <c r="I118" i="38"/>
  <c r="K118" i="38" s="1"/>
  <c r="I119" i="38"/>
  <c r="K119" i="38" s="1"/>
  <c r="I120" i="38"/>
  <c r="K120" i="38" s="1"/>
  <c r="I121" i="38"/>
  <c r="K121" i="38" s="1"/>
  <c r="I122" i="38"/>
  <c r="K122" i="38" s="1"/>
  <c r="I123" i="38"/>
  <c r="K123" i="38" s="1"/>
  <c r="I124" i="38"/>
  <c r="K124" i="38" s="1"/>
  <c r="I126" i="38"/>
  <c r="K126" i="38" s="1"/>
  <c r="I4" i="38"/>
  <c r="I3" i="38"/>
  <c r="I247" i="69"/>
  <c r="I5" i="69"/>
  <c r="I6" i="69"/>
  <c r="I7" i="69"/>
  <c r="I8" i="69"/>
  <c r="I9" i="69"/>
  <c r="I10" i="69"/>
  <c r="I11" i="69"/>
  <c r="I12" i="69"/>
  <c r="I13" i="69"/>
  <c r="I14" i="69"/>
  <c r="I15" i="69"/>
  <c r="I16" i="69"/>
  <c r="I17" i="69"/>
  <c r="I18" i="69"/>
  <c r="I19" i="69"/>
  <c r="I20" i="69"/>
  <c r="I21" i="69"/>
  <c r="I22" i="69"/>
  <c r="I23" i="69"/>
  <c r="I24" i="69"/>
  <c r="I25" i="69"/>
  <c r="I26" i="69"/>
  <c r="I27" i="69"/>
  <c r="I28" i="69"/>
  <c r="I29" i="69"/>
  <c r="I30" i="69"/>
  <c r="I31" i="69"/>
  <c r="I32" i="69"/>
  <c r="I33" i="69"/>
  <c r="I34" i="69"/>
  <c r="I35" i="69"/>
  <c r="I36" i="69"/>
  <c r="I37" i="69"/>
  <c r="I38" i="69"/>
  <c r="I39" i="69"/>
  <c r="I40" i="69"/>
  <c r="I41" i="69"/>
  <c r="I42" i="69"/>
  <c r="I43" i="69"/>
  <c r="I44" i="69"/>
  <c r="I45" i="69"/>
  <c r="I46" i="69"/>
  <c r="I47" i="69"/>
  <c r="I48" i="69"/>
  <c r="I49" i="69"/>
  <c r="I50" i="69"/>
  <c r="I51" i="69"/>
  <c r="I52" i="69"/>
  <c r="I53" i="69"/>
  <c r="I54" i="69"/>
  <c r="I55" i="69"/>
  <c r="I56" i="69"/>
  <c r="I57" i="69"/>
  <c r="I58" i="69"/>
  <c r="I59" i="69"/>
  <c r="I60" i="69"/>
  <c r="I61" i="69"/>
  <c r="I62" i="69"/>
  <c r="I63" i="69"/>
  <c r="I64" i="69"/>
  <c r="I65" i="69"/>
  <c r="I66" i="69"/>
  <c r="I67" i="69"/>
  <c r="I68" i="69"/>
  <c r="I69" i="69"/>
  <c r="I70" i="69"/>
  <c r="I71" i="69"/>
  <c r="I72" i="69"/>
  <c r="I73" i="69"/>
  <c r="I74" i="69"/>
  <c r="I75" i="69"/>
  <c r="I76" i="69"/>
  <c r="I77" i="69"/>
  <c r="I78" i="69"/>
  <c r="I79" i="69"/>
  <c r="I80" i="69"/>
  <c r="I81" i="69"/>
  <c r="I82" i="69"/>
  <c r="I83" i="69"/>
  <c r="I84" i="69"/>
  <c r="I85" i="69"/>
  <c r="I86" i="69"/>
  <c r="I87" i="69"/>
  <c r="I88" i="69"/>
  <c r="I89" i="69"/>
  <c r="I90" i="69"/>
  <c r="I91" i="69"/>
  <c r="I92" i="69"/>
  <c r="I93" i="69"/>
  <c r="I94" i="69"/>
  <c r="I95" i="69"/>
  <c r="I96" i="69"/>
  <c r="I97" i="69"/>
  <c r="I98" i="69"/>
  <c r="I99" i="69"/>
  <c r="I100" i="69"/>
  <c r="I101" i="69"/>
  <c r="I102" i="69"/>
  <c r="I103" i="69"/>
  <c r="I104" i="69"/>
  <c r="I105" i="69"/>
  <c r="I106" i="69"/>
  <c r="I107" i="69"/>
  <c r="I108" i="69"/>
  <c r="I109" i="69"/>
  <c r="I110" i="69"/>
  <c r="I111" i="69"/>
  <c r="I112" i="69"/>
  <c r="I113" i="69"/>
  <c r="I114" i="69"/>
  <c r="I115" i="69"/>
  <c r="I116" i="69"/>
  <c r="I117" i="69"/>
  <c r="I118" i="69"/>
  <c r="I119" i="69"/>
  <c r="I120" i="69"/>
  <c r="I121" i="69"/>
  <c r="I122" i="69"/>
  <c r="I123" i="69"/>
  <c r="I124" i="69"/>
  <c r="I125" i="69"/>
  <c r="I126" i="69"/>
  <c r="I127" i="69"/>
  <c r="I128" i="69"/>
  <c r="I129" i="69"/>
  <c r="I130" i="69"/>
  <c r="I131" i="69"/>
  <c r="I132" i="69"/>
  <c r="I133" i="69"/>
  <c r="I134" i="69"/>
  <c r="I135" i="69"/>
  <c r="I136" i="69"/>
  <c r="I137" i="69"/>
  <c r="I138" i="69"/>
  <c r="I139" i="69"/>
  <c r="I140" i="69"/>
  <c r="I141" i="69"/>
  <c r="I142" i="69"/>
  <c r="I143" i="69"/>
  <c r="I144" i="69"/>
  <c r="I145" i="69"/>
  <c r="I146" i="69"/>
  <c r="I147" i="69"/>
  <c r="I148" i="69"/>
  <c r="I149" i="69"/>
  <c r="I150" i="69"/>
  <c r="I151" i="69"/>
  <c r="I152" i="69"/>
  <c r="I153" i="69"/>
  <c r="I154" i="69"/>
  <c r="I155" i="69"/>
  <c r="I156" i="69"/>
  <c r="I157" i="69"/>
  <c r="I158" i="69"/>
  <c r="I159" i="69"/>
  <c r="I160" i="69"/>
  <c r="I161" i="69"/>
  <c r="I162" i="69"/>
  <c r="I163" i="69"/>
  <c r="I164" i="69"/>
  <c r="I165" i="69"/>
  <c r="I166" i="69"/>
  <c r="I167" i="69"/>
  <c r="I168" i="69"/>
  <c r="I169" i="69"/>
  <c r="I170" i="69"/>
  <c r="I171" i="69"/>
  <c r="I172" i="69"/>
  <c r="I173" i="69"/>
  <c r="I174" i="69"/>
  <c r="I175" i="69"/>
  <c r="I176" i="69"/>
  <c r="I177" i="69"/>
  <c r="I178" i="69"/>
  <c r="I179" i="69"/>
  <c r="I180" i="69"/>
  <c r="I181" i="69"/>
  <c r="I182" i="69"/>
  <c r="I183" i="69"/>
  <c r="I184" i="69"/>
  <c r="I185" i="69"/>
  <c r="I186" i="69"/>
  <c r="I187" i="69"/>
  <c r="I188" i="69"/>
  <c r="I189" i="69"/>
  <c r="I190" i="69"/>
  <c r="I191" i="69"/>
  <c r="I192" i="69"/>
  <c r="I193" i="69"/>
  <c r="I194" i="69"/>
  <c r="I195" i="69"/>
  <c r="I196" i="69"/>
  <c r="I197" i="69"/>
  <c r="I198" i="69"/>
  <c r="I199" i="69"/>
  <c r="I200" i="69"/>
  <c r="I201" i="69"/>
  <c r="I202" i="69"/>
  <c r="I203" i="69"/>
  <c r="I204" i="69"/>
  <c r="I205" i="69"/>
  <c r="I206" i="69"/>
  <c r="I207" i="69"/>
  <c r="I208" i="69"/>
  <c r="I209" i="69"/>
  <c r="I210" i="69"/>
  <c r="I211" i="69"/>
  <c r="I212" i="69"/>
  <c r="I213" i="69"/>
  <c r="I214" i="69"/>
  <c r="I215" i="69"/>
  <c r="I216" i="69"/>
  <c r="I217" i="69"/>
  <c r="I218" i="69"/>
  <c r="I219" i="69"/>
  <c r="I220" i="69"/>
  <c r="I221" i="69"/>
  <c r="I222" i="69"/>
  <c r="I223" i="69"/>
  <c r="I224" i="69"/>
  <c r="I225" i="69"/>
  <c r="I226" i="69"/>
  <c r="I227" i="69"/>
  <c r="I228" i="69"/>
  <c r="I229" i="69"/>
  <c r="I230" i="69"/>
  <c r="I231" i="69"/>
  <c r="I232" i="69"/>
  <c r="I233" i="69"/>
  <c r="I234" i="69"/>
  <c r="I235" i="69"/>
  <c r="I236" i="69"/>
  <c r="I237" i="69"/>
  <c r="I238" i="69"/>
  <c r="I239" i="69"/>
  <c r="I240" i="69"/>
  <c r="I241" i="69"/>
  <c r="I242" i="69"/>
  <c r="I243" i="69"/>
  <c r="I244" i="69"/>
  <c r="I245" i="69"/>
  <c r="I246" i="69"/>
  <c r="I248" i="69"/>
  <c r="I4" i="69"/>
  <c r="I3" i="69"/>
  <c r="I61" i="15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2" i="15"/>
  <c r="I4" i="15"/>
  <c r="I3" i="15"/>
  <c r="I346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102" i="13"/>
  <c r="I103" i="13"/>
  <c r="I104" i="13"/>
  <c r="I105" i="13"/>
  <c r="I106" i="13"/>
  <c r="I107" i="13"/>
  <c r="I108" i="13"/>
  <c r="I109" i="13"/>
  <c r="I110" i="13"/>
  <c r="I111" i="13"/>
  <c r="I112" i="13"/>
  <c r="I113" i="13"/>
  <c r="I114" i="13"/>
  <c r="I115" i="13"/>
  <c r="I116" i="13"/>
  <c r="I117" i="13"/>
  <c r="I118" i="13"/>
  <c r="I119" i="13"/>
  <c r="I120" i="13"/>
  <c r="I121" i="13"/>
  <c r="I122" i="13"/>
  <c r="I123" i="13"/>
  <c r="I124" i="13"/>
  <c r="I125" i="13"/>
  <c r="I126" i="13"/>
  <c r="I127" i="13"/>
  <c r="I128" i="13"/>
  <c r="I129" i="13"/>
  <c r="I130" i="13"/>
  <c r="I131" i="13"/>
  <c r="I132" i="13"/>
  <c r="I133" i="13"/>
  <c r="I134" i="13"/>
  <c r="I135" i="13"/>
  <c r="I136" i="13"/>
  <c r="I137" i="13"/>
  <c r="I138" i="13"/>
  <c r="I139" i="13"/>
  <c r="I140" i="13"/>
  <c r="I141" i="13"/>
  <c r="I142" i="13"/>
  <c r="I143" i="13"/>
  <c r="I144" i="13"/>
  <c r="I145" i="13"/>
  <c r="I146" i="13"/>
  <c r="I147" i="13"/>
  <c r="I148" i="13"/>
  <c r="I149" i="13"/>
  <c r="I150" i="13"/>
  <c r="I151" i="13"/>
  <c r="I152" i="13"/>
  <c r="I153" i="13"/>
  <c r="I154" i="13"/>
  <c r="I155" i="13"/>
  <c r="I156" i="13"/>
  <c r="I157" i="13"/>
  <c r="I158" i="13"/>
  <c r="I159" i="13"/>
  <c r="I160" i="13"/>
  <c r="I161" i="13"/>
  <c r="I162" i="13"/>
  <c r="I163" i="13"/>
  <c r="I164" i="13"/>
  <c r="I165" i="13"/>
  <c r="I166" i="13"/>
  <c r="I167" i="13"/>
  <c r="I168" i="13"/>
  <c r="I169" i="13"/>
  <c r="I170" i="13"/>
  <c r="I171" i="13"/>
  <c r="I172" i="13"/>
  <c r="I173" i="13"/>
  <c r="I174" i="13"/>
  <c r="I175" i="13"/>
  <c r="I176" i="13"/>
  <c r="I177" i="13"/>
  <c r="I178" i="13"/>
  <c r="I179" i="13"/>
  <c r="I180" i="13"/>
  <c r="I181" i="13"/>
  <c r="I182" i="13"/>
  <c r="I183" i="13"/>
  <c r="I184" i="13"/>
  <c r="I185" i="13"/>
  <c r="I186" i="13"/>
  <c r="I187" i="13"/>
  <c r="I188" i="13"/>
  <c r="I189" i="13"/>
  <c r="I190" i="13"/>
  <c r="I191" i="13"/>
  <c r="I192" i="13"/>
  <c r="I193" i="13"/>
  <c r="I194" i="13"/>
  <c r="I195" i="13"/>
  <c r="I196" i="13"/>
  <c r="I197" i="13"/>
  <c r="I198" i="13"/>
  <c r="I199" i="13"/>
  <c r="I200" i="13"/>
  <c r="I201" i="13"/>
  <c r="I202" i="13"/>
  <c r="I203" i="13"/>
  <c r="I204" i="13"/>
  <c r="I205" i="13"/>
  <c r="I206" i="13"/>
  <c r="I207" i="13"/>
  <c r="I208" i="13"/>
  <c r="I209" i="13"/>
  <c r="I210" i="13"/>
  <c r="I211" i="13"/>
  <c r="I212" i="13"/>
  <c r="I213" i="13"/>
  <c r="I214" i="13"/>
  <c r="I215" i="13"/>
  <c r="I216" i="13"/>
  <c r="I217" i="13"/>
  <c r="I218" i="13"/>
  <c r="I219" i="13"/>
  <c r="I220" i="13"/>
  <c r="I221" i="13"/>
  <c r="I222" i="13"/>
  <c r="I223" i="13"/>
  <c r="I224" i="13"/>
  <c r="I225" i="13"/>
  <c r="I226" i="13"/>
  <c r="I227" i="13"/>
  <c r="I228" i="13"/>
  <c r="I229" i="13"/>
  <c r="I230" i="13"/>
  <c r="I231" i="13"/>
  <c r="I232" i="13"/>
  <c r="I233" i="13"/>
  <c r="I234" i="13"/>
  <c r="I235" i="13"/>
  <c r="I236" i="13"/>
  <c r="I237" i="13"/>
  <c r="I238" i="13"/>
  <c r="I239" i="13"/>
  <c r="I240" i="13"/>
  <c r="I241" i="13"/>
  <c r="I242" i="13"/>
  <c r="I243" i="13"/>
  <c r="I244" i="13"/>
  <c r="I245" i="13"/>
  <c r="I246" i="13"/>
  <c r="I247" i="13"/>
  <c r="I248" i="13"/>
  <c r="I249" i="13"/>
  <c r="I250" i="13"/>
  <c r="I251" i="13"/>
  <c r="I252" i="13"/>
  <c r="I253" i="13"/>
  <c r="I254" i="13"/>
  <c r="I255" i="13"/>
  <c r="I256" i="13"/>
  <c r="I257" i="13"/>
  <c r="I258" i="13"/>
  <c r="I259" i="13"/>
  <c r="I260" i="13"/>
  <c r="I261" i="13"/>
  <c r="I262" i="13"/>
  <c r="I263" i="13"/>
  <c r="I264" i="13"/>
  <c r="I265" i="13"/>
  <c r="I266" i="13"/>
  <c r="I267" i="13"/>
  <c r="I268" i="13"/>
  <c r="I269" i="13"/>
  <c r="I270" i="13"/>
  <c r="I271" i="13"/>
  <c r="I272" i="13"/>
  <c r="I273" i="13"/>
  <c r="I274" i="13"/>
  <c r="I275" i="13"/>
  <c r="I276" i="13"/>
  <c r="I277" i="13"/>
  <c r="I278" i="13"/>
  <c r="I279" i="13"/>
  <c r="I280" i="13"/>
  <c r="I281" i="13"/>
  <c r="I282" i="13"/>
  <c r="I283" i="13"/>
  <c r="I284" i="13"/>
  <c r="I285" i="13"/>
  <c r="I286" i="13"/>
  <c r="I287" i="13"/>
  <c r="I288" i="13"/>
  <c r="I289" i="13"/>
  <c r="I290" i="13"/>
  <c r="I291" i="13"/>
  <c r="I292" i="13"/>
  <c r="I293" i="13"/>
  <c r="I294" i="13"/>
  <c r="I295" i="13"/>
  <c r="I296" i="13"/>
  <c r="I297" i="13"/>
  <c r="I298" i="13"/>
  <c r="I299" i="13"/>
  <c r="I300" i="13"/>
  <c r="I301" i="13"/>
  <c r="I302" i="13"/>
  <c r="I303" i="13"/>
  <c r="I304" i="13"/>
  <c r="I305" i="13"/>
  <c r="I306" i="13"/>
  <c r="I307" i="13"/>
  <c r="I308" i="13"/>
  <c r="I309" i="13"/>
  <c r="I310" i="13"/>
  <c r="I311" i="13"/>
  <c r="I312" i="13"/>
  <c r="I313" i="13"/>
  <c r="I314" i="13"/>
  <c r="I315" i="13"/>
  <c r="I316" i="13"/>
  <c r="I317" i="13"/>
  <c r="I318" i="13"/>
  <c r="I319" i="13"/>
  <c r="I320" i="13"/>
  <c r="I321" i="13"/>
  <c r="I322" i="13"/>
  <c r="I323" i="13"/>
  <c r="I324" i="13"/>
  <c r="I325" i="13"/>
  <c r="I326" i="13"/>
  <c r="I327" i="13"/>
  <c r="I328" i="13"/>
  <c r="I329" i="13"/>
  <c r="I330" i="13"/>
  <c r="I331" i="13"/>
  <c r="I332" i="13"/>
  <c r="I333" i="13"/>
  <c r="I334" i="13"/>
  <c r="I335" i="13"/>
  <c r="I336" i="13"/>
  <c r="I337" i="13"/>
  <c r="I338" i="13"/>
  <c r="I339" i="13"/>
  <c r="I340" i="13"/>
  <c r="I341" i="13"/>
  <c r="I342" i="13"/>
  <c r="I343" i="13"/>
  <c r="I344" i="13"/>
  <c r="I345" i="13"/>
  <c r="I347" i="13"/>
  <c r="I4" i="13"/>
  <c r="I3" i="13"/>
  <c r="I27" i="14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4" i="14"/>
  <c r="I3" i="14"/>
  <c r="I261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101" i="12"/>
  <c r="I102" i="12"/>
  <c r="I103" i="12"/>
  <c r="I104" i="12"/>
  <c r="I105" i="12"/>
  <c r="I106" i="12"/>
  <c r="I107" i="12"/>
  <c r="I108" i="12"/>
  <c r="I109" i="12"/>
  <c r="I110" i="12"/>
  <c r="I111" i="12"/>
  <c r="I112" i="12"/>
  <c r="I113" i="12"/>
  <c r="I114" i="12"/>
  <c r="I115" i="12"/>
  <c r="I116" i="12"/>
  <c r="I117" i="12"/>
  <c r="I118" i="12"/>
  <c r="I119" i="12"/>
  <c r="I120" i="12"/>
  <c r="I121" i="12"/>
  <c r="I122" i="12"/>
  <c r="I123" i="12"/>
  <c r="I124" i="12"/>
  <c r="I125" i="12"/>
  <c r="I126" i="12"/>
  <c r="I127" i="12"/>
  <c r="I128" i="12"/>
  <c r="I129" i="12"/>
  <c r="I130" i="12"/>
  <c r="I131" i="12"/>
  <c r="I132" i="12"/>
  <c r="I133" i="12"/>
  <c r="I134" i="12"/>
  <c r="I135" i="12"/>
  <c r="I136" i="12"/>
  <c r="I137" i="12"/>
  <c r="I138" i="12"/>
  <c r="I139" i="12"/>
  <c r="I140" i="12"/>
  <c r="I141" i="12"/>
  <c r="I142" i="12"/>
  <c r="I143" i="12"/>
  <c r="I144" i="12"/>
  <c r="I145" i="12"/>
  <c r="I146" i="12"/>
  <c r="I147" i="12"/>
  <c r="I148" i="12"/>
  <c r="I149" i="12"/>
  <c r="I150" i="12"/>
  <c r="I151" i="12"/>
  <c r="I152" i="12"/>
  <c r="I153" i="12"/>
  <c r="I154" i="12"/>
  <c r="I155" i="12"/>
  <c r="I156" i="12"/>
  <c r="I157" i="12"/>
  <c r="I158" i="12"/>
  <c r="I159" i="12"/>
  <c r="I160" i="12"/>
  <c r="I161" i="12"/>
  <c r="I162" i="12"/>
  <c r="I163" i="12"/>
  <c r="I164" i="12"/>
  <c r="I165" i="12"/>
  <c r="I166" i="12"/>
  <c r="I167" i="12"/>
  <c r="I168" i="12"/>
  <c r="I169" i="12"/>
  <c r="I170" i="12"/>
  <c r="I171" i="12"/>
  <c r="I172" i="12"/>
  <c r="I173" i="12"/>
  <c r="I174" i="12"/>
  <c r="I175" i="12"/>
  <c r="I176" i="12"/>
  <c r="I177" i="12"/>
  <c r="I178" i="12"/>
  <c r="I179" i="12"/>
  <c r="I180" i="12"/>
  <c r="I181" i="12"/>
  <c r="I182" i="12"/>
  <c r="I183" i="12"/>
  <c r="I184" i="12"/>
  <c r="I185" i="12"/>
  <c r="I186" i="12"/>
  <c r="I187" i="12"/>
  <c r="I188" i="12"/>
  <c r="I189" i="12"/>
  <c r="I190" i="12"/>
  <c r="I191" i="12"/>
  <c r="I192" i="12"/>
  <c r="I193" i="12"/>
  <c r="I194" i="12"/>
  <c r="I195" i="12"/>
  <c r="I196" i="12"/>
  <c r="I197" i="12"/>
  <c r="I198" i="12"/>
  <c r="I199" i="12"/>
  <c r="I200" i="12"/>
  <c r="I201" i="12"/>
  <c r="I202" i="12"/>
  <c r="I203" i="12"/>
  <c r="I204" i="12"/>
  <c r="I205" i="12"/>
  <c r="I206" i="12"/>
  <c r="I207" i="12"/>
  <c r="I208" i="12"/>
  <c r="I209" i="12"/>
  <c r="I210" i="12"/>
  <c r="I211" i="12"/>
  <c r="I212" i="12"/>
  <c r="I213" i="12"/>
  <c r="I214" i="12"/>
  <c r="I215" i="12"/>
  <c r="I216" i="12"/>
  <c r="I217" i="12"/>
  <c r="I218" i="12"/>
  <c r="I219" i="12"/>
  <c r="I220" i="12"/>
  <c r="I221" i="12"/>
  <c r="I222" i="12"/>
  <c r="I223" i="12"/>
  <c r="I224" i="12"/>
  <c r="I225" i="12"/>
  <c r="I226" i="12"/>
  <c r="I227" i="12"/>
  <c r="I228" i="12"/>
  <c r="I229" i="12"/>
  <c r="I230" i="12"/>
  <c r="I231" i="12"/>
  <c r="I232" i="12"/>
  <c r="I233" i="12"/>
  <c r="I234" i="12"/>
  <c r="I235" i="12"/>
  <c r="I236" i="12"/>
  <c r="I237" i="12"/>
  <c r="I238" i="12"/>
  <c r="I239" i="12"/>
  <c r="I240" i="12"/>
  <c r="I241" i="12"/>
  <c r="I242" i="12"/>
  <c r="I243" i="12"/>
  <c r="I244" i="12"/>
  <c r="I245" i="12"/>
  <c r="I246" i="12"/>
  <c r="I247" i="12"/>
  <c r="I248" i="12"/>
  <c r="I249" i="12"/>
  <c r="I250" i="12"/>
  <c r="I251" i="12"/>
  <c r="I252" i="12"/>
  <c r="I253" i="12"/>
  <c r="I254" i="12"/>
  <c r="I255" i="12"/>
  <c r="I256" i="12"/>
  <c r="I257" i="12"/>
  <c r="I258" i="12"/>
  <c r="I259" i="12"/>
  <c r="I260" i="12"/>
  <c r="I262" i="12"/>
  <c r="I4" i="12"/>
  <c r="I3" i="12"/>
  <c r="I423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I167" i="11"/>
  <c r="I168" i="11"/>
  <c r="I169" i="11"/>
  <c r="I170" i="11"/>
  <c r="I171" i="11"/>
  <c r="I172" i="11"/>
  <c r="I173" i="11"/>
  <c r="I174" i="11"/>
  <c r="I175" i="11"/>
  <c r="I176" i="11"/>
  <c r="I177" i="11"/>
  <c r="I178" i="11"/>
  <c r="I179" i="11"/>
  <c r="I180" i="11"/>
  <c r="I181" i="11"/>
  <c r="I182" i="11"/>
  <c r="I183" i="11"/>
  <c r="I184" i="11"/>
  <c r="I185" i="11"/>
  <c r="I186" i="11"/>
  <c r="I187" i="11"/>
  <c r="I188" i="11"/>
  <c r="I189" i="11"/>
  <c r="I190" i="11"/>
  <c r="I191" i="11"/>
  <c r="I192" i="11"/>
  <c r="I193" i="11"/>
  <c r="I194" i="11"/>
  <c r="I195" i="11"/>
  <c r="I196" i="11"/>
  <c r="I197" i="11"/>
  <c r="I198" i="11"/>
  <c r="I199" i="11"/>
  <c r="I200" i="11"/>
  <c r="I201" i="11"/>
  <c r="I202" i="11"/>
  <c r="I203" i="11"/>
  <c r="I204" i="11"/>
  <c r="I205" i="11"/>
  <c r="I206" i="11"/>
  <c r="I207" i="11"/>
  <c r="I208" i="11"/>
  <c r="I209" i="11"/>
  <c r="I210" i="11"/>
  <c r="I211" i="11"/>
  <c r="I212" i="11"/>
  <c r="I213" i="11"/>
  <c r="I214" i="11"/>
  <c r="I215" i="11"/>
  <c r="I216" i="11"/>
  <c r="I217" i="11"/>
  <c r="I218" i="11"/>
  <c r="I219" i="11"/>
  <c r="I220" i="11"/>
  <c r="I221" i="11"/>
  <c r="I222" i="11"/>
  <c r="I223" i="11"/>
  <c r="I224" i="11"/>
  <c r="I225" i="11"/>
  <c r="I226" i="11"/>
  <c r="I227" i="11"/>
  <c r="I228" i="11"/>
  <c r="I229" i="11"/>
  <c r="I230" i="11"/>
  <c r="I231" i="11"/>
  <c r="I232" i="11"/>
  <c r="I233" i="11"/>
  <c r="I234" i="11"/>
  <c r="I235" i="11"/>
  <c r="I236" i="11"/>
  <c r="I237" i="11"/>
  <c r="I238" i="11"/>
  <c r="I239" i="11"/>
  <c r="I240" i="11"/>
  <c r="I241" i="11"/>
  <c r="I242" i="11"/>
  <c r="I243" i="11"/>
  <c r="I244" i="11"/>
  <c r="I245" i="11"/>
  <c r="I246" i="11"/>
  <c r="I247" i="11"/>
  <c r="I248" i="11"/>
  <c r="I249" i="11"/>
  <c r="I250" i="11"/>
  <c r="I251" i="11"/>
  <c r="I252" i="11"/>
  <c r="I253" i="11"/>
  <c r="I254" i="11"/>
  <c r="I255" i="11"/>
  <c r="I256" i="11"/>
  <c r="I257" i="11"/>
  <c r="I258" i="11"/>
  <c r="I259" i="11"/>
  <c r="I260" i="11"/>
  <c r="I261" i="11"/>
  <c r="I262" i="11"/>
  <c r="I263" i="11"/>
  <c r="I264" i="11"/>
  <c r="I265" i="11"/>
  <c r="I266" i="11"/>
  <c r="I267" i="11"/>
  <c r="I268" i="11"/>
  <c r="I269" i="11"/>
  <c r="I270" i="11"/>
  <c r="I271" i="11"/>
  <c r="I272" i="11"/>
  <c r="I273" i="11"/>
  <c r="I274" i="11"/>
  <c r="I275" i="11"/>
  <c r="I276" i="11"/>
  <c r="I277" i="11"/>
  <c r="I278" i="11"/>
  <c r="I279" i="11"/>
  <c r="I280" i="11"/>
  <c r="I281" i="11"/>
  <c r="I282" i="11"/>
  <c r="I283" i="11"/>
  <c r="I284" i="11"/>
  <c r="I285" i="11"/>
  <c r="I286" i="11"/>
  <c r="I287" i="11"/>
  <c r="I288" i="11"/>
  <c r="I289" i="11"/>
  <c r="I290" i="11"/>
  <c r="I291" i="11"/>
  <c r="I292" i="11"/>
  <c r="I293" i="11"/>
  <c r="I294" i="11"/>
  <c r="I295" i="11"/>
  <c r="I296" i="11"/>
  <c r="I297" i="11"/>
  <c r="I298" i="11"/>
  <c r="I299" i="11"/>
  <c r="I300" i="11"/>
  <c r="I301" i="11"/>
  <c r="I302" i="11"/>
  <c r="I303" i="11"/>
  <c r="I304" i="11"/>
  <c r="I305" i="11"/>
  <c r="I306" i="11"/>
  <c r="I307" i="11"/>
  <c r="I308" i="11"/>
  <c r="I309" i="11"/>
  <c r="I310" i="11"/>
  <c r="I311" i="11"/>
  <c r="I312" i="11"/>
  <c r="I313" i="11"/>
  <c r="I314" i="11"/>
  <c r="I315" i="11"/>
  <c r="I316" i="11"/>
  <c r="I317" i="11"/>
  <c r="I318" i="11"/>
  <c r="I319" i="11"/>
  <c r="I320" i="11"/>
  <c r="I321" i="11"/>
  <c r="I322" i="11"/>
  <c r="I323" i="11"/>
  <c r="I324" i="11"/>
  <c r="I325" i="11"/>
  <c r="I326" i="11"/>
  <c r="I327" i="11"/>
  <c r="I328" i="11"/>
  <c r="I329" i="11"/>
  <c r="I330" i="11"/>
  <c r="I331" i="11"/>
  <c r="I332" i="11"/>
  <c r="I333" i="11"/>
  <c r="I334" i="11"/>
  <c r="I335" i="11"/>
  <c r="I336" i="11"/>
  <c r="I337" i="11"/>
  <c r="I338" i="11"/>
  <c r="I339" i="11"/>
  <c r="I340" i="11"/>
  <c r="I341" i="11"/>
  <c r="I342" i="11"/>
  <c r="I343" i="11"/>
  <c r="I344" i="11"/>
  <c r="I345" i="11"/>
  <c r="I346" i="11"/>
  <c r="I347" i="11"/>
  <c r="I348" i="11"/>
  <c r="I349" i="11"/>
  <c r="I350" i="11"/>
  <c r="I351" i="11"/>
  <c r="I352" i="11"/>
  <c r="I353" i="11"/>
  <c r="I354" i="11"/>
  <c r="I355" i="11"/>
  <c r="I356" i="11"/>
  <c r="I357" i="11"/>
  <c r="I358" i="11"/>
  <c r="I359" i="11"/>
  <c r="I360" i="11"/>
  <c r="I361" i="11"/>
  <c r="I362" i="11"/>
  <c r="I363" i="11"/>
  <c r="I364" i="11"/>
  <c r="I365" i="11"/>
  <c r="I366" i="11"/>
  <c r="I367" i="11"/>
  <c r="I368" i="11"/>
  <c r="I369" i="11"/>
  <c r="I370" i="11"/>
  <c r="I371" i="11"/>
  <c r="I372" i="11"/>
  <c r="I373" i="11"/>
  <c r="I374" i="11"/>
  <c r="I375" i="11"/>
  <c r="I376" i="11"/>
  <c r="I377" i="11"/>
  <c r="I378" i="11"/>
  <c r="I379" i="11"/>
  <c r="I380" i="11"/>
  <c r="I381" i="11"/>
  <c r="I382" i="11"/>
  <c r="I383" i="11"/>
  <c r="I384" i="11"/>
  <c r="I385" i="11"/>
  <c r="I386" i="11"/>
  <c r="I387" i="11"/>
  <c r="I388" i="11"/>
  <c r="I389" i="11"/>
  <c r="I390" i="11"/>
  <c r="I391" i="11"/>
  <c r="I392" i="11"/>
  <c r="I393" i="11"/>
  <c r="I394" i="11"/>
  <c r="I395" i="11"/>
  <c r="I396" i="11"/>
  <c r="I397" i="11"/>
  <c r="I398" i="11"/>
  <c r="I399" i="11"/>
  <c r="I400" i="11"/>
  <c r="I401" i="11"/>
  <c r="I402" i="11"/>
  <c r="I403" i="11"/>
  <c r="I404" i="11"/>
  <c r="I405" i="11"/>
  <c r="I406" i="11"/>
  <c r="I407" i="11"/>
  <c r="I408" i="11"/>
  <c r="I409" i="11"/>
  <c r="I410" i="11"/>
  <c r="I411" i="11"/>
  <c r="I412" i="11"/>
  <c r="I413" i="11"/>
  <c r="I414" i="11"/>
  <c r="I415" i="11"/>
  <c r="I416" i="11"/>
  <c r="I417" i="11"/>
  <c r="I418" i="11"/>
  <c r="I419" i="11"/>
  <c r="I420" i="11"/>
  <c r="I421" i="11"/>
  <c r="I422" i="11"/>
  <c r="I424" i="11"/>
  <c r="I4" i="11"/>
  <c r="I3" i="11"/>
  <c r="I120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1" i="9"/>
  <c r="I4" i="9"/>
  <c r="I3" i="9"/>
  <c r="I327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205" i="8"/>
  <c r="I206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312" i="8"/>
  <c r="I313" i="8"/>
  <c r="I314" i="8"/>
  <c r="I315" i="8"/>
  <c r="I316" i="8"/>
  <c r="I317" i="8"/>
  <c r="I318" i="8"/>
  <c r="I319" i="8"/>
  <c r="I320" i="8"/>
  <c r="I321" i="8"/>
  <c r="I322" i="8"/>
  <c r="I323" i="8"/>
  <c r="I324" i="8"/>
  <c r="I325" i="8"/>
  <c r="I326" i="8"/>
  <c r="I328" i="8"/>
  <c r="I4" i="8"/>
  <c r="I3" i="8"/>
  <c r="I341" i="65"/>
  <c r="I5" i="65"/>
  <c r="I6" i="65"/>
  <c r="I7" i="65"/>
  <c r="I8" i="65"/>
  <c r="I9" i="65"/>
  <c r="I10" i="65"/>
  <c r="I11" i="65"/>
  <c r="I12" i="65"/>
  <c r="I13" i="65"/>
  <c r="I14" i="65"/>
  <c r="I15" i="65"/>
  <c r="I16" i="65"/>
  <c r="I17" i="65"/>
  <c r="I18" i="65"/>
  <c r="I19" i="65"/>
  <c r="I20" i="65"/>
  <c r="I21" i="65"/>
  <c r="I22" i="65"/>
  <c r="I23" i="65"/>
  <c r="I24" i="65"/>
  <c r="I25" i="65"/>
  <c r="I26" i="65"/>
  <c r="I27" i="65"/>
  <c r="I28" i="65"/>
  <c r="I29" i="65"/>
  <c r="I30" i="65"/>
  <c r="I31" i="65"/>
  <c r="I32" i="65"/>
  <c r="I33" i="65"/>
  <c r="I34" i="65"/>
  <c r="I35" i="65"/>
  <c r="I36" i="65"/>
  <c r="I37" i="65"/>
  <c r="I38" i="65"/>
  <c r="I39" i="65"/>
  <c r="I40" i="65"/>
  <c r="I41" i="65"/>
  <c r="I42" i="65"/>
  <c r="I43" i="65"/>
  <c r="I44" i="65"/>
  <c r="I45" i="65"/>
  <c r="I46" i="65"/>
  <c r="I47" i="65"/>
  <c r="I48" i="65"/>
  <c r="I49" i="65"/>
  <c r="I50" i="65"/>
  <c r="I51" i="65"/>
  <c r="I52" i="65"/>
  <c r="I53" i="65"/>
  <c r="I54" i="65"/>
  <c r="I55" i="65"/>
  <c r="I56" i="65"/>
  <c r="I57" i="65"/>
  <c r="I58" i="65"/>
  <c r="I59" i="65"/>
  <c r="I60" i="65"/>
  <c r="I61" i="65"/>
  <c r="I62" i="65"/>
  <c r="I63" i="65"/>
  <c r="I64" i="65"/>
  <c r="I65" i="65"/>
  <c r="I66" i="65"/>
  <c r="I67" i="65"/>
  <c r="I68" i="65"/>
  <c r="I69" i="65"/>
  <c r="I70" i="65"/>
  <c r="I71" i="65"/>
  <c r="I72" i="65"/>
  <c r="I73" i="65"/>
  <c r="I74" i="65"/>
  <c r="I75" i="65"/>
  <c r="I76" i="65"/>
  <c r="I77" i="65"/>
  <c r="I78" i="65"/>
  <c r="I79" i="65"/>
  <c r="I80" i="65"/>
  <c r="I81" i="65"/>
  <c r="I82" i="65"/>
  <c r="I83" i="65"/>
  <c r="I84" i="65"/>
  <c r="I85" i="65"/>
  <c r="I86" i="65"/>
  <c r="I87" i="65"/>
  <c r="I88" i="65"/>
  <c r="I89" i="65"/>
  <c r="I90" i="65"/>
  <c r="I91" i="65"/>
  <c r="I92" i="65"/>
  <c r="I93" i="65"/>
  <c r="I94" i="65"/>
  <c r="I95" i="65"/>
  <c r="I96" i="65"/>
  <c r="I97" i="65"/>
  <c r="I98" i="65"/>
  <c r="I99" i="65"/>
  <c r="I100" i="65"/>
  <c r="I101" i="65"/>
  <c r="I102" i="65"/>
  <c r="I103" i="65"/>
  <c r="I104" i="65"/>
  <c r="I105" i="65"/>
  <c r="I106" i="65"/>
  <c r="I107" i="65"/>
  <c r="I108" i="65"/>
  <c r="I109" i="65"/>
  <c r="I110" i="65"/>
  <c r="I111" i="65"/>
  <c r="I112" i="65"/>
  <c r="I113" i="65"/>
  <c r="I114" i="65"/>
  <c r="I115" i="65"/>
  <c r="I116" i="65"/>
  <c r="I117" i="65"/>
  <c r="I118" i="65"/>
  <c r="I119" i="65"/>
  <c r="I120" i="65"/>
  <c r="I121" i="65"/>
  <c r="I122" i="65"/>
  <c r="I123" i="65"/>
  <c r="I124" i="65"/>
  <c r="I125" i="65"/>
  <c r="I126" i="65"/>
  <c r="I127" i="65"/>
  <c r="I128" i="65"/>
  <c r="I129" i="65"/>
  <c r="I130" i="65"/>
  <c r="I131" i="65"/>
  <c r="I132" i="65"/>
  <c r="I133" i="65"/>
  <c r="I134" i="65"/>
  <c r="I135" i="65"/>
  <c r="I136" i="65"/>
  <c r="I137" i="65"/>
  <c r="I138" i="65"/>
  <c r="I139" i="65"/>
  <c r="I140" i="65"/>
  <c r="I141" i="65"/>
  <c r="I142" i="65"/>
  <c r="I143" i="65"/>
  <c r="I144" i="65"/>
  <c r="I145" i="65"/>
  <c r="I146" i="65"/>
  <c r="I147" i="65"/>
  <c r="I148" i="65"/>
  <c r="I149" i="65"/>
  <c r="I150" i="65"/>
  <c r="I151" i="65"/>
  <c r="I152" i="65"/>
  <c r="I153" i="65"/>
  <c r="I154" i="65"/>
  <c r="I155" i="65"/>
  <c r="I156" i="65"/>
  <c r="I157" i="65"/>
  <c r="I158" i="65"/>
  <c r="I159" i="65"/>
  <c r="I160" i="65"/>
  <c r="I161" i="65"/>
  <c r="I162" i="65"/>
  <c r="I163" i="65"/>
  <c r="I164" i="65"/>
  <c r="I165" i="65"/>
  <c r="I166" i="65"/>
  <c r="I167" i="65"/>
  <c r="I168" i="65"/>
  <c r="I169" i="65"/>
  <c r="I170" i="65"/>
  <c r="I171" i="65"/>
  <c r="I172" i="65"/>
  <c r="I173" i="65"/>
  <c r="I174" i="65"/>
  <c r="I175" i="65"/>
  <c r="I176" i="65"/>
  <c r="I177" i="65"/>
  <c r="I178" i="65"/>
  <c r="I179" i="65"/>
  <c r="I180" i="65"/>
  <c r="I181" i="65"/>
  <c r="I182" i="65"/>
  <c r="I183" i="65"/>
  <c r="I184" i="65"/>
  <c r="I185" i="65"/>
  <c r="I186" i="65"/>
  <c r="I187" i="65"/>
  <c r="I188" i="65"/>
  <c r="I189" i="65"/>
  <c r="I190" i="65"/>
  <c r="I191" i="65"/>
  <c r="I192" i="65"/>
  <c r="I193" i="65"/>
  <c r="I194" i="65"/>
  <c r="I195" i="65"/>
  <c r="I196" i="65"/>
  <c r="I197" i="65"/>
  <c r="I198" i="65"/>
  <c r="I199" i="65"/>
  <c r="I200" i="65"/>
  <c r="I201" i="65"/>
  <c r="I202" i="65"/>
  <c r="I203" i="65"/>
  <c r="I204" i="65"/>
  <c r="I205" i="65"/>
  <c r="I206" i="65"/>
  <c r="I207" i="65"/>
  <c r="I208" i="65"/>
  <c r="I209" i="65"/>
  <c r="I210" i="65"/>
  <c r="I211" i="65"/>
  <c r="I212" i="65"/>
  <c r="I213" i="65"/>
  <c r="I214" i="65"/>
  <c r="I215" i="65"/>
  <c r="I216" i="65"/>
  <c r="I217" i="65"/>
  <c r="I218" i="65"/>
  <c r="I219" i="65"/>
  <c r="I220" i="65"/>
  <c r="I221" i="65"/>
  <c r="I222" i="65"/>
  <c r="I223" i="65"/>
  <c r="I224" i="65"/>
  <c r="I225" i="65"/>
  <c r="I226" i="65"/>
  <c r="I227" i="65"/>
  <c r="I228" i="65"/>
  <c r="I229" i="65"/>
  <c r="I230" i="65"/>
  <c r="I231" i="65"/>
  <c r="I232" i="65"/>
  <c r="I233" i="65"/>
  <c r="I234" i="65"/>
  <c r="I235" i="65"/>
  <c r="I236" i="65"/>
  <c r="I237" i="65"/>
  <c r="I238" i="65"/>
  <c r="I239" i="65"/>
  <c r="I240" i="65"/>
  <c r="I241" i="65"/>
  <c r="I242" i="65"/>
  <c r="I243" i="65"/>
  <c r="I244" i="65"/>
  <c r="I245" i="65"/>
  <c r="I246" i="65"/>
  <c r="I247" i="65"/>
  <c r="I248" i="65"/>
  <c r="I249" i="65"/>
  <c r="I250" i="65"/>
  <c r="I251" i="65"/>
  <c r="I252" i="65"/>
  <c r="I253" i="65"/>
  <c r="I254" i="65"/>
  <c r="I255" i="65"/>
  <c r="I256" i="65"/>
  <c r="I257" i="65"/>
  <c r="I258" i="65"/>
  <c r="I259" i="65"/>
  <c r="I260" i="65"/>
  <c r="I261" i="65"/>
  <c r="I262" i="65"/>
  <c r="I263" i="65"/>
  <c r="I264" i="65"/>
  <c r="I265" i="65"/>
  <c r="I266" i="65"/>
  <c r="I267" i="65"/>
  <c r="I268" i="65"/>
  <c r="I269" i="65"/>
  <c r="I270" i="65"/>
  <c r="I271" i="65"/>
  <c r="I272" i="65"/>
  <c r="I273" i="65"/>
  <c r="I274" i="65"/>
  <c r="I275" i="65"/>
  <c r="I276" i="65"/>
  <c r="I277" i="65"/>
  <c r="I278" i="65"/>
  <c r="I279" i="65"/>
  <c r="I280" i="65"/>
  <c r="I281" i="65"/>
  <c r="I282" i="65"/>
  <c r="I283" i="65"/>
  <c r="I284" i="65"/>
  <c r="I285" i="65"/>
  <c r="I286" i="65"/>
  <c r="I287" i="65"/>
  <c r="I288" i="65"/>
  <c r="I289" i="65"/>
  <c r="I290" i="65"/>
  <c r="I291" i="65"/>
  <c r="I292" i="65"/>
  <c r="I293" i="65"/>
  <c r="I294" i="65"/>
  <c r="I295" i="65"/>
  <c r="I296" i="65"/>
  <c r="I297" i="65"/>
  <c r="I298" i="65"/>
  <c r="I299" i="65"/>
  <c r="I300" i="65"/>
  <c r="I301" i="65"/>
  <c r="I302" i="65"/>
  <c r="I303" i="65"/>
  <c r="I304" i="65"/>
  <c r="I305" i="65"/>
  <c r="I306" i="65"/>
  <c r="I307" i="65"/>
  <c r="I308" i="65"/>
  <c r="I309" i="65"/>
  <c r="I310" i="65"/>
  <c r="I311" i="65"/>
  <c r="I312" i="65"/>
  <c r="I313" i="65"/>
  <c r="I314" i="65"/>
  <c r="I315" i="65"/>
  <c r="I316" i="65"/>
  <c r="I317" i="65"/>
  <c r="I318" i="65"/>
  <c r="I319" i="65"/>
  <c r="I320" i="65"/>
  <c r="I321" i="65"/>
  <c r="I322" i="65"/>
  <c r="I323" i="65"/>
  <c r="I324" i="65"/>
  <c r="I325" i="65"/>
  <c r="I326" i="65"/>
  <c r="I327" i="65"/>
  <c r="I328" i="65"/>
  <c r="I329" i="65"/>
  <c r="I330" i="65"/>
  <c r="I331" i="65"/>
  <c r="I332" i="65"/>
  <c r="I333" i="65"/>
  <c r="I334" i="65"/>
  <c r="I335" i="65"/>
  <c r="I336" i="65"/>
  <c r="I337" i="65"/>
  <c r="I338" i="65"/>
  <c r="I339" i="65"/>
  <c r="I340" i="65"/>
  <c r="I342" i="65"/>
  <c r="I4" i="65"/>
  <c r="I3" i="65"/>
  <c r="I537" i="64"/>
  <c r="I5" i="64"/>
  <c r="I6" i="64"/>
  <c r="I7" i="64"/>
  <c r="I8" i="64"/>
  <c r="I9" i="64"/>
  <c r="I10" i="64"/>
  <c r="I11" i="64"/>
  <c r="I12" i="64"/>
  <c r="I13" i="64"/>
  <c r="I14" i="64"/>
  <c r="I15" i="64"/>
  <c r="I16" i="64"/>
  <c r="I17" i="64"/>
  <c r="I18" i="64"/>
  <c r="I19" i="64"/>
  <c r="I20" i="64"/>
  <c r="I21" i="64"/>
  <c r="I22" i="64"/>
  <c r="I23" i="64"/>
  <c r="I24" i="64"/>
  <c r="I25" i="64"/>
  <c r="I26" i="64"/>
  <c r="I27" i="64"/>
  <c r="I28" i="64"/>
  <c r="I29" i="64"/>
  <c r="I30" i="64"/>
  <c r="I31" i="64"/>
  <c r="I32" i="64"/>
  <c r="I33" i="64"/>
  <c r="I34" i="64"/>
  <c r="I35" i="64"/>
  <c r="I36" i="64"/>
  <c r="I37" i="64"/>
  <c r="I38" i="64"/>
  <c r="I39" i="64"/>
  <c r="I40" i="64"/>
  <c r="I41" i="64"/>
  <c r="I42" i="64"/>
  <c r="I43" i="64"/>
  <c r="I44" i="64"/>
  <c r="I45" i="64"/>
  <c r="I46" i="64"/>
  <c r="I47" i="64"/>
  <c r="I48" i="64"/>
  <c r="I49" i="64"/>
  <c r="I50" i="64"/>
  <c r="I51" i="64"/>
  <c r="I52" i="64"/>
  <c r="I53" i="64"/>
  <c r="I54" i="64"/>
  <c r="I55" i="64"/>
  <c r="I56" i="64"/>
  <c r="I57" i="64"/>
  <c r="I58" i="64"/>
  <c r="I59" i="64"/>
  <c r="I60" i="64"/>
  <c r="I61" i="64"/>
  <c r="I62" i="64"/>
  <c r="I63" i="64"/>
  <c r="I64" i="64"/>
  <c r="I65" i="64"/>
  <c r="I66" i="64"/>
  <c r="I67" i="64"/>
  <c r="I68" i="64"/>
  <c r="I69" i="64"/>
  <c r="I70" i="64"/>
  <c r="I71" i="64"/>
  <c r="I72" i="64"/>
  <c r="I73" i="64"/>
  <c r="I74" i="64"/>
  <c r="I75" i="64"/>
  <c r="I76" i="64"/>
  <c r="I77" i="64"/>
  <c r="I78" i="64"/>
  <c r="I79" i="64"/>
  <c r="I80" i="64"/>
  <c r="I81" i="64"/>
  <c r="I82" i="64"/>
  <c r="I83" i="64"/>
  <c r="I84" i="64"/>
  <c r="I85" i="64"/>
  <c r="I86" i="64"/>
  <c r="I87" i="64"/>
  <c r="I88" i="64"/>
  <c r="I89" i="64"/>
  <c r="I90" i="64"/>
  <c r="I91" i="64"/>
  <c r="I92" i="64"/>
  <c r="I93" i="64"/>
  <c r="I94" i="64"/>
  <c r="I95" i="64"/>
  <c r="I96" i="64"/>
  <c r="I97" i="64"/>
  <c r="I98" i="64"/>
  <c r="I99" i="64"/>
  <c r="I100" i="64"/>
  <c r="I101" i="64"/>
  <c r="I102" i="64"/>
  <c r="I103" i="64"/>
  <c r="I104" i="64"/>
  <c r="I105" i="64"/>
  <c r="I106" i="64"/>
  <c r="I107" i="64"/>
  <c r="I108" i="64"/>
  <c r="I109" i="64"/>
  <c r="I110" i="64"/>
  <c r="I111" i="64"/>
  <c r="I112" i="64"/>
  <c r="I113" i="64"/>
  <c r="I114" i="64"/>
  <c r="I115" i="64"/>
  <c r="I116" i="64"/>
  <c r="I117" i="64"/>
  <c r="I118" i="64"/>
  <c r="I119" i="64"/>
  <c r="I120" i="64"/>
  <c r="I121" i="64"/>
  <c r="I122" i="64"/>
  <c r="I123" i="64"/>
  <c r="I124" i="64"/>
  <c r="I125" i="64"/>
  <c r="I126" i="64"/>
  <c r="I127" i="64"/>
  <c r="I128" i="64"/>
  <c r="I129" i="64"/>
  <c r="I130" i="64"/>
  <c r="I131" i="64"/>
  <c r="I132" i="64"/>
  <c r="I133" i="64"/>
  <c r="I134" i="64"/>
  <c r="I135" i="64"/>
  <c r="I136" i="64"/>
  <c r="I137" i="64"/>
  <c r="I138" i="64"/>
  <c r="I139" i="64"/>
  <c r="I140" i="64"/>
  <c r="I141" i="64"/>
  <c r="I142" i="64"/>
  <c r="I143" i="64"/>
  <c r="I144" i="64"/>
  <c r="I145" i="64"/>
  <c r="I146" i="64"/>
  <c r="I147" i="64"/>
  <c r="I148" i="64"/>
  <c r="I149" i="64"/>
  <c r="I150" i="64"/>
  <c r="I151" i="64"/>
  <c r="I152" i="64"/>
  <c r="I153" i="64"/>
  <c r="I154" i="64"/>
  <c r="I155" i="64"/>
  <c r="I156" i="64"/>
  <c r="I157" i="64"/>
  <c r="I158" i="64"/>
  <c r="I159" i="64"/>
  <c r="I160" i="64"/>
  <c r="I161" i="64"/>
  <c r="I162" i="64"/>
  <c r="I163" i="64"/>
  <c r="I164" i="64"/>
  <c r="I165" i="64"/>
  <c r="I166" i="64"/>
  <c r="I167" i="64"/>
  <c r="I168" i="64"/>
  <c r="I169" i="64"/>
  <c r="I170" i="64"/>
  <c r="I171" i="64"/>
  <c r="I172" i="64"/>
  <c r="I173" i="64"/>
  <c r="I174" i="64"/>
  <c r="I175" i="64"/>
  <c r="I176" i="64"/>
  <c r="I177" i="64"/>
  <c r="I178" i="64"/>
  <c r="I179" i="64"/>
  <c r="I180" i="64"/>
  <c r="I181" i="64"/>
  <c r="I182" i="64"/>
  <c r="I183" i="64"/>
  <c r="I184" i="64"/>
  <c r="I185" i="64"/>
  <c r="I186" i="64"/>
  <c r="I187" i="64"/>
  <c r="I188" i="64"/>
  <c r="I189" i="64"/>
  <c r="I190" i="64"/>
  <c r="I191" i="64"/>
  <c r="I192" i="64"/>
  <c r="I193" i="64"/>
  <c r="I194" i="64"/>
  <c r="I195" i="64"/>
  <c r="I196" i="64"/>
  <c r="I197" i="64"/>
  <c r="I198" i="64"/>
  <c r="I199" i="64"/>
  <c r="I200" i="64"/>
  <c r="I201" i="64"/>
  <c r="I202" i="64"/>
  <c r="I203" i="64"/>
  <c r="I204" i="64"/>
  <c r="I205" i="64"/>
  <c r="I206" i="64"/>
  <c r="I207" i="64"/>
  <c r="I208" i="64"/>
  <c r="I209" i="64"/>
  <c r="I210" i="64"/>
  <c r="I211" i="64"/>
  <c r="I212" i="64"/>
  <c r="I213" i="64"/>
  <c r="I214" i="64"/>
  <c r="I215" i="64"/>
  <c r="I216" i="64"/>
  <c r="I217" i="64"/>
  <c r="I218" i="64"/>
  <c r="I219" i="64"/>
  <c r="I220" i="64"/>
  <c r="I221" i="64"/>
  <c r="I222" i="64"/>
  <c r="I223" i="64"/>
  <c r="I224" i="64"/>
  <c r="I225" i="64"/>
  <c r="I226" i="64"/>
  <c r="I227" i="64"/>
  <c r="I228" i="64"/>
  <c r="I229" i="64"/>
  <c r="I230" i="64"/>
  <c r="I231" i="64"/>
  <c r="I232" i="64"/>
  <c r="I233" i="64"/>
  <c r="I234" i="64"/>
  <c r="I235" i="64"/>
  <c r="I236" i="64"/>
  <c r="I237" i="64"/>
  <c r="I238" i="64"/>
  <c r="I239" i="64"/>
  <c r="I240" i="64"/>
  <c r="I241" i="64"/>
  <c r="I242" i="64"/>
  <c r="I243" i="64"/>
  <c r="I244" i="64"/>
  <c r="I245" i="64"/>
  <c r="I246" i="64"/>
  <c r="I247" i="64"/>
  <c r="I248" i="64"/>
  <c r="I249" i="64"/>
  <c r="I250" i="64"/>
  <c r="I251" i="64"/>
  <c r="I252" i="64"/>
  <c r="I253" i="64"/>
  <c r="I254" i="64"/>
  <c r="I255" i="64"/>
  <c r="I256" i="64"/>
  <c r="I257" i="64"/>
  <c r="I258" i="64"/>
  <c r="I259" i="64"/>
  <c r="I260" i="64"/>
  <c r="I261" i="64"/>
  <c r="I262" i="64"/>
  <c r="I263" i="64"/>
  <c r="I264" i="64"/>
  <c r="I265" i="64"/>
  <c r="I266" i="64"/>
  <c r="I267" i="64"/>
  <c r="I268" i="64"/>
  <c r="I269" i="64"/>
  <c r="I270" i="64"/>
  <c r="I271" i="64"/>
  <c r="I272" i="64"/>
  <c r="I273" i="64"/>
  <c r="I274" i="64"/>
  <c r="I275" i="64"/>
  <c r="I276" i="64"/>
  <c r="I277" i="64"/>
  <c r="I278" i="64"/>
  <c r="I279" i="64"/>
  <c r="I280" i="64"/>
  <c r="I281" i="64"/>
  <c r="I282" i="64"/>
  <c r="I283" i="64"/>
  <c r="I284" i="64"/>
  <c r="I285" i="64"/>
  <c r="I286" i="64"/>
  <c r="I287" i="64"/>
  <c r="I288" i="64"/>
  <c r="I289" i="64"/>
  <c r="I290" i="64"/>
  <c r="I291" i="64"/>
  <c r="I292" i="64"/>
  <c r="I293" i="64"/>
  <c r="I294" i="64"/>
  <c r="I295" i="64"/>
  <c r="I296" i="64"/>
  <c r="I297" i="64"/>
  <c r="I298" i="64"/>
  <c r="I299" i="64"/>
  <c r="I300" i="64"/>
  <c r="I301" i="64"/>
  <c r="I302" i="64"/>
  <c r="I303" i="64"/>
  <c r="I304" i="64"/>
  <c r="I305" i="64"/>
  <c r="I306" i="64"/>
  <c r="I307" i="64"/>
  <c r="I308" i="64"/>
  <c r="I309" i="64"/>
  <c r="I310" i="64"/>
  <c r="I311" i="64"/>
  <c r="I312" i="64"/>
  <c r="I313" i="64"/>
  <c r="I314" i="64"/>
  <c r="I315" i="64"/>
  <c r="I316" i="64"/>
  <c r="I317" i="64"/>
  <c r="I318" i="64"/>
  <c r="I319" i="64"/>
  <c r="I320" i="64"/>
  <c r="I321" i="64"/>
  <c r="I322" i="64"/>
  <c r="I323" i="64"/>
  <c r="I324" i="64"/>
  <c r="I325" i="64"/>
  <c r="I326" i="64"/>
  <c r="I327" i="64"/>
  <c r="I328" i="64"/>
  <c r="I329" i="64"/>
  <c r="I330" i="64"/>
  <c r="I331" i="64"/>
  <c r="I332" i="64"/>
  <c r="I333" i="64"/>
  <c r="I334" i="64"/>
  <c r="I335" i="64"/>
  <c r="I336" i="64"/>
  <c r="I337" i="64"/>
  <c r="I338" i="64"/>
  <c r="I339" i="64"/>
  <c r="I340" i="64"/>
  <c r="I341" i="64"/>
  <c r="I342" i="64"/>
  <c r="I343" i="64"/>
  <c r="I344" i="64"/>
  <c r="I345" i="64"/>
  <c r="I346" i="64"/>
  <c r="I347" i="64"/>
  <c r="I348" i="64"/>
  <c r="I349" i="64"/>
  <c r="I350" i="64"/>
  <c r="I351" i="64"/>
  <c r="I352" i="64"/>
  <c r="I353" i="64"/>
  <c r="I354" i="64"/>
  <c r="I355" i="64"/>
  <c r="I356" i="64"/>
  <c r="I357" i="64"/>
  <c r="I358" i="64"/>
  <c r="I359" i="64"/>
  <c r="I360" i="64"/>
  <c r="I361" i="64"/>
  <c r="I362" i="64"/>
  <c r="I363" i="64"/>
  <c r="I364" i="64"/>
  <c r="I365" i="64"/>
  <c r="I366" i="64"/>
  <c r="I367" i="64"/>
  <c r="I368" i="64"/>
  <c r="I369" i="64"/>
  <c r="I370" i="64"/>
  <c r="I371" i="64"/>
  <c r="I372" i="64"/>
  <c r="I373" i="64"/>
  <c r="I374" i="64"/>
  <c r="I375" i="64"/>
  <c r="I376" i="64"/>
  <c r="I377" i="64"/>
  <c r="I378" i="64"/>
  <c r="I379" i="64"/>
  <c r="I380" i="64"/>
  <c r="I381" i="64"/>
  <c r="I382" i="64"/>
  <c r="I383" i="64"/>
  <c r="I384" i="64"/>
  <c r="I385" i="64"/>
  <c r="I386" i="64"/>
  <c r="I387" i="64"/>
  <c r="I388" i="64"/>
  <c r="I389" i="64"/>
  <c r="I390" i="64"/>
  <c r="I391" i="64"/>
  <c r="I392" i="64"/>
  <c r="I393" i="64"/>
  <c r="I394" i="64"/>
  <c r="I395" i="64"/>
  <c r="I396" i="64"/>
  <c r="I397" i="64"/>
  <c r="I398" i="64"/>
  <c r="I399" i="64"/>
  <c r="I400" i="64"/>
  <c r="I401" i="64"/>
  <c r="I402" i="64"/>
  <c r="I403" i="64"/>
  <c r="I404" i="64"/>
  <c r="I405" i="64"/>
  <c r="I406" i="64"/>
  <c r="I407" i="64"/>
  <c r="I408" i="64"/>
  <c r="I409" i="64"/>
  <c r="I410" i="64"/>
  <c r="I411" i="64"/>
  <c r="I412" i="64"/>
  <c r="I413" i="64"/>
  <c r="I414" i="64"/>
  <c r="I415" i="64"/>
  <c r="I416" i="64"/>
  <c r="I417" i="64"/>
  <c r="I418" i="64"/>
  <c r="I419" i="64"/>
  <c r="I420" i="64"/>
  <c r="I421" i="64"/>
  <c r="I422" i="64"/>
  <c r="I423" i="64"/>
  <c r="I424" i="64"/>
  <c r="I425" i="64"/>
  <c r="I426" i="64"/>
  <c r="I427" i="64"/>
  <c r="I428" i="64"/>
  <c r="I429" i="64"/>
  <c r="I430" i="64"/>
  <c r="I431" i="64"/>
  <c r="I432" i="64"/>
  <c r="I433" i="64"/>
  <c r="I434" i="64"/>
  <c r="I435" i="64"/>
  <c r="I436" i="64"/>
  <c r="I437" i="64"/>
  <c r="I438" i="64"/>
  <c r="I439" i="64"/>
  <c r="I440" i="64"/>
  <c r="I441" i="64"/>
  <c r="I442" i="64"/>
  <c r="I443" i="64"/>
  <c r="I444" i="64"/>
  <c r="I445" i="64"/>
  <c r="I446" i="64"/>
  <c r="I447" i="64"/>
  <c r="I448" i="64"/>
  <c r="I449" i="64"/>
  <c r="I450" i="64"/>
  <c r="I451" i="64"/>
  <c r="I452" i="64"/>
  <c r="I453" i="64"/>
  <c r="I454" i="64"/>
  <c r="I455" i="64"/>
  <c r="I456" i="64"/>
  <c r="I457" i="64"/>
  <c r="I458" i="64"/>
  <c r="I459" i="64"/>
  <c r="I460" i="64"/>
  <c r="I461" i="64"/>
  <c r="I462" i="64"/>
  <c r="I463" i="64"/>
  <c r="I464" i="64"/>
  <c r="I465" i="64"/>
  <c r="I466" i="64"/>
  <c r="I467" i="64"/>
  <c r="I468" i="64"/>
  <c r="I469" i="64"/>
  <c r="I470" i="64"/>
  <c r="I471" i="64"/>
  <c r="I472" i="64"/>
  <c r="I473" i="64"/>
  <c r="I474" i="64"/>
  <c r="I475" i="64"/>
  <c r="I476" i="64"/>
  <c r="I477" i="64"/>
  <c r="I478" i="64"/>
  <c r="I479" i="64"/>
  <c r="I480" i="64"/>
  <c r="I481" i="64"/>
  <c r="I482" i="64"/>
  <c r="I483" i="64"/>
  <c r="I484" i="64"/>
  <c r="I485" i="64"/>
  <c r="I486" i="64"/>
  <c r="I487" i="64"/>
  <c r="I488" i="64"/>
  <c r="I489" i="64"/>
  <c r="I490" i="64"/>
  <c r="I491" i="64"/>
  <c r="I492" i="64"/>
  <c r="I493" i="64"/>
  <c r="I494" i="64"/>
  <c r="I495" i="64"/>
  <c r="I496" i="64"/>
  <c r="I497" i="64"/>
  <c r="I498" i="64"/>
  <c r="I499" i="64"/>
  <c r="I500" i="64"/>
  <c r="I501" i="64"/>
  <c r="I502" i="64"/>
  <c r="I503" i="64"/>
  <c r="I504" i="64"/>
  <c r="I505" i="64"/>
  <c r="I506" i="64"/>
  <c r="I507" i="64"/>
  <c r="I508" i="64"/>
  <c r="I509" i="64"/>
  <c r="I510" i="64"/>
  <c r="I511" i="64"/>
  <c r="I512" i="64"/>
  <c r="I513" i="64"/>
  <c r="I514" i="64"/>
  <c r="I515" i="64"/>
  <c r="I516" i="64"/>
  <c r="I517" i="64"/>
  <c r="I518" i="64"/>
  <c r="I519" i="64"/>
  <c r="I520" i="64"/>
  <c r="I521" i="64"/>
  <c r="I522" i="64"/>
  <c r="I523" i="64"/>
  <c r="I524" i="64"/>
  <c r="I525" i="64"/>
  <c r="I526" i="64"/>
  <c r="I527" i="64"/>
  <c r="I528" i="64"/>
  <c r="I529" i="64"/>
  <c r="I530" i="64"/>
  <c r="I531" i="64"/>
  <c r="I532" i="64"/>
  <c r="I533" i="64"/>
  <c r="I534" i="64"/>
  <c r="I535" i="64"/>
  <c r="I536" i="64"/>
  <c r="I538" i="64"/>
  <c r="I4" i="64"/>
  <c r="I3" i="64"/>
  <c r="I340" i="68"/>
  <c r="I5" i="68"/>
  <c r="I6" i="68"/>
  <c r="I7" i="68"/>
  <c r="I8" i="68"/>
  <c r="I9" i="68"/>
  <c r="I10" i="68"/>
  <c r="I11" i="68"/>
  <c r="I12" i="68"/>
  <c r="I13" i="68"/>
  <c r="I14" i="68"/>
  <c r="I15" i="68"/>
  <c r="I16" i="68"/>
  <c r="I17" i="68"/>
  <c r="I18" i="68"/>
  <c r="I19" i="68"/>
  <c r="I20" i="68"/>
  <c r="I21" i="68"/>
  <c r="I22" i="68"/>
  <c r="I23" i="68"/>
  <c r="I24" i="68"/>
  <c r="I25" i="68"/>
  <c r="I26" i="68"/>
  <c r="I27" i="68"/>
  <c r="I28" i="68"/>
  <c r="I29" i="68"/>
  <c r="I30" i="68"/>
  <c r="I31" i="68"/>
  <c r="I32" i="68"/>
  <c r="I33" i="68"/>
  <c r="I34" i="68"/>
  <c r="I35" i="68"/>
  <c r="I36" i="68"/>
  <c r="I37" i="68"/>
  <c r="I38" i="68"/>
  <c r="I39" i="68"/>
  <c r="I40" i="68"/>
  <c r="I41" i="68"/>
  <c r="I42" i="68"/>
  <c r="I43" i="68"/>
  <c r="I44" i="68"/>
  <c r="I45" i="68"/>
  <c r="I46" i="68"/>
  <c r="I47" i="68"/>
  <c r="I48" i="68"/>
  <c r="I49" i="68"/>
  <c r="I50" i="68"/>
  <c r="I51" i="68"/>
  <c r="I52" i="68"/>
  <c r="I53" i="68"/>
  <c r="I54" i="68"/>
  <c r="I55" i="68"/>
  <c r="I56" i="68"/>
  <c r="I57" i="68"/>
  <c r="I58" i="68"/>
  <c r="I59" i="68"/>
  <c r="I60" i="68"/>
  <c r="I61" i="68"/>
  <c r="I62" i="68"/>
  <c r="I63" i="68"/>
  <c r="I64" i="68"/>
  <c r="I65" i="68"/>
  <c r="I66" i="68"/>
  <c r="I67" i="68"/>
  <c r="I68" i="68"/>
  <c r="I69" i="68"/>
  <c r="I70" i="68"/>
  <c r="I71" i="68"/>
  <c r="I72" i="68"/>
  <c r="I73" i="68"/>
  <c r="I74" i="68"/>
  <c r="I75" i="68"/>
  <c r="I76" i="68"/>
  <c r="I77" i="68"/>
  <c r="I78" i="68"/>
  <c r="I79" i="68"/>
  <c r="I80" i="68"/>
  <c r="I81" i="68"/>
  <c r="I82" i="68"/>
  <c r="I83" i="68"/>
  <c r="I84" i="68"/>
  <c r="I85" i="68"/>
  <c r="I86" i="68"/>
  <c r="I87" i="68"/>
  <c r="I88" i="68"/>
  <c r="I89" i="68"/>
  <c r="I90" i="68"/>
  <c r="I91" i="68"/>
  <c r="I92" i="68"/>
  <c r="I93" i="68"/>
  <c r="I94" i="68"/>
  <c r="I95" i="68"/>
  <c r="I96" i="68"/>
  <c r="I97" i="68"/>
  <c r="I98" i="68"/>
  <c r="I99" i="68"/>
  <c r="I100" i="68"/>
  <c r="I101" i="68"/>
  <c r="I102" i="68"/>
  <c r="I103" i="68"/>
  <c r="I104" i="68"/>
  <c r="I105" i="68"/>
  <c r="I106" i="68"/>
  <c r="I107" i="68"/>
  <c r="I108" i="68"/>
  <c r="I109" i="68"/>
  <c r="I110" i="68"/>
  <c r="I111" i="68"/>
  <c r="I112" i="68"/>
  <c r="I113" i="68"/>
  <c r="I114" i="68"/>
  <c r="I115" i="68"/>
  <c r="I116" i="68"/>
  <c r="I117" i="68"/>
  <c r="I118" i="68"/>
  <c r="I119" i="68"/>
  <c r="I120" i="68"/>
  <c r="I121" i="68"/>
  <c r="I122" i="68"/>
  <c r="I123" i="68"/>
  <c r="I124" i="68"/>
  <c r="I125" i="68"/>
  <c r="I126" i="68"/>
  <c r="I127" i="68"/>
  <c r="I128" i="68"/>
  <c r="I129" i="68"/>
  <c r="I130" i="68"/>
  <c r="I131" i="68"/>
  <c r="I132" i="68"/>
  <c r="I133" i="68"/>
  <c r="I134" i="68"/>
  <c r="I135" i="68"/>
  <c r="I136" i="68"/>
  <c r="I137" i="68"/>
  <c r="I138" i="68"/>
  <c r="I139" i="68"/>
  <c r="I140" i="68"/>
  <c r="I141" i="68"/>
  <c r="I142" i="68"/>
  <c r="I143" i="68"/>
  <c r="I144" i="68"/>
  <c r="I145" i="68"/>
  <c r="I146" i="68"/>
  <c r="I147" i="68"/>
  <c r="I148" i="68"/>
  <c r="I149" i="68"/>
  <c r="I150" i="68"/>
  <c r="I151" i="68"/>
  <c r="I152" i="68"/>
  <c r="I153" i="68"/>
  <c r="I154" i="68"/>
  <c r="I155" i="68"/>
  <c r="I156" i="68"/>
  <c r="I157" i="68"/>
  <c r="I158" i="68"/>
  <c r="I159" i="68"/>
  <c r="I160" i="68"/>
  <c r="I161" i="68"/>
  <c r="I162" i="68"/>
  <c r="I163" i="68"/>
  <c r="I164" i="68"/>
  <c r="I165" i="68"/>
  <c r="I166" i="68"/>
  <c r="I167" i="68"/>
  <c r="I168" i="68"/>
  <c r="I169" i="68"/>
  <c r="I170" i="68"/>
  <c r="I171" i="68"/>
  <c r="I172" i="68"/>
  <c r="I173" i="68"/>
  <c r="I174" i="68"/>
  <c r="I175" i="68"/>
  <c r="I176" i="68"/>
  <c r="I177" i="68"/>
  <c r="I178" i="68"/>
  <c r="I179" i="68"/>
  <c r="I180" i="68"/>
  <c r="I181" i="68"/>
  <c r="I182" i="68"/>
  <c r="I183" i="68"/>
  <c r="I184" i="68"/>
  <c r="I185" i="68"/>
  <c r="I186" i="68"/>
  <c r="I187" i="68"/>
  <c r="I188" i="68"/>
  <c r="I189" i="68"/>
  <c r="I190" i="68"/>
  <c r="I191" i="68"/>
  <c r="I192" i="68"/>
  <c r="I193" i="68"/>
  <c r="I194" i="68"/>
  <c r="I195" i="68"/>
  <c r="I196" i="68"/>
  <c r="I197" i="68"/>
  <c r="I198" i="68"/>
  <c r="I199" i="68"/>
  <c r="I200" i="68"/>
  <c r="I201" i="68"/>
  <c r="I202" i="68"/>
  <c r="I203" i="68"/>
  <c r="I204" i="68"/>
  <c r="I205" i="68"/>
  <c r="I206" i="68"/>
  <c r="I207" i="68"/>
  <c r="I208" i="68"/>
  <c r="I209" i="68"/>
  <c r="I210" i="68"/>
  <c r="I211" i="68"/>
  <c r="I212" i="68"/>
  <c r="I213" i="68"/>
  <c r="I214" i="68"/>
  <c r="I215" i="68"/>
  <c r="I216" i="68"/>
  <c r="I217" i="68"/>
  <c r="I218" i="68"/>
  <c r="I219" i="68"/>
  <c r="I220" i="68"/>
  <c r="I221" i="68"/>
  <c r="I222" i="68"/>
  <c r="I223" i="68"/>
  <c r="I224" i="68"/>
  <c r="I225" i="68"/>
  <c r="I226" i="68"/>
  <c r="I227" i="68"/>
  <c r="I228" i="68"/>
  <c r="I229" i="68"/>
  <c r="I230" i="68"/>
  <c r="I231" i="68"/>
  <c r="I232" i="68"/>
  <c r="I233" i="68"/>
  <c r="I234" i="68"/>
  <c r="I235" i="68"/>
  <c r="I236" i="68"/>
  <c r="I237" i="68"/>
  <c r="I238" i="68"/>
  <c r="I239" i="68"/>
  <c r="I240" i="68"/>
  <c r="I241" i="68"/>
  <c r="I242" i="68"/>
  <c r="I243" i="68"/>
  <c r="I244" i="68"/>
  <c r="I245" i="68"/>
  <c r="I246" i="68"/>
  <c r="I247" i="68"/>
  <c r="I248" i="68"/>
  <c r="I249" i="68"/>
  <c r="I250" i="68"/>
  <c r="I251" i="68"/>
  <c r="I252" i="68"/>
  <c r="I253" i="68"/>
  <c r="I254" i="68"/>
  <c r="I255" i="68"/>
  <c r="I256" i="68"/>
  <c r="I257" i="68"/>
  <c r="I258" i="68"/>
  <c r="I259" i="68"/>
  <c r="I260" i="68"/>
  <c r="I261" i="68"/>
  <c r="I262" i="68"/>
  <c r="I263" i="68"/>
  <c r="I264" i="68"/>
  <c r="I265" i="68"/>
  <c r="I266" i="68"/>
  <c r="I267" i="68"/>
  <c r="I268" i="68"/>
  <c r="I269" i="68"/>
  <c r="I270" i="68"/>
  <c r="I271" i="68"/>
  <c r="I272" i="68"/>
  <c r="I273" i="68"/>
  <c r="I274" i="68"/>
  <c r="I275" i="68"/>
  <c r="I276" i="68"/>
  <c r="I277" i="68"/>
  <c r="I278" i="68"/>
  <c r="I279" i="68"/>
  <c r="I280" i="68"/>
  <c r="I281" i="68"/>
  <c r="I282" i="68"/>
  <c r="I283" i="68"/>
  <c r="I284" i="68"/>
  <c r="I285" i="68"/>
  <c r="I286" i="68"/>
  <c r="I287" i="68"/>
  <c r="I288" i="68"/>
  <c r="I289" i="68"/>
  <c r="I290" i="68"/>
  <c r="I291" i="68"/>
  <c r="I292" i="68"/>
  <c r="I293" i="68"/>
  <c r="I294" i="68"/>
  <c r="I295" i="68"/>
  <c r="I296" i="68"/>
  <c r="I297" i="68"/>
  <c r="I298" i="68"/>
  <c r="I299" i="68"/>
  <c r="I300" i="68"/>
  <c r="I301" i="68"/>
  <c r="I302" i="68"/>
  <c r="I303" i="68"/>
  <c r="I304" i="68"/>
  <c r="I305" i="68"/>
  <c r="I306" i="68"/>
  <c r="I307" i="68"/>
  <c r="I308" i="68"/>
  <c r="I309" i="68"/>
  <c r="I310" i="68"/>
  <c r="I311" i="68"/>
  <c r="I312" i="68"/>
  <c r="I313" i="68"/>
  <c r="I314" i="68"/>
  <c r="I315" i="68"/>
  <c r="I316" i="68"/>
  <c r="I317" i="68"/>
  <c r="I318" i="68"/>
  <c r="I319" i="68"/>
  <c r="I320" i="68"/>
  <c r="I321" i="68"/>
  <c r="I322" i="68"/>
  <c r="I323" i="68"/>
  <c r="I324" i="68"/>
  <c r="I325" i="68"/>
  <c r="I326" i="68"/>
  <c r="I327" i="68"/>
  <c r="I328" i="68"/>
  <c r="I329" i="68"/>
  <c r="I330" i="68"/>
  <c r="I331" i="68"/>
  <c r="I332" i="68"/>
  <c r="I333" i="68"/>
  <c r="I334" i="68"/>
  <c r="I335" i="68"/>
  <c r="I336" i="68"/>
  <c r="I337" i="68"/>
  <c r="I338" i="68"/>
  <c r="I339" i="68"/>
  <c r="I341" i="68"/>
  <c r="I4" i="68"/>
  <c r="I3" i="68"/>
  <c r="I384" i="60"/>
  <c r="I5" i="60"/>
  <c r="I6" i="60"/>
  <c r="I7" i="60"/>
  <c r="I8" i="60"/>
  <c r="I9" i="60"/>
  <c r="I10" i="60"/>
  <c r="I11" i="60"/>
  <c r="I12" i="60"/>
  <c r="I13" i="60"/>
  <c r="I14" i="60"/>
  <c r="I15" i="60"/>
  <c r="I16" i="60"/>
  <c r="I17" i="60"/>
  <c r="I18" i="60"/>
  <c r="I19" i="60"/>
  <c r="I20" i="60"/>
  <c r="I21" i="60"/>
  <c r="I22" i="60"/>
  <c r="I23" i="60"/>
  <c r="I24" i="60"/>
  <c r="I25" i="60"/>
  <c r="I26" i="60"/>
  <c r="I27" i="60"/>
  <c r="I28" i="60"/>
  <c r="I29" i="60"/>
  <c r="I30" i="60"/>
  <c r="I31" i="60"/>
  <c r="I32" i="60"/>
  <c r="I33" i="60"/>
  <c r="I34" i="60"/>
  <c r="I35" i="60"/>
  <c r="I36" i="60"/>
  <c r="I37" i="60"/>
  <c r="I38" i="60"/>
  <c r="I39" i="60"/>
  <c r="I40" i="60"/>
  <c r="I41" i="60"/>
  <c r="I42" i="60"/>
  <c r="I43" i="60"/>
  <c r="I44" i="60"/>
  <c r="I45" i="60"/>
  <c r="I46" i="60"/>
  <c r="I47" i="60"/>
  <c r="I48" i="60"/>
  <c r="I49" i="60"/>
  <c r="I50" i="60"/>
  <c r="I51" i="60"/>
  <c r="I52" i="60"/>
  <c r="I53" i="60"/>
  <c r="I54" i="60"/>
  <c r="I55" i="60"/>
  <c r="I56" i="60"/>
  <c r="I57" i="60"/>
  <c r="I58" i="60"/>
  <c r="I59" i="60"/>
  <c r="I60" i="60"/>
  <c r="I61" i="60"/>
  <c r="I62" i="60"/>
  <c r="I63" i="60"/>
  <c r="I64" i="60"/>
  <c r="I65" i="60"/>
  <c r="I66" i="60"/>
  <c r="I67" i="60"/>
  <c r="I68" i="60"/>
  <c r="I69" i="60"/>
  <c r="I70" i="60"/>
  <c r="I71" i="60"/>
  <c r="I72" i="60"/>
  <c r="I73" i="60"/>
  <c r="I74" i="60"/>
  <c r="I75" i="60"/>
  <c r="I76" i="60"/>
  <c r="I77" i="60"/>
  <c r="I78" i="60"/>
  <c r="I79" i="60"/>
  <c r="I80" i="60"/>
  <c r="I81" i="60"/>
  <c r="I82" i="60"/>
  <c r="I83" i="60"/>
  <c r="I84" i="60"/>
  <c r="I85" i="60"/>
  <c r="I86" i="60"/>
  <c r="I87" i="60"/>
  <c r="I88" i="60"/>
  <c r="I89" i="60"/>
  <c r="I90" i="60"/>
  <c r="I91" i="60"/>
  <c r="I92" i="60"/>
  <c r="I93" i="60"/>
  <c r="I94" i="60"/>
  <c r="I95" i="60"/>
  <c r="I96" i="60"/>
  <c r="I97" i="60"/>
  <c r="I98" i="60"/>
  <c r="I99" i="60"/>
  <c r="I100" i="60"/>
  <c r="I101" i="60"/>
  <c r="I102" i="60"/>
  <c r="I103" i="60"/>
  <c r="I104" i="60"/>
  <c r="I105" i="60"/>
  <c r="I106" i="60"/>
  <c r="I107" i="60"/>
  <c r="I108" i="60"/>
  <c r="I109" i="60"/>
  <c r="I110" i="60"/>
  <c r="I111" i="60"/>
  <c r="I112" i="60"/>
  <c r="I113" i="60"/>
  <c r="I114" i="60"/>
  <c r="I115" i="60"/>
  <c r="I116" i="60"/>
  <c r="I117" i="60"/>
  <c r="I118" i="60"/>
  <c r="I119" i="60"/>
  <c r="I120" i="60"/>
  <c r="I121" i="60"/>
  <c r="I122" i="60"/>
  <c r="I123" i="60"/>
  <c r="I124" i="60"/>
  <c r="I125" i="60"/>
  <c r="I126" i="60"/>
  <c r="I127" i="60"/>
  <c r="I128" i="60"/>
  <c r="I129" i="60"/>
  <c r="I130" i="60"/>
  <c r="I131" i="60"/>
  <c r="I132" i="60"/>
  <c r="I133" i="60"/>
  <c r="I134" i="60"/>
  <c r="I135" i="60"/>
  <c r="I136" i="60"/>
  <c r="I137" i="60"/>
  <c r="I138" i="60"/>
  <c r="I139" i="60"/>
  <c r="I140" i="60"/>
  <c r="I141" i="60"/>
  <c r="I142" i="60"/>
  <c r="I143" i="60"/>
  <c r="I144" i="60"/>
  <c r="I145" i="60"/>
  <c r="I146" i="60"/>
  <c r="I147" i="60"/>
  <c r="I148" i="60"/>
  <c r="I149" i="60"/>
  <c r="I150" i="60"/>
  <c r="I151" i="60"/>
  <c r="I152" i="60"/>
  <c r="I153" i="60"/>
  <c r="I154" i="60"/>
  <c r="I155" i="60"/>
  <c r="I156" i="60"/>
  <c r="I157" i="60"/>
  <c r="I158" i="60"/>
  <c r="I159" i="60"/>
  <c r="I160" i="60"/>
  <c r="I161" i="60"/>
  <c r="I162" i="60"/>
  <c r="I163" i="60"/>
  <c r="I164" i="60"/>
  <c r="I165" i="60"/>
  <c r="I166" i="60"/>
  <c r="I167" i="60"/>
  <c r="I168" i="60"/>
  <c r="I169" i="60"/>
  <c r="I170" i="60"/>
  <c r="I171" i="60"/>
  <c r="I172" i="60"/>
  <c r="I173" i="60"/>
  <c r="I174" i="60"/>
  <c r="I175" i="60"/>
  <c r="I176" i="60"/>
  <c r="I177" i="60"/>
  <c r="I178" i="60"/>
  <c r="I179" i="60"/>
  <c r="I180" i="60"/>
  <c r="I181" i="60"/>
  <c r="I182" i="60"/>
  <c r="I183" i="60"/>
  <c r="I184" i="60"/>
  <c r="I185" i="60"/>
  <c r="I186" i="60"/>
  <c r="I187" i="60"/>
  <c r="I188" i="60"/>
  <c r="I189" i="60"/>
  <c r="I190" i="60"/>
  <c r="I191" i="60"/>
  <c r="I192" i="60"/>
  <c r="I193" i="60"/>
  <c r="I194" i="60"/>
  <c r="I195" i="60"/>
  <c r="I196" i="60"/>
  <c r="I197" i="60"/>
  <c r="I198" i="60"/>
  <c r="I199" i="60"/>
  <c r="I200" i="60"/>
  <c r="I201" i="60"/>
  <c r="I202" i="60"/>
  <c r="I203" i="60"/>
  <c r="I204" i="60"/>
  <c r="I205" i="60"/>
  <c r="I206" i="60"/>
  <c r="I207" i="60"/>
  <c r="I208" i="60"/>
  <c r="I209" i="60"/>
  <c r="I210" i="60"/>
  <c r="I211" i="60"/>
  <c r="I212" i="60"/>
  <c r="I213" i="60"/>
  <c r="I214" i="60"/>
  <c r="I215" i="60"/>
  <c r="I216" i="60"/>
  <c r="I217" i="60"/>
  <c r="I218" i="60"/>
  <c r="I219" i="60"/>
  <c r="I220" i="60"/>
  <c r="I221" i="60"/>
  <c r="I222" i="60"/>
  <c r="I223" i="60"/>
  <c r="I224" i="60"/>
  <c r="I225" i="60"/>
  <c r="I226" i="60"/>
  <c r="I227" i="60"/>
  <c r="I228" i="60"/>
  <c r="I229" i="60"/>
  <c r="I230" i="60"/>
  <c r="I231" i="60"/>
  <c r="I232" i="60"/>
  <c r="I233" i="60"/>
  <c r="I234" i="60"/>
  <c r="I235" i="60"/>
  <c r="I236" i="60"/>
  <c r="I237" i="60"/>
  <c r="I238" i="60"/>
  <c r="I239" i="60"/>
  <c r="I240" i="60"/>
  <c r="I241" i="60"/>
  <c r="I242" i="60"/>
  <c r="I243" i="60"/>
  <c r="I244" i="60"/>
  <c r="I245" i="60"/>
  <c r="I246" i="60"/>
  <c r="I247" i="60"/>
  <c r="I248" i="60"/>
  <c r="I249" i="60"/>
  <c r="I250" i="60"/>
  <c r="I251" i="60"/>
  <c r="I252" i="60"/>
  <c r="I253" i="60"/>
  <c r="I254" i="60"/>
  <c r="I255" i="60"/>
  <c r="I256" i="60"/>
  <c r="I257" i="60"/>
  <c r="I258" i="60"/>
  <c r="I259" i="60"/>
  <c r="I260" i="60"/>
  <c r="I261" i="60"/>
  <c r="I262" i="60"/>
  <c r="I263" i="60"/>
  <c r="I264" i="60"/>
  <c r="I265" i="60"/>
  <c r="I266" i="60"/>
  <c r="I267" i="60"/>
  <c r="I268" i="60"/>
  <c r="I269" i="60"/>
  <c r="I270" i="60"/>
  <c r="I271" i="60"/>
  <c r="I272" i="60"/>
  <c r="I273" i="60"/>
  <c r="I274" i="60"/>
  <c r="I275" i="60"/>
  <c r="I276" i="60"/>
  <c r="I277" i="60"/>
  <c r="I278" i="60"/>
  <c r="I279" i="60"/>
  <c r="I280" i="60"/>
  <c r="I281" i="60"/>
  <c r="I282" i="60"/>
  <c r="I283" i="60"/>
  <c r="I284" i="60"/>
  <c r="I285" i="60"/>
  <c r="I286" i="60"/>
  <c r="I287" i="60"/>
  <c r="I288" i="60"/>
  <c r="I289" i="60"/>
  <c r="I290" i="60"/>
  <c r="I291" i="60"/>
  <c r="I292" i="60"/>
  <c r="I293" i="60"/>
  <c r="I294" i="60"/>
  <c r="I295" i="60"/>
  <c r="I296" i="60"/>
  <c r="I297" i="60"/>
  <c r="I298" i="60"/>
  <c r="I299" i="60"/>
  <c r="I300" i="60"/>
  <c r="I301" i="60"/>
  <c r="I302" i="60"/>
  <c r="I303" i="60"/>
  <c r="I304" i="60"/>
  <c r="I305" i="60"/>
  <c r="I306" i="60"/>
  <c r="I307" i="60"/>
  <c r="I308" i="60"/>
  <c r="I309" i="60"/>
  <c r="I310" i="60"/>
  <c r="I311" i="60"/>
  <c r="I312" i="60"/>
  <c r="I313" i="60"/>
  <c r="I314" i="60"/>
  <c r="I315" i="60"/>
  <c r="I316" i="60"/>
  <c r="I317" i="60"/>
  <c r="I318" i="60"/>
  <c r="I319" i="60"/>
  <c r="I320" i="60"/>
  <c r="I321" i="60"/>
  <c r="I322" i="60"/>
  <c r="I323" i="60"/>
  <c r="I324" i="60"/>
  <c r="I325" i="60"/>
  <c r="I326" i="60"/>
  <c r="I327" i="60"/>
  <c r="I328" i="60"/>
  <c r="I329" i="60"/>
  <c r="I330" i="60"/>
  <c r="I331" i="60"/>
  <c r="I332" i="60"/>
  <c r="I333" i="60"/>
  <c r="I334" i="60"/>
  <c r="I335" i="60"/>
  <c r="I336" i="60"/>
  <c r="I337" i="60"/>
  <c r="I338" i="60"/>
  <c r="I339" i="60"/>
  <c r="I340" i="60"/>
  <c r="I341" i="60"/>
  <c r="I342" i="60"/>
  <c r="I343" i="60"/>
  <c r="I344" i="60"/>
  <c r="I345" i="60"/>
  <c r="I346" i="60"/>
  <c r="I347" i="60"/>
  <c r="I348" i="60"/>
  <c r="I349" i="60"/>
  <c r="I350" i="60"/>
  <c r="I351" i="60"/>
  <c r="I352" i="60"/>
  <c r="I353" i="60"/>
  <c r="I354" i="60"/>
  <c r="I355" i="60"/>
  <c r="I356" i="60"/>
  <c r="I357" i="60"/>
  <c r="I358" i="60"/>
  <c r="I359" i="60"/>
  <c r="I360" i="60"/>
  <c r="I361" i="60"/>
  <c r="I362" i="60"/>
  <c r="I363" i="60"/>
  <c r="I364" i="60"/>
  <c r="I365" i="60"/>
  <c r="I366" i="60"/>
  <c r="I367" i="60"/>
  <c r="I368" i="60"/>
  <c r="I369" i="60"/>
  <c r="I370" i="60"/>
  <c r="I371" i="60"/>
  <c r="I372" i="60"/>
  <c r="I373" i="60"/>
  <c r="I374" i="60"/>
  <c r="I375" i="60"/>
  <c r="I376" i="60"/>
  <c r="I377" i="60"/>
  <c r="I378" i="60"/>
  <c r="I379" i="60"/>
  <c r="I380" i="60"/>
  <c r="I381" i="60"/>
  <c r="I382" i="60"/>
  <c r="I383" i="60"/>
  <c r="I4" i="60"/>
  <c r="I3" i="60"/>
  <c r="I281" i="63"/>
  <c r="I5" i="63"/>
  <c r="I6" i="63"/>
  <c r="I7" i="63"/>
  <c r="I8" i="63"/>
  <c r="I9" i="63"/>
  <c r="I10" i="63"/>
  <c r="I11" i="63"/>
  <c r="I12" i="63"/>
  <c r="I13" i="63"/>
  <c r="I14" i="63"/>
  <c r="I15" i="63"/>
  <c r="I16" i="63"/>
  <c r="I17" i="63"/>
  <c r="I18" i="63"/>
  <c r="I19" i="63"/>
  <c r="I20" i="63"/>
  <c r="I21" i="63"/>
  <c r="I22" i="63"/>
  <c r="I23" i="63"/>
  <c r="I24" i="63"/>
  <c r="I25" i="63"/>
  <c r="I26" i="63"/>
  <c r="I27" i="63"/>
  <c r="I28" i="63"/>
  <c r="I29" i="63"/>
  <c r="I30" i="63"/>
  <c r="I31" i="63"/>
  <c r="I32" i="63"/>
  <c r="I33" i="63"/>
  <c r="I34" i="63"/>
  <c r="I35" i="63"/>
  <c r="I36" i="63"/>
  <c r="I37" i="63"/>
  <c r="I38" i="63"/>
  <c r="I39" i="63"/>
  <c r="I40" i="63"/>
  <c r="I41" i="63"/>
  <c r="I42" i="63"/>
  <c r="I43" i="63"/>
  <c r="I44" i="63"/>
  <c r="I45" i="63"/>
  <c r="I46" i="63"/>
  <c r="I47" i="63"/>
  <c r="I48" i="63"/>
  <c r="I49" i="63"/>
  <c r="I50" i="63"/>
  <c r="I51" i="63"/>
  <c r="I52" i="63"/>
  <c r="I53" i="63"/>
  <c r="I54" i="63"/>
  <c r="I55" i="63"/>
  <c r="I56" i="63"/>
  <c r="I57" i="63"/>
  <c r="I58" i="63"/>
  <c r="I59" i="63"/>
  <c r="I60" i="63"/>
  <c r="I61" i="63"/>
  <c r="I62" i="63"/>
  <c r="I63" i="63"/>
  <c r="I64" i="63"/>
  <c r="I65" i="63"/>
  <c r="I66" i="63"/>
  <c r="I67" i="63"/>
  <c r="I68" i="63"/>
  <c r="I69" i="63"/>
  <c r="I70" i="63"/>
  <c r="I71" i="63"/>
  <c r="I72" i="63"/>
  <c r="I73" i="63"/>
  <c r="I74" i="63"/>
  <c r="I75" i="63"/>
  <c r="I76" i="63"/>
  <c r="I77" i="63"/>
  <c r="I78" i="63"/>
  <c r="I79" i="63"/>
  <c r="I80" i="63"/>
  <c r="I81" i="63"/>
  <c r="I82" i="63"/>
  <c r="I83" i="63"/>
  <c r="I84" i="63"/>
  <c r="I85" i="63"/>
  <c r="I86" i="63"/>
  <c r="I87" i="63"/>
  <c r="I88" i="63"/>
  <c r="I89" i="63"/>
  <c r="I90" i="63"/>
  <c r="I91" i="63"/>
  <c r="I92" i="63"/>
  <c r="I93" i="63"/>
  <c r="I94" i="63"/>
  <c r="I95" i="63"/>
  <c r="I96" i="63"/>
  <c r="I97" i="63"/>
  <c r="I98" i="63"/>
  <c r="I99" i="63"/>
  <c r="I100" i="63"/>
  <c r="I101" i="63"/>
  <c r="I102" i="63"/>
  <c r="I103" i="63"/>
  <c r="I104" i="63"/>
  <c r="I105" i="63"/>
  <c r="I106" i="63"/>
  <c r="I107" i="63"/>
  <c r="I108" i="63"/>
  <c r="I109" i="63"/>
  <c r="I110" i="63"/>
  <c r="I111" i="63"/>
  <c r="I112" i="63"/>
  <c r="I113" i="63"/>
  <c r="I114" i="63"/>
  <c r="I115" i="63"/>
  <c r="I116" i="63"/>
  <c r="I117" i="63"/>
  <c r="I118" i="63"/>
  <c r="I119" i="63"/>
  <c r="I120" i="63"/>
  <c r="I121" i="63"/>
  <c r="I122" i="63"/>
  <c r="I123" i="63"/>
  <c r="I124" i="63"/>
  <c r="I125" i="63"/>
  <c r="I126" i="63"/>
  <c r="I127" i="63"/>
  <c r="I128" i="63"/>
  <c r="I129" i="63"/>
  <c r="I130" i="63"/>
  <c r="I131" i="63"/>
  <c r="I132" i="63"/>
  <c r="I133" i="63"/>
  <c r="I134" i="63"/>
  <c r="I135" i="63"/>
  <c r="I136" i="63"/>
  <c r="I137" i="63"/>
  <c r="I138" i="63"/>
  <c r="I139" i="63"/>
  <c r="I140" i="63"/>
  <c r="I141" i="63"/>
  <c r="I142" i="63"/>
  <c r="I143" i="63"/>
  <c r="I144" i="63"/>
  <c r="I145" i="63"/>
  <c r="I146" i="63"/>
  <c r="I147" i="63"/>
  <c r="I148" i="63"/>
  <c r="I149" i="63"/>
  <c r="I150" i="63"/>
  <c r="I151" i="63"/>
  <c r="I152" i="63"/>
  <c r="I153" i="63"/>
  <c r="I154" i="63"/>
  <c r="I155" i="63"/>
  <c r="I156" i="63"/>
  <c r="I157" i="63"/>
  <c r="I158" i="63"/>
  <c r="I159" i="63"/>
  <c r="I160" i="63"/>
  <c r="I161" i="63"/>
  <c r="I162" i="63"/>
  <c r="I163" i="63"/>
  <c r="I164" i="63"/>
  <c r="I165" i="63"/>
  <c r="I166" i="63"/>
  <c r="I167" i="63"/>
  <c r="I168" i="63"/>
  <c r="I169" i="63"/>
  <c r="I170" i="63"/>
  <c r="I171" i="63"/>
  <c r="I172" i="63"/>
  <c r="I173" i="63"/>
  <c r="I174" i="63"/>
  <c r="I175" i="63"/>
  <c r="I176" i="63"/>
  <c r="I177" i="63"/>
  <c r="I178" i="63"/>
  <c r="I179" i="63"/>
  <c r="I180" i="63"/>
  <c r="I181" i="63"/>
  <c r="I182" i="63"/>
  <c r="I183" i="63"/>
  <c r="I184" i="63"/>
  <c r="I185" i="63"/>
  <c r="I186" i="63"/>
  <c r="I187" i="63"/>
  <c r="I188" i="63"/>
  <c r="I189" i="63"/>
  <c r="I190" i="63"/>
  <c r="I191" i="63"/>
  <c r="I192" i="63"/>
  <c r="I193" i="63"/>
  <c r="I194" i="63"/>
  <c r="I195" i="63"/>
  <c r="I196" i="63"/>
  <c r="I197" i="63"/>
  <c r="I198" i="63"/>
  <c r="I199" i="63"/>
  <c r="I200" i="63"/>
  <c r="I201" i="63"/>
  <c r="I202" i="63"/>
  <c r="I203" i="63"/>
  <c r="I204" i="63"/>
  <c r="I205" i="63"/>
  <c r="I206" i="63"/>
  <c r="I207" i="63"/>
  <c r="I208" i="63"/>
  <c r="I209" i="63"/>
  <c r="I210" i="63"/>
  <c r="I211" i="63"/>
  <c r="I212" i="63"/>
  <c r="I213" i="63"/>
  <c r="I214" i="63"/>
  <c r="I215" i="63"/>
  <c r="I216" i="63"/>
  <c r="I217" i="63"/>
  <c r="I218" i="63"/>
  <c r="I219" i="63"/>
  <c r="I220" i="63"/>
  <c r="I221" i="63"/>
  <c r="I222" i="63"/>
  <c r="I223" i="63"/>
  <c r="I224" i="63"/>
  <c r="I225" i="63"/>
  <c r="I226" i="63"/>
  <c r="I227" i="63"/>
  <c r="I228" i="63"/>
  <c r="I229" i="63"/>
  <c r="I230" i="63"/>
  <c r="I231" i="63"/>
  <c r="I232" i="63"/>
  <c r="I233" i="63"/>
  <c r="I234" i="63"/>
  <c r="I235" i="63"/>
  <c r="I236" i="63"/>
  <c r="I237" i="63"/>
  <c r="I238" i="63"/>
  <c r="I239" i="63"/>
  <c r="I240" i="63"/>
  <c r="I241" i="63"/>
  <c r="I242" i="63"/>
  <c r="I243" i="63"/>
  <c r="I244" i="63"/>
  <c r="I245" i="63"/>
  <c r="I246" i="63"/>
  <c r="I247" i="63"/>
  <c r="I248" i="63"/>
  <c r="I249" i="63"/>
  <c r="I250" i="63"/>
  <c r="I251" i="63"/>
  <c r="I252" i="63"/>
  <c r="I253" i="63"/>
  <c r="I254" i="63"/>
  <c r="I255" i="63"/>
  <c r="I256" i="63"/>
  <c r="I257" i="63"/>
  <c r="I258" i="63"/>
  <c r="I259" i="63"/>
  <c r="I260" i="63"/>
  <c r="I261" i="63"/>
  <c r="I262" i="63"/>
  <c r="I263" i="63"/>
  <c r="I264" i="63"/>
  <c r="I265" i="63"/>
  <c r="I266" i="63"/>
  <c r="I267" i="63"/>
  <c r="I268" i="63"/>
  <c r="I269" i="63"/>
  <c r="I270" i="63"/>
  <c r="I271" i="63"/>
  <c r="I272" i="63"/>
  <c r="I273" i="63"/>
  <c r="I274" i="63"/>
  <c r="I275" i="63"/>
  <c r="I276" i="63"/>
  <c r="I277" i="63"/>
  <c r="I278" i="63"/>
  <c r="I279" i="63"/>
  <c r="I280" i="63"/>
  <c r="I4" i="63"/>
  <c r="I3" i="63"/>
  <c r="I343" i="62"/>
  <c r="I5" i="62"/>
  <c r="I6" i="62"/>
  <c r="I7" i="62"/>
  <c r="I8" i="62"/>
  <c r="I9" i="62"/>
  <c r="I10" i="62"/>
  <c r="I11" i="62"/>
  <c r="I12" i="62"/>
  <c r="I13" i="62"/>
  <c r="I14" i="62"/>
  <c r="I15" i="62"/>
  <c r="I16" i="62"/>
  <c r="I17" i="62"/>
  <c r="I18" i="62"/>
  <c r="I19" i="62"/>
  <c r="I20" i="62"/>
  <c r="I21" i="62"/>
  <c r="I22" i="62"/>
  <c r="I23" i="62"/>
  <c r="I24" i="62"/>
  <c r="I25" i="62"/>
  <c r="I26" i="62"/>
  <c r="I27" i="62"/>
  <c r="I28" i="62"/>
  <c r="I29" i="62"/>
  <c r="I30" i="62"/>
  <c r="I31" i="62"/>
  <c r="I32" i="62"/>
  <c r="I33" i="62"/>
  <c r="I34" i="62"/>
  <c r="I35" i="62"/>
  <c r="I36" i="62"/>
  <c r="I37" i="62"/>
  <c r="I38" i="62"/>
  <c r="I39" i="62"/>
  <c r="I40" i="62"/>
  <c r="I41" i="62"/>
  <c r="I42" i="62"/>
  <c r="I43" i="62"/>
  <c r="I44" i="62"/>
  <c r="I45" i="62"/>
  <c r="I46" i="62"/>
  <c r="I47" i="62"/>
  <c r="I48" i="62"/>
  <c r="I49" i="62"/>
  <c r="I50" i="62"/>
  <c r="I51" i="62"/>
  <c r="I52" i="62"/>
  <c r="I53" i="62"/>
  <c r="I54" i="62"/>
  <c r="I55" i="62"/>
  <c r="I56" i="62"/>
  <c r="I57" i="62"/>
  <c r="I58" i="62"/>
  <c r="I59" i="62"/>
  <c r="I60" i="62"/>
  <c r="I61" i="62"/>
  <c r="I62" i="62"/>
  <c r="I63" i="62"/>
  <c r="I64" i="62"/>
  <c r="I65" i="62"/>
  <c r="I66" i="62"/>
  <c r="I67" i="62"/>
  <c r="I68" i="62"/>
  <c r="I69" i="62"/>
  <c r="I70" i="62"/>
  <c r="I71" i="62"/>
  <c r="I72" i="62"/>
  <c r="I73" i="62"/>
  <c r="I74" i="62"/>
  <c r="I75" i="62"/>
  <c r="I76" i="62"/>
  <c r="I77" i="62"/>
  <c r="I78" i="62"/>
  <c r="I79" i="62"/>
  <c r="I80" i="62"/>
  <c r="I81" i="62"/>
  <c r="I82" i="62"/>
  <c r="I83" i="62"/>
  <c r="I84" i="62"/>
  <c r="I85" i="62"/>
  <c r="I86" i="62"/>
  <c r="I87" i="62"/>
  <c r="I88" i="62"/>
  <c r="I89" i="62"/>
  <c r="I90" i="62"/>
  <c r="I91" i="62"/>
  <c r="I92" i="62"/>
  <c r="I93" i="62"/>
  <c r="I94" i="62"/>
  <c r="I95" i="62"/>
  <c r="I96" i="62"/>
  <c r="I97" i="62"/>
  <c r="I98" i="62"/>
  <c r="I99" i="62"/>
  <c r="I100" i="62"/>
  <c r="I101" i="62"/>
  <c r="I102" i="62"/>
  <c r="I103" i="62"/>
  <c r="I104" i="62"/>
  <c r="I105" i="62"/>
  <c r="I106" i="62"/>
  <c r="I107" i="62"/>
  <c r="I108" i="62"/>
  <c r="I109" i="62"/>
  <c r="I110" i="62"/>
  <c r="I111" i="62"/>
  <c r="I112" i="62"/>
  <c r="I113" i="62"/>
  <c r="I114" i="62"/>
  <c r="I115" i="62"/>
  <c r="I116" i="62"/>
  <c r="I117" i="62"/>
  <c r="I118" i="62"/>
  <c r="I119" i="62"/>
  <c r="I120" i="62"/>
  <c r="I121" i="62"/>
  <c r="I122" i="62"/>
  <c r="I123" i="62"/>
  <c r="I124" i="62"/>
  <c r="I125" i="62"/>
  <c r="I126" i="62"/>
  <c r="I127" i="62"/>
  <c r="I128" i="62"/>
  <c r="I129" i="62"/>
  <c r="I130" i="62"/>
  <c r="I131" i="62"/>
  <c r="I132" i="62"/>
  <c r="I133" i="62"/>
  <c r="I134" i="62"/>
  <c r="I135" i="62"/>
  <c r="I136" i="62"/>
  <c r="I137" i="62"/>
  <c r="I138" i="62"/>
  <c r="I139" i="62"/>
  <c r="I140" i="62"/>
  <c r="I141" i="62"/>
  <c r="I142" i="62"/>
  <c r="I143" i="62"/>
  <c r="I144" i="62"/>
  <c r="I145" i="62"/>
  <c r="I146" i="62"/>
  <c r="I147" i="62"/>
  <c r="I148" i="62"/>
  <c r="I149" i="62"/>
  <c r="I150" i="62"/>
  <c r="I151" i="62"/>
  <c r="I152" i="62"/>
  <c r="I153" i="62"/>
  <c r="I154" i="62"/>
  <c r="I155" i="62"/>
  <c r="I156" i="62"/>
  <c r="I157" i="62"/>
  <c r="I158" i="62"/>
  <c r="I159" i="62"/>
  <c r="I160" i="62"/>
  <c r="I161" i="62"/>
  <c r="I162" i="62"/>
  <c r="I163" i="62"/>
  <c r="I164" i="62"/>
  <c r="I165" i="62"/>
  <c r="I166" i="62"/>
  <c r="I167" i="62"/>
  <c r="I168" i="62"/>
  <c r="I169" i="62"/>
  <c r="I170" i="62"/>
  <c r="I171" i="62"/>
  <c r="I172" i="62"/>
  <c r="I173" i="62"/>
  <c r="I174" i="62"/>
  <c r="I175" i="62"/>
  <c r="I176" i="62"/>
  <c r="I177" i="62"/>
  <c r="I178" i="62"/>
  <c r="I179" i="62"/>
  <c r="I180" i="62"/>
  <c r="I181" i="62"/>
  <c r="I182" i="62"/>
  <c r="I183" i="62"/>
  <c r="I184" i="62"/>
  <c r="I185" i="62"/>
  <c r="I186" i="62"/>
  <c r="I187" i="62"/>
  <c r="I188" i="62"/>
  <c r="I189" i="62"/>
  <c r="I190" i="62"/>
  <c r="I191" i="62"/>
  <c r="I192" i="62"/>
  <c r="I193" i="62"/>
  <c r="I194" i="62"/>
  <c r="I195" i="62"/>
  <c r="I196" i="62"/>
  <c r="I197" i="62"/>
  <c r="I198" i="62"/>
  <c r="I199" i="62"/>
  <c r="I200" i="62"/>
  <c r="I201" i="62"/>
  <c r="I202" i="62"/>
  <c r="I203" i="62"/>
  <c r="I204" i="62"/>
  <c r="I205" i="62"/>
  <c r="I206" i="62"/>
  <c r="I207" i="62"/>
  <c r="I208" i="62"/>
  <c r="I209" i="62"/>
  <c r="I210" i="62"/>
  <c r="I211" i="62"/>
  <c r="I212" i="62"/>
  <c r="I213" i="62"/>
  <c r="I214" i="62"/>
  <c r="I215" i="62"/>
  <c r="I216" i="62"/>
  <c r="I217" i="62"/>
  <c r="I218" i="62"/>
  <c r="I219" i="62"/>
  <c r="I220" i="62"/>
  <c r="I221" i="62"/>
  <c r="I222" i="62"/>
  <c r="I223" i="62"/>
  <c r="I224" i="62"/>
  <c r="I225" i="62"/>
  <c r="I226" i="62"/>
  <c r="I227" i="62"/>
  <c r="I228" i="62"/>
  <c r="I229" i="62"/>
  <c r="I230" i="62"/>
  <c r="I231" i="62"/>
  <c r="I232" i="62"/>
  <c r="I233" i="62"/>
  <c r="I234" i="62"/>
  <c r="I235" i="62"/>
  <c r="I236" i="62"/>
  <c r="I237" i="62"/>
  <c r="I238" i="62"/>
  <c r="I239" i="62"/>
  <c r="I240" i="62"/>
  <c r="I241" i="62"/>
  <c r="I242" i="62"/>
  <c r="I243" i="62"/>
  <c r="I244" i="62"/>
  <c r="I245" i="62"/>
  <c r="I246" i="62"/>
  <c r="I247" i="62"/>
  <c r="I248" i="62"/>
  <c r="I249" i="62"/>
  <c r="I250" i="62"/>
  <c r="I251" i="62"/>
  <c r="I252" i="62"/>
  <c r="I253" i="62"/>
  <c r="I254" i="62"/>
  <c r="I255" i="62"/>
  <c r="I256" i="62"/>
  <c r="I257" i="62"/>
  <c r="I258" i="62"/>
  <c r="I259" i="62"/>
  <c r="I260" i="62"/>
  <c r="I261" i="62"/>
  <c r="I262" i="62"/>
  <c r="I263" i="62"/>
  <c r="I264" i="62"/>
  <c r="I265" i="62"/>
  <c r="I266" i="62"/>
  <c r="I267" i="62"/>
  <c r="I268" i="62"/>
  <c r="I269" i="62"/>
  <c r="I270" i="62"/>
  <c r="I271" i="62"/>
  <c r="I272" i="62"/>
  <c r="I273" i="62"/>
  <c r="I274" i="62"/>
  <c r="I275" i="62"/>
  <c r="I276" i="62"/>
  <c r="I277" i="62"/>
  <c r="I278" i="62"/>
  <c r="I279" i="62"/>
  <c r="I280" i="62"/>
  <c r="I281" i="62"/>
  <c r="I282" i="62"/>
  <c r="I283" i="62"/>
  <c r="I284" i="62"/>
  <c r="I285" i="62"/>
  <c r="I286" i="62"/>
  <c r="I287" i="62"/>
  <c r="I288" i="62"/>
  <c r="I289" i="62"/>
  <c r="I290" i="62"/>
  <c r="I291" i="62"/>
  <c r="I292" i="62"/>
  <c r="I293" i="62"/>
  <c r="I294" i="62"/>
  <c r="I295" i="62"/>
  <c r="I296" i="62"/>
  <c r="I297" i="62"/>
  <c r="I298" i="62"/>
  <c r="I299" i="62"/>
  <c r="I300" i="62"/>
  <c r="I301" i="62"/>
  <c r="I302" i="62"/>
  <c r="I303" i="62"/>
  <c r="I304" i="62"/>
  <c r="I305" i="62"/>
  <c r="I306" i="62"/>
  <c r="I307" i="62"/>
  <c r="I308" i="62"/>
  <c r="I309" i="62"/>
  <c r="I310" i="62"/>
  <c r="I311" i="62"/>
  <c r="I312" i="62"/>
  <c r="I313" i="62"/>
  <c r="I314" i="62"/>
  <c r="I315" i="62"/>
  <c r="I316" i="62"/>
  <c r="I317" i="62"/>
  <c r="I318" i="62"/>
  <c r="I319" i="62"/>
  <c r="I320" i="62"/>
  <c r="I321" i="62"/>
  <c r="I322" i="62"/>
  <c r="I323" i="62"/>
  <c r="I324" i="62"/>
  <c r="I325" i="62"/>
  <c r="I326" i="62"/>
  <c r="I327" i="62"/>
  <c r="I328" i="62"/>
  <c r="I329" i="62"/>
  <c r="I330" i="62"/>
  <c r="I331" i="62"/>
  <c r="I332" i="62"/>
  <c r="I333" i="62"/>
  <c r="I334" i="62"/>
  <c r="I335" i="62"/>
  <c r="I336" i="62"/>
  <c r="I337" i="62"/>
  <c r="I338" i="62"/>
  <c r="I339" i="62"/>
  <c r="I340" i="62"/>
  <c r="I341" i="62"/>
  <c r="I342" i="62"/>
  <c r="I344" i="62"/>
  <c r="I4" i="62"/>
  <c r="I3" i="62"/>
  <c r="I253" i="61"/>
  <c r="I5" i="61"/>
  <c r="I6" i="61"/>
  <c r="I7" i="61"/>
  <c r="I8" i="61"/>
  <c r="I9" i="61"/>
  <c r="I10" i="61"/>
  <c r="I11" i="61"/>
  <c r="I12" i="61"/>
  <c r="I13" i="61"/>
  <c r="I14" i="61"/>
  <c r="I15" i="61"/>
  <c r="I16" i="61"/>
  <c r="I17" i="61"/>
  <c r="I18" i="61"/>
  <c r="I19" i="61"/>
  <c r="I20" i="61"/>
  <c r="I21" i="61"/>
  <c r="I22" i="61"/>
  <c r="I23" i="61"/>
  <c r="I24" i="61"/>
  <c r="I25" i="61"/>
  <c r="I26" i="61"/>
  <c r="I27" i="61"/>
  <c r="I28" i="61"/>
  <c r="I29" i="61"/>
  <c r="I30" i="61"/>
  <c r="I31" i="61"/>
  <c r="I32" i="61"/>
  <c r="I33" i="61"/>
  <c r="I34" i="61"/>
  <c r="I35" i="61"/>
  <c r="I36" i="61"/>
  <c r="I37" i="61"/>
  <c r="I38" i="61"/>
  <c r="I39" i="61"/>
  <c r="I40" i="61"/>
  <c r="I41" i="61"/>
  <c r="I42" i="61"/>
  <c r="I43" i="61"/>
  <c r="I44" i="61"/>
  <c r="I45" i="61"/>
  <c r="I46" i="61"/>
  <c r="I47" i="61"/>
  <c r="I48" i="61"/>
  <c r="I49" i="61"/>
  <c r="I50" i="61"/>
  <c r="I51" i="61"/>
  <c r="I52" i="61"/>
  <c r="I53" i="61"/>
  <c r="I54" i="61"/>
  <c r="I55" i="61"/>
  <c r="I56" i="61"/>
  <c r="I57" i="61"/>
  <c r="I58" i="61"/>
  <c r="I59" i="61"/>
  <c r="I60" i="61"/>
  <c r="I61" i="61"/>
  <c r="I62" i="61"/>
  <c r="I63" i="61"/>
  <c r="I64" i="61"/>
  <c r="I65" i="61"/>
  <c r="I66" i="61"/>
  <c r="I67" i="61"/>
  <c r="I68" i="61"/>
  <c r="I69" i="61"/>
  <c r="I70" i="61"/>
  <c r="I71" i="61"/>
  <c r="I72" i="61"/>
  <c r="I73" i="61"/>
  <c r="I74" i="61"/>
  <c r="I75" i="61"/>
  <c r="I76" i="61"/>
  <c r="I77" i="61"/>
  <c r="I78" i="61"/>
  <c r="I79" i="61"/>
  <c r="I80" i="61"/>
  <c r="I81" i="61"/>
  <c r="I82" i="61"/>
  <c r="I83" i="61"/>
  <c r="I84" i="61"/>
  <c r="I85" i="61"/>
  <c r="I86" i="61"/>
  <c r="I87" i="61"/>
  <c r="I88" i="61"/>
  <c r="I89" i="61"/>
  <c r="I90" i="61"/>
  <c r="I91" i="61"/>
  <c r="I92" i="61"/>
  <c r="I93" i="61"/>
  <c r="I94" i="61"/>
  <c r="I95" i="61"/>
  <c r="I96" i="61"/>
  <c r="I97" i="61"/>
  <c r="I98" i="61"/>
  <c r="I99" i="61"/>
  <c r="I100" i="61"/>
  <c r="I101" i="61"/>
  <c r="I102" i="61"/>
  <c r="I103" i="61"/>
  <c r="I104" i="61"/>
  <c r="I105" i="61"/>
  <c r="I106" i="61"/>
  <c r="I107" i="61"/>
  <c r="I108" i="61"/>
  <c r="I109" i="61"/>
  <c r="I110" i="61"/>
  <c r="I111" i="61"/>
  <c r="I112" i="61"/>
  <c r="I113" i="61"/>
  <c r="I114" i="61"/>
  <c r="I115" i="61"/>
  <c r="I116" i="61"/>
  <c r="I117" i="61"/>
  <c r="I118" i="61"/>
  <c r="I119" i="61"/>
  <c r="I120" i="61"/>
  <c r="I121" i="61"/>
  <c r="I122" i="61"/>
  <c r="I123" i="61"/>
  <c r="I124" i="61"/>
  <c r="I125" i="61"/>
  <c r="I126" i="61"/>
  <c r="I127" i="61"/>
  <c r="I128" i="61"/>
  <c r="I129" i="61"/>
  <c r="I130" i="61"/>
  <c r="I131" i="61"/>
  <c r="I132" i="61"/>
  <c r="I133" i="61"/>
  <c r="I134" i="61"/>
  <c r="I135" i="61"/>
  <c r="I136" i="61"/>
  <c r="I137" i="61"/>
  <c r="I138" i="61"/>
  <c r="I139" i="61"/>
  <c r="I140" i="61"/>
  <c r="I141" i="61"/>
  <c r="I142" i="61"/>
  <c r="I143" i="61"/>
  <c r="I144" i="61"/>
  <c r="I145" i="61"/>
  <c r="I146" i="61"/>
  <c r="I147" i="61"/>
  <c r="I148" i="61"/>
  <c r="I149" i="61"/>
  <c r="I150" i="61"/>
  <c r="I151" i="61"/>
  <c r="I152" i="61"/>
  <c r="I153" i="61"/>
  <c r="I154" i="61"/>
  <c r="I155" i="61"/>
  <c r="I156" i="61"/>
  <c r="I157" i="61"/>
  <c r="I158" i="61"/>
  <c r="I159" i="61"/>
  <c r="I160" i="61"/>
  <c r="I161" i="61"/>
  <c r="I162" i="61"/>
  <c r="I163" i="61"/>
  <c r="I164" i="61"/>
  <c r="I165" i="61"/>
  <c r="I166" i="61"/>
  <c r="I167" i="61"/>
  <c r="I168" i="61"/>
  <c r="I169" i="61"/>
  <c r="I170" i="61"/>
  <c r="I171" i="61"/>
  <c r="I172" i="61"/>
  <c r="I173" i="61"/>
  <c r="I174" i="61"/>
  <c r="I175" i="61"/>
  <c r="I176" i="61"/>
  <c r="I177" i="61"/>
  <c r="I178" i="61"/>
  <c r="I179" i="61"/>
  <c r="I180" i="61"/>
  <c r="I181" i="61"/>
  <c r="I182" i="61"/>
  <c r="I183" i="61"/>
  <c r="I184" i="61"/>
  <c r="I185" i="61"/>
  <c r="I186" i="61"/>
  <c r="I187" i="61"/>
  <c r="I188" i="61"/>
  <c r="I189" i="61"/>
  <c r="I190" i="61"/>
  <c r="I191" i="61"/>
  <c r="I192" i="61"/>
  <c r="I193" i="61"/>
  <c r="I194" i="61"/>
  <c r="I195" i="61"/>
  <c r="I196" i="61"/>
  <c r="I197" i="61"/>
  <c r="I198" i="61"/>
  <c r="I199" i="61"/>
  <c r="I200" i="61"/>
  <c r="I201" i="61"/>
  <c r="I202" i="61"/>
  <c r="I203" i="61"/>
  <c r="I204" i="61"/>
  <c r="I205" i="61"/>
  <c r="I206" i="61"/>
  <c r="I207" i="61"/>
  <c r="I208" i="61"/>
  <c r="I209" i="61"/>
  <c r="I210" i="61"/>
  <c r="I211" i="61"/>
  <c r="I212" i="61"/>
  <c r="I213" i="61"/>
  <c r="I214" i="61"/>
  <c r="I215" i="61"/>
  <c r="I216" i="61"/>
  <c r="I217" i="61"/>
  <c r="I218" i="61"/>
  <c r="I219" i="61"/>
  <c r="I220" i="61"/>
  <c r="I221" i="61"/>
  <c r="I222" i="61"/>
  <c r="I223" i="61"/>
  <c r="I224" i="61"/>
  <c r="I225" i="61"/>
  <c r="I226" i="61"/>
  <c r="I227" i="61"/>
  <c r="I228" i="61"/>
  <c r="I229" i="61"/>
  <c r="I230" i="61"/>
  <c r="I231" i="61"/>
  <c r="I232" i="61"/>
  <c r="I233" i="61"/>
  <c r="I234" i="61"/>
  <c r="I235" i="61"/>
  <c r="I236" i="61"/>
  <c r="I237" i="61"/>
  <c r="I238" i="61"/>
  <c r="I239" i="61"/>
  <c r="I240" i="61"/>
  <c r="I241" i="61"/>
  <c r="I242" i="61"/>
  <c r="I243" i="61"/>
  <c r="I244" i="61"/>
  <c r="I245" i="61"/>
  <c r="I246" i="61"/>
  <c r="I247" i="61"/>
  <c r="I248" i="61"/>
  <c r="I249" i="61"/>
  <c r="I250" i="61"/>
  <c r="I251" i="61"/>
  <c r="I252" i="61"/>
  <c r="I254" i="61"/>
  <c r="I255" i="61"/>
  <c r="I256" i="61"/>
  <c r="I257" i="61"/>
  <c r="I4" i="61"/>
  <c r="I3" i="61"/>
  <c r="I4" i="59"/>
  <c r="I5" i="59"/>
  <c r="I6" i="59"/>
  <c r="I7" i="59"/>
  <c r="I8" i="59"/>
  <c r="I9" i="59"/>
  <c r="I10" i="59"/>
  <c r="I11" i="59"/>
  <c r="I12" i="59"/>
  <c r="I13" i="59"/>
  <c r="I14" i="59"/>
  <c r="I15" i="59"/>
  <c r="I16" i="59"/>
  <c r="I17" i="59"/>
  <c r="I18" i="59"/>
  <c r="I19" i="59"/>
  <c r="I20" i="59"/>
  <c r="I21" i="59"/>
  <c r="I22" i="59"/>
  <c r="I23" i="59"/>
  <c r="I24" i="59"/>
  <c r="I25" i="59"/>
  <c r="I26" i="59"/>
  <c r="I27" i="59"/>
  <c r="I28" i="59"/>
  <c r="I29" i="59"/>
  <c r="I30" i="59"/>
  <c r="I31" i="59"/>
  <c r="I32" i="59"/>
  <c r="I33" i="59"/>
  <c r="I34" i="59"/>
  <c r="I35" i="59"/>
  <c r="I36" i="59"/>
  <c r="I37" i="59"/>
  <c r="I38" i="59"/>
  <c r="I39" i="59"/>
  <c r="I40" i="59"/>
  <c r="I41" i="59"/>
  <c r="I42" i="59"/>
  <c r="I43" i="59"/>
  <c r="I44" i="59"/>
  <c r="I45" i="59"/>
  <c r="I46" i="59"/>
  <c r="I47" i="59"/>
  <c r="I48" i="59"/>
  <c r="I49" i="59"/>
  <c r="I50" i="59"/>
  <c r="I51" i="59"/>
  <c r="I52" i="59"/>
  <c r="I53" i="59"/>
  <c r="I54" i="59"/>
  <c r="I55" i="59"/>
  <c r="I56" i="59"/>
  <c r="I57" i="59"/>
  <c r="I58" i="59"/>
  <c r="I59" i="59"/>
  <c r="I60" i="59"/>
  <c r="I61" i="59"/>
  <c r="I62" i="59"/>
  <c r="I63" i="59"/>
  <c r="I64" i="59"/>
  <c r="I65" i="59"/>
  <c r="I66" i="59"/>
  <c r="I67" i="59"/>
  <c r="I68" i="59"/>
  <c r="I69" i="59"/>
  <c r="I70" i="59"/>
  <c r="I71" i="59"/>
  <c r="I72" i="59"/>
  <c r="I73" i="59"/>
  <c r="I74" i="59"/>
  <c r="I75" i="59"/>
  <c r="I76" i="59"/>
  <c r="I77" i="59"/>
  <c r="I78" i="59"/>
  <c r="I79" i="59"/>
  <c r="I80" i="59"/>
  <c r="I81" i="59"/>
  <c r="I82" i="59"/>
  <c r="I83" i="59"/>
  <c r="I84" i="59"/>
  <c r="I85" i="59"/>
  <c r="I86" i="59"/>
  <c r="I87" i="59"/>
  <c r="I88" i="59"/>
  <c r="I89" i="59"/>
  <c r="I90" i="59"/>
  <c r="I91" i="59"/>
  <c r="I92" i="59"/>
  <c r="I93" i="59"/>
  <c r="I94" i="59"/>
  <c r="I95" i="59"/>
  <c r="I96" i="59"/>
  <c r="I97" i="59"/>
  <c r="I98" i="59"/>
  <c r="I99" i="59"/>
  <c r="I100" i="59"/>
  <c r="I101" i="59"/>
  <c r="I102" i="59"/>
  <c r="I103" i="59"/>
  <c r="I104" i="59"/>
  <c r="I105" i="59"/>
  <c r="I106" i="59"/>
  <c r="I107" i="59"/>
  <c r="I108" i="59"/>
  <c r="I109" i="59"/>
  <c r="I110" i="59"/>
  <c r="I111" i="59"/>
  <c r="I112" i="59"/>
  <c r="I113" i="59"/>
  <c r="I114" i="59"/>
  <c r="I115" i="59"/>
  <c r="I116" i="59"/>
  <c r="I117" i="59"/>
  <c r="I118" i="59"/>
  <c r="I119" i="59"/>
  <c r="I120" i="59"/>
  <c r="I121" i="59"/>
  <c r="I122" i="59"/>
  <c r="I123" i="59"/>
  <c r="I124" i="59"/>
  <c r="I125" i="59"/>
  <c r="I126" i="59"/>
  <c r="I127" i="59"/>
  <c r="I128" i="59"/>
  <c r="I129" i="59"/>
  <c r="I130" i="59"/>
  <c r="I131" i="59"/>
  <c r="I132" i="59"/>
  <c r="I133" i="59"/>
  <c r="I134" i="59"/>
  <c r="I135" i="59"/>
  <c r="I136" i="59"/>
  <c r="I137" i="59"/>
  <c r="I138" i="59"/>
  <c r="I139" i="59"/>
  <c r="I140" i="59"/>
  <c r="I141" i="59"/>
  <c r="I142" i="59"/>
  <c r="I143" i="59"/>
  <c r="I144" i="59"/>
  <c r="I145" i="59"/>
  <c r="I146" i="59"/>
  <c r="I147" i="59"/>
  <c r="I148" i="59"/>
  <c r="I149" i="59"/>
  <c r="I150" i="59"/>
  <c r="I151" i="59"/>
  <c r="I152" i="59"/>
  <c r="I153" i="59"/>
  <c r="I154" i="59"/>
  <c r="I155" i="59"/>
  <c r="I156" i="59"/>
  <c r="I157" i="59"/>
  <c r="I158" i="59"/>
  <c r="I159" i="59"/>
  <c r="I160" i="59"/>
  <c r="I161" i="59"/>
  <c r="I162" i="59"/>
  <c r="I163" i="59"/>
  <c r="I164" i="59"/>
  <c r="I165" i="59"/>
  <c r="I166" i="59"/>
  <c r="I167" i="59"/>
  <c r="I168" i="59"/>
  <c r="I169" i="59"/>
  <c r="I170" i="59"/>
  <c r="I171" i="59"/>
  <c r="I172" i="59"/>
  <c r="I173" i="59"/>
  <c r="I174" i="59"/>
  <c r="I175" i="59"/>
  <c r="I176" i="59"/>
  <c r="I177" i="59"/>
  <c r="I178" i="59"/>
  <c r="I179" i="59"/>
  <c r="I180" i="59"/>
  <c r="I181" i="59"/>
  <c r="I182" i="59"/>
  <c r="I183" i="59"/>
  <c r="I184" i="59"/>
  <c r="I185" i="59"/>
  <c r="I186" i="59"/>
  <c r="I187" i="59"/>
  <c r="I188" i="59"/>
  <c r="I189" i="59"/>
  <c r="I190" i="59"/>
  <c r="I191" i="59"/>
  <c r="I192" i="59"/>
  <c r="I193" i="59"/>
  <c r="I194" i="59"/>
  <c r="I195" i="59"/>
  <c r="I196" i="59"/>
  <c r="I197" i="59"/>
  <c r="I198" i="59"/>
  <c r="I199" i="59"/>
  <c r="I200" i="59"/>
  <c r="I201" i="59"/>
  <c r="I202" i="59"/>
  <c r="I203" i="59"/>
  <c r="I204" i="59"/>
  <c r="I205" i="59"/>
  <c r="I206" i="59"/>
  <c r="I207" i="59"/>
  <c r="I208" i="59"/>
  <c r="I209" i="59"/>
  <c r="I210" i="59"/>
  <c r="I211" i="59"/>
  <c r="I212" i="59"/>
  <c r="I213" i="59"/>
  <c r="I214" i="59"/>
  <c r="I215" i="59"/>
  <c r="I216" i="59"/>
  <c r="I217" i="59"/>
  <c r="I218" i="59"/>
  <c r="I219" i="59"/>
  <c r="I220" i="59"/>
  <c r="I221" i="59"/>
  <c r="I222" i="59"/>
  <c r="I223" i="59"/>
  <c r="I224" i="59"/>
  <c r="I225" i="59"/>
  <c r="I226" i="59"/>
  <c r="I227" i="59"/>
  <c r="I228" i="59"/>
  <c r="I229" i="59"/>
  <c r="I230" i="59"/>
  <c r="I231" i="59"/>
  <c r="I232" i="59"/>
  <c r="I233" i="59"/>
  <c r="I234" i="59"/>
  <c r="I235" i="59"/>
  <c r="I236" i="59"/>
  <c r="I237" i="59"/>
  <c r="I238" i="59"/>
  <c r="I239" i="59"/>
  <c r="I240" i="59"/>
  <c r="I241" i="59"/>
  <c r="I242" i="59"/>
  <c r="I243" i="59"/>
  <c r="I244" i="59"/>
  <c r="I245" i="59"/>
  <c r="I246" i="59"/>
  <c r="I247" i="59"/>
  <c r="I248" i="59"/>
  <c r="I249" i="59"/>
  <c r="I250" i="59"/>
  <c r="I251" i="59"/>
  <c r="I252" i="59"/>
  <c r="I253" i="59"/>
  <c r="I254" i="59"/>
  <c r="I255" i="59"/>
  <c r="I256" i="59"/>
  <c r="I257" i="59"/>
  <c r="I258" i="59"/>
  <c r="I259" i="59"/>
  <c r="I260" i="59"/>
  <c r="I261" i="59"/>
  <c r="I262" i="59"/>
  <c r="I263" i="59"/>
  <c r="I264" i="59"/>
  <c r="I265" i="59"/>
  <c r="I266" i="59"/>
  <c r="I267" i="59"/>
  <c r="I268" i="59"/>
  <c r="I269" i="59"/>
  <c r="I270" i="59"/>
  <c r="I271" i="59"/>
  <c r="I272" i="59"/>
  <c r="I273" i="59"/>
  <c r="I274" i="59"/>
  <c r="I275" i="59"/>
  <c r="I276" i="59"/>
  <c r="I277" i="59"/>
  <c r="I278" i="59"/>
  <c r="I279" i="59"/>
  <c r="I280" i="59"/>
  <c r="I281" i="59"/>
  <c r="I282" i="59"/>
  <c r="I283" i="59"/>
  <c r="I284" i="59"/>
  <c r="I285" i="59"/>
  <c r="I286" i="59"/>
  <c r="I287" i="59"/>
  <c r="I288" i="59"/>
  <c r="I289" i="59"/>
  <c r="I290" i="59"/>
  <c r="I291" i="59"/>
  <c r="I292" i="59"/>
  <c r="I293" i="59"/>
  <c r="I294" i="59"/>
  <c r="I295" i="59"/>
  <c r="I296" i="59"/>
  <c r="I297" i="59"/>
  <c r="I298" i="59"/>
  <c r="I299" i="59"/>
  <c r="I300" i="59"/>
  <c r="I301" i="59"/>
  <c r="I302" i="59"/>
  <c r="I303" i="59"/>
  <c r="I304" i="59"/>
  <c r="I305" i="59"/>
  <c r="I306" i="59"/>
  <c r="I307" i="59"/>
  <c r="I308" i="59"/>
  <c r="I309" i="59"/>
  <c r="I310" i="59"/>
  <c r="I311" i="59"/>
  <c r="I312" i="59"/>
  <c r="I313" i="59"/>
  <c r="I314" i="59"/>
  <c r="I315" i="59"/>
  <c r="I316" i="59"/>
  <c r="I317" i="59"/>
  <c r="I318" i="59"/>
  <c r="I319" i="59"/>
  <c r="I320" i="59"/>
  <c r="I321" i="59"/>
  <c r="I322" i="59"/>
  <c r="I323" i="59"/>
  <c r="I324" i="59"/>
  <c r="I325" i="59"/>
  <c r="I326" i="59"/>
  <c r="I327" i="59"/>
  <c r="I328" i="59"/>
  <c r="I329" i="59"/>
  <c r="I330" i="59"/>
  <c r="I331" i="59"/>
  <c r="I332" i="59"/>
  <c r="I333" i="59"/>
  <c r="I334" i="59"/>
  <c r="I335" i="59"/>
  <c r="I336" i="59"/>
  <c r="I337" i="59"/>
  <c r="I338" i="59"/>
  <c r="I339" i="59"/>
  <c r="I340" i="59"/>
  <c r="I341" i="59"/>
  <c r="I342" i="59"/>
  <c r="I343" i="59"/>
  <c r="I344" i="59"/>
  <c r="I345" i="59"/>
  <c r="I346" i="59"/>
  <c r="I347" i="59"/>
  <c r="I348" i="59"/>
  <c r="I349" i="59"/>
  <c r="I350" i="59"/>
  <c r="I351" i="59"/>
  <c r="I352" i="59"/>
  <c r="I353" i="59"/>
  <c r="I354" i="59"/>
  <c r="I355" i="59"/>
  <c r="I356" i="59"/>
  <c r="I357" i="59"/>
  <c r="I358" i="59"/>
  <c r="I359" i="59"/>
  <c r="I360" i="59"/>
  <c r="I361" i="59"/>
  <c r="I362" i="59"/>
  <c r="I363" i="59"/>
  <c r="I364" i="59"/>
  <c r="I365" i="59"/>
  <c r="I366" i="59"/>
  <c r="I367" i="59"/>
  <c r="I368" i="59"/>
  <c r="I369" i="59"/>
  <c r="I370" i="59"/>
  <c r="I371" i="59"/>
  <c r="I372" i="59"/>
  <c r="I373" i="59"/>
  <c r="I374" i="59"/>
  <c r="I375" i="59"/>
  <c r="I376" i="59"/>
  <c r="I377" i="59"/>
  <c r="I378" i="59"/>
  <c r="I379" i="59"/>
  <c r="I380" i="59"/>
  <c r="I381" i="59"/>
  <c r="I382" i="59"/>
  <c r="I383" i="59"/>
  <c r="I384" i="59"/>
  <c r="I385" i="59"/>
  <c r="I386" i="59"/>
  <c r="I387" i="59"/>
  <c r="I388" i="59"/>
  <c r="I389" i="59"/>
  <c r="I390" i="59"/>
  <c r="I391" i="59"/>
  <c r="I392" i="59"/>
  <c r="I393" i="59"/>
  <c r="I394" i="59"/>
  <c r="I395" i="59"/>
  <c r="I396" i="59"/>
  <c r="I397" i="59"/>
  <c r="I398" i="59"/>
  <c r="I399" i="59"/>
  <c r="I400" i="59"/>
  <c r="I401" i="59"/>
  <c r="I402" i="59"/>
  <c r="I403" i="59"/>
  <c r="I404" i="59"/>
  <c r="I405" i="59"/>
  <c r="I406" i="59"/>
  <c r="I407" i="59"/>
  <c r="I408" i="59"/>
  <c r="I409" i="59"/>
  <c r="I410" i="59"/>
  <c r="I411" i="59"/>
  <c r="I412" i="59"/>
  <c r="I413" i="59"/>
  <c r="I414" i="59"/>
  <c r="I415" i="59"/>
  <c r="I416" i="59"/>
  <c r="I417" i="59"/>
  <c r="I418" i="59"/>
  <c r="I419" i="59"/>
  <c r="I420" i="59"/>
  <c r="I421" i="59"/>
  <c r="I422" i="59"/>
  <c r="I423" i="59"/>
  <c r="I424" i="59"/>
  <c r="I425" i="59"/>
  <c r="I426" i="59"/>
  <c r="I427" i="59"/>
  <c r="I428" i="59"/>
  <c r="I429" i="59"/>
  <c r="I430" i="59"/>
  <c r="I431" i="59"/>
  <c r="I432" i="59"/>
  <c r="I433" i="59"/>
  <c r="I434" i="59"/>
  <c r="I435" i="59"/>
  <c r="I436" i="59"/>
  <c r="I437" i="59"/>
  <c r="I438" i="59"/>
  <c r="I439" i="59"/>
  <c r="I440" i="59"/>
  <c r="I441" i="59"/>
  <c r="I442" i="59"/>
  <c r="I443" i="59"/>
  <c r="I444" i="59"/>
  <c r="I445" i="59"/>
  <c r="I446" i="59"/>
  <c r="I447" i="59"/>
  <c r="I448" i="59"/>
  <c r="I449" i="59"/>
  <c r="I450" i="59"/>
  <c r="I451" i="59"/>
  <c r="I452" i="59"/>
  <c r="I453" i="59"/>
  <c r="I454" i="59"/>
  <c r="I455" i="59"/>
  <c r="I456" i="59"/>
  <c r="I457" i="59"/>
  <c r="I458" i="59"/>
  <c r="I459" i="59"/>
  <c r="I460" i="59"/>
  <c r="I3" i="59"/>
  <c r="K10" i="31" l="1"/>
  <c r="K11" i="31"/>
  <c r="K12" i="31"/>
  <c r="K13" i="31"/>
  <c r="K14" i="31"/>
  <c r="K15" i="31"/>
  <c r="K16" i="31"/>
  <c r="K17" i="31"/>
  <c r="K18" i="31"/>
  <c r="K19" i="31"/>
  <c r="K20" i="31"/>
  <c r="K21" i="31"/>
  <c r="K22" i="31"/>
  <c r="K23" i="31"/>
  <c r="K24" i="31"/>
  <c r="K25" i="31"/>
  <c r="K26" i="31"/>
  <c r="K27" i="31"/>
  <c r="K28" i="31"/>
  <c r="K29" i="31"/>
  <c r="K30" i="31"/>
  <c r="K31" i="31"/>
  <c r="K32" i="31"/>
  <c r="K33" i="31"/>
  <c r="K34" i="31"/>
  <c r="K35" i="31"/>
  <c r="K36" i="31"/>
  <c r="K37" i="31"/>
  <c r="K38" i="31"/>
  <c r="K39" i="31"/>
  <c r="K40" i="31"/>
  <c r="K41" i="31"/>
  <c r="K345" i="13"/>
  <c r="K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102" i="13"/>
  <c r="K103" i="13"/>
  <c r="K104" i="13"/>
  <c r="K105" i="13"/>
  <c r="K106" i="13"/>
  <c r="K107" i="13"/>
  <c r="K108" i="13"/>
  <c r="K109" i="13"/>
  <c r="K110" i="13"/>
  <c r="K111" i="13"/>
  <c r="K112" i="13"/>
  <c r="K113" i="13"/>
  <c r="K114" i="13"/>
  <c r="K115" i="13"/>
  <c r="K116" i="13"/>
  <c r="K117" i="13"/>
  <c r="K118" i="13"/>
  <c r="K119" i="13"/>
  <c r="K120" i="13"/>
  <c r="K121" i="13"/>
  <c r="K122" i="13"/>
  <c r="K123" i="13"/>
  <c r="K124" i="13"/>
  <c r="K125" i="13"/>
  <c r="K126" i="13"/>
  <c r="K127" i="13"/>
  <c r="K128" i="13"/>
  <c r="K129" i="13"/>
  <c r="K130" i="13"/>
  <c r="K131" i="13"/>
  <c r="K132" i="13"/>
  <c r="K133" i="13"/>
  <c r="K134" i="13"/>
  <c r="K135" i="13"/>
  <c r="K136" i="13"/>
  <c r="K137" i="13"/>
  <c r="K138" i="13"/>
  <c r="K139" i="13"/>
  <c r="K140" i="13"/>
  <c r="K141" i="13"/>
  <c r="K142" i="13"/>
  <c r="K143" i="13"/>
  <c r="K144" i="13"/>
  <c r="K145" i="13"/>
  <c r="K146" i="13"/>
  <c r="K147" i="13"/>
  <c r="K148" i="13"/>
  <c r="K149" i="13"/>
  <c r="K150" i="13"/>
  <c r="K151" i="13"/>
  <c r="K152" i="13"/>
  <c r="K153" i="13"/>
  <c r="K154" i="13"/>
  <c r="K155" i="13"/>
  <c r="K156" i="13"/>
  <c r="K157" i="13"/>
  <c r="K158" i="13"/>
  <c r="K159" i="13"/>
  <c r="K160" i="13"/>
  <c r="K161" i="13"/>
  <c r="K162" i="13"/>
  <c r="K163" i="13"/>
  <c r="K164" i="13"/>
  <c r="K165" i="13"/>
  <c r="K166" i="13"/>
  <c r="K167" i="13"/>
  <c r="K168" i="13"/>
  <c r="K169" i="13"/>
  <c r="K170" i="13"/>
  <c r="K171" i="13"/>
  <c r="K172" i="13"/>
  <c r="K173" i="13"/>
  <c r="K174" i="13"/>
  <c r="K175" i="13"/>
  <c r="K176" i="13"/>
  <c r="K177" i="13"/>
  <c r="K178" i="13"/>
  <c r="K179" i="13"/>
  <c r="K180" i="13"/>
  <c r="K181" i="13"/>
  <c r="K182" i="13"/>
  <c r="K183" i="13"/>
  <c r="K184" i="13"/>
  <c r="K185" i="13"/>
  <c r="K186" i="13"/>
  <c r="K187" i="13"/>
  <c r="K188" i="13"/>
  <c r="K189" i="13"/>
  <c r="K190" i="13"/>
  <c r="K191" i="13"/>
  <c r="K192" i="13"/>
  <c r="K193" i="13"/>
  <c r="K194" i="13"/>
  <c r="K195" i="13"/>
  <c r="K196" i="13"/>
  <c r="K197" i="13"/>
  <c r="K198" i="13"/>
  <c r="K199" i="13"/>
  <c r="K200" i="13"/>
  <c r="K201" i="13"/>
  <c r="K202" i="13"/>
  <c r="K203" i="13"/>
  <c r="K204" i="13"/>
  <c r="K205" i="13"/>
  <c r="K206" i="13"/>
  <c r="K207" i="13"/>
  <c r="K208" i="13"/>
  <c r="K209" i="13"/>
  <c r="K210" i="13"/>
  <c r="K211" i="13"/>
  <c r="K212" i="13"/>
  <c r="K213" i="13"/>
  <c r="K214" i="13"/>
  <c r="K215" i="13"/>
  <c r="K216" i="13"/>
  <c r="K217" i="13"/>
  <c r="K218" i="13"/>
  <c r="K219" i="13"/>
  <c r="K220" i="13"/>
  <c r="K221" i="13"/>
  <c r="K222" i="13"/>
  <c r="K223" i="13"/>
  <c r="K224" i="13"/>
  <c r="K225" i="13"/>
  <c r="K226" i="13"/>
  <c r="K227" i="13"/>
  <c r="K228" i="13"/>
  <c r="K229" i="13"/>
  <c r="K230" i="13"/>
  <c r="K231" i="13"/>
  <c r="K232" i="13"/>
  <c r="K233" i="13"/>
  <c r="K234" i="13"/>
  <c r="K235" i="13"/>
  <c r="K236" i="13"/>
  <c r="K237" i="13"/>
  <c r="K238" i="13"/>
  <c r="K239" i="13"/>
  <c r="K240" i="13"/>
  <c r="K241" i="13"/>
  <c r="K242" i="13"/>
  <c r="K243" i="13"/>
  <c r="K244" i="13"/>
  <c r="K245" i="13"/>
  <c r="K246" i="13"/>
  <c r="K247" i="13"/>
  <c r="K248" i="13"/>
  <c r="K249" i="13"/>
  <c r="K250" i="13"/>
  <c r="K251" i="13"/>
  <c r="K252" i="13"/>
  <c r="K253" i="13"/>
  <c r="K254" i="13"/>
  <c r="K255" i="13"/>
  <c r="K256" i="13"/>
  <c r="K257" i="13"/>
  <c r="K258" i="13"/>
  <c r="K259" i="13"/>
  <c r="K260" i="13"/>
  <c r="K261" i="13"/>
  <c r="K262" i="13"/>
  <c r="K263" i="13"/>
  <c r="K264" i="13"/>
  <c r="K265" i="13"/>
  <c r="K266" i="13"/>
  <c r="K267" i="13"/>
  <c r="K268" i="13"/>
  <c r="K269" i="13"/>
  <c r="K270" i="13"/>
  <c r="K271" i="13"/>
  <c r="K272" i="13"/>
  <c r="K273" i="13"/>
  <c r="K274" i="13"/>
  <c r="K275" i="13"/>
  <c r="K276" i="13"/>
  <c r="K277" i="13"/>
  <c r="K278" i="13"/>
  <c r="K279" i="13"/>
  <c r="K280" i="13"/>
  <c r="K281" i="13"/>
  <c r="K282" i="13"/>
  <c r="K283" i="13"/>
  <c r="K284" i="13"/>
  <c r="K285" i="13"/>
  <c r="K286" i="13"/>
  <c r="K287" i="13"/>
  <c r="K288" i="13"/>
  <c r="K289" i="13"/>
  <c r="K290" i="13"/>
  <c r="K291" i="13"/>
  <c r="K292" i="13"/>
  <c r="K293" i="13"/>
  <c r="K294" i="13"/>
  <c r="K295" i="13"/>
  <c r="K296" i="13"/>
  <c r="K297" i="13"/>
  <c r="K298" i="13"/>
  <c r="K299" i="13"/>
  <c r="K300" i="13"/>
  <c r="K301" i="13"/>
  <c r="K302" i="13"/>
  <c r="K303" i="13"/>
  <c r="K304" i="13"/>
  <c r="K305" i="13"/>
  <c r="K306" i="13"/>
  <c r="K307" i="13"/>
  <c r="K308" i="13"/>
  <c r="K309" i="13"/>
  <c r="K310" i="13"/>
  <c r="K311" i="13"/>
  <c r="K312" i="13"/>
  <c r="K313" i="13"/>
  <c r="K314" i="13"/>
  <c r="K315" i="13"/>
  <c r="K316" i="13"/>
  <c r="K317" i="13"/>
  <c r="K318" i="13"/>
  <c r="K319" i="13"/>
  <c r="K320" i="13"/>
  <c r="K321" i="13"/>
  <c r="K322" i="13"/>
  <c r="K323" i="13"/>
  <c r="K324" i="13"/>
  <c r="K325" i="13"/>
  <c r="K326" i="13"/>
  <c r="K327" i="13"/>
  <c r="K328" i="13"/>
  <c r="K329" i="13"/>
  <c r="K330" i="13"/>
  <c r="K331" i="13"/>
  <c r="K332" i="13"/>
  <c r="K333" i="13"/>
  <c r="K334" i="13"/>
  <c r="K335" i="13"/>
  <c r="K336" i="13"/>
  <c r="K337" i="13"/>
  <c r="K338" i="13"/>
  <c r="K339" i="13"/>
  <c r="K340" i="13"/>
  <c r="K341" i="13"/>
  <c r="K342" i="13"/>
  <c r="K343" i="13"/>
  <c r="K344" i="13"/>
  <c r="K346" i="13"/>
  <c r="K347" i="13"/>
  <c r="K423" i="11"/>
  <c r="K385" i="11"/>
  <c r="K386" i="11"/>
  <c r="K387" i="11"/>
  <c r="K388" i="11"/>
  <c r="K389" i="11"/>
  <c r="K390" i="11"/>
  <c r="K391" i="11"/>
  <c r="K392" i="11"/>
  <c r="K393" i="11"/>
  <c r="K394" i="11"/>
  <c r="K395" i="11"/>
  <c r="K396" i="11"/>
  <c r="K397" i="11"/>
  <c r="K398" i="11"/>
  <c r="K399" i="11"/>
  <c r="K400" i="11"/>
  <c r="K401" i="11"/>
  <c r="K402" i="11"/>
  <c r="K403" i="11"/>
  <c r="K404" i="11"/>
  <c r="K405" i="11"/>
  <c r="K406" i="11"/>
  <c r="K407" i="11"/>
  <c r="K408" i="11"/>
  <c r="K409" i="11"/>
  <c r="K410" i="11"/>
  <c r="K411" i="11"/>
  <c r="K412" i="11"/>
  <c r="K413" i="11"/>
  <c r="K414" i="11"/>
  <c r="K415" i="11"/>
  <c r="K416" i="11"/>
  <c r="K417" i="11"/>
  <c r="K418" i="11"/>
  <c r="K419" i="11"/>
  <c r="K420" i="11"/>
  <c r="K421" i="11"/>
  <c r="K422" i="11"/>
  <c r="K424" i="11"/>
  <c r="K4" i="42" l="1"/>
  <c r="K5" i="42"/>
  <c r="K6" i="42"/>
  <c r="K7" i="42"/>
  <c r="K8" i="42"/>
  <c r="K9" i="42"/>
  <c r="K10" i="42"/>
  <c r="K11" i="42"/>
  <c r="K12" i="42"/>
  <c r="K13" i="42"/>
  <c r="K14" i="42"/>
  <c r="K15" i="42"/>
  <c r="K16" i="42"/>
  <c r="K17" i="42"/>
  <c r="K41" i="40"/>
  <c r="K40" i="40"/>
  <c r="K42" i="40"/>
  <c r="K43" i="40"/>
  <c r="K44" i="40"/>
  <c r="K45" i="40"/>
  <c r="K46" i="40"/>
  <c r="K47" i="40"/>
  <c r="K48" i="40"/>
  <c r="K49" i="40"/>
  <c r="K50" i="40"/>
  <c r="K51" i="40"/>
  <c r="K123" i="49" l="1"/>
  <c r="K124" i="49"/>
  <c r="K125" i="49"/>
  <c r="K126" i="49"/>
  <c r="K127" i="49"/>
  <c r="K128" i="49"/>
  <c r="K129" i="49"/>
  <c r="K130" i="49"/>
  <c r="K131" i="49"/>
  <c r="K132" i="49"/>
  <c r="K133" i="49"/>
  <c r="K134" i="49"/>
  <c r="K135" i="49"/>
  <c r="K136" i="49"/>
  <c r="K137" i="49"/>
  <c r="K138" i="49"/>
  <c r="K139" i="49"/>
  <c r="K140" i="49"/>
  <c r="K141" i="49"/>
  <c r="K142" i="49"/>
  <c r="K143" i="49"/>
  <c r="K144" i="49"/>
  <c r="K145" i="49"/>
  <c r="K146" i="49"/>
  <c r="K147" i="49"/>
  <c r="K148" i="49"/>
  <c r="K149" i="49"/>
  <c r="K150" i="49"/>
  <c r="K151" i="49"/>
  <c r="K152" i="49"/>
  <c r="K153" i="49"/>
  <c r="K154" i="49"/>
  <c r="K155" i="49"/>
  <c r="K156" i="49"/>
  <c r="K157" i="49"/>
  <c r="K10" i="23"/>
  <c r="K12" i="23"/>
  <c r="K40" i="43"/>
  <c r="K4" i="43"/>
  <c r="K5" i="43"/>
  <c r="K6" i="43"/>
  <c r="K7" i="43"/>
  <c r="K8" i="43"/>
  <c r="K9" i="43"/>
  <c r="K10" i="43"/>
  <c r="K11" i="43"/>
  <c r="K12" i="43"/>
  <c r="K13" i="43"/>
  <c r="K14" i="43"/>
  <c r="K15" i="43"/>
  <c r="K16" i="43"/>
  <c r="K17" i="43"/>
  <c r="K18" i="43"/>
  <c r="K19" i="43"/>
  <c r="K20" i="43"/>
  <c r="K21" i="43"/>
  <c r="K22" i="43"/>
  <c r="K23" i="43"/>
  <c r="K24" i="43"/>
  <c r="K25" i="43"/>
  <c r="K26" i="43"/>
  <c r="K27" i="43"/>
  <c r="K28" i="43"/>
  <c r="K29" i="43"/>
  <c r="K30" i="43"/>
  <c r="K31" i="43"/>
  <c r="K32" i="43"/>
  <c r="K33" i="43"/>
  <c r="K34" i="43"/>
  <c r="K35" i="43"/>
  <c r="K36" i="43"/>
  <c r="K37" i="43"/>
  <c r="K38" i="43"/>
  <c r="K39" i="43"/>
  <c r="K4" i="38"/>
  <c r="K5" i="38"/>
  <c r="K6" i="38"/>
  <c r="K7" i="38"/>
  <c r="K8" i="38"/>
  <c r="K9" i="38"/>
  <c r="K10" i="38"/>
  <c r="K11" i="38"/>
  <c r="K12" i="38"/>
  <c r="K13" i="38"/>
  <c r="K14" i="38"/>
  <c r="K15" i="38"/>
  <c r="K16" i="38"/>
  <c r="K17" i="38"/>
  <c r="K18" i="38"/>
  <c r="K19" i="38"/>
  <c r="K20" i="38"/>
  <c r="K21" i="38"/>
  <c r="K22" i="38"/>
  <c r="K23" i="38"/>
  <c r="K24" i="38"/>
  <c r="K25" i="38"/>
  <c r="K26" i="38"/>
  <c r="K27" i="38"/>
  <c r="K28" i="38"/>
  <c r="K29" i="38"/>
  <c r="K30" i="38"/>
  <c r="K31" i="38"/>
  <c r="K32" i="38"/>
  <c r="K33" i="38"/>
  <c r="K34" i="38"/>
  <c r="K35" i="38"/>
  <c r="K36" i="38"/>
  <c r="K37" i="38"/>
  <c r="K38" i="38"/>
  <c r="K39" i="38"/>
  <c r="K40" i="38"/>
  <c r="K41" i="38"/>
  <c r="K42" i="38"/>
  <c r="K43" i="38"/>
  <c r="K44" i="38"/>
  <c r="K45" i="38"/>
  <c r="K46" i="38"/>
  <c r="K47" i="38"/>
  <c r="K48" i="38"/>
  <c r="K49" i="38"/>
  <c r="K50" i="38"/>
  <c r="K51" i="38"/>
  <c r="K52" i="38"/>
  <c r="K53" i="38"/>
  <c r="K54" i="38"/>
  <c r="K55" i="38"/>
  <c r="K56" i="38"/>
  <c r="K57" i="38"/>
  <c r="K58" i="38"/>
  <c r="K59" i="38"/>
  <c r="K60" i="38"/>
  <c r="K61" i="38"/>
  <c r="K62" i="38"/>
  <c r="K63" i="38"/>
  <c r="K64" i="38"/>
  <c r="K65" i="38"/>
  <c r="K66" i="38"/>
  <c r="K67" i="38"/>
  <c r="K68" i="38"/>
  <c r="K69" i="38"/>
  <c r="K70" i="38"/>
  <c r="K71" i="38"/>
  <c r="K72" i="38"/>
  <c r="K73" i="38"/>
  <c r="K74" i="38"/>
  <c r="K75" i="38"/>
  <c r="K76" i="38"/>
  <c r="K77" i="38"/>
  <c r="K78" i="38"/>
  <c r="K79" i="38"/>
  <c r="K80" i="38"/>
  <c r="K81" i="38"/>
  <c r="K82" i="38"/>
  <c r="K83" i="38"/>
  <c r="K84" i="38"/>
  <c r="K85" i="38"/>
  <c r="K86" i="38"/>
  <c r="K87" i="38"/>
  <c r="K88" i="38"/>
  <c r="K89" i="38"/>
  <c r="K90" i="38"/>
  <c r="K91" i="38"/>
  <c r="K92" i="38"/>
  <c r="K93" i="38"/>
  <c r="K94" i="38"/>
  <c r="K95" i="38"/>
  <c r="K96" i="38"/>
  <c r="K97" i="38"/>
  <c r="K98" i="38"/>
  <c r="K99" i="38"/>
  <c r="K100" i="38"/>
  <c r="K101" i="38"/>
  <c r="K102" i="38"/>
  <c r="K103" i="38"/>
  <c r="K104" i="38"/>
  <c r="K105" i="38"/>
  <c r="K106" i="38"/>
  <c r="K107" i="38"/>
  <c r="K108" i="38"/>
  <c r="K109" i="38"/>
  <c r="K110" i="38"/>
  <c r="K111" i="38"/>
  <c r="K247" i="69"/>
  <c r="K243" i="69"/>
  <c r="K244" i="69"/>
  <c r="K245" i="69"/>
  <c r="K246" i="69"/>
  <c r="K248" i="69"/>
  <c r="K262" i="12"/>
  <c r="K260" i="12"/>
  <c r="K261" i="12"/>
  <c r="K256" i="61"/>
  <c r="K257" i="61"/>
  <c r="K255" i="61"/>
  <c r="K3" i="70" l="1"/>
  <c r="K4" i="70"/>
  <c r="K5" i="70"/>
  <c r="K6" i="70"/>
  <c r="K7" i="70"/>
  <c r="K8" i="70"/>
  <c r="K9" i="70"/>
  <c r="K10" i="70"/>
  <c r="K11" i="70"/>
  <c r="K12" i="70"/>
  <c r="K13" i="70"/>
  <c r="K14" i="70"/>
  <c r="K15" i="70"/>
  <c r="K16" i="70"/>
  <c r="K17" i="70"/>
  <c r="K18" i="70"/>
  <c r="K19" i="70"/>
  <c r="K20" i="70"/>
  <c r="K21" i="70"/>
  <c r="K22" i="70"/>
  <c r="K23" i="70"/>
  <c r="K24" i="70"/>
  <c r="K25" i="70"/>
  <c r="K26" i="70"/>
  <c r="K27" i="70"/>
  <c r="K28" i="70"/>
  <c r="K29" i="70"/>
  <c r="K30" i="70"/>
  <c r="K4" i="69"/>
  <c r="K5" i="69"/>
  <c r="K6" i="69"/>
  <c r="K7" i="69"/>
  <c r="K8" i="69"/>
  <c r="K9" i="69"/>
  <c r="K10" i="69"/>
  <c r="K11" i="69"/>
  <c r="K12" i="69"/>
  <c r="K13" i="69"/>
  <c r="K14" i="69"/>
  <c r="K15" i="69"/>
  <c r="K16" i="69"/>
  <c r="K17" i="69"/>
  <c r="K18" i="69"/>
  <c r="K19" i="69"/>
  <c r="K20" i="69"/>
  <c r="K21" i="69"/>
  <c r="K22" i="69"/>
  <c r="K23" i="69"/>
  <c r="K24" i="69"/>
  <c r="K25" i="69"/>
  <c r="K26" i="69"/>
  <c r="K27" i="69"/>
  <c r="K28" i="69"/>
  <c r="K29" i="69"/>
  <c r="K30" i="69"/>
  <c r="K31" i="69"/>
  <c r="K32" i="69"/>
  <c r="K33" i="69"/>
  <c r="K34" i="69"/>
  <c r="K35" i="69"/>
  <c r="K36" i="69"/>
  <c r="K37" i="69"/>
  <c r="K38" i="69"/>
  <c r="K39" i="69"/>
  <c r="K40" i="69"/>
  <c r="K41" i="69"/>
  <c r="K42" i="69"/>
  <c r="K43" i="69"/>
  <c r="K44" i="69"/>
  <c r="K45" i="69"/>
  <c r="K46" i="69"/>
  <c r="K47" i="69"/>
  <c r="K48" i="69"/>
  <c r="K49" i="69"/>
  <c r="K50" i="69"/>
  <c r="K51" i="69"/>
  <c r="K52" i="69"/>
  <c r="K53" i="69"/>
  <c r="K54" i="69"/>
  <c r="K55" i="69"/>
  <c r="K56" i="69"/>
  <c r="K57" i="69"/>
  <c r="K58" i="69"/>
  <c r="K59" i="69"/>
  <c r="K60" i="69"/>
  <c r="K61" i="69"/>
  <c r="K62" i="69"/>
  <c r="K63" i="69"/>
  <c r="K64" i="69"/>
  <c r="K65" i="69"/>
  <c r="K66" i="69"/>
  <c r="K67" i="69"/>
  <c r="K68" i="69"/>
  <c r="K69" i="69"/>
  <c r="K70" i="69"/>
  <c r="K71" i="69"/>
  <c r="K72" i="69"/>
  <c r="K73" i="69"/>
  <c r="K74" i="69"/>
  <c r="K75" i="69"/>
  <c r="K76" i="69"/>
  <c r="K77" i="69"/>
  <c r="K78" i="69"/>
  <c r="K79" i="69"/>
  <c r="K80" i="69"/>
  <c r="K81" i="69"/>
  <c r="K82" i="69"/>
  <c r="K83" i="69"/>
  <c r="K84" i="69"/>
  <c r="K85" i="69"/>
  <c r="K86" i="69"/>
  <c r="K87" i="69"/>
  <c r="K88" i="69"/>
  <c r="K89" i="69"/>
  <c r="K90" i="69"/>
  <c r="K91" i="69"/>
  <c r="K92" i="69"/>
  <c r="K93" i="69"/>
  <c r="K94" i="69"/>
  <c r="K95" i="69"/>
  <c r="K96" i="69"/>
  <c r="K97" i="69"/>
  <c r="K98" i="69"/>
  <c r="K99" i="69"/>
  <c r="K100" i="69"/>
  <c r="K101" i="69"/>
  <c r="K102" i="69"/>
  <c r="K103" i="69"/>
  <c r="K104" i="69"/>
  <c r="K105" i="69"/>
  <c r="K106" i="69"/>
  <c r="K107" i="69"/>
  <c r="K108" i="69"/>
  <c r="K109" i="69"/>
  <c r="K110" i="69"/>
  <c r="K111" i="69"/>
  <c r="K112" i="69"/>
  <c r="K113" i="69"/>
  <c r="K114" i="69"/>
  <c r="K115" i="69"/>
  <c r="K116" i="69"/>
  <c r="K117" i="69"/>
  <c r="K118" i="69"/>
  <c r="K119" i="69"/>
  <c r="K120" i="69"/>
  <c r="K121" i="69"/>
  <c r="K122" i="69"/>
  <c r="K123" i="69"/>
  <c r="K124" i="69"/>
  <c r="K125" i="69"/>
  <c r="K126" i="69"/>
  <c r="K127" i="69"/>
  <c r="K128" i="69"/>
  <c r="K129" i="69"/>
  <c r="K130" i="69"/>
  <c r="K131" i="69"/>
  <c r="K132" i="69"/>
  <c r="K133" i="69"/>
  <c r="K134" i="69"/>
  <c r="K135" i="69"/>
  <c r="K136" i="69"/>
  <c r="K137" i="69"/>
  <c r="K138" i="69"/>
  <c r="K139" i="69"/>
  <c r="K140" i="69"/>
  <c r="K141" i="69"/>
  <c r="K142" i="69"/>
  <c r="K143" i="69"/>
  <c r="K144" i="69"/>
  <c r="K145" i="69"/>
  <c r="K146" i="69"/>
  <c r="K147" i="69"/>
  <c r="K148" i="69"/>
  <c r="K149" i="69"/>
  <c r="K150" i="69"/>
  <c r="K151" i="69"/>
  <c r="K152" i="69"/>
  <c r="K153" i="69"/>
  <c r="K154" i="69"/>
  <c r="K155" i="69"/>
  <c r="K156" i="69"/>
  <c r="K157" i="69"/>
  <c r="K158" i="69"/>
  <c r="K159" i="69"/>
  <c r="K160" i="69"/>
  <c r="K161" i="69"/>
  <c r="K162" i="69"/>
  <c r="K163" i="69"/>
  <c r="K164" i="69"/>
  <c r="K165" i="69"/>
  <c r="K166" i="69"/>
  <c r="K167" i="69"/>
  <c r="K168" i="69"/>
  <c r="K169" i="69"/>
  <c r="K170" i="69"/>
  <c r="K171" i="69"/>
  <c r="K172" i="69"/>
  <c r="K173" i="69"/>
  <c r="K174" i="69"/>
  <c r="K175" i="69"/>
  <c r="K176" i="69"/>
  <c r="K177" i="69"/>
  <c r="K178" i="69"/>
  <c r="K179" i="69"/>
  <c r="K180" i="69"/>
  <c r="K181" i="69"/>
  <c r="K182" i="69"/>
  <c r="K183" i="69"/>
  <c r="K184" i="69"/>
  <c r="K185" i="69"/>
  <c r="K186" i="69"/>
  <c r="K187" i="69"/>
  <c r="K188" i="69"/>
  <c r="K189" i="69"/>
  <c r="K190" i="69"/>
  <c r="K191" i="69"/>
  <c r="K192" i="69"/>
  <c r="K193" i="69"/>
  <c r="K194" i="69"/>
  <c r="K195" i="69"/>
  <c r="K196" i="69"/>
  <c r="K197" i="69"/>
  <c r="K198" i="69"/>
  <c r="K199" i="69"/>
  <c r="K200" i="69"/>
  <c r="K201" i="69"/>
  <c r="K202" i="69"/>
  <c r="K203" i="69"/>
  <c r="K204" i="69"/>
  <c r="K205" i="69"/>
  <c r="K206" i="69"/>
  <c r="K207" i="69"/>
  <c r="K208" i="69"/>
  <c r="K209" i="69"/>
  <c r="K210" i="69"/>
  <c r="K211" i="69"/>
  <c r="K212" i="69"/>
  <c r="K213" i="69"/>
  <c r="K214" i="69"/>
  <c r="K215" i="69"/>
  <c r="K216" i="69"/>
  <c r="K217" i="69"/>
  <c r="K218" i="69"/>
  <c r="K219" i="69"/>
  <c r="K220" i="69"/>
  <c r="K221" i="69"/>
  <c r="K222" i="69"/>
  <c r="K223" i="69"/>
  <c r="K224" i="69"/>
  <c r="K225" i="69"/>
  <c r="K226" i="69"/>
  <c r="K227" i="69"/>
  <c r="K228" i="69"/>
  <c r="K229" i="69"/>
  <c r="K230" i="69"/>
  <c r="K231" i="69"/>
  <c r="K232" i="69"/>
  <c r="K233" i="69"/>
  <c r="K234" i="69"/>
  <c r="K235" i="69"/>
  <c r="K236" i="69"/>
  <c r="K237" i="69"/>
  <c r="K238" i="69"/>
  <c r="K239" i="69"/>
  <c r="K240" i="69"/>
  <c r="K241" i="69"/>
  <c r="K242" i="69"/>
  <c r="K3" i="69"/>
  <c r="K4" i="68"/>
  <c r="K5" i="68"/>
  <c r="K6" i="68"/>
  <c r="K7" i="68"/>
  <c r="K8" i="68"/>
  <c r="K9" i="68"/>
  <c r="K10" i="68"/>
  <c r="K11" i="68"/>
  <c r="K12" i="68"/>
  <c r="K13" i="68"/>
  <c r="K14" i="68"/>
  <c r="K15" i="68"/>
  <c r="K16" i="68"/>
  <c r="K17" i="68"/>
  <c r="K18" i="68"/>
  <c r="K19" i="68"/>
  <c r="K20" i="68"/>
  <c r="K21" i="68"/>
  <c r="K22" i="68"/>
  <c r="K23" i="68"/>
  <c r="K24" i="68"/>
  <c r="K25" i="68"/>
  <c r="K26" i="68"/>
  <c r="K27" i="68"/>
  <c r="K28" i="68"/>
  <c r="K29" i="68"/>
  <c r="K30" i="68"/>
  <c r="K31" i="68"/>
  <c r="K32" i="68"/>
  <c r="K33" i="68"/>
  <c r="K34" i="68"/>
  <c r="K35" i="68"/>
  <c r="K36" i="68"/>
  <c r="K37" i="68"/>
  <c r="K38" i="68"/>
  <c r="K39" i="68"/>
  <c r="K40" i="68"/>
  <c r="K41" i="68"/>
  <c r="K42" i="68"/>
  <c r="K43" i="68"/>
  <c r="K44" i="68"/>
  <c r="K45" i="68"/>
  <c r="K46" i="68"/>
  <c r="K47" i="68"/>
  <c r="K48" i="68"/>
  <c r="K49" i="68"/>
  <c r="K50" i="68"/>
  <c r="K51" i="68"/>
  <c r="K52" i="68"/>
  <c r="K53" i="68"/>
  <c r="K54" i="68"/>
  <c r="K55" i="68"/>
  <c r="K56" i="68"/>
  <c r="K57" i="68"/>
  <c r="K58" i="68"/>
  <c r="K59" i="68"/>
  <c r="K60" i="68"/>
  <c r="K61" i="68"/>
  <c r="K62" i="68"/>
  <c r="K63" i="68"/>
  <c r="K64" i="68"/>
  <c r="K65" i="68"/>
  <c r="K66" i="68"/>
  <c r="K67" i="68"/>
  <c r="K68" i="68"/>
  <c r="K69" i="68"/>
  <c r="K70" i="68"/>
  <c r="K71" i="68"/>
  <c r="K72" i="68"/>
  <c r="K73" i="68"/>
  <c r="K74" i="68"/>
  <c r="K75" i="68"/>
  <c r="K76" i="68"/>
  <c r="K77" i="68"/>
  <c r="K78" i="68"/>
  <c r="K79" i="68"/>
  <c r="K80" i="68"/>
  <c r="K81" i="68"/>
  <c r="K82" i="68"/>
  <c r="K83" i="68"/>
  <c r="K84" i="68"/>
  <c r="K85" i="68"/>
  <c r="K86" i="68"/>
  <c r="K87" i="68"/>
  <c r="K88" i="68"/>
  <c r="K89" i="68"/>
  <c r="K90" i="68"/>
  <c r="K91" i="68"/>
  <c r="K92" i="68"/>
  <c r="K93" i="68"/>
  <c r="K94" i="68"/>
  <c r="K95" i="68"/>
  <c r="K96" i="68"/>
  <c r="K97" i="68"/>
  <c r="K98" i="68"/>
  <c r="K99" i="68"/>
  <c r="K100" i="68"/>
  <c r="K101" i="68"/>
  <c r="K102" i="68"/>
  <c r="K103" i="68"/>
  <c r="K104" i="68"/>
  <c r="K105" i="68"/>
  <c r="K106" i="68"/>
  <c r="K107" i="68"/>
  <c r="K108" i="68"/>
  <c r="K109" i="68"/>
  <c r="K110" i="68"/>
  <c r="K111" i="68"/>
  <c r="K112" i="68"/>
  <c r="K113" i="68"/>
  <c r="K114" i="68"/>
  <c r="K115" i="68"/>
  <c r="K116" i="68"/>
  <c r="K117" i="68"/>
  <c r="K118" i="68"/>
  <c r="K119" i="68"/>
  <c r="K120" i="68"/>
  <c r="K121" i="68"/>
  <c r="K122" i="68"/>
  <c r="K123" i="68"/>
  <c r="K124" i="68"/>
  <c r="K125" i="68"/>
  <c r="K126" i="68"/>
  <c r="K127" i="68"/>
  <c r="K128" i="68"/>
  <c r="K129" i="68"/>
  <c r="K130" i="68"/>
  <c r="K131" i="68"/>
  <c r="K132" i="68"/>
  <c r="K133" i="68"/>
  <c r="K134" i="68"/>
  <c r="K135" i="68"/>
  <c r="K136" i="68"/>
  <c r="K137" i="68"/>
  <c r="K138" i="68"/>
  <c r="K139" i="68"/>
  <c r="K140" i="68"/>
  <c r="K141" i="68"/>
  <c r="K142" i="68"/>
  <c r="K143" i="68"/>
  <c r="K144" i="68"/>
  <c r="K145" i="68"/>
  <c r="K146" i="68"/>
  <c r="K147" i="68"/>
  <c r="K148" i="68"/>
  <c r="K149" i="68"/>
  <c r="K150" i="68"/>
  <c r="K151" i="68"/>
  <c r="K152" i="68"/>
  <c r="K153" i="68"/>
  <c r="K154" i="68"/>
  <c r="K155" i="68"/>
  <c r="K156" i="68"/>
  <c r="K157" i="68"/>
  <c r="K158" i="68"/>
  <c r="K159" i="68"/>
  <c r="K160" i="68"/>
  <c r="K161" i="68"/>
  <c r="K162" i="68"/>
  <c r="K163" i="68"/>
  <c r="K164" i="68"/>
  <c r="K165" i="68"/>
  <c r="K166" i="68"/>
  <c r="K167" i="68"/>
  <c r="K168" i="68"/>
  <c r="K169" i="68"/>
  <c r="K170" i="68"/>
  <c r="K171" i="68"/>
  <c r="K172" i="68"/>
  <c r="K173" i="68"/>
  <c r="K174" i="68"/>
  <c r="K175" i="68"/>
  <c r="K176" i="68"/>
  <c r="K177" i="68"/>
  <c r="K178" i="68"/>
  <c r="K179" i="68"/>
  <c r="K180" i="68"/>
  <c r="K181" i="68"/>
  <c r="K182" i="68"/>
  <c r="K183" i="68"/>
  <c r="K184" i="68"/>
  <c r="K185" i="68"/>
  <c r="K186" i="68"/>
  <c r="K187" i="68"/>
  <c r="K188" i="68"/>
  <c r="K189" i="68"/>
  <c r="K190" i="68"/>
  <c r="K191" i="68"/>
  <c r="K192" i="68"/>
  <c r="K193" i="68"/>
  <c r="K194" i="68"/>
  <c r="K195" i="68"/>
  <c r="K196" i="68"/>
  <c r="K197" i="68"/>
  <c r="K198" i="68"/>
  <c r="K199" i="68"/>
  <c r="K200" i="68"/>
  <c r="K201" i="68"/>
  <c r="K202" i="68"/>
  <c r="K203" i="68"/>
  <c r="K204" i="68"/>
  <c r="K205" i="68"/>
  <c r="K206" i="68"/>
  <c r="K207" i="68"/>
  <c r="K208" i="68"/>
  <c r="K209" i="68"/>
  <c r="K210" i="68"/>
  <c r="K211" i="68"/>
  <c r="K212" i="68"/>
  <c r="K213" i="68"/>
  <c r="K214" i="68"/>
  <c r="K215" i="68"/>
  <c r="K216" i="68"/>
  <c r="K217" i="68"/>
  <c r="K218" i="68"/>
  <c r="K219" i="68"/>
  <c r="K220" i="68"/>
  <c r="K221" i="68"/>
  <c r="K222" i="68"/>
  <c r="K223" i="68"/>
  <c r="K224" i="68"/>
  <c r="K225" i="68"/>
  <c r="K226" i="68"/>
  <c r="K227" i="68"/>
  <c r="K228" i="68"/>
  <c r="K229" i="68"/>
  <c r="K230" i="68"/>
  <c r="K231" i="68"/>
  <c r="K232" i="68"/>
  <c r="K233" i="68"/>
  <c r="K234" i="68"/>
  <c r="K235" i="68"/>
  <c r="K236" i="68"/>
  <c r="K237" i="68"/>
  <c r="K238" i="68"/>
  <c r="K239" i="68"/>
  <c r="K240" i="68"/>
  <c r="K241" i="68"/>
  <c r="K242" i="68"/>
  <c r="K243" i="68"/>
  <c r="K244" i="68"/>
  <c r="K245" i="68"/>
  <c r="K246" i="68"/>
  <c r="K247" i="68"/>
  <c r="K248" i="68"/>
  <c r="K249" i="68"/>
  <c r="K250" i="68"/>
  <c r="K251" i="68"/>
  <c r="K252" i="68"/>
  <c r="K253" i="68"/>
  <c r="K254" i="68"/>
  <c r="K255" i="68"/>
  <c r="K256" i="68"/>
  <c r="K257" i="68"/>
  <c r="K258" i="68"/>
  <c r="K259" i="68"/>
  <c r="K260" i="68"/>
  <c r="K261" i="68"/>
  <c r="K262" i="68"/>
  <c r="K263" i="68"/>
  <c r="K264" i="68"/>
  <c r="K265" i="68"/>
  <c r="K266" i="68"/>
  <c r="K267" i="68"/>
  <c r="K268" i="68"/>
  <c r="K269" i="68"/>
  <c r="K270" i="68"/>
  <c r="K271" i="68"/>
  <c r="K272" i="68"/>
  <c r="K273" i="68"/>
  <c r="K274" i="68"/>
  <c r="K275" i="68"/>
  <c r="K276" i="68"/>
  <c r="K277" i="68"/>
  <c r="K278" i="68"/>
  <c r="K279" i="68"/>
  <c r="K280" i="68"/>
  <c r="K281" i="68"/>
  <c r="K282" i="68"/>
  <c r="K283" i="68"/>
  <c r="K284" i="68"/>
  <c r="K285" i="68"/>
  <c r="K286" i="68"/>
  <c r="K287" i="68"/>
  <c r="K288" i="68"/>
  <c r="K289" i="68"/>
  <c r="K290" i="68"/>
  <c r="K291" i="68"/>
  <c r="K292" i="68"/>
  <c r="K293" i="68"/>
  <c r="K294" i="68"/>
  <c r="K295" i="68"/>
  <c r="K296" i="68"/>
  <c r="K297" i="68"/>
  <c r="K298" i="68"/>
  <c r="K299" i="68"/>
  <c r="K300" i="68"/>
  <c r="K301" i="68"/>
  <c r="K302" i="68"/>
  <c r="K303" i="68"/>
  <c r="K304" i="68"/>
  <c r="K305" i="68"/>
  <c r="K306" i="68"/>
  <c r="K307" i="68"/>
  <c r="K308" i="68"/>
  <c r="K309" i="68"/>
  <c r="K310" i="68"/>
  <c r="K311" i="68"/>
  <c r="K312" i="68"/>
  <c r="K313" i="68"/>
  <c r="K314" i="68"/>
  <c r="K315" i="68"/>
  <c r="K316" i="68"/>
  <c r="K317" i="68"/>
  <c r="K318" i="68"/>
  <c r="K319" i="68"/>
  <c r="K320" i="68"/>
  <c r="K321" i="68"/>
  <c r="K322" i="68"/>
  <c r="K323" i="68"/>
  <c r="K324" i="68"/>
  <c r="K325" i="68"/>
  <c r="K326" i="68"/>
  <c r="K327" i="68"/>
  <c r="K328" i="68"/>
  <c r="K329" i="68"/>
  <c r="K330" i="68"/>
  <c r="K331" i="68"/>
  <c r="K332" i="68"/>
  <c r="K333" i="68"/>
  <c r="K334" i="68"/>
  <c r="K335" i="68"/>
  <c r="K336" i="68"/>
  <c r="K337" i="68"/>
  <c r="K338" i="68"/>
  <c r="K339" i="68"/>
  <c r="K340" i="68"/>
  <c r="K341" i="68"/>
  <c r="K3" i="68"/>
  <c r="K3" i="42"/>
  <c r="K18" i="42"/>
  <c r="K19" i="42"/>
  <c r="K20" i="42"/>
  <c r="K21" i="42"/>
  <c r="K22" i="42"/>
  <c r="K23" i="42"/>
  <c r="K24" i="42"/>
  <c r="K25" i="42"/>
  <c r="K26" i="42"/>
  <c r="K27" i="42"/>
  <c r="K28" i="42"/>
  <c r="K29" i="42"/>
  <c r="K30" i="42"/>
  <c r="K31" i="42"/>
  <c r="K32" i="42"/>
  <c r="K33" i="42"/>
  <c r="K34" i="42"/>
  <c r="K35" i="42"/>
  <c r="K36" i="42"/>
  <c r="K37" i="42"/>
  <c r="K38" i="42"/>
  <c r="K39" i="42"/>
  <c r="K40" i="42"/>
  <c r="K41" i="42"/>
  <c r="K42" i="42"/>
  <c r="K43" i="42"/>
  <c r="K44" i="42"/>
  <c r="K45" i="42"/>
  <c r="K46" i="42"/>
  <c r="K47" i="42"/>
  <c r="K48" i="42"/>
  <c r="K49" i="42"/>
  <c r="K50" i="42"/>
  <c r="K51" i="42"/>
  <c r="K52" i="42"/>
  <c r="K53" i="42"/>
  <c r="K54" i="42"/>
  <c r="K55" i="42"/>
  <c r="K56" i="42"/>
  <c r="K57" i="42"/>
  <c r="K58" i="42"/>
  <c r="K59" i="42"/>
  <c r="K60" i="42"/>
  <c r="K61" i="42"/>
  <c r="K62" i="42"/>
  <c r="K63" i="42"/>
  <c r="K64" i="42"/>
  <c r="K65" i="42"/>
  <c r="K66" i="42"/>
  <c r="K67" i="42"/>
  <c r="K68" i="42"/>
  <c r="K69" i="42"/>
  <c r="K70" i="42"/>
  <c r="K71" i="42"/>
  <c r="K72" i="42"/>
  <c r="K73" i="42"/>
  <c r="K74" i="42"/>
  <c r="K75" i="42"/>
  <c r="K7" i="41"/>
  <c r="K3" i="41"/>
  <c r="K4" i="41"/>
  <c r="K5" i="41"/>
  <c r="K6" i="41"/>
  <c r="K8" i="41"/>
  <c r="K9" i="41"/>
  <c r="K10" i="41"/>
  <c r="K11" i="41"/>
  <c r="K12" i="41"/>
  <c r="K13" i="41"/>
  <c r="K14" i="41"/>
  <c r="K15" i="41"/>
  <c r="K9" i="40"/>
  <c r="K3" i="40"/>
  <c r="K4" i="40"/>
  <c r="K5" i="40"/>
  <c r="K6" i="40"/>
  <c r="K7" i="40"/>
  <c r="K8" i="40"/>
  <c r="K10" i="40"/>
  <c r="K11" i="40"/>
  <c r="K12" i="40"/>
  <c r="K13" i="40"/>
  <c r="K14" i="40"/>
  <c r="K15" i="40"/>
  <c r="K16" i="40"/>
  <c r="K17" i="40"/>
  <c r="K18" i="40"/>
  <c r="K19" i="40"/>
  <c r="K20" i="40"/>
  <c r="K21" i="40"/>
  <c r="K22" i="40"/>
  <c r="K23" i="40"/>
  <c r="K24" i="40"/>
  <c r="K25" i="40"/>
  <c r="K26" i="40"/>
  <c r="K27" i="40"/>
  <c r="K28" i="40"/>
  <c r="K29" i="40"/>
  <c r="K30" i="40"/>
  <c r="K31" i="40"/>
  <c r="K32" i="40"/>
  <c r="K33" i="40"/>
  <c r="K34" i="40"/>
  <c r="K35" i="40"/>
  <c r="K36" i="40"/>
  <c r="K37" i="40"/>
  <c r="K38" i="40"/>
  <c r="K39" i="40"/>
  <c r="K7" i="50"/>
  <c r="K3" i="50"/>
  <c r="K4" i="50"/>
  <c r="K5" i="50"/>
  <c r="K6" i="50"/>
  <c r="K8" i="50"/>
  <c r="K9" i="50"/>
  <c r="K5" i="39"/>
  <c r="K3" i="39"/>
  <c r="K4" i="39"/>
  <c r="K6" i="39"/>
  <c r="K7" i="39"/>
  <c r="K8" i="39"/>
  <c r="K9" i="39"/>
  <c r="K10" i="39"/>
  <c r="K11" i="39"/>
  <c r="K12" i="39"/>
  <c r="K13" i="39"/>
  <c r="K14" i="39"/>
  <c r="K15" i="39"/>
  <c r="K16" i="39"/>
  <c r="K17" i="39"/>
  <c r="K18" i="39"/>
  <c r="K19" i="39"/>
  <c r="K20" i="39"/>
  <c r="K21" i="39"/>
  <c r="K22" i="39"/>
  <c r="K23" i="39"/>
  <c r="K24" i="39"/>
  <c r="K25" i="39"/>
  <c r="K26" i="39"/>
  <c r="K27" i="39"/>
  <c r="K28" i="39"/>
  <c r="K29" i="39"/>
  <c r="K3" i="38"/>
  <c r="K127" i="38" s="1"/>
  <c r="B22" i="34" s="1"/>
  <c r="K3" i="30"/>
  <c r="K4" i="30"/>
  <c r="K5" i="30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21" i="30"/>
  <c r="K22" i="30"/>
  <c r="K23" i="30"/>
  <c r="K24" i="30"/>
  <c r="K25" i="30"/>
  <c r="K26" i="30"/>
  <c r="K27" i="30"/>
  <c r="K28" i="30"/>
  <c r="K29" i="30"/>
  <c r="K30" i="30"/>
  <c r="K31" i="30"/>
  <c r="K32" i="30"/>
  <c r="K33" i="30"/>
  <c r="K34" i="30"/>
  <c r="K35" i="30"/>
  <c r="K36" i="30"/>
  <c r="K37" i="30"/>
  <c r="K38" i="30"/>
  <c r="K39" i="30"/>
  <c r="K40" i="30"/>
  <c r="K41" i="30"/>
  <c r="K42" i="30"/>
  <c r="K43" i="30"/>
  <c r="K44" i="30"/>
  <c r="K45" i="30"/>
  <c r="K46" i="30"/>
  <c r="K47" i="30"/>
  <c r="K48" i="30"/>
  <c r="K49" i="30"/>
  <c r="K50" i="30"/>
  <c r="K51" i="30"/>
  <c r="K52" i="30"/>
  <c r="K53" i="30"/>
  <c r="K54" i="30"/>
  <c r="K55" i="30"/>
  <c r="K56" i="30"/>
  <c r="K57" i="30"/>
  <c r="K58" i="30"/>
  <c r="K59" i="30"/>
  <c r="K60" i="30"/>
  <c r="K61" i="30"/>
  <c r="K62" i="30"/>
  <c r="K63" i="30"/>
  <c r="K64" i="30"/>
  <c r="K65" i="30"/>
  <c r="K66" i="30"/>
  <c r="K67" i="30"/>
  <c r="K68" i="30"/>
  <c r="K69" i="30"/>
  <c r="K70" i="30"/>
  <c r="K71" i="30"/>
  <c r="K72" i="30"/>
  <c r="K73" i="30"/>
  <c r="K74" i="30"/>
  <c r="K75" i="30"/>
  <c r="K76" i="30"/>
  <c r="K77" i="30"/>
  <c r="K78" i="30"/>
  <c r="K79" i="30"/>
  <c r="K80" i="30"/>
  <c r="K81" i="30"/>
  <c r="K82" i="30"/>
  <c r="K83" i="30"/>
  <c r="K84" i="30"/>
  <c r="K85" i="30"/>
  <c r="K86" i="30"/>
  <c r="K87" i="30"/>
  <c r="K88" i="30"/>
  <c r="K89" i="30"/>
  <c r="K90" i="30"/>
  <c r="K91" i="30"/>
  <c r="K92" i="30"/>
  <c r="K93" i="30"/>
  <c r="K94" i="30"/>
  <c r="K95" i="30"/>
  <c r="K96" i="30"/>
  <c r="K97" i="30"/>
  <c r="K98" i="30"/>
  <c r="K99" i="30"/>
  <c r="K100" i="30"/>
  <c r="K101" i="30"/>
  <c r="K102" i="30"/>
  <c r="K103" i="30"/>
  <c r="K104" i="30"/>
  <c r="K105" i="30"/>
  <c r="K106" i="30"/>
  <c r="K107" i="30"/>
  <c r="K108" i="30"/>
  <c r="K109" i="30"/>
  <c r="K110" i="30"/>
  <c r="K111" i="30"/>
  <c r="K112" i="30"/>
  <c r="K113" i="30"/>
  <c r="K114" i="30"/>
  <c r="K115" i="30"/>
  <c r="K116" i="30"/>
  <c r="K117" i="30"/>
  <c r="K118" i="30"/>
  <c r="K119" i="30"/>
  <c r="K120" i="30"/>
  <c r="K121" i="30"/>
  <c r="K122" i="30"/>
  <c r="K123" i="30"/>
  <c r="K124" i="30"/>
  <c r="K125" i="30"/>
  <c r="K126" i="30"/>
  <c r="K127" i="30"/>
  <c r="K128" i="30"/>
  <c r="K129" i="30"/>
  <c r="K130" i="30"/>
  <c r="K131" i="30"/>
  <c r="K132" i="30"/>
  <c r="K133" i="30"/>
  <c r="K134" i="30"/>
  <c r="K135" i="30"/>
  <c r="K136" i="30"/>
  <c r="K137" i="30"/>
  <c r="K138" i="30"/>
  <c r="K139" i="30"/>
  <c r="K140" i="30"/>
  <c r="K141" i="30"/>
  <c r="K142" i="30"/>
  <c r="K143" i="30"/>
  <c r="K144" i="30"/>
  <c r="K145" i="30"/>
  <c r="K146" i="30"/>
  <c r="K147" i="30"/>
  <c r="K148" i="30"/>
  <c r="K149" i="30"/>
  <c r="K150" i="30"/>
  <c r="K151" i="30"/>
  <c r="K152" i="30"/>
  <c r="K5" i="29"/>
  <c r="K3" i="29"/>
  <c r="K4" i="29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21" i="29"/>
  <c r="K22" i="29"/>
  <c r="K23" i="29"/>
  <c r="K24" i="29"/>
  <c r="K25" i="29"/>
  <c r="K26" i="29"/>
  <c r="K27" i="29"/>
  <c r="K28" i="29"/>
  <c r="K29" i="29"/>
  <c r="K30" i="29"/>
  <c r="K31" i="29"/>
  <c r="K32" i="29"/>
  <c r="K33" i="29"/>
  <c r="K34" i="29"/>
  <c r="K35" i="29"/>
  <c r="K36" i="29"/>
  <c r="K37" i="29"/>
  <c r="K38" i="29"/>
  <c r="K39" i="29"/>
  <c r="K40" i="29"/>
  <c r="K41" i="29"/>
  <c r="K42" i="29"/>
  <c r="K43" i="29"/>
  <c r="K44" i="29"/>
  <c r="K45" i="29"/>
  <c r="K46" i="29"/>
  <c r="K47" i="29"/>
  <c r="K48" i="29"/>
  <c r="K49" i="29"/>
  <c r="K50" i="29"/>
  <c r="K51" i="29"/>
  <c r="K52" i="29"/>
  <c r="K53" i="29"/>
  <c r="K54" i="29"/>
  <c r="K55" i="29"/>
  <c r="K56" i="29"/>
  <c r="K57" i="29"/>
  <c r="K58" i="29"/>
  <c r="K59" i="29"/>
  <c r="K60" i="29"/>
  <c r="K61" i="29"/>
  <c r="K62" i="29"/>
  <c r="K63" i="29"/>
  <c r="K64" i="29"/>
  <c r="K65" i="29"/>
  <c r="K66" i="29"/>
  <c r="K67" i="29"/>
  <c r="K68" i="29"/>
  <c r="K69" i="29"/>
  <c r="K70" i="29"/>
  <c r="K71" i="29"/>
  <c r="K72" i="29"/>
  <c r="K73" i="29"/>
  <c r="K74" i="29"/>
  <c r="K75" i="29"/>
  <c r="K76" i="29"/>
  <c r="K77" i="29"/>
  <c r="K78" i="29"/>
  <c r="K79" i="29"/>
  <c r="K80" i="29"/>
  <c r="K81" i="29"/>
  <c r="K82" i="29"/>
  <c r="K83" i="29"/>
  <c r="K84" i="29"/>
  <c r="K85" i="29"/>
  <c r="K86" i="29"/>
  <c r="K87" i="29"/>
  <c r="K88" i="29"/>
  <c r="K89" i="29"/>
  <c r="K90" i="29"/>
  <c r="K91" i="29"/>
  <c r="K92" i="29"/>
  <c r="K93" i="29"/>
  <c r="K94" i="29"/>
  <c r="K95" i="29"/>
  <c r="K96" i="29"/>
  <c r="K97" i="29"/>
  <c r="K98" i="29"/>
  <c r="K99" i="29"/>
  <c r="K100" i="29"/>
  <c r="K101" i="29"/>
  <c r="K102" i="29"/>
  <c r="K103" i="29"/>
  <c r="K104" i="29"/>
  <c r="K105" i="29"/>
  <c r="K106" i="29"/>
  <c r="K107" i="29"/>
  <c r="K108" i="29"/>
  <c r="K109" i="29"/>
  <c r="K110" i="29"/>
  <c r="K111" i="29"/>
  <c r="K112" i="29"/>
  <c r="K113" i="29"/>
  <c r="K114" i="29"/>
  <c r="K115" i="29"/>
  <c r="K116" i="29"/>
  <c r="K117" i="29"/>
  <c r="K118" i="29"/>
  <c r="K119" i="29"/>
  <c r="K120" i="29"/>
  <c r="K121" i="29"/>
  <c r="K122" i="29"/>
  <c r="K123" i="29"/>
  <c r="K124" i="29"/>
  <c r="K125" i="29"/>
  <c r="K126" i="29"/>
  <c r="K127" i="29"/>
  <c r="K128" i="29"/>
  <c r="K129" i="29"/>
  <c r="K130" i="29"/>
  <c r="K131" i="29"/>
  <c r="K132" i="29"/>
  <c r="K133" i="29"/>
  <c r="K134" i="29"/>
  <c r="K135" i="29"/>
  <c r="K136" i="29"/>
  <c r="K137" i="29"/>
  <c r="K138" i="29"/>
  <c r="K139" i="29"/>
  <c r="K140" i="29"/>
  <c r="K141" i="29"/>
  <c r="K142" i="29"/>
  <c r="K143" i="29"/>
  <c r="K144" i="29"/>
  <c r="K145" i="29"/>
  <c r="K146" i="29"/>
  <c r="K147" i="29"/>
  <c r="K148" i="29"/>
  <c r="K149" i="29"/>
  <c r="K150" i="29"/>
  <c r="K151" i="29"/>
  <c r="K152" i="29"/>
  <c r="K153" i="29"/>
  <c r="K154" i="29"/>
  <c r="K155" i="29"/>
  <c r="K156" i="29"/>
  <c r="K157" i="29"/>
  <c r="K158" i="29"/>
  <c r="K159" i="29"/>
  <c r="K160" i="29"/>
  <c r="K161" i="29"/>
  <c r="K162" i="29"/>
  <c r="K163" i="29"/>
  <c r="K164" i="29"/>
  <c r="K165" i="29"/>
  <c r="K166" i="29"/>
  <c r="K167" i="29"/>
  <c r="K168" i="29"/>
  <c r="K169" i="29"/>
  <c r="K170" i="29"/>
  <c r="K171" i="29"/>
  <c r="K172" i="29"/>
  <c r="K173" i="29"/>
  <c r="K174" i="29"/>
  <c r="K175" i="29"/>
  <c r="K176" i="29"/>
  <c r="K177" i="29"/>
  <c r="K178" i="29"/>
  <c r="K179" i="29"/>
  <c r="K180" i="29"/>
  <c r="K181" i="29"/>
  <c r="K182" i="29"/>
  <c r="K183" i="29"/>
  <c r="K184" i="29"/>
  <c r="K185" i="29"/>
  <c r="K186" i="29"/>
  <c r="K187" i="29"/>
  <c r="K188" i="29"/>
  <c r="K189" i="29"/>
  <c r="K190" i="29"/>
  <c r="K191" i="29"/>
  <c r="K192" i="29"/>
  <c r="K193" i="29"/>
  <c r="K194" i="29"/>
  <c r="K195" i="29"/>
  <c r="K196" i="29"/>
  <c r="K197" i="29"/>
  <c r="K198" i="29"/>
  <c r="K199" i="29"/>
  <c r="K200" i="29"/>
  <c r="K201" i="29"/>
  <c r="K202" i="29"/>
  <c r="K203" i="29"/>
  <c r="K204" i="29"/>
  <c r="K205" i="29"/>
  <c r="K206" i="29"/>
  <c r="K207" i="29"/>
  <c r="K208" i="29"/>
  <c r="K209" i="29"/>
  <c r="K210" i="29"/>
  <c r="K211" i="29"/>
  <c r="K212" i="29"/>
  <c r="K213" i="29"/>
  <c r="K214" i="29"/>
  <c r="K215" i="29"/>
  <c r="K216" i="29"/>
  <c r="K217" i="29"/>
  <c r="K218" i="29"/>
  <c r="K219" i="29"/>
  <c r="K220" i="29"/>
  <c r="K221" i="29"/>
  <c r="K222" i="29"/>
  <c r="K223" i="29"/>
  <c r="K224" i="29"/>
  <c r="K225" i="29"/>
  <c r="K226" i="29"/>
  <c r="K227" i="29"/>
  <c r="K228" i="29"/>
  <c r="K229" i="29"/>
  <c r="K230" i="29"/>
  <c r="K231" i="29"/>
  <c r="K232" i="29"/>
  <c r="K233" i="29"/>
  <c r="K234" i="29"/>
  <c r="K235" i="29"/>
  <c r="K236" i="29"/>
  <c r="K237" i="29"/>
  <c r="K238" i="29"/>
  <c r="K239" i="29"/>
  <c r="K240" i="29"/>
  <c r="K241" i="29"/>
  <c r="K242" i="29"/>
  <c r="K243" i="29"/>
  <c r="K244" i="29"/>
  <c r="K245" i="29"/>
  <c r="K246" i="29"/>
  <c r="K247" i="29"/>
  <c r="K248" i="29"/>
  <c r="K249" i="29"/>
  <c r="K250" i="29"/>
  <c r="K251" i="29"/>
  <c r="K252" i="29"/>
  <c r="K253" i="29"/>
  <c r="K254" i="29"/>
  <c r="K255" i="29"/>
  <c r="K256" i="29"/>
  <c r="K257" i="29"/>
  <c r="K258" i="29"/>
  <c r="K259" i="29"/>
  <c r="K260" i="29"/>
  <c r="K261" i="29"/>
  <c r="K262" i="29"/>
  <c r="K263" i="29"/>
  <c r="K264" i="29"/>
  <c r="K265" i="29"/>
  <c r="K266" i="29"/>
  <c r="K267" i="29"/>
  <c r="K268" i="29"/>
  <c r="K269" i="29"/>
  <c r="K270" i="29"/>
  <c r="K271" i="29"/>
  <c r="K272" i="29"/>
  <c r="K273" i="29"/>
  <c r="K274" i="29"/>
  <c r="K275" i="29"/>
  <c r="K276" i="29"/>
  <c r="K277" i="29"/>
  <c r="K278" i="29"/>
  <c r="K279" i="29"/>
  <c r="K280" i="29"/>
  <c r="K281" i="29"/>
  <c r="K282" i="29"/>
  <c r="K283" i="29"/>
  <c r="K284" i="29"/>
  <c r="K285" i="29"/>
  <c r="K286" i="29"/>
  <c r="K287" i="29"/>
  <c r="K288" i="29"/>
  <c r="K289" i="29"/>
  <c r="K290" i="29"/>
  <c r="K291" i="29"/>
  <c r="K292" i="29"/>
  <c r="K293" i="29"/>
  <c r="K294" i="29"/>
  <c r="K295" i="29"/>
  <c r="K296" i="29"/>
  <c r="K297" i="29"/>
  <c r="K298" i="29"/>
  <c r="K299" i="29"/>
  <c r="K300" i="29"/>
  <c r="K301" i="29"/>
  <c r="K302" i="29"/>
  <c r="K303" i="29"/>
  <c r="K304" i="29"/>
  <c r="K305" i="29"/>
  <c r="K306" i="29"/>
  <c r="K307" i="29"/>
  <c r="K308" i="29"/>
  <c r="K309" i="29"/>
  <c r="K310" i="29"/>
  <c r="K311" i="29"/>
  <c r="K312" i="29"/>
  <c r="K313" i="29"/>
  <c r="K314" i="29"/>
  <c r="K315" i="29"/>
  <c r="K316" i="29"/>
  <c r="K317" i="29"/>
  <c r="K318" i="29"/>
  <c r="K319" i="29"/>
  <c r="K320" i="29"/>
  <c r="K321" i="29"/>
  <c r="K322" i="29"/>
  <c r="K323" i="29"/>
  <c r="K324" i="29"/>
  <c r="K325" i="29"/>
  <c r="K326" i="29"/>
  <c r="K327" i="29"/>
  <c r="K328" i="29"/>
  <c r="K329" i="29"/>
  <c r="K330" i="29"/>
  <c r="K331" i="29"/>
  <c r="K332" i="29"/>
  <c r="K333" i="29"/>
  <c r="K334" i="29"/>
  <c r="K335" i="29"/>
  <c r="K336" i="29"/>
  <c r="K337" i="29"/>
  <c r="K338" i="29"/>
  <c r="K339" i="29"/>
  <c r="K340" i="29"/>
  <c r="K341" i="29"/>
  <c r="K342" i="29"/>
  <c r="K343" i="29"/>
  <c r="K344" i="29"/>
  <c r="K345" i="29"/>
  <c r="K346" i="29"/>
  <c r="K347" i="29"/>
  <c r="K348" i="29"/>
  <c r="K349" i="29"/>
  <c r="K350" i="29"/>
  <c r="K351" i="29"/>
  <c r="K352" i="29"/>
  <c r="K353" i="29"/>
  <c r="K354" i="29"/>
  <c r="K355" i="29"/>
  <c r="K356" i="29"/>
  <c r="K357" i="29"/>
  <c r="K358" i="29"/>
  <c r="K359" i="29"/>
  <c r="K360" i="29"/>
  <c r="K361" i="29"/>
  <c r="K362" i="29"/>
  <c r="K363" i="29"/>
  <c r="K364" i="29"/>
  <c r="K365" i="29"/>
  <c r="K366" i="29"/>
  <c r="K367" i="29"/>
  <c r="K368" i="29"/>
  <c r="K369" i="29"/>
  <c r="K370" i="29"/>
  <c r="K371" i="29"/>
  <c r="K372" i="29"/>
  <c r="K373" i="29"/>
  <c r="K374" i="29"/>
  <c r="K375" i="29"/>
  <c r="K376" i="29"/>
  <c r="K377" i="29"/>
  <c r="K378" i="29"/>
  <c r="K379" i="29"/>
  <c r="K380" i="29"/>
  <c r="K381" i="29"/>
  <c r="K382" i="29"/>
  <c r="K383" i="29"/>
  <c r="K384" i="29"/>
  <c r="K385" i="29"/>
  <c r="K386" i="29"/>
  <c r="K387" i="29"/>
  <c r="K388" i="29"/>
  <c r="K389" i="29"/>
  <c r="K390" i="29"/>
  <c r="K391" i="29"/>
  <c r="K392" i="29"/>
  <c r="K393" i="29"/>
  <c r="K394" i="29"/>
  <c r="K395" i="29"/>
  <c r="K396" i="29"/>
  <c r="K397" i="29"/>
  <c r="K398" i="29"/>
  <c r="K399" i="29"/>
  <c r="K400" i="29"/>
  <c r="K401" i="29"/>
  <c r="K402" i="29"/>
  <c r="K403" i="29"/>
  <c r="K404" i="29"/>
  <c r="K405" i="29"/>
  <c r="K406" i="29"/>
  <c r="K407" i="29"/>
  <c r="K408" i="29"/>
  <c r="K409" i="29"/>
  <c r="K410" i="29"/>
  <c r="K411" i="29"/>
  <c r="K412" i="29"/>
  <c r="K413" i="29"/>
  <c r="K414" i="29"/>
  <c r="K415" i="29"/>
  <c r="K416" i="29"/>
  <c r="K417" i="29"/>
  <c r="K418" i="29"/>
  <c r="K419" i="29"/>
  <c r="K420" i="29"/>
  <c r="K421" i="29"/>
  <c r="K422" i="29"/>
  <c r="K423" i="29"/>
  <c r="K424" i="29"/>
  <c r="K425" i="29"/>
  <c r="K426" i="29"/>
  <c r="K427" i="29"/>
  <c r="K428" i="29"/>
  <c r="K429" i="29"/>
  <c r="K430" i="29"/>
  <c r="K431" i="29"/>
  <c r="K432" i="29"/>
  <c r="K433" i="29"/>
  <c r="K434" i="29"/>
  <c r="K435" i="29"/>
  <c r="K436" i="29"/>
  <c r="K437" i="29"/>
  <c r="K438" i="29"/>
  <c r="K439" i="29"/>
  <c r="K440" i="29"/>
  <c r="K441" i="29"/>
  <c r="K442" i="29"/>
  <c r="K443" i="29"/>
  <c r="K444" i="29"/>
  <c r="K445" i="29"/>
  <c r="K446" i="29"/>
  <c r="K447" i="29"/>
  <c r="K448" i="29"/>
  <c r="K449" i="29"/>
  <c r="K450" i="29"/>
  <c r="K451" i="29"/>
  <c r="K452" i="29"/>
  <c r="K453" i="29"/>
  <c r="K454" i="29"/>
  <c r="K455" i="29"/>
  <c r="K456" i="29"/>
  <c r="K457" i="29"/>
  <c r="K458" i="29"/>
  <c r="K459" i="29"/>
  <c r="K460" i="29"/>
  <c r="K461" i="29"/>
  <c r="K462" i="29"/>
  <c r="K463" i="29"/>
  <c r="K464" i="29"/>
  <c r="K465" i="29"/>
  <c r="K466" i="29"/>
  <c r="K467" i="29"/>
  <c r="K468" i="29"/>
  <c r="K469" i="29"/>
  <c r="K470" i="29"/>
  <c r="K471" i="29"/>
  <c r="K472" i="29"/>
  <c r="K473" i="29"/>
  <c r="K474" i="29"/>
  <c r="K475" i="29"/>
  <c r="K476" i="29"/>
  <c r="K477" i="29"/>
  <c r="K478" i="29"/>
  <c r="K479" i="29"/>
  <c r="K480" i="29"/>
  <c r="K481" i="29"/>
  <c r="K482" i="29"/>
  <c r="K483" i="29"/>
  <c r="K484" i="29"/>
  <c r="K485" i="29"/>
  <c r="K486" i="29"/>
  <c r="K487" i="29"/>
  <c r="K488" i="29"/>
  <c r="K489" i="29"/>
  <c r="K490" i="29"/>
  <c r="K491" i="29"/>
  <c r="K492" i="29"/>
  <c r="K493" i="29"/>
  <c r="K494" i="29"/>
  <c r="K495" i="29"/>
  <c r="K496" i="29"/>
  <c r="K497" i="29"/>
  <c r="K498" i="29"/>
  <c r="K499" i="29"/>
  <c r="K500" i="29"/>
  <c r="K501" i="29"/>
  <c r="K502" i="29"/>
  <c r="K503" i="29"/>
  <c r="K504" i="29"/>
  <c r="K505" i="29"/>
  <c r="K506" i="29"/>
  <c r="K507" i="29"/>
  <c r="K508" i="29"/>
  <c r="K509" i="29"/>
  <c r="K510" i="29"/>
  <c r="K511" i="29"/>
  <c r="K512" i="29"/>
  <c r="K513" i="29"/>
  <c r="K514" i="29"/>
  <c r="K515" i="29"/>
  <c r="K516" i="29"/>
  <c r="K517" i="29"/>
  <c r="K518" i="29"/>
  <c r="K519" i="29"/>
  <c r="K520" i="29"/>
  <c r="K521" i="29"/>
  <c r="K522" i="29"/>
  <c r="K523" i="29"/>
  <c r="K524" i="29"/>
  <c r="K525" i="29"/>
  <c r="K526" i="29"/>
  <c r="K527" i="29"/>
  <c r="K528" i="29"/>
  <c r="K529" i="29"/>
  <c r="K530" i="29"/>
  <c r="K531" i="29"/>
  <c r="K532" i="29"/>
  <c r="K533" i="29"/>
  <c r="K534" i="29"/>
  <c r="K535" i="29"/>
  <c r="K536" i="29"/>
  <c r="K537" i="29"/>
  <c r="K538" i="29"/>
  <c r="K539" i="29"/>
  <c r="K540" i="29"/>
  <c r="K541" i="29"/>
  <c r="K542" i="29"/>
  <c r="K543" i="29"/>
  <c r="K544" i="29"/>
  <c r="K545" i="29"/>
  <c r="K546" i="29"/>
  <c r="K547" i="29"/>
  <c r="K548" i="29"/>
  <c r="K549" i="29"/>
  <c r="K550" i="29"/>
  <c r="K551" i="29"/>
  <c r="K552" i="29"/>
  <c r="K553" i="29"/>
  <c r="K554" i="29"/>
  <c r="K555" i="29"/>
  <c r="K556" i="29"/>
  <c r="K557" i="29"/>
  <c r="K558" i="29"/>
  <c r="K559" i="29"/>
  <c r="K560" i="29"/>
  <c r="K561" i="29"/>
  <c r="K562" i="29"/>
  <c r="K563" i="29"/>
  <c r="K564" i="29"/>
  <c r="K565" i="29"/>
  <c r="K566" i="29"/>
  <c r="K567" i="29"/>
  <c r="K568" i="29"/>
  <c r="K569" i="29"/>
  <c r="K570" i="29"/>
  <c r="K571" i="29"/>
  <c r="K572" i="29"/>
  <c r="K573" i="29"/>
  <c r="K574" i="29"/>
  <c r="K575" i="29"/>
  <c r="K576" i="29"/>
  <c r="K577" i="29"/>
  <c r="K578" i="29"/>
  <c r="K579" i="29"/>
  <c r="K580" i="29"/>
  <c r="K581" i="29"/>
  <c r="K582" i="29"/>
  <c r="K583" i="29"/>
  <c r="K584" i="29"/>
  <c r="K585" i="29"/>
  <c r="K586" i="29"/>
  <c r="K587" i="29"/>
  <c r="K588" i="29"/>
  <c r="K589" i="29"/>
  <c r="K590" i="29"/>
  <c r="K591" i="29"/>
  <c r="K592" i="29"/>
  <c r="K593" i="29"/>
  <c r="K594" i="29"/>
  <c r="K595" i="29"/>
  <c r="K596" i="29"/>
  <c r="K597" i="29"/>
  <c r="K598" i="29"/>
  <c r="K599" i="29"/>
  <c r="K600" i="29"/>
  <c r="K601" i="29"/>
  <c r="K602" i="29"/>
  <c r="K603" i="29"/>
  <c r="K604" i="29"/>
  <c r="K605" i="29"/>
  <c r="K606" i="29"/>
  <c r="K607" i="29"/>
  <c r="K608" i="29"/>
  <c r="K609" i="29"/>
  <c r="K610" i="29"/>
  <c r="K611" i="29"/>
  <c r="K612" i="29"/>
  <c r="K613" i="29"/>
  <c r="K614" i="29"/>
  <c r="K615" i="29"/>
  <c r="K616" i="29"/>
  <c r="K617" i="29"/>
  <c r="K618" i="29"/>
  <c r="K619" i="29"/>
  <c r="K620" i="29"/>
  <c r="K621" i="29"/>
  <c r="K622" i="29"/>
  <c r="K623" i="29"/>
  <c r="K624" i="29"/>
  <c r="K625" i="29"/>
  <c r="K626" i="29"/>
  <c r="K627" i="29"/>
  <c r="K628" i="29"/>
  <c r="K629" i="29"/>
  <c r="K630" i="29"/>
  <c r="K631" i="29"/>
  <c r="K632" i="29"/>
  <c r="K633" i="29"/>
  <c r="K634" i="29"/>
  <c r="K635" i="29"/>
  <c r="K636" i="29"/>
  <c r="K637" i="29"/>
  <c r="K638" i="29"/>
  <c r="K639" i="29"/>
  <c r="K640" i="29"/>
  <c r="K641" i="29"/>
  <c r="K642" i="29"/>
  <c r="K643" i="29"/>
  <c r="K644" i="29"/>
  <c r="K645" i="29"/>
  <c r="K646" i="29"/>
  <c r="K647" i="29"/>
  <c r="K648" i="29"/>
  <c r="K649" i="29"/>
  <c r="K650" i="29"/>
  <c r="K651" i="29"/>
  <c r="K652" i="29"/>
  <c r="K653" i="29"/>
  <c r="K654" i="29"/>
  <c r="K655" i="29"/>
  <c r="K656" i="29"/>
  <c r="K657" i="29"/>
  <c r="K658" i="29"/>
  <c r="K659" i="29"/>
  <c r="K660" i="29"/>
  <c r="K661" i="29"/>
  <c r="K662" i="29"/>
  <c r="K663" i="29"/>
  <c r="K664" i="29"/>
  <c r="K665" i="29"/>
  <c r="K666" i="29"/>
  <c r="K667" i="29"/>
  <c r="K668" i="29"/>
  <c r="K669" i="29"/>
  <c r="K670" i="29"/>
  <c r="K671" i="29"/>
  <c r="K672" i="29"/>
  <c r="K673" i="29"/>
  <c r="K674" i="29"/>
  <c r="K675" i="29"/>
  <c r="K676" i="29"/>
  <c r="K677" i="29"/>
  <c r="K678" i="29"/>
  <c r="K679" i="29"/>
  <c r="K680" i="29"/>
  <c r="K681" i="29"/>
  <c r="K682" i="29"/>
  <c r="K683" i="29"/>
  <c r="K684" i="29"/>
  <c r="K685" i="29"/>
  <c r="K686" i="29"/>
  <c r="K687" i="29"/>
  <c r="K688" i="29"/>
  <c r="K689" i="29"/>
  <c r="K690" i="29"/>
  <c r="K691" i="29"/>
  <c r="K692" i="29"/>
  <c r="K693" i="29"/>
  <c r="K694" i="29"/>
  <c r="K695" i="29"/>
  <c r="K696" i="29"/>
  <c r="K697" i="29"/>
  <c r="K698" i="29"/>
  <c r="K699" i="29"/>
  <c r="K700" i="29"/>
  <c r="K701" i="29"/>
  <c r="K702" i="29"/>
  <c r="K703" i="29"/>
  <c r="K704" i="29"/>
  <c r="K705" i="29"/>
  <c r="K706" i="29"/>
  <c r="K707" i="29"/>
  <c r="K708" i="29"/>
  <c r="K709" i="29"/>
  <c r="K710" i="29"/>
  <c r="K711" i="29"/>
  <c r="K712" i="29"/>
  <c r="K713" i="29"/>
  <c r="K714" i="29"/>
  <c r="K715" i="29"/>
  <c r="K716" i="29"/>
  <c r="K717" i="29"/>
  <c r="K718" i="29"/>
  <c r="K719" i="29"/>
  <c r="K720" i="29"/>
  <c r="K721" i="29"/>
  <c r="K722" i="29"/>
  <c r="K723" i="29"/>
  <c r="K724" i="29"/>
  <c r="K725" i="29"/>
  <c r="K726" i="29"/>
  <c r="K727" i="29"/>
  <c r="K728" i="29"/>
  <c r="K729" i="29"/>
  <c r="K730" i="29"/>
  <c r="K731" i="29"/>
  <c r="K732" i="29"/>
  <c r="K733" i="29"/>
  <c r="K734" i="29"/>
  <c r="K735" i="29"/>
  <c r="K736" i="29"/>
  <c r="K737" i="29"/>
  <c r="K738" i="29"/>
  <c r="K739" i="29"/>
  <c r="K740" i="29"/>
  <c r="K741" i="29"/>
  <c r="K742" i="29"/>
  <c r="K743" i="29"/>
  <c r="K744" i="29"/>
  <c r="K745" i="29"/>
  <c r="K746" i="29"/>
  <c r="K747" i="29"/>
  <c r="K748" i="29"/>
  <c r="K749" i="29"/>
  <c r="K750" i="29"/>
  <c r="K751" i="29"/>
  <c r="K752" i="29"/>
  <c r="K753" i="29"/>
  <c r="K754" i="29"/>
  <c r="K755" i="29"/>
  <c r="K756" i="29"/>
  <c r="K757" i="29"/>
  <c r="K758" i="29"/>
  <c r="K759" i="29"/>
  <c r="K760" i="29"/>
  <c r="K761" i="29"/>
  <c r="K762" i="29"/>
  <c r="K763" i="29"/>
  <c r="K764" i="29"/>
  <c r="K765" i="29"/>
  <c r="K766" i="29"/>
  <c r="K767" i="29"/>
  <c r="K768" i="29"/>
  <c r="K769" i="29"/>
  <c r="K770" i="29"/>
  <c r="K771" i="29"/>
  <c r="K772" i="29"/>
  <c r="K773" i="29"/>
  <c r="K774" i="29"/>
  <c r="K775" i="29"/>
  <c r="K776" i="29"/>
  <c r="K777" i="29"/>
  <c r="K778" i="29"/>
  <c r="K779" i="29"/>
  <c r="K780" i="29"/>
  <c r="K781" i="29"/>
  <c r="K782" i="29"/>
  <c r="K783" i="29"/>
  <c r="K784" i="29"/>
  <c r="K785" i="29"/>
  <c r="K7" i="53"/>
  <c r="K3" i="53"/>
  <c r="K4" i="53"/>
  <c r="K5" i="53"/>
  <c r="K6" i="53"/>
  <c r="K8" i="53"/>
  <c r="K9" i="53"/>
  <c r="K10" i="53"/>
  <c r="K11" i="53"/>
  <c r="K12" i="53"/>
  <c r="K13" i="53"/>
  <c r="K14" i="53"/>
  <c r="K15" i="53"/>
  <c r="K16" i="53"/>
  <c r="K17" i="53"/>
  <c r="K18" i="53"/>
  <c r="K19" i="53"/>
  <c r="K20" i="53"/>
  <c r="K21" i="53"/>
  <c r="K22" i="53"/>
  <c r="K23" i="53"/>
  <c r="K24" i="53"/>
  <c r="K25" i="53"/>
  <c r="K26" i="53"/>
  <c r="K27" i="53"/>
  <c r="K28" i="53"/>
  <c r="K29" i="53"/>
  <c r="K30" i="53"/>
  <c r="K31" i="53"/>
  <c r="K32" i="53"/>
  <c r="K33" i="53"/>
  <c r="K34" i="53"/>
  <c r="K35" i="53"/>
  <c r="K36" i="53"/>
  <c r="K37" i="53"/>
  <c r="K38" i="53"/>
  <c r="K39" i="53"/>
  <c r="K40" i="53"/>
  <c r="K41" i="53"/>
  <c r="K42" i="53"/>
  <c r="K43" i="53"/>
  <c r="K44" i="53"/>
  <c r="K45" i="53"/>
  <c r="K46" i="53"/>
  <c r="K47" i="53"/>
  <c r="K48" i="53"/>
  <c r="K49" i="53"/>
  <c r="K50" i="53"/>
  <c r="K51" i="53"/>
  <c r="K52" i="53"/>
  <c r="K53" i="53"/>
  <c r="K54" i="53"/>
  <c r="K55" i="53"/>
  <c r="K56" i="53"/>
  <c r="K57" i="53"/>
  <c r="K58" i="53"/>
  <c r="K59" i="53"/>
  <c r="K60" i="53"/>
  <c r="K61" i="53"/>
  <c r="K62" i="53"/>
  <c r="K63" i="53"/>
  <c r="K64" i="53"/>
  <c r="K65" i="53"/>
  <c r="K66" i="53"/>
  <c r="K67" i="53"/>
  <c r="K68" i="53"/>
  <c r="K69" i="53"/>
  <c r="K70" i="53"/>
  <c r="K71" i="53"/>
  <c r="K72" i="53"/>
  <c r="K73" i="53"/>
  <c r="K3" i="55"/>
  <c r="K4" i="55"/>
  <c r="K4" i="36"/>
  <c r="K55" i="36"/>
  <c r="K5" i="36"/>
  <c r="K6" i="36"/>
  <c r="K7" i="36"/>
  <c r="K8" i="36"/>
  <c r="K9" i="36"/>
  <c r="K10" i="36"/>
  <c r="K11" i="36"/>
  <c r="K12" i="36"/>
  <c r="K13" i="36"/>
  <c r="K14" i="36"/>
  <c r="K15" i="36"/>
  <c r="K16" i="36"/>
  <c r="K17" i="36"/>
  <c r="K18" i="36"/>
  <c r="K19" i="36"/>
  <c r="K20" i="36"/>
  <c r="K21" i="36"/>
  <c r="K22" i="36"/>
  <c r="K23" i="36"/>
  <c r="K24" i="36"/>
  <c r="K25" i="36"/>
  <c r="K26" i="36"/>
  <c r="K27" i="36"/>
  <c r="K28" i="36"/>
  <c r="K29" i="36"/>
  <c r="K30" i="36"/>
  <c r="K31" i="36"/>
  <c r="K32" i="36"/>
  <c r="K33" i="36"/>
  <c r="K34" i="36"/>
  <c r="K35" i="36"/>
  <c r="K36" i="36"/>
  <c r="K37" i="36"/>
  <c r="K38" i="36"/>
  <c r="K39" i="36"/>
  <c r="K40" i="36"/>
  <c r="K41" i="36"/>
  <c r="K42" i="36"/>
  <c r="K43" i="36"/>
  <c r="K44" i="36"/>
  <c r="K45" i="36"/>
  <c r="K46" i="36"/>
  <c r="K47" i="36"/>
  <c r="K48" i="36"/>
  <c r="K49" i="36"/>
  <c r="K50" i="36"/>
  <c r="K51" i="36"/>
  <c r="K52" i="36"/>
  <c r="K53" i="36"/>
  <c r="K54" i="36"/>
  <c r="K4" i="37"/>
  <c r="K5" i="37"/>
  <c r="K6" i="37"/>
  <c r="K7" i="37"/>
  <c r="K8" i="37"/>
  <c r="K9" i="37"/>
  <c r="K10" i="37"/>
  <c r="K11" i="37"/>
  <c r="K12" i="37"/>
  <c r="K13" i="37"/>
  <c r="K14" i="37"/>
  <c r="K15" i="37"/>
  <c r="K16" i="37"/>
  <c r="K17" i="37"/>
  <c r="K18" i="37"/>
  <c r="K19" i="37"/>
  <c r="K20" i="37"/>
  <c r="K21" i="37"/>
  <c r="K22" i="37"/>
  <c r="K23" i="37"/>
  <c r="K24" i="37"/>
  <c r="K25" i="37"/>
  <c r="K26" i="37"/>
  <c r="K27" i="37"/>
  <c r="K28" i="37"/>
  <c r="K29" i="37"/>
  <c r="K30" i="37"/>
  <c r="K31" i="37"/>
  <c r="K32" i="37"/>
  <c r="K33" i="37"/>
  <c r="K34" i="37"/>
  <c r="K35" i="37"/>
  <c r="K36" i="37"/>
  <c r="K37" i="37"/>
  <c r="K38" i="37"/>
  <c r="K39" i="37"/>
  <c r="K40" i="37"/>
  <c r="K41" i="37"/>
  <c r="K42" i="37"/>
  <c r="K43" i="37"/>
  <c r="K44" i="37"/>
  <c r="K45" i="37"/>
  <c r="K46" i="37"/>
  <c r="K47" i="37"/>
  <c r="K48" i="37"/>
  <c r="K49" i="37"/>
  <c r="K50" i="37"/>
  <c r="K51" i="37"/>
  <c r="K52" i="37"/>
  <c r="K53" i="37"/>
  <c r="K54" i="37"/>
  <c r="K55" i="37"/>
  <c r="K56" i="37"/>
  <c r="K57" i="37"/>
  <c r="K58" i="37"/>
  <c r="K59" i="37"/>
  <c r="K60" i="37"/>
  <c r="K61" i="37"/>
  <c r="K62" i="37"/>
  <c r="K63" i="37"/>
  <c r="K64" i="37"/>
  <c r="K65" i="37"/>
  <c r="K66" i="37"/>
  <c r="K67" i="37"/>
  <c r="K68" i="37"/>
  <c r="K69" i="37"/>
  <c r="K70" i="37"/>
  <c r="K71" i="37"/>
  <c r="K72" i="37"/>
  <c r="K73" i="37"/>
  <c r="K74" i="37"/>
  <c r="K75" i="37"/>
  <c r="K76" i="37"/>
  <c r="K77" i="37"/>
  <c r="K78" i="37"/>
  <c r="K79" i="37"/>
  <c r="K80" i="37"/>
  <c r="K81" i="37"/>
  <c r="K82" i="37"/>
  <c r="K83" i="37"/>
  <c r="K84" i="37"/>
  <c r="K85" i="37"/>
  <c r="K86" i="37"/>
  <c r="K87" i="37"/>
  <c r="K88" i="37"/>
  <c r="K89" i="37"/>
  <c r="K90" i="37"/>
  <c r="K91" i="37"/>
  <c r="K92" i="37"/>
  <c r="K93" i="37"/>
  <c r="K94" i="37"/>
  <c r="K95" i="37"/>
  <c r="K96" i="37"/>
  <c r="K97" i="37"/>
  <c r="K98" i="37"/>
  <c r="K99" i="37"/>
  <c r="K100" i="37"/>
  <c r="K101" i="37"/>
  <c r="K102" i="37"/>
  <c r="K103" i="37"/>
  <c r="K104" i="37"/>
  <c r="K105" i="37"/>
  <c r="K106" i="37"/>
  <c r="K107" i="37"/>
  <c r="K108" i="37"/>
  <c r="K109" i="37"/>
  <c r="K110" i="37"/>
  <c r="K111" i="37"/>
  <c r="K112" i="37"/>
  <c r="K113" i="37"/>
  <c r="K114" i="37"/>
  <c r="K115" i="37"/>
  <c r="K116" i="37"/>
  <c r="K117" i="37"/>
  <c r="K118" i="37"/>
  <c r="K119" i="37"/>
  <c r="K120" i="37"/>
  <c r="K121" i="37"/>
  <c r="K122" i="37"/>
  <c r="K123" i="37"/>
  <c r="K124" i="37"/>
  <c r="K125" i="37"/>
  <c r="K126" i="37"/>
  <c r="K127" i="37"/>
  <c r="K128" i="37"/>
  <c r="K129" i="37"/>
  <c r="K130" i="37"/>
  <c r="K131" i="37"/>
  <c r="K132" i="37"/>
  <c r="K133" i="37"/>
  <c r="K134" i="37"/>
  <c r="K135" i="37"/>
  <c r="K136" i="37"/>
  <c r="K137" i="37"/>
  <c r="K138" i="37"/>
  <c r="K139" i="37"/>
  <c r="K140" i="37"/>
  <c r="K141" i="37"/>
  <c r="K142" i="37"/>
  <c r="K143" i="37"/>
  <c r="K144" i="37"/>
  <c r="K145" i="37"/>
  <c r="K146" i="37"/>
  <c r="K147" i="37"/>
  <c r="K148" i="37"/>
  <c r="K149" i="37"/>
  <c r="K150" i="37"/>
  <c r="K151" i="37"/>
  <c r="K152" i="37"/>
  <c r="K153" i="37"/>
  <c r="K154" i="37"/>
  <c r="K155" i="37"/>
  <c r="K156" i="37"/>
  <c r="K157" i="37"/>
  <c r="K158" i="37"/>
  <c r="K159" i="37"/>
  <c r="K160" i="37"/>
  <c r="K161" i="37"/>
  <c r="K162" i="37"/>
  <c r="K163" i="37"/>
  <c r="K164" i="37"/>
  <c r="K165" i="37"/>
  <c r="K166" i="37"/>
  <c r="K167" i="37"/>
  <c r="K168" i="37"/>
  <c r="K169" i="37"/>
  <c r="K170" i="37"/>
  <c r="K171" i="37"/>
  <c r="K172" i="37"/>
  <c r="K173" i="37"/>
  <c r="K174" i="37"/>
  <c r="K175" i="37"/>
  <c r="K176" i="37"/>
  <c r="K177" i="37"/>
  <c r="K178" i="37"/>
  <c r="K179" i="37"/>
  <c r="K180" i="37"/>
  <c r="K181" i="37"/>
  <c r="K182" i="37"/>
  <c r="K183" i="37"/>
  <c r="K184" i="37"/>
  <c r="K185" i="37"/>
  <c r="K186" i="37"/>
  <c r="K187" i="37"/>
  <c r="K188" i="37"/>
  <c r="K189" i="37"/>
  <c r="K190" i="37"/>
  <c r="K191" i="37"/>
  <c r="K192" i="37"/>
  <c r="K193" i="37"/>
  <c r="K194" i="37"/>
  <c r="K195" i="37"/>
  <c r="K196" i="37"/>
  <c r="K197" i="37"/>
  <c r="K198" i="37"/>
  <c r="K199" i="37"/>
  <c r="K200" i="37"/>
  <c r="K201" i="37"/>
  <c r="K202" i="37"/>
  <c r="K203" i="37"/>
  <c r="K204" i="37"/>
  <c r="K205" i="37"/>
  <c r="K206" i="37"/>
  <c r="K207" i="37"/>
  <c r="K208" i="37"/>
  <c r="K209" i="37"/>
  <c r="K210" i="37"/>
  <c r="K211" i="37"/>
  <c r="K212" i="37"/>
  <c r="K213" i="37"/>
  <c r="K214" i="37"/>
  <c r="K215" i="37"/>
  <c r="K216" i="37"/>
  <c r="K217" i="37"/>
  <c r="K218" i="37"/>
  <c r="K219" i="37"/>
  <c r="K220" i="37"/>
  <c r="K221" i="37"/>
  <c r="K222" i="37"/>
  <c r="K223" i="37"/>
  <c r="K224" i="37"/>
  <c r="K225" i="37"/>
  <c r="K226" i="37"/>
  <c r="K227" i="37"/>
  <c r="K228" i="37"/>
  <c r="K229" i="37"/>
  <c r="K230" i="37"/>
  <c r="K231" i="37"/>
  <c r="K232" i="37"/>
  <c r="K233" i="37"/>
  <c r="K234" i="37"/>
  <c r="K235" i="37"/>
  <c r="K236" i="37"/>
  <c r="K237" i="37"/>
  <c r="K238" i="37"/>
  <c r="K239" i="37"/>
  <c r="K240" i="37"/>
  <c r="K241" i="37"/>
  <c r="K242" i="37"/>
  <c r="K243" i="37"/>
  <c r="K244" i="37"/>
  <c r="K245" i="37"/>
  <c r="K246" i="37"/>
  <c r="K247" i="37"/>
  <c r="K248" i="37"/>
  <c r="K249" i="37"/>
  <c r="K250" i="37"/>
  <c r="K251" i="37"/>
  <c r="K252" i="37"/>
  <c r="K253" i="37"/>
  <c r="K254" i="37"/>
  <c r="K255" i="37"/>
  <c r="K256" i="37"/>
  <c r="K257" i="37"/>
  <c r="K258" i="37"/>
  <c r="K259" i="37"/>
  <c r="K260" i="37"/>
  <c r="K261" i="37"/>
  <c r="K262" i="37"/>
  <c r="K263" i="37"/>
  <c r="K264" i="37"/>
  <c r="K265" i="37"/>
  <c r="K266" i="37"/>
  <c r="K267" i="37"/>
  <c r="K268" i="37"/>
  <c r="K269" i="37"/>
  <c r="K270" i="37"/>
  <c r="K271" i="37"/>
  <c r="K272" i="37"/>
  <c r="K273" i="37"/>
  <c r="K274" i="37"/>
  <c r="K275" i="37"/>
  <c r="K276" i="37"/>
  <c r="K277" i="37"/>
  <c r="K278" i="37"/>
  <c r="K279" i="37"/>
  <c r="K280" i="37"/>
  <c r="K281" i="37"/>
  <c r="K282" i="37"/>
  <c r="K283" i="37"/>
  <c r="K284" i="37"/>
  <c r="K285" i="37"/>
  <c r="K286" i="37"/>
  <c r="K287" i="37"/>
  <c r="K288" i="37"/>
  <c r="K289" i="37"/>
  <c r="K290" i="37"/>
  <c r="K291" i="37"/>
  <c r="K292" i="37"/>
  <c r="K293" i="37"/>
  <c r="K294" i="37"/>
  <c r="K295" i="37"/>
  <c r="K296" i="37"/>
  <c r="K297" i="37"/>
  <c r="K298" i="37"/>
  <c r="K299" i="37"/>
  <c r="K300" i="37"/>
  <c r="K301" i="37"/>
  <c r="K302" i="37"/>
  <c r="K303" i="37"/>
  <c r="K304" i="37"/>
  <c r="K305" i="37"/>
  <c r="K306" i="37"/>
  <c r="K307" i="37"/>
  <c r="K308" i="37"/>
  <c r="K309" i="37"/>
  <c r="K310" i="37"/>
  <c r="K311" i="37"/>
  <c r="K312" i="37"/>
  <c r="K313" i="37"/>
  <c r="K3" i="35"/>
  <c r="K4" i="35"/>
  <c r="K5" i="35"/>
  <c r="K6" i="35"/>
  <c r="K7" i="35"/>
  <c r="K8" i="35"/>
  <c r="K9" i="35"/>
  <c r="K10" i="35"/>
  <c r="K11" i="35"/>
  <c r="K12" i="35"/>
  <c r="K13" i="35"/>
  <c r="K14" i="35"/>
  <c r="K15" i="35"/>
  <c r="K16" i="35"/>
  <c r="K3" i="49"/>
  <c r="K4" i="49"/>
  <c r="K5" i="49"/>
  <c r="K6" i="49"/>
  <c r="K7" i="49"/>
  <c r="K8" i="49"/>
  <c r="K9" i="49"/>
  <c r="K10" i="49"/>
  <c r="K11" i="49"/>
  <c r="K12" i="49"/>
  <c r="K13" i="49"/>
  <c r="K14" i="49"/>
  <c r="K15" i="49"/>
  <c r="K16" i="49"/>
  <c r="K17" i="49"/>
  <c r="K18" i="49"/>
  <c r="K19" i="49"/>
  <c r="K20" i="49"/>
  <c r="K21" i="49"/>
  <c r="K22" i="49"/>
  <c r="K23" i="49"/>
  <c r="K24" i="49"/>
  <c r="K25" i="49"/>
  <c r="K26" i="49"/>
  <c r="K27" i="49"/>
  <c r="K28" i="49"/>
  <c r="K29" i="49"/>
  <c r="K30" i="49"/>
  <c r="K31" i="49"/>
  <c r="K32" i="49"/>
  <c r="K33" i="49"/>
  <c r="K34" i="49"/>
  <c r="K35" i="49"/>
  <c r="K36" i="49"/>
  <c r="K37" i="49"/>
  <c r="K38" i="49"/>
  <c r="K39" i="49"/>
  <c r="K40" i="49"/>
  <c r="K41" i="49"/>
  <c r="K42" i="49"/>
  <c r="K43" i="49"/>
  <c r="K44" i="49"/>
  <c r="K45" i="49"/>
  <c r="K46" i="49"/>
  <c r="K47" i="49"/>
  <c r="K48" i="49"/>
  <c r="K49" i="49"/>
  <c r="K50" i="49"/>
  <c r="K51" i="49"/>
  <c r="K52" i="49"/>
  <c r="K53" i="49"/>
  <c r="K54" i="49"/>
  <c r="K55" i="49"/>
  <c r="K56" i="49"/>
  <c r="K57" i="49"/>
  <c r="K58" i="49"/>
  <c r="K59" i="49"/>
  <c r="K60" i="49"/>
  <c r="K61" i="49"/>
  <c r="K62" i="49"/>
  <c r="K63" i="49"/>
  <c r="K64" i="49"/>
  <c r="K65" i="49"/>
  <c r="K66" i="49"/>
  <c r="K67" i="49"/>
  <c r="K68" i="49"/>
  <c r="K69" i="49"/>
  <c r="K70" i="49"/>
  <c r="K71" i="49"/>
  <c r="K72" i="49"/>
  <c r="K73" i="49"/>
  <c r="K74" i="49"/>
  <c r="K75" i="49"/>
  <c r="K76" i="49"/>
  <c r="K77" i="49"/>
  <c r="K78" i="49"/>
  <c r="K79" i="49"/>
  <c r="K80" i="49"/>
  <c r="K81" i="49"/>
  <c r="K82" i="49"/>
  <c r="K83" i="49"/>
  <c r="K84" i="49"/>
  <c r="K85" i="49"/>
  <c r="K86" i="49"/>
  <c r="K87" i="49"/>
  <c r="K88" i="49"/>
  <c r="K89" i="49"/>
  <c r="K90" i="49"/>
  <c r="K91" i="49"/>
  <c r="K92" i="49"/>
  <c r="K93" i="49"/>
  <c r="K94" i="49"/>
  <c r="K95" i="49"/>
  <c r="K96" i="49"/>
  <c r="K97" i="49"/>
  <c r="K98" i="49"/>
  <c r="K99" i="49"/>
  <c r="K100" i="49"/>
  <c r="K101" i="49"/>
  <c r="K102" i="49"/>
  <c r="K103" i="49"/>
  <c r="K104" i="49"/>
  <c r="K105" i="49"/>
  <c r="K106" i="49"/>
  <c r="K107" i="49"/>
  <c r="K108" i="49"/>
  <c r="K109" i="49"/>
  <c r="K110" i="49"/>
  <c r="K111" i="49"/>
  <c r="K112" i="49"/>
  <c r="K113" i="49"/>
  <c r="K114" i="49"/>
  <c r="K115" i="49"/>
  <c r="K116" i="49"/>
  <c r="K117" i="49"/>
  <c r="K118" i="49"/>
  <c r="K119" i="49"/>
  <c r="K120" i="49"/>
  <c r="K121" i="49"/>
  <c r="K122" i="49"/>
  <c r="K9" i="51"/>
  <c r="K3" i="51"/>
  <c r="K4" i="51"/>
  <c r="K5" i="51"/>
  <c r="K6" i="51"/>
  <c r="K7" i="51"/>
  <c r="K8" i="51"/>
  <c r="K10" i="51"/>
  <c r="K11" i="51"/>
  <c r="K12" i="51"/>
  <c r="K13" i="51"/>
  <c r="K14" i="51"/>
  <c r="K15" i="51"/>
  <c r="K16" i="51"/>
  <c r="K17" i="51"/>
  <c r="K18" i="51"/>
  <c r="K19" i="51"/>
  <c r="K20" i="51"/>
  <c r="K21" i="51"/>
  <c r="K22" i="51"/>
  <c r="K23" i="51"/>
  <c r="K24" i="51"/>
  <c r="K25" i="51"/>
  <c r="K26" i="51"/>
  <c r="K27" i="51"/>
  <c r="K28" i="51"/>
  <c r="K29" i="51"/>
  <c r="K30" i="51"/>
  <c r="K31" i="51"/>
  <c r="K32" i="51"/>
  <c r="K33" i="51"/>
  <c r="K34" i="51"/>
  <c r="K35" i="51"/>
  <c r="K36" i="51"/>
  <c r="K37" i="51"/>
  <c r="K38" i="51"/>
  <c r="K39" i="51"/>
  <c r="K40" i="51"/>
  <c r="K41" i="51"/>
  <c r="K42" i="51"/>
  <c r="K43" i="51"/>
  <c r="K44" i="51"/>
  <c r="K45" i="51"/>
  <c r="K46" i="51"/>
  <c r="K47" i="51"/>
  <c r="K48" i="51"/>
  <c r="K49" i="51"/>
  <c r="K50" i="51"/>
  <c r="K51" i="51"/>
  <c r="K52" i="51"/>
  <c r="K53" i="51"/>
  <c r="K54" i="51"/>
  <c r="K55" i="51"/>
  <c r="K56" i="51"/>
  <c r="K57" i="51"/>
  <c r="K58" i="51"/>
  <c r="K59" i="51"/>
  <c r="K60" i="51"/>
  <c r="K61" i="51"/>
  <c r="K62" i="51"/>
  <c r="K63" i="51"/>
  <c r="K64" i="51"/>
  <c r="K65" i="51"/>
  <c r="K66" i="51"/>
  <c r="K67" i="51"/>
  <c r="K68" i="51"/>
  <c r="K69" i="51"/>
  <c r="K70" i="51"/>
  <c r="K71" i="51"/>
  <c r="K72" i="51"/>
  <c r="K73" i="51"/>
  <c r="K74" i="51"/>
  <c r="K75" i="51"/>
  <c r="K76" i="51"/>
  <c r="K77" i="51"/>
  <c r="K78" i="51"/>
  <c r="K79" i="51"/>
  <c r="K80" i="51"/>
  <c r="K81" i="51"/>
  <c r="K82" i="51"/>
  <c r="K83" i="51"/>
  <c r="K84" i="51"/>
  <c r="K85" i="51"/>
  <c r="K86" i="51"/>
  <c r="K87" i="51"/>
  <c r="K88" i="51"/>
  <c r="K89" i="51"/>
  <c r="K90" i="51"/>
  <c r="K91" i="51"/>
  <c r="K92" i="51"/>
  <c r="K93" i="51"/>
  <c r="K94" i="51"/>
  <c r="K95" i="51"/>
  <c r="K96" i="51"/>
  <c r="K97" i="51"/>
  <c r="K98" i="51"/>
  <c r="K99" i="51"/>
  <c r="K100" i="51"/>
  <c r="K101" i="51"/>
  <c r="K102" i="51"/>
  <c r="K103" i="51"/>
  <c r="K104" i="51"/>
  <c r="K105" i="51"/>
  <c r="K106" i="51"/>
  <c r="K107" i="51"/>
  <c r="K108" i="51"/>
  <c r="K109" i="51"/>
  <c r="K110" i="51"/>
  <c r="K111" i="51"/>
  <c r="K112" i="51"/>
  <c r="K113" i="51"/>
  <c r="K114" i="51"/>
  <c r="K115" i="51"/>
  <c r="K116" i="51"/>
  <c r="K117" i="51"/>
  <c r="K118" i="51"/>
  <c r="K119" i="51"/>
  <c r="K120" i="51"/>
  <c r="K121" i="51"/>
  <c r="K122" i="51"/>
  <c r="K123" i="51"/>
  <c r="K124" i="51"/>
  <c r="K125" i="51"/>
  <c r="K126" i="51"/>
  <c r="K127" i="51"/>
  <c r="K128" i="51"/>
  <c r="K129" i="51"/>
  <c r="K130" i="51"/>
  <c r="K131" i="51"/>
  <c r="K132" i="51"/>
  <c r="K133" i="51"/>
  <c r="K134" i="51"/>
  <c r="K135" i="51"/>
  <c r="K136" i="51"/>
  <c r="K137" i="51"/>
  <c r="K138" i="51"/>
  <c r="K139" i="51"/>
  <c r="K140" i="51"/>
  <c r="K141" i="51"/>
  <c r="K142" i="51"/>
  <c r="K143" i="51"/>
  <c r="K144" i="51"/>
  <c r="K145" i="51"/>
  <c r="K146" i="51"/>
  <c r="K147" i="51"/>
  <c r="K148" i="51"/>
  <c r="K149" i="51"/>
  <c r="K150" i="51"/>
  <c r="K151" i="51"/>
  <c r="K152" i="51"/>
  <c r="K153" i="51"/>
  <c r="K154" i="51"/>
  <c r="K155" i="51"/>
  <c r="K156" i="51"/>
  <c r="K157" i="51"/>
  <c r="K158" i="51"/>
  <c r="K159" i="51"/>
  <c r="K160" i="51"/>
  <c r="K161" i="51"/>
  <c r="K162" i="51"/>
  <c r="K163" i="51"/>
  <c r="K164" i="51"/>
  <c r="K165" i="51"/>
  <c r="K166" i="51"/>
  <c r="K167" i="51"/>
  <c r="K168" i="51"/>
  <c r="K169" i="51"/>
  <c r="K170" i="51"/>
  <c r="K171" i="51"/>
  <c r="K172" i="51"/>
  <c r="K173" i="51"/>
  <c r="K174" i="51"/>
  <c r="K175" i="51"/>
  <c r="K176" i="51"/>
  <c r="K177" i="51"/>
  <c r="K178" i="51"/>
  <c r="K179" i="51"/>
  <c r="K180" i="51"/>
  <c r="K181" i="51"/>
  <c r="K182" i="51"/>
  <c r="K183" i="51"/>
  <c r="K184" i="51"/>
  <c r="K185" i="51"/>
  <c r="K186" i="51"/>
  <c r="K187" i="51"/>
  <c r="K188" i="51"/>
  <c r="K189" i="51"/>
  <c r="K190" i="51"/>
  <c r="K191" i="51"/>
  <c r="K192" i="51"/>
  <c r="K193" i="51"/>
  <c r="K194" i="51"/>
  <c r="K195" i="51"/>
  <c r="K196" i="51"/>
  <c r="K197" i="51"/>
  <c r="K198" i="51"/>
  <c r="K199" i="51"/>
  <c r="K200" i="51"/>
  <c r="K201" i="51"/>
  <c r="K202" i="51"/>
  <c r="K203" i="51"/>
  <c r="K204" i="51"/>
  <c r="K205" i="51"/>
  <c r="K206" i="51"/>
  <c r="K207" i="51"/>
  <c r="K208" i="51"/>
  <c r="K209" i="51"/>
  <c r="K210" i="51"/>
  <c r="K211" i="51"/>
  <c r="K212" i="51"/>
  <c r="K213" i="51"/>
  <c r="K214" i="51"/>
  <c r="K215" i="51"/>
  <c r="K216" i="51"/>
  <c r="K217" i="51"/>
  <c r="K218" i="51"/>
  <c r="K219" i="51"/>
  <c r="K220" i="51"/>
  <c r="K221" i="51"/>
  <c r="K222" i="51"/>
  <c r="K223" i="51"/>
  <c r="K224" i="51"/>
  <c r="K225" i="51"/>
  <c r="K226" i="51"/>
  <c r="K227" i="51"/>
  <c r="K228" i="51"/>
  <c r="K229" i="51"/>
  <c r="K230" i="51"/>
  <c r="K231" i="51"/>
  <c r="K232" i="51"/>
  <c r="K233" i="51"/>
  <c r="K234" i="51"/>
  <c r="K235" i="51"/>
  <c r="K236" i="51"/>
  <c r="K237" i="51"/>
  <c r="K238" i="51"/>
  <c r="K239" i="51"/>
  <c r="K240" i="51"/>
  <c r="K241" i="51"/>
  <c r="K242" i="51"/>
  <c r="K243" i="51"/>
  <c r="K244" i="51"/>
  <c r="K245" i="51"/>
  <c r="K246" i="51"/>
  <c r="K247" i="51"/>
  <c r="K248" i="51"/>
  <c r="K249" i="51"/>
  <c r="K250" i="51"/>
  <c r="K251" i="51"/>
  <c r="K252" i="51"/>
  <c r="K253" i="51"/>
  <c r="K254" i="51"/>
  <c r="K255" i="51"/>
  <c r="K256" i="51"/>
  <c r="K257" i="51"/>
  <c r="K258" i="51"/>
  <c r="K259" i="51"/>
  <c r="K260" i="51"/>
  <c r="K261" i="51"/>
  <c r="K262" i="51"/>
  <c r="K263" i="51"/>
  <c r="K264" i="51"/>
  <c r="K265" i="51"/>
  <c r="K266" i="51"/>
  <c r="K267" i="51"/>
  <c r="K268" i="51"/>
  <c r="K269" i="51"/>
  <c r="K270" i="51"/>
  <c r="K271" i="51"/>
  <c r="K272" i="51"/>
  <c r="K273" i="51"/>
  <c r="K274" i="51"/>
  <c r="K275" i="51"/>
  <c r="K276" i="51"/>
  <c r="K277" i="51"/>
  <c r="K278" i="51"/>
  <c r="K279" i="51"/>
  <c r="K280" i="51"/>
  <c r="K281" i="51"/>
  <c r="K282" i="51"/>
  <c r="K283" i="51"/>
  <c r="K284" i="51"/>
  <c r="K285" i="51"/>
  <c r="K286" i="51"/>
  <c r="K287" i="51"/>
  <c r="K288" i="51"/>
  <c r="K289" i="51"/>
  <c r="K290" i="51"/>
  <c r="K291" i="51"/>
  <c r="K292" i="51"/>
  <c r="K293" i="51"/>
  <c r="K294" i="51"/>
  <c r="K295" i="51"/>
  <c r="K296" i="51"/>
  <c r="K297" i="51"/>
  <c r="K298" i="51"/>
  <c r="K299" i="51"/>
  <c r="K300" i="51"/>
  <c r="K301" i="51"/>
  <c r="K302" i="51"/>
  <c r="K303" i="51"/>
  <c r="K304" i="51"/>
  <c r="K305" i="51"/>
  <c r="K306" i="51"/>
  <c r="K307" i="51"/>
  <c r="K308" i="51"/>
  <c r="K309" i="51"/>
  <c r="K310" i="51"/>
  <c r="K311" i="51"/>
  <c r="K312" i="51"/>
  <c r="K313" i="51"/>
  <c r="K314" i="51"/>
  <c r="K315" i="51"/>
  <c r="K316" i="51"/>
  <c r="K317" i="51"/>
  <c r="K318" i="51"/>
  <c r="K319" i="51"/>
  <c r="K320" i="51"/>
  <c r="K321" i="51"/>
  <c r="K322" i="51"/>
  <c r="K323" i="51"/>
  <c r="K324" i="51"/>
  <c r="K325" i="51"/>
  <c r="K326" i="51"/>
  <c r="K327" i="51"/>
  <c r="K328" i="51"/>
  <c r="K329" i="51"/>
  <c r="K330" i="51"/>
  <c r="K331" i="51"/>
  <c r="K332" i="51"/>
  <c r="K333" i="51"/>
  <c r="K334" i="51"/>
  <c r="K335" i="51"/>
  <c r="K336" i="51"/>
  <c r="K337" i="51"/>
  <c r="K338" i="51"/>
  <c r="K339" i="51"/>
  <c r="K340" i="51"/>
  <c r="K341" i="51"/>
  <c r="K342" i="51"/>
  <c r="K343" i="51"/>
  <c r="K344" i="51"/>
  <c r="K345" i="51"/>
  <c r="K346" i="51"/>
  <c r="K347" i="51"/>
  <c r="K348" i="51"/>
  <c r="K349" i="51"/>
  <c r="K350" i="51"/>
  <c r="K351" i="51"/>
  <c r="K352" i="51"/>
  <c r="K353" i="51"/>
  <c r="K354" i="51"/>
  <c r="K355" i="51"/>
  <c r="K356" i="51"/>
  <c r="K357" i="51"/>
  <c r="K358" i="51"/>
  <c r="K359" i="51"/>
  <c r="K360" i="51"/>
  <c r="K361" i="51"/>
  <c r="K362" i="51"/>
  <c r="K363" i="51"/>
  <c r="K364" i="51"/>
  <c r="K365" i="51"/>
  <c r="K366" i="51"/>
  <c r="K367" i="51"/>
  <c r="K368" i="51"/>
  <c r="K369" i="51"/>
  <c r="K370" i="51"/>
  <c r="K371" i="51"/>
  <c r="K372" i="51"/>
  <c r="K373" i="51"/>
  <c r="K374" i="51"/>
  <c r="K375" i="51"/>
  <c r="K376" i="51"/>
  <c r="K377" i="51"/>
  <c r="K378" i="51"/>
  <c r="K379" i="51"/>
  <c r="K380" i="51"/>
  <c r="K381" i="51"/>
  <c r="K382" i="51"/>
  <c r="K383" i="51"/>
  <c r="K384" i="51"/>
  <c r="K385" i="51"/>
  <c r="K386" i="51"/>
  <c r="K387" i="51"/>
  <c r="K388" i="51"/>
  <c r="K389" i="51"/>
  <c r="K390" i="51"/>
  <c r="K391" i="51"/>
  <c r="K392" i="51"/>
  <c r="K393" i="51"/>
  <c r="K394" i="51"/>
  <c r="K395" i="51"/>
  <c r="K396" i="51"/>
  <c r="K397" i="51"/>
  <c r="K398" i="51"/>
  <c r="K399" i="51"/>
  <c r="K400" i="51"/>
  <c r="K401" i="51"/>
  <c r="K402" i="51"/>
  <c r="K403" i="51"/>
  <c r="K404" i="51"/>
  <c r="K405" i="51"/>
  <c r="K406" i="51"/>
  <c r="K407" i="51"/>
  <c r="K408" i="51"/>
  <c r="K409" i="51"/>
  <c r="K410" i="51"/>
  <c r="K411" i="51"/>
  <c r="K412" i="51"/>
  <c r="K413" i="51"/>
  <c r="K414" i="51"/>
  <c r="K415" i="51"/>
  <c r="K416" i="51"/>
  <c r="K417" i="51"/>
  <c r="K418" i="51"/>
  <c r="K419" i="51"/>
  <c r="K420" i="51"/>
  <c r="K421" i="51"/>
  <c r="K422" i="51"/>
  <c r="K423" i="51"/>
  <c r="K424" i="51"/>
  <c r="K425" i="51"/>
  <c r="K426" i="51"/>
  <c r="K427" i="51"/>
  <c r="K428" i="51"/>
  <c r="K429" i="51"/>
  <c r="K430" i="51"/>
  <c r="K431" i="51"/>
  <c r="K432" i="51"/>
  <c r="K433" i="51"/>
  <c r="K434" i="51"/>
  <c r="K435" i="51"/>
  <c r="K436" i="51"/>
  <c r="K437" i="51"/>
  <c r="K438" i="51"/>
  <c r="K439" i="51"/>
  <c r="K440" i="51"/>
  <c r="K441" i="51"/>
  <c r="K442" i="51"/>
  <c r="K443" i="51"/>
  <c r="K444" i="51"/>
  <c r="K445" i="51"/>
  <c r="K446" i="51"/>
  <c r="K447" i="51"/>
  <c r="K448" i="51"/>
  <c r="K449" i="51"/>
  <c r="K450" i="51"/>
  <c r="K451" i="51"/>
  <c r="K452" i="51"/>
  <c r="K453" i="51"/>
  <c r="K454" i="51"/>
  <c r="K455" i="51"/>
  <c r="K456" i="51"/>
  <c r="K457" i="51"/>
  <c r="K458" i="51"/>
  <c r="K459" i="51"/>
  <c r="K460" i="51"/>
  <c r="K461" i="51"/>
  <c r="K462" i="51"/>
  <c r="K463" i="51"/>
  <c r="K464" i="51"/>
  <c r="K465" i="51"/>
  <c r="K466" i="51"/>
  <c r="K467" i="51"/>
  <c r="K468" i="51"/>
  <c r="K469" i="51"/>
  <c r="K470" i="51"/>
  <c r="K471" i="51"/>
  <c r="K472" i="51"/>
  <c r="K473" i="51"/>
  <c r="K474" i="51"/>
  <c r="K475" i="51"/>
  <c r="K476" i="51"/>
  <c r="K477" i="51"/>
  <c r="K478" i="51"/>
  <c r="K479" i="51"/>
  <c r="K480" i="51"/>
  <c r="K481" i="51"/>
  <c r="K482" i="51"/>
  <c r="K483" i="51"/>
  <c r="K484" i="51"/>
  <c r="K485" i="51"/>
  <c r="K486" i="51"/>
  <c r="K487" i="51"/>
  <c r="K488" i="51"/>
  <c r="K489" i="51"/>
  <c r="K490" i="51"/>
  <c r="K491" i="51"/>
  <c r="K492" i="51"/>
  <c r="K493" i="51"/>
  <c r="K494" i="51"/>
  <c r="K495" i="51"/>
  <c r="K496" i="51"/>
  <c r="K497" i="51"/>
  <c r="K498" i="51"/>
  <c r="K499" i="51"/>
  <c r="K500" i="51"/>
  <c r="K501" i="51"/>
  <c r="K502" i="51"/>
  <c r="K503" i="51"/>
  <c r="K504" i="51"/>
  <c r="K505" i="51"/>
  <c r="K506" i="51"/>
  <c r="K507" i="51"/>
  <c r="K508" i="51"/>
  <c r="K509" i="51"/>
  <c r="K510" i="51"/>
  <c r="K511" i="51"/>
  <c r="K512" i="51"/>
  <c r="K513" i="51"/>
  <c r="K514" i="51"/>
  <c r="K515" i="51"/>
  <c r="K516" i="51"/>
  <c r="K517" i="51"/>
  <c r="K518" i="51"/>
  <c r="K519" i="51"/>
  <c r="K520" i="51"/>
  <c r="K521" i="51"/>
  <c r="K522" i="51"/>
  <c r="K523" i="51"/>
  <c r="K524" i="51"/>
  <c r="K525" i="51"/>
  <c r="K526" i="51"/>
  <c r="K527" i="51"/>
  <c r="K528" i="51"/>
  <c r="K529" i="51"/>
  <c r="K530" i="51"/>
  <c r="K531" i="51"/>
  <c r="K532" i="51"/>
  <c r="K533" i="51"/>
  <c r="K534" i="51"/>
  <c r="K535" i="51"/>
  <c r="K536" i="51"/>
  <c r="K537" i="51"/>
  <c r="K538" i="51"/>
  <c r="K539" i="51"/>
  <c r="K540" i="51"/>
  <c r="K541" i="51"/>
  <c r="K542" i="51"/>
  <c r="K543" i="51"/>
  <c r="K544" i="51"/>
  <c r="K545" i="51"/>
  <c r="K546" i="51"/>
  <c r="K547" i="51"/>
  <c r="K548" i="51"/>
  <c r="K549" i="51"/>
  <c r="K550" i="51"/>
  <c r="K551" i="51"/>
  <c r="K552" i="51"/>
  <c r="K553" i="51"/>
  <c r="K554" i="51"/>
  <c r="K555" i="51"/>
  <c r="K556" i="51"/>
  <c r="K557" i="51"/>
  <c r="K558" i="51"/>
  <c r="K559" i="51"/>
  <c r="K560" i="51"/>
  <c r="K561" i="51"/>
  <c r="K562" i="51"/>
  <c r="K563" i="51"/>
  <c r="K564" i="51"/>
  <c r="K565" i="51"/>
  <c r="K566" i="51"/>
  <c r="K567" i="51"/>
  <c r="K568" i="51"/>
  <c r="K569" i="51"/>
  <c r="K570" i="51"/>
  <c r="K571" i="51"/>
  <c r="K572" i="51"/>
  <c r="K573" i="51"/>
  <c r="K574" i="51"/>
  <c r="K575" i="51"/>
  <c r="K576" i="51"/>
  <c r="K577" i="51"/>
  <c r="K578" i="51"/>
  <c r="K579" i="51"/>
  <c r="K3" i="52"/>
  <c r="K4" i="52"/>
  <c r="K5" i="52"/>
  <c r="K6" i="52"/>
  <c r="K7" i="52"/>
  <c r="K8" i="52"/>
  <c r="K9" i="52"/>
  <c r="K10" i="52"/>
  <c r="K11" i="52"/>
  <c r="K12" i="52"/>
  <c r="K13" i="52"/>
  <c r="K14" i="52"/>
  <c r="K15" i="52"/>
  <c r="K16" i="52"/>
  <c r="K17" i="52"/>
  <c r="K18" i="52"/>
  <c r="K19" i="52"/>
  <c r="K20" i="52"/>
  <c r="K21" i="52"/>
  <c r="K22" i="52"/>
  <c r="K23" i="52"/>
  <c r="K24" i="52"/>
  <c r="K25" i="52"/>
  <c r="K26" i="52"/>
  <c r="K27" i="52"/>
  <c r="K28" i="52"/>
  <c r="K29" i="52"/>
  <c r="K30" i="52"/>
  <c r="K31" i="52"/>
  <c r="K32" i="52"/>
  <c r="K33" i="52"/>
  <c r="K34" i="52"/>
  <c r="K35" i="52"/>
  <c r="K36" i="52"/>
  <c r="K37" i="52"/>
  <c r="K38" i="52"/>
  <c r="K39" i="52"/>
  <c r="K40" i="52"/>
  <c r="K41" i="52"/>
  <c r="K42" i="52"/>
  <c r="K43" i="52"/>
  <c r="K44" i="52"/>
  <c r="K45" i="52"/>
  <c r="K46" i="52"/>
  <c r="K47" i="52"/>
  <c r="K48" i="52"/>
  <c r="K49" i="52"/>
  <c r="K50" i="52"/>
  <c r="K51" i="52"/>
  <c r="K52" i="52"/>
  <c r="K53" i="52"/>
  <c r="K54" i="52"/>
  <c r="K55" i="52"/>
  <c r="K56" i="52"/>
  <c r="K57" i="52"/>
  <c r="K58" i="52"/>
  <c r="K59" i="52"/>
  <c r="K60" i="52"/>
  <c r="K61" i="52"/>
  <c r="K62" i="52"/>
  <c r="K63" i="52"/>
  <c r="K64" i="52"/>
  <c r="K65" i="52"/>
  <c r="K66" i="52"/>
  <c r="K67" i="52"/>
  <c r="K68" i="52"/>
  <c r="K69" i="52"/>
  <c r="K70" i="52"/>
  <c r="K71" i="52"/>
  <c r="K72" i="52"/>
  <c r="K73" i="52"/>
  <c r="K74" i="52"/>
  <c r="K75" i="52"/>
  <c r="K76" i="52"/>
  <c r="K77" i="52"/>
  <c r="K78" i="52"/>
  <c r="K79" i="52"/>
  <c r="K80" i="52"/>
  <c r="K81" i="52"/>
  <c r="K82" i="52"/>
  <c r="K83" i="52"/>
  <c r="K84" i="52"/>
  <c r="K85" i="52"/>
  <c r="K86" i="52"/>
  <c r="K87" i="52"/>
  <c r="K88" i="52"/>
  <c r="K89" i="52"/>
  <c r="K90" i="52"/>
  <c r="K91" i="52"/>
  <c r="K92" i="52"/>
  <c r="K93" i="52"/>
  <c r="K94" i="52"/>
  <c r="K95" i="52"/>
  <c r="K96" i="52"/>
  <c r="K97" i="52"/>
  <c r="K98" i="52"/>
  <c r="K99" i="52"/>
  <c r="K100" i="52"/>
  <c r="K101" i="52"/>
  <c r="K102" i="52"/>
  <c r="K103" i="52"/>
  <c r="K104" i="52"/>
  <c r="K105" i="52"/>
  <c r="K106" i="52"/>
  <c r="K107" i="52"/>
  <c r="K108" i="52"/>
  <c r="K109" i="52"/>
  <c r="K110" i="52"/>
  <c r="K111" i="52"/>
  <c r="K112" i="52"/>
  <c r="K113" i="52"/>
  <c r="K114" i="52"/>
  <c r="K115" i="52"/>
  <c r="K116" i="52"/>
  <c r="K117" i="52"/>
  <c r="K118" i="52"/>
  <c r="K119" i="52"/>
  <c r="K120" i="52"/>
  <c r="K121" i="52"/>
  <c r="K122" i="52"/>
  <c r="K123" i="52"/>
  <c r="K124" i="52"/>
  <c r="K125" i="52"/>
  <c r="K126" i="52"/>
  <c r="K127" i="52"/>
  <c r="K128" i="52"/>
  <c r="K129" i="52"/>
  <c r="K130" i="52"/>
  <c r="K131" i="52"/>
  <c r="K132" i="52"/>
  <c r="K133" i="52"/>
  <c r="K134" i="52"/>
  <c r="K135" i="52"/>
  <c r="K136" i="52"/>
  <c r="K137" i="52"/>
  <c r="K138" i="52"/>
  <c r="K139" i="52"/>
  <c r="K140" i="52"/>
  <c r="K141" i="52"/>
  <c r="K142" i="52"/>
  <c r="K143" i="52"/>
  <c r="K144" i="52"/>
  <c r="K145" i="52"/>
  <c r="K146" i="52"/>
  <c r="K147" i="52"/>
  <c r="K148" i="52"/>
  <c r="K149" i="52"/>
  <c r="K150" i="52"/>
  <c r="K151" i="52"/>
  <c r="K152" i="52"/>
  <c r="K153" i="52"/>
  <c r="K154" i="52"/>
  <c r="K155" i="52"/>
  <c r="K156" i="52"/>
  <c r="K157" i="52"/>
  <c r="K158" i="52"/>
  <c r="K159" i="52"/>
  <c r="K160" i="52"/>
  <c r="K161" i="52"/>
  <c r="K162" i="52"/>
  <c r="K163" i="52"/>
  <c r="K164" i="52"/>
  <c r="K165" i="52"/>
  <c r="K166" i="52"/>
  <c r="K167" i="52"/>
  <c r="K168" i="52"/>
  <c r="K169" i="52"/>
  <c r="K170" i="52"/>
  <c r="K171" i="52"/>
  <c r="K172" i="52"/>
  <c r="K173" i="52"/>
  <c r="K174" i="52"/>
  <c r="K175" i="52"/>
  <c r="K176" i="52"/>
  <c r="K177" i="52"/>
  <c r="K178" i="52"/>
  <c r="K179" i="52"/>
  <c r="K180" i="52"/>
  <c r="K181" i="52"/>
  <c r="K182" i="52"/>
  <c r="K183" i="52"/>
  <c r="K184" i="52"/>
  <c r="K185" i="52"/>
  <c r="K186" i="52"/>
  <c r="K187" i="52"/>
  <c r="K188" i="52"/>
  <c r="K189" i="52"/>
  <c r="K190" i="52"/>
  <c r="K191" i="52"/>
  <c r="K192" i="52"/>
  <c r="K193" i="52"/>
  <c r="K194" i="52"/>
  <c r="K195" i="52"/>
  <c r="K196" i="52"/>
  <c r="K197" i="52"/>
  <c r="K198" i="52"/>
  <c r="K199" i="52"/>
  <c r="K200" i="52"/>
  <c r="K201" i="52"/>
  <c r="K202" i="52"/>
  <c r="K203" i="52"/>
  <c r="K204" i="52"/>
  <c r="K205" i="52"/>
  <c r="K206" i="52"/>
  <c r="K207" i="52"/>
  <c r="K208" i="52"/>
  <c r="K209" i="52"/>
  <c r="K210" i="52"/>
  <c r="K211" i="52"/>
  <c r="K212" i="52"/>
  <c r="K213" i="52"/>
  <c r="K214" i="52"/>
  <c r="K215" i="52"/>
  <c r="K216" i="52"/>
  <c r="K217" i="52"/>
  <c r="K218" i="52"/>
  <c r="K219" i="52"/>
  <c r="K220" i="52"/>
  <c r="K221" i="52"/>
  <c r="K222" i="52"/>
  <c r="K223" i="52"/>
  <c r="K224" i="52"/>
  <c r="K225" i="52"/>
  <c r="K226" i="52"/>
  <c r="K227" i="52"/>
  <c r="K228" i="52"/>
  <c r="K229" i="52"/>
  <c r="K230" i="52"/>
  <c r="K231" i="52"/>
  <c r="K232" i="52"/>
  <c r="K233" i="52"/>
  <c r="K234" i="52"/>
  <c r="K235" i="52"/>
  <c r="K236" i="52"/>
  <c r="K237" i="52"/>
  <c r="K238" i="52"/>
  <c r="K239" i="52"/>
  <c r="K240" i="52"/>
  <c r="K241" i="52"/>
  <c r="K242" i="52"/>
  <c r="K243" i="52"/>
  <c r="K244" i="52"/>
  <c r="K245" i="52"/>
  <c r="K246" i="52"/>
  <c r="K247" i="52"/>
  <c r="K248" i="52"/>
  <c r="K249" i="52"/>
  <c r="K250" i="52"/>
  <c r="K251" i="52"/>
  <c r="K252" i="52"/>
  <c r="K253" i="52"/>
  <c r="K254" i="52"/>
  <c r="K255" i="52"/>
  <c r="K256" i="52"/>
  <c r="K257" i="52"/>
  <c r="K258" i="52"/>
  <c r="K259" i="52"/>
  <c r="K260" i="52"/>
  <c r="K261" i="52"/>
  <c r="K262" i="52"/>
  <c r="K263" i="52"/>
  <c r="K264" i="52"/>
  <c r="K265" i="52"/>
  <c r="K266" i="52"/>
  <c r="K267" i="52"/>
  <c r="K268" i="52"/>
  <c r="K269" i="52"/>
  <c r="K270" i="52"/>
  <c r="K271" i="52"/>
  <c r="K272" i="52"/>
  <c r="K273" i="52"/>
  <c r="K274" i="52"/>
  <c r="K275" i="52"/>
  <c r="K276" i="52"/>
  <c r="K277" i="52"/>
  <c r="K278" i="52"/>
  <c r="K279" i="52"/>
  <c r="K280" i="52"/>
  <c r="K281" i="52"/>
  <c r="K282" i="52"/>
  <c r="K283" i="52"/>
  <c r="K284" i="52"/>
  <c r="K285" i="52"/>
  <c r="K286" i="52"/>
  <c r="K287" i="52"/>
  <c r="K288" i="52"/>
  <c r="K289" i="52"/>
  <c r="K290" i="52"/>
  <c r="K291" i="52"/>
  <c r="K292" i="52"/>
  <c r="K293" i="52"/>
  <c r="K294" i="52"/>
  <c r="K295" i="52"/>
  <c r="K296" i="52"/>
  <c r="K297" i="52"/>
  <c r="K298" i="52"/>
  <c r="K299" i="52"/>
  <c r="K300" i="52"/>
  <c r="K301" i="52"/>
  <c r="K302" i="52"/>
  <c r="K303" i="52"/>
  <c r="K304" i="52"/>
  <c r="K305" i="52"/>
  <c r="K306" i="52"/>
  <c r="K307" i="52"/>
  <c r="K308" i="52"/>
  <c r="K309" i="52"/>
  <c r="K310" i="52"/>
  <c r="K3" i="31"/>
  <c r="K4" i="31"/>
  <c r="K5" i="31"/>
  <c r="K6" i="31"/>
  <c r="K7" i="31"/>
  <c r="K8" i="31"/>
  <c r="K9" i="31"/>
  <c r="K14" i="26"/>
  <c r="K15" i="26"/>
  <c r="K16" i="26"/>
  <c r="K17" i="26"/>
  <c r="K18" i="26"/>
  <c r="K19" i="26"/>
  <c r="K20" i="26"/>
  <c r="K21" i="26"/>
  <c r="K4" i="26"/>
  <c r="K5" i="26"/>
  <c r="K6" i="26"/>
  <c r="K7" i="26"/>
  <c r="K8" i="26"/>
  <c r="K9" i="26"/>
  <c r="K10" i="26"/>
  <c r="K11" i="26"/>
  <c r="K12" i="26"/>
  <c r="K14" i="48"/>
  <c r="K13" i="48"/>
  <c r="K12" i="48"/>
  <c r="K26" i="25"/>
  <c r="K25" i="25"/>
  <c r="K24" i="25"/>
  <c r="K23" i="25"/>
  <c r="K22" i="25"/>
  <c r="K21" i="25"/>
  <c r="K20" i="25"/>
  <c r="K25" i="19"/>
  <c r="K20" i="19"/>
  <c r="K21" i="19"/>
  <c r="K22" i="19"/>
  <c r="K23" i="19"/>
  <c r="K24" i="19"/>
  <c r="K26" i="19"/>
  <c r="K27" i="19"/>
  <c r="K12" i="19"/>
  <c r="K13" i="19"/>
  <c r="K14" i="19"/>
  <c r="K15" i="19"/>
  <c r="K16" i="19"/>
  <c r="K17" i="19"/>
  <c r="K18" i="19"/>
  <c r="K4" i="19"/>
  <c r="K5" i="19"/>
  <c r="K6" i="19"/>
  <c r="K7" i="19"/>
  <c r="K8" i="19"/>
  <c r="K9" i="19"/>
  <c r="K10" i="19"/>
  <c r="K3" i="18"/>
  <c r="K4" i="18"/>
  <c r="K5" i="18"/>
  <c r="K6" i="18"/>
  <c r="K7" i="18"/>
  <c r="K8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K53" i="18"/>
  <c r="K54" i="18"/>
  <c r="K55" i="18"/>
  <c r="K56" i="18"/>
  <c r="K57" i="18"/>
  <c r="K58" i="18"/>
  <c r="K59" i="18"/>
  <c r="K60" i="18"/>
  <c r="K61" i="18"/>
  <c r="K62" i="18"/>
  <c r="K63" i="18"/>
  <c r="K64" i="18"/>
  <c r="K65" i="18"/>
  <c r="K66" i="18"/>
  <c r="K67" i="18"/>
  <c r="K68" i="18"/>
  <c r="K69" i="18"/>
  <c r="K70" i="18"/>
  <c r="K71" i="18"/>
  <c r="K72" i="18"/>
  <c r="K73" i="18"/>
  <c r="K74" i="18"/>
  <c r="K36" i="17"/>
  <c r="K3" i="17"/>
  <c r="K4" i="17"/>
  <c r="K5" i="17"/>
  <c r="K6" i="17"/>
  <c r="K7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7" i="17"/>
  <c r="K38" i="17"/>
  <c r="K39" i="17"/>
  <c r="K40" i="17"/>
  <c r="K41" i="17"/>
  <c r="K42" i="17"/>
  <c r="K43" i="17"/>
  <c r="K44" i="17"/>
  <c r="K45" i="17"/>
  <c r="K46" i="17"/>
  <c r="K47" i="17"/>
  <c r="K48" i="17"/>
  <c r="K49" i="17"/>
  <c r="K3" i="16"/>
  <c r="K4" i="16"/>
  <c r="K5" i="16"/>
  <c r="K6" i="16"/>
  <c r="K7" i="16"/>
  <c r="K8" i="16"/>
  <c r="K9" i="16"/>
  <c r="K10" i="16"/>
  <c r="K11" i="16"/>
  <c r="K12" i="16"/>
  <c r="K3" i="43"/>
  <c r="K41" i="43" s="1"/>
  <c r="K3" i="15"/>
  <c r="K4" i="15"/>
  <c r="K5" i="15"/>
  <c r="K6" i="15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3" i="13"/>
  <c r="K4" i="13"/>
  <c r="K3" i="14"/>
  <c r="K4" i="14"/>
  <c r="K5" i="14"/>
  <c r="K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59" i="12"/>
  <c r="K3" i="12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3" i="12"/>
  <c r="K174" i="12"/>
  <c r="K175" i="12"/>
  <c r="K176" i="12"/>
  <c r="K177" i="12"/>
  <c r="K178" i="12"/>
  <c r="K179" i="12"/>
  <c r="K180" i="12"/>
  <c r="K181" i="12"/>
  <c r="K182" i="12"/>
  <c r="K183" i="12"/>
  <c r="K184" i="12"/>
  <c r="K185" i="12"/>
  <c r="K186" i="12"/>
  <c r="K187" i="12"/>
  <c r="K188" i="12"/>
  <c r="K189" i="12"/>
  <c r="K190" i="12"/>
  <c r="K191" i="12"/>
  <c r="K192" i="12"/>
  <c r="K193" i="12"/>
  <c r="K194" i="12"/>
  <c r="K195" i="12"/>
  <c r="K196" i="12"/>
  <c r="K197" i="12"/>
  <c r="K198" i="12"/>
  <c r="K199" i="12"/>
  <c r="K200" i="12"/>
  <c r="K201" i="12"/>
  <c r="K202" i="12"/>
  <c r="K203" i="12"/>
  <c r="K204" i="12"/>
  <c r="K205" i="12"/>
  <c r="K206" i="12"/>
  <c r="K207" i="12"/>
  <c r="K208" i="12"/>
  <c r="K209" i="12"/>
  <c r="K210" i="12"/>
  <c r="K211" i="12"/>
  <c r="K212" i="12"/>
  <c r="K213" i="12"/>
  <c r="K214" i="12"/>
  <c r="K215" i="12"/>
  <c r="K216" i="12"/>
  <c r="K217" i="12"/>
  <c r="K218" i="12"/>
  <c r="K219" i="12"/>
  <c r="K220" i="12"/>
  <c r="K221" i="12"/>
  <c r="K222" i="12"/>
  <c r="K223" i="12"/>
  <c r="K224" i="12"/>
  <c r="K225" i="12"/>
  <c r="K226" i="12"/>
  <c r="K227" i="12"/>
  <c r="K228" i="12"/>
  <c r="K229" i="12"/>
  <c r="K230" i="12"/>
  <c r="K231" i="12"/>
  <c r="K232" i="12"/>
  <c r="K233" i="12"/>
  <c r="K234" i="12"/>
  <c r="K235" i="12"/>
  <c r="K236" i="12"/>
  <c r="K237" i="12"/>
  <c r="K238" i="12"/>
  <c r="K239" i="12"/>
  <c r="K240" i="12"/>
  <c r="K241" i="12"/>
  <c r="K242" i="12"/>
  <c r="K243" i="12"/>
  <c r="K244" i="12"/>
  <c r="K245" i="12"/>
  <c r="K246" i="12"/>
  <c r="K247" i="12"/>
  <c r="K248" i="12"/>
  <c r="K249" i="12"/>
  <c r="K250" i="12"/>
  <c r="K251" i="12"/>
  <c r="K252" i="12"/>
  <c r="K253" i="12"/>
  <c r="K254" i="12"/>
  <c r="K255" i="12"/>
  <c r="K256" i="12"/>
  <c r="K257" i="12"/>
  <c r="K258" i="12"/>
  <c r="K3" i="11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1" i="11"/>
  <c r="K132" i="11"/>
  <c r="K133" i="11"/>
  <c r="K134" i="11"/>
  <c r="K135" i="11"/>
  <c r="K136" i="11"/>
  <c r="K137" i="11"/>
  <c r="K138" i="11"/>
  <c r="K139" i="11"/>
  <c r="K140" i="11"/>
  <c r="K141" i="11"/>
  <c r="K142" i="11"/>
  <c r="K143" i="11"/>
  <c r="K144" i="11"/>
  <c r="K145" i="11"/>
  <c r="K146" i="11"/>
  <c r="K147" i="11"/>
  <c r="K148" i="11"/>
  <c r="K149" i="11"/>
  <c r="K150" i="11"/>
  <c r="K151" i="11"/>
  <c r="K152" i="11"/>
  <c r="K153" i="11"/>
  <c r="K154" i="11"/>
  <c r="K155" i="11"/>
  <c r="K156" i="11"/>
  <c r="K157" i="11"/>
  <c r="K158" i="11"/>
  <c r="K159" i="11"/>
  <c r="K160" i="11"/>
  <c r="K161" i="11"/>
  <c r="K162" i="11"/>
  <c r="K163" i="11"/>
  <c r="K164" i="11"/>
  <c r="K165" i="11"/>
  <c r="K166" i="11"/>
  <c r="K167" i="11"/>
  <c r="K168" i="11"/>
  <c r="K169" i="11"/>
  <c r="K170" i="11"/>
  <c r="K171" i="11"/>
  <c r="K172" i="11"/>
  <c r="K173" i="11"/>
  <c r="K174" i="11"/>
  <c r="K175" i="11"/>
  <c r="K176" i="11"/>
  <c r="K177" i="11"/>
  <c r="K178" i="11"/>
  <c r="K179" i="11"/>
  <c r="K180" i="11"/>
  <c r="K181" i="11"/>
  <c r="K182" i="11"/>
  <c r="K183" i="11"/>
  <c r="K184" i="11"/>
  <c r="K185" i="11"/>
  <c r="K186" i="11"/>
  <c r="K187" i="11"/>
  <c r="K188" i="11"/>
  <c r="K189" i="11"/>
  <c r="K190" i="11"/>
  <c r="K191" i="11"/>
  <c r="K192" i="11"/>
  <c r="K193" i="11"/>
  <c r="K194" i="11"/>
  <c r="K195" i="11"/>
  <c r="K196" i="11"/>
  <c r="K197" i="11"/>
  <c r="K198" i="11"/>
  <c r="K199" i="11"/>
  <c r="K200" i="11"/>
  <c r="K201" i="11"/>
  <c r="K202" i="11"/>
  <c r="K203" i="11"/>
  <c r="K204" i="11"/>
  <c r="K205" i="11"/>
  <c r="K206" i="11"/>
  <c r="K207" i="11"/>
  <c r="K208" i="11"/>
  <c r="K209" i="11"/>
  <c r="K210" i="11"/>
  <c r="K211" i="11"/>
  <c r="K212" i="11"/>
  <c r="K213" i="11"/>
  <c r="K214" i="11"/>
  <c r="K215" i="11"/>
  <c r="K216" i="11"/>
  <c r="K217" i="11"/>
  <c r="K218" i="11"/>
  <c r="K219" i="11"/>
  <c r="K220" i="11"/>
  <c r="K221" i="11"/>
  <c r="K222" i="11"/>
  <c r="K223" i="11"/>
  <c r="K224" i="11"/>
  <c r="K225" i="11"/>
  <c r="K226" i="11"/>
  <c r="K227" i="11"/>
  <c r="K228" i="11"/>
  <c r="K229" i="11"/>
  <c r="K230" i="11"/>
  <c r="K231" i="11"/>
  <c r="K232" i="11"/>
  <c r="K233" i="11"/>
  <c r="K234" i="11"/>
  <c r="K235" i="11"/>
  <c r="K236" i="11"/>
  <c r="K237" i="11"/>
  <c r="K238" i="11"/>
  <c r="K239" i="11"/>
  <c r="K240" i="11"/>
  <c r="K241" i="11"/>
  <c r="K242" i="11"/>
  <c r="K243" i="11"/>
  <c r="K244" i="11"/>
  <c r="K245" i="11"/>
  <c r="K246" i="11"/>
  <c r="K247" i="11"/>
  <c r="K248" i="11"/>
  <c r="K249" i="11"/>
  <c r="K250" i="11"/>
  <c r="K251" i="11"/>
  <c r="K252" i="11"/>
  <c r="K253" i="11"/>
  <c r="K254" i="11"/>
  <c r="K255" i="11"/>
  <c r="K256" i="11"/>
  <c r="K257" i="11"/>
  <c r="K258" i="11"/>
  <c r="K259" i="11"/>
  <c r="K260" i="11"/>
  <c r="K261" i="11"/>
  <c r="K262" i="11"/>
  <c r="K263" i="11"/>
  <c r="K264" i="11"/>
  <c r="K265" i="11"/>
  <c r="K266" i="11"/>
  <c r="K267" i="11"/>
  <c r="K268" i="11"/>
  <c r="K269" i="11"/>
  <c r="K270" i="11"/>
  <c r="K271" i="11"/>
  <c r="K272" i="11"/>
  <c r="K273" i="11"/>
  <c r="K274" i="11"/>
  <c r="K275" i="11"/>
  <c r="K276" i="11"/>
  <c r="K277" i="11"/>
  <c r="K278" i="11"/>
  <c r="K279" i="11"/>
  <c r="K280" i="11"/>
  <c r="K281" i="11"/>
  <c r="K282" i="11"/>
  <c r="K283" i="11"/>
  <c r="K284" i="11"/>
  <c r="K285" i="11"/>
  <c r="K286" i="11"/>
  <c r="K287" i="11"/>
  <c r="K288" i="11"/>
  <c r="K289" i="11"/>
  <c r="K290" i="11"/>
  <c r="K291" i="11"/>
  <c r="K292" i="11"/>
  <c r="K293" i="11"/>
  <c r="K294" i="11"/>
  <c r="K295" i="11"/>
  <c r="K296" i="11"/>
  <c r="K297" i="11"/>
  <c r="K298" i="11"/>
  <c r="K299" i="11"/>
  <c r="K300" i="11"/>
  <c r="K301" i="11"/>
  <c r="K302" i="11"/>
  <c r="K303" i="11"/>
  <c r="K304" i="11"/>
  <c r="K305" i="11"/>
  <c r="K306" i="11"/>
  <c r="K307" i="11"/>
  <c r="K308" i="11"/>
  <c r="K309" i="11"/>
  <c r="K310" i="11"/>
  <c r="K311" i="11"/>
  <c r="K312" i="11"/>
  <c r="K313" i="11"/>
  <c r="K314" i="11"/>
  <c r="K315" i="11"/>
  <c r="K316" i="11"/>
  <c r="K317" i="11"/>
  <c r="K318" i="11"/>
  <c r="K319" i="11"/>
  <c r="K320" i="11"/>
  <c r="K321" i="11"/>
  <c r="K322" i="11"/>
  <c r="K323" i="11"/>
  <c r="K324" i="11"/>
  <c r="K325" i="11"/>
  <c r="K326" i="11"/>
  <c r="K327" i="11"/>
  <c r="K328" i="11"/>
  <c r="K329" i="11"/>
  <c r="K330" i="11"/>
  <c r="K331" i="11"/>
  <c r="K332" i="11"/>
  <c r="K333" i="11"/>
  <c r="K334" i="11"/>
  <c r="K335" i="11"/>
  <c r="K336" i="11"/>
  <c r="K337" i="11"/>
  <c r="K338" i="11"/>
  <c r="K339" i="11"/>
  <c r="K340" i="11"/>
  <c r="K341" i="11"/>
  <c r="K342" i="11"/>
  <c r="K343" i="11"/>
  <c r="K344" i="11"/>
  <c r="K345" i="11"/>
  <c r="K346" i="11"/>
  <c r="K347" i="11"/>
  <c r="K348" i="11"/>
  <c r="K349" i="11"/>
  <c r="K350" i="11"/>
  <c r="K351" i="11"/>
  <c r="K352" i="11"/>
  <c r="K353" i="11"/>
  <c r="K354" i="11"/>
  <c r="K355" i="11"/>
  <c r="K356" i="11"/>
  <c r="K357" i="11"/>
  <c r="K358" i="11"/>
  <c r="K359" i="11"/>
  <c r="K360" i="11"/>
  <c r="K361" i="11"/>
  <c r="K362" i="11"/>
  <c r="K363" i="11"/>
  <c r="K364" i="11"/>
  <c r="K365" i="11"/>
  <c r="K366" i="11"/>
  <c r="K367" i="11"/>
  <c r="K368" i="11"/>
  <c r="K369" i="11"/>
  <c r="K370" i="11"/>
  <c r="K371" i="11"/>
  <c r="K372" i="11"/>
  <c r="K373" i="11"/>
  <c r="K374" i="11"/>
  <c r="K375" i="11"/>
  <c r="K376" i="11"/>
  <c r="K377" i="11"/>
  <c r="K378" i="11"/>
  <c r="K379" i="11"/>
  <c r="K380" i="11"/>
  <c r="K381" i="11"/>
  <c r="K382" i="11"/>
  <c r="K383" i="11"/>
  <c r="K384" i="11"/>
  <c r="K121" i="9"/>
  <c r="K3" i="9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K257" i="8"/>
  <c r="K258" i="8"/>
  <c r="K259" i="8"/>
  <c r="K260" i="8"/>
  <c r="K261" i="8"/>
  <c r="K262" i="8"/>
  <c r="K263" i="8"/>
  <c r="K264" i="8"/>
  <c r="K265" i="8"/>
  <c r="K266" i="8"/>
  <c r="K267" i="8"/>
  <c r="K268" i="8"/>
  <c r="K269" i="8"/>
  <c r="K270" i="8"/>
  <c r="K271" i="8"/>
  <c r="K272" i="8"/>
  <c r="K273" i="8"/>
  <c r="K274" i="8"/>
  <c r="K275" i="8"/>
  <c r="K276" i="8"/>
  <c r="K277" i="8"/>
  <c r="K278" i="8"/>
  <c r="K279" i="8"/>
  <c r="K280" i="8"/>
  <c r="K281" i="8"/>
  <c r="K282" i="8"/>
  <c r="K283" i="8"/>
  <c r="K284" i="8"/>
  <c r="K285" i="8"/>
  <c r="K286" i="8"/>
  <c r="K287" i="8"/>
  <c r="K288" i="8"/>
  <c r="K289" i="8"/>
  <c r="K290" i="8"/>
  <c r="K291" i="8"/>
  <c r="K292" i="8"/>
  <c r="K293" i="8"/>
  <c r="K294" i="8"/>
  <c r="K295" i="8"/>
  <c r="K296" i="8"/>
  <c r="K297" i="8"/>
  <c r="K298" i="8"/>
  <c r="K299" i="8"/>
  <c r="K300" i="8"/>
  <c r="K301" i="8"/>
  <c r="K302" i="8"/>
  <c r="K303" i="8"/>
  <c r="K304" i="8"/>
  <c r="K305" i="8"/>
  <c r="K306" i="8"/>
  <c r="K307" i="8"/>
  <c r="K308" i="8"/>
  <c r="K309" i="8"/>
  <c r="K310" i="8"/>
  <c r="K311" i="8"/>
  <c r="K312" i="8"/>
  <c r="K313" i="8"/>
  <c r="K314" i="8"/>
  <c r="K315" i="8"/>
  <c r="K316" i="8"/>
  <c r="K317" i="8"/>
  <c r="K318" i="8"/>
  <c r="K319" i="8"/>
  <c r="K320" i="8"/>
  <c r="K321" i="8"/>
  <c r="K322" i="8"/>
  <c r="K323" i="8"/>
  <c r="K324" i="8"/>
  <c r="K325" i="8"/>
  <c r="K326" i="8"/>
  <c r="K327" i="8"/>
  <c r="K328" i="8"/>
  <c r="K8" i="65"/>
  <c r="K9" i="65"/>
  <c r="K10" i="65"/>
  <c r="K11" i="65"/>
  <c r="K12" i="65"/>
  <c r="K13" i="65"/>
  <c r="K14" i="65"/>
  <c r="K15" i="65"/>
  <c r="K16" i="65"/>
  <c r="K17" i="65"/>
  <c r="K18" i="65"/>
  <c r="K19" i="65"/>
  <c r="K20" i="65"/>
  <c r="K21" i="65"/>
  <c r="K23" i="65"/>
  <c r="K24" i="65"/>
  <c r="K25" i="65"/>
  <c r="K26" i="65"/>
  <c r="K27" i="65"/>
  <c r="K28" i="65"/>
  <c r="K29" i="65"/>
  <c r="K30" i="65"/>
  <c r="K31" i="65"/>
  <c r="K32" i="65"/>
  <c r="K33" i="65"/>
  <c r="K34" i="65"/>
  <c r="K36" i="65"/>
  <c r="K37" i="65"/>
  <c r="K38" i="65"/>
  <c r="K39" i="65"/>
  <c r="K40" i="65"/>
  <c r="K41" i="65"/>
  <c r="K42" i="65"/>
  <c r="K43" i="65"/>
  <c r="K44" i="65"/>
  <c r="K45" i="65"/>
  <c r="K46" i="65"/>
  <c r="K47" i="65"/>
  <c r="K48" i="65"/>
  <c r="K49" i="65"/>
  <c r="K50" i="65"/>
  <c r="K51" i="65"/>
  <c r="K52" i="65"/>
  <c r="K53" i="65"/>
  <c r="K54" i="65"/>
  <c r="K55" i="65"/>
  <c r="K56" i="65"/>
  <c r="K57" i="65"/>
  <c r="K58" i="65"/>
  <c r="K59" i="65"/>
  <c r="K60" i="65"/>
  <c r="K61" i="65"/>
  <c r="K62" i="65"/>
  <c r="K63" i="65"/>
  <c r="K64" i="65"/>
  <c r="K65" i="65"/>
  <c r="K66" i="65"/>
  <c r="K67" i="65"/>
  <c r="K68" i="65"/>
  <c r="K69" i="65"/>
  <c r="K71" i="65"/>
  <c r="K72" i="65"/>
  <c r="K73" i="65"/>
  <c r="K74" i="65"/>
  <c r="K75" i="65"/>
  <c r="K76" i="65"/>
  <c r="K77" i="65"/>
  <c r="K78" i="65"/>
  <c r="K79" i="65"/>
  <c r="K80" i="65"/>
  <c r="K81" i="65"/>
  <c r="K82" i="65"/>
  <c r="K83" i="65"/>
  <c r="K84" i="65"/>
  <c r="K85" i="65"/>
  <c r="K87" i="65"/>
  <c r="K88" i="65"/>
  <c r="K90" i="65"/>
  <c r="K91" i="65"/>
  <c r="K92" i="65"/>
  <c r="K93" i="65"/>
  <c r="K94" i="65"/>
  <c r="K95" i="65"/>
  <c r="K96" i="65"/>
  <c r="K97" i="65"/>
  <c r="K98" i="65"/>
  <c r="K99" i="65"/>
  <c r="K100" i="65"/>
  <c r="K101" i="65"/>
  <c r="K102" i="65"/>
  <c r="K103" i="65"/>
  <c r="K104" i="65"/>
  <c r="K105" i="65"/>
  <c r="K106" i="65"/>
  <c r="K107" i="65"/>
  <c r="K108" i="65"/>
  <c r="K109" i="65"/>
  <c r="K110" i="65"/>
  <c r="K111" i="65"/>
  <c r="K112" i="65"/>
  <c r="K113" i="65"/>
  <c r="K114" i="65"/>
  <c r="K115" i="65"/>
  <c r="K116" i="65"/>
  <c r="K117" i="65"/>
  <c r="K118" i="65"/>
  <c r="K119" i="65"/>
  <c r="K120" i="65"/>
  <c r="K121" i="65"/>
  <c r="K122" i="65"/>
  <c r="K123" i="65"/>
  <c r="K124" i="65"/>
  <c r="K125" i="65"/>
  <c r="K126" i="65"/>
  <c r="K127" i="65"/>
  <c r="K128" i="65"/>
  <c r="K129" i="65"/>
  <c r="K130" i="65"/>
  <c r="K131" i="65"/>
  <c r="K132" i="65"/>
  <c r="K133" i="65"/>
  <c r="K134" i="65"/>
  <c r="K135" i="65"/>
  <c r="K136" i="65"/>
  <c r="K137" i="65"/>
  <c r="K138" i="65"/>
  <c r="K139" i="65"/>
  <c r="K140" i="65"/>
  <c r="K141" i="65"/>
  <c r="K142" i="65"/>
  <c r="K143" i="65"/>
  <c r="K144" i="65"/>
  <c r="K145" i="65"/>
  <c r="K146" i="65"/>
  <c r="K148" i="65"/>
  <c r="K149" i="65"/>
  <c r="K150" i="65"/>
  <c r="K151" i="65"/>
  <c r="K152" i="65"/>
  <c r="K153" i="65"/>
  <c r="K154" i="65"/>
  <c r="K155" i="65"/>
  <c r="K156" i="65"/>
  <c r="K157" i="65"/>
  <c r="K158" i="65"/>
  <c r="K159" i="65"/>
  <c r="K160" i="65"/>
  <c r="K161" i="65"/>
  <c r="K162" i="65"/>
  <c r="K163" i="65"/>
  <c r="K164" i="65"/>
  <c r="K165" i="65"/>
  <c r="K166" i="65"/>
  <c r="K167" i="65"/>
  <c r="K168" i="65"/>
  <c r="K169" i="65"/>
  <c r="K170" i="65"/>
  <c r="K171" i="65"/>
  <c r="K172" i="65"/>
  <c r="K173" i="65"/>
  <c r="K174" i="65"/>
  <c r="K175" i="65"/>
  <c r="K176" i="65"/>
  <c r="K177" i="65"/>
  <c r="K178" i="65"/>
  <c r="K179" i="65"/>
  <c r="K180" i="65"/>
  <c r="K181" i="65"/>
  <c r="K182" i="65"/>
  <c r="K183" i="65"/>
  <c r="K184" i="65"/>
  <c r="K185" i="65"/>
  <c r="K186" i="65"/>
  <c r="K187" i="65"/>
  <c r="K188" i="65"/>
  <c r="K189" i="65"/>
  <c r="K190" i="65"/>
  <c r="K191" i="65"/>
  <c r="K192" i="65"/>
  <c r="K193" i="65"/>
  <c r="K194" i="65"/>
  <c r="K196" i="65"/>
  <c r="K197" i="65"/>
  <c r="K198" i="65"/>
  <c r="K199" i="65"/>
  <c r="K200" i="65"/>
  <c r="K201" i="65"/>
  <c r="K202" i="65"/>
  <c r="K203" i="65"/>
  <c r="K204" i="65"/>
  <c r="K205" i="65"/>
  <c r="K206" i="65"/>
  <c r="K207" i="65"/>
  <c r="K208" i="65"/>
  <c r="K209" i="65"/>
  <c r="K210" i="65"/>
  <c r="K211" i="65"/>
  <c r="K212" i="65"/>
  <c r="K213" i="65"/>
  <c r="K214" i="65"/>
  <c r="K215" i="65"/>
  <c r="K216" i="65"/>
  <c r="K217" i="65"/>
  <c r="K218" i="65"/>
  <c r="K219" i="65"/>
  <c r="K220" i="65"/>
  <c r="K221" i="65"/>
  <c r="K222" i="65"/>
  <c r="K223" i="65"/>
  <c r="K224" i="65"/>
  <c r="K225" i="65"/>
  <c r="K226" i="65"/>
  <c r="K227" i="65"/>
  <c r="K228" i="65"/>
  <c r="K229" i="65"/>
  <c r="K230" i="65"/>
  <c r="K231" i="65"/>
  <c r="K232" i="65"/>
  <c r="K233" i="65"/>
  <c r="K234" i="65"/>
  <c r="K235" i="65"/>
  <c r="K236" i="65"/>
  <c r="K237" i="65"/>
  <c r="K238" i="65"/>
  <c r="K239" i="65"/>
  <c r="K240" i="65"/>
  <c r="K241" i="65"/>
  <c r="K242" i="65"/>
  <c r="K243" i="65"/>
  <c r="K244" i="65"/>
  <c r="K245" i="65"/>
  <c r="K246" i="65"/>
  <c r="K247" i="65"/>
  <c r="K248" i="65"/>
  <c r="K249" i="65"/>
  <c r="K250" i="65"/>
  <c r="K251" i="65"/>
  <c r="K252" i="65"/>
  <c r="K253" i="65"/>
  <c r="K254" i="65"/>
  <c r="K255" i="65"/>
  <c r="K256" i="65"/>
  <c r="K257" i="65"/>
  <c r="K258" i="65"/>
  <c r="K259" i="65"/>
  <c r="K260" i="65"/>
  <c r="K261" i="65"/>
  <c r="K263" i="65"/>
  <c r="K264" i="65"/>
  <c r="K265" i="65"/>
  <c r="K266" i="65"/>
  <c r="K267" i="65"/>
  <c r="K268" i="65"/>
  <c r="K269" i="65"/>
  <c r="K270" i="65"/>
  <c r="K271" i="65"/>
  <c r="K272" i="65"/>
  <c r="K273" i="65"/>
  <c r="K274" i="65"/>
  <c r="K275" i="65"/>
  <c r="K276" i="65"/>
  <c r="K277" i="65"/>
  <c r="K278" i="65"/>
  <c r="K279" i="65"/>
  <c r="K280" i="65"/>
  <c r="K281" i="65"/>
  <c r="K282" i="65"/>
  <c r="K283" i="65"/>
  <c r="K284" i="65"/>
  <c r="K285" i="65"/>
  <c r="K286" i="65"/>
  <c r="K287" i="65"/>
  <c r="K288" i="65"/>
  <c r="K289" i="65"/>
  <c r="K290" i="65"/>
  <c r="K292" i="65"/>
  <c r="K293" i="65"/>
  <c r="K294" i="65"/>
  <c r="K295" i="65"/>
  <c r="K296" i="65"/>
  <c r="K297" i="65"/>
  <c r="K298" i="65"/>
  <c r="K299" i="65"/>
  <c r="K300" i="65"/>
  <c r="K301" i="65"/>
  <c r="K302" i="65"/>
  <c r="K303" i="65"/>
  <c r="K304" i="65"/>
  <c r="K305" i="65"/>
  <c r="K306" i="65"/>
  <c r="K307" i="65"/>
  <c r="K308" i="65"/>
  <c r="K309" i="65"/>
  <c r="K310" i="65"/>
  <c r="K311" i="65"/>
  <c r="K312" i="65"/>
  <c r="K313" i="65"/>
  <c r="K314" i="65"/>
  <c r="K315" i="65"/>
  <c r="K316" i="65"/>
  <c r="K317" i="65"/>
  <c r="K318" i="65"/>
  <c r="K319" i="65"/>
  <c r="K320" i="65"/>
  <c r="K321" i="65"/>
  <c r="K322" i="65"/>
  <c r="K323" i="65"/>
  <c r="K324" i="65"/>
  <c r="K325" i="65"/>
  <c r="K327" i="65"/>
  <c r="K328" i="65"/>
  <c r="K329" i="65"/>
  <c r="K330" i="65"/>
  <c r="K331" i="65"/>
  <c r="K332" i="65"/>
  <c r="K333" i="65"/>
  <c r="K334" i="65"/>
  <c r="K335" i="65"/>
  <c r="K336" i="65"/>
  <c r="K337" i="65"/>
  <c r="K338" i="65"/>
  <c r="K339" i="65"/>
  <c r="K340" i="65"/>
  <c r="K341" i="65"/>
  <c r="K342" i="65"/>
  <c r="K4" i="65"/>
  <c r="K3" i="65"/>
  <c r="K5" i="65"/>
  <c r="K6" i="65"/>
  <c r="K7" i="65"/>
  <c r="K22" i="65"/>
  <c r="K35" i="65"/>
  <c r="K70" i="65"/>
  <c r="K86" i="65"/>
  <c r="K89" i="65"/>
  <c r="K147" i="65"/>
  <c r="K195" i="65"/>
  <c r="K262" i="65"/>
  <c r="K291" i="65"/>
  <c r="K326" i="65"/>
  <c r="K537" i="64"/>
  <c r="K5" i="64"/>
  <c r="K6" i="64"/>
  <c r="K7" i="64"/>
  <c r="K8" i="64"/>
  <c r="K9" i="64"/>
  <c r="K10" i="64"/>
  <c r="K11" i="64"/>
  <c r="K12" i="64"/>
  <c r="K13" i="64"/>
  <c r="K14" i="64"/>
  <c r="K15" i="64"/>
  <c r="K16" i="64"/>
  <c r="K17" i="64"/>
  <c r="K18" i="64"/>
  <c r="K19" i="64"/>
  <c r="K21" i="64"/>
  <c r="K22" i="64"/>
  <c r="K23" i="64"/>
  <c r="K24" i="64"/>
  <c r="K25" i="64"/>
  <c r="K26" i="64"/>
  <c r="K27" i="64"/>
  <c r="K28" i="64"/>
  <c r="K29" i="64"/>
  <c r="K30" i="64"/>
  <c r="K31" i="64"/>
  <c r="K32" i="64"/>
  <c r="K33" i="64"/>
  <c r="K34" i="64"/>
  <c r="K35" i="64"/>
  <c r="K36" i="64"/>
  <c r="K37" i="64"/>
  <c r="K38" i="64"/>
  <c r="K39" i="64"/>
  <c r="K40" i="64"/>
  <c r="K41" i="64"/>
  <c r="K42" i="64"/>
  <c r="K43" i="64"/>
  <c r="K44" i="64"/>
  <c r="K45" i="64"/>
  <c r="K46" i="64"/>
  <c r="K47" i="64"/>
  <c r="K48" i="64"/>
  <c r="K49" i="64"/>
  <c r="K50" i="64"/>
  <c r="K51" i="64"/>
  <c r="K52" i="64"/>
  <c r="K53" i="64"/>
  <c r="K54" i="64"/>
  <c r="K55" i="64"/>
  <c r="K56" i="64"/>
  <c r="K57" i="64"/>
  <c r="K58" i="64"/>
  <c r="K59" i="64"/>
  <c r="K60" i="64"/>
  <c r="K61" i="64"/>
  <c r="K62" i="64"/>
  <c r="K63" i="64"/>
  <c r="K64" i="64"/>
  <c r="K65" i="64"/>
  <c r="K66" i="64"/>
  <c r="K67" i="64"/>
  <c r="K68" i="64"/>
  <c r="K69" i="64"/>
  <c r="K70" i="64"/>
  <c r="K71" i="64"/>
  <c r="K72" i="64"/>
  <c r="K73" i="64"/>
  <c r="K74" i="64"/>
  <c r="K75" i="64"/>
  <c r="K76" i="64"/>
  <c r="K77" i="64"/>
  <c r="K78" i="64"/>
  <c r="K79" i="64"/>
  <c r="K80" i="64"/>
  <c r="K81" i="64"/>
  <c r="K82" i="64"/>
  <c r="K83" i="64"/>
  <c r="K84" i="64"/>
  <c r="K85" i="64"/>
  <c r="K86" i="64"/>
  <c r="K87" i="64"/>
  <c r="K88" i="64"/>
  <c r="K89" i="64"/>
  <c r="K90" i="64"/>
  <c r="K91" i="64"/>
  <c r="K92" i="64"/>
  <c r="K93" i="64"/>
  <c r="K94" i="64"/>
  <c r="K95" i="64"/>
  <c r="K96" i="64"/>
  <c r="K97" i="64"/>
  <c r="K98" i="64"/>
  <c r="K99" i="64"/>
  <c r="K100" i="64"/>
  <c r="K101" i="64"/>
  <c r="K102" i="64"/>
  <c r="K103" i="64"/>
  <c r="K104" i="64"/>
  <c r="K105" i="64"/>
  <c r="K106" i="64"/>
  <c r="K107" i="64"/>
  <c r="K108" i="64"/>
  <c r="K109" i="64"/>
  <c r="K110" i="64"/>
  <c r="K111" i="64"/>
  <c r="K113" i="64"/>
  <c r="K114" i="64"/>
  <c r="K115" i="64"/>
  <c r="K116" i="64"/>
  <c r="K117" i="64"/>
  <c r="K118" i="64"/>
  <c r="K119" i="64"/>
  <c r="K120" i="64"/>
  <c r="K121" i="64"/>
  <c r="K122" i="64"/>
  <c r="K123" i="64"/>
  <c r="K124" i="64"/>
  <c r="K125" i="64"/>
  <c r="K126" i="64"/>
  <c r="K127" i="64"/>
  <c r="K128" i="64"/>
  <c r="K129" i="64"/>
  <c r="K130" i="64"/>
  <c r="K131" i="64"/>
  <c r="K132" i="64"/>
  <c r="K133" i="64"/>
  <c r="K134" i="64"/>
  <c r="K135" i="64"/>
  <c r="K136" i="64"/>
  <c r="K137" i="64"/>
  <c r="K138" i="64"/>
  <c r="K139" i="64"/>
  <c r="K140" i="64"/>
  <c r="K141" i="64"/>
  <c r="K142" i="64"/>
  <c r="K143" i="64"/>
  <c r="K144" i="64"/>
  <c r="K145" i="64"/>
  <c r="K146" i="64"/>
  <c r="K147" i="64"/>
  <c r="K148" i="64"/>
  <c r="K149" i="64"/>
  <c r="K150" i="64"/>
  <c r="K151" i="64"/>
  <c r="K152" i="64"/>
  <c r="K153" i="64"/>
  <c r="K154" i="64"/>
  <c r="K155" i="64"/>
  <c r="K156" i="64"/>
  <c r="K157" i="64"/>
  <c r="K158" i="64"/>
  <c r="K159" i="64"/>
  <c r="K160" i="64"/>
  <c r="K161" i="64"/>
  <c r="K162" i="64"/>
  <c r="K163" i="64"/>
  <c r="K164" i="64"/>
  <c r="K165" i="64"/>
  <c r="K166" i="64"/>
  <c r="K167" i="64"/>
  <c r="K168" i="64"/>
  <c r="K169" i="64"/>
  <c r="K170" i="64"/>
  <c r="K171" i="64"/>
  <c r="K172" i="64"/>
  <c r="K173" i="64"/>
  <c r="K174" i="64"/>
  <c r="K175" i="64"/>
  <c r="K177" i="64"/>
  <c r="K178" i="64"/>
  <c r="K179" i="64"/>
  <c r="K180" i="64"/>
  <c r="K181" i="64"/>
  <c r="K182" i="64"/>
  <c r="K183" i="64"/>
  <c r="K184" i="64"/>
  <c r="K185" i="64"/>
  <c r="K186" i="64"/>
  <c r="K187" i="64"/>
  <c r="K188" i="64"/>
  <c r="K189" i="64"/>
  <c r="K190" i="64"/>
  <c r="K193" i="64"/>
  <c r="K194" i="64"/>
  <c r="K195" i="64"/>
  <c r="K196" i="64"/>
  <c r="K197" i="64"/>
  <c r="K198" i="64"/>
  <c r="K199" i="64"/>
  <c r="K200" i="64"/>
  <c r="K201" i="64"/>
  <c r="K202" i="64"/>
  <c r="K203" i="64"/>
  <c r="K204" i="64"/>
  <c r="K205" i="64"/>
  <c r="K206" i="64"/>
  <c r="K207" i="64"/>
  <c r="K208" i="64"/>
  <c r="K209" i="64"/>
  <c r="K210" i="64"/>
  <c r="K211" i="64"/>
  <c r="K212" i="64"/>
  <c r="K213" i="64"/>
  <c r="K214" i="64"/>
  <c r="K215" i="64"/>
  <c r="K216" i="64"/>
  <c r="K217" i="64"/>
  <c r="K218" i="64"/>
  <c r="K219" i="64"/>
  <c r="K220" i="64"/>
  <c r="K221" i="64"/>
  <c r="K222" i="64"/>
  <c r="K223" i="64"/>
  <c r="K224" i="64"/>
  <c r="K225" i="64"/>
  <c r="K226" i="64"/>
  <c r="K227" i="64"/>
  <c r="K228" i="64"/>
  <c r="K229" i="64"/>
  <c r="K230" i="64"/>
  <c r="K231" i="64"/>
  <c r="K232" i="64"/>
  <c r="K233" i="64"/>
  <c r="K234" i="64"/>
  <c r="K235" i="64"/>
  <c r="K236" i="64"/>
  <c r="K237" i="64"/>
  <c r="K238" i="64"/>
  <c r="K239" i="64"/>
  <c r="K240" i="64"/>
  <c r="K241" i="64"/>
  <c r="K242" i="64"/>
  <c r="K243" i="64"/>
  <c r="K244" i="64"/>
  <c r="K245" i="64"/>
  <c r="K246" i="64"/>
  <c r="K247" i="64"/>
  <c r="K248" i="64"/>
  <c r="K249" i="64"/>
  <c r="K250" i="64"/>
  <c r="K251" i="64"/>
  <c r="K252" i="64"/>
  <c r="K253" i="64"/>
  <c r="K254" i="64"/>
  <c r="K255" i="64"/>
  <c r="K256" i="64"/>
  <c r="K257" i="64"/>
  <c r="K258" i="64"/>
  <c r="K259" i="64"/>
  <c r="K260" i="64"/>
  <c r="K261" i="64"/>
  <c r="K262" i="64"/>
  <c r="K263" i="64"/>
  <c r="K264" i="64"/>
  <c r="K265" i="64"/>
  <c r="K266" i="64"/>
  <c r="K267" i="64"/>
  <c r="K268" i="64"/>
  <c r="K269" i="64"/>
  <c r="K270" i="64"/>
  <c r="K271" i="64"/>
  <c r="K272" i="64"/>
  <c r="K273" i="64"/>
  <c r="K274" i="64"/>
  <c r="K275" i="64"/>
  <c r="K276" i="64"/>
  <c r="K277" i="64"/>
  <c r="K278" i="64"/>
  <c r="K279" i="64"/>
  <c r="K280" i="64"/>
  <c r="K281" i="64"/>
  <c r="K282" i="64"/>
  <c r="K283" i="64"/>
  <c r="K284" i="64"/>
  <c r="K285" i="64"/>
  <c r="K286" i="64"/>
  <c r="K287" i="64"/>
  <c r="K288" i="64"/>
  <c r="K289" i="64"/>
  <c r="K290" i="64"/>
  <c r="K291" i="64"/>
  <c r="K292" i="64"/>
  <c r="K293" i="64"/>
  <c r="K294" i="64"/>
  <c r="K295" i="64"/>
  <c r="K296" i="64"/>
  <c r="K297" i="64"/>
  <c r="K298" i="64"/>
  <c r="K299" i="64"/>
  <c r="K300" i="64"/>
  <c r="K301" i="64"/>
  <c r="K302" i="64"/>
  <c r="K303" i="64"/>
  <c r="K304" i="64"/>
  <c r="K305" i="64"/>
  <c r="K306" i="64"/>
  <c r="K307" i="64"/>
  <c r="K308" i="64"/>
  <c r="K309" i="64"/>
  <c r="K310" i="64"/>
  <c r="K311" i="64"/>
  <c r="K312" i="64"/>
  <c r="K313" i="64"/>
  <c r="K314" i="64"/>
  <c r="K315" i="64"/>
  <c r="K316" i="64"/>
  <c r="K317" i="64"/>
  <c r="K318" i="64"/>
  <c r="K319" i="64"/>
  <c r="K320" i="64"/>
  <c r="K321" i="64"/>
  <c r="K322" i="64"/>
  <c r="K323" i="64"/>
  <c r="K324" i="64"/>
  <c r="K325" i="64"/>
  <c r="K326" i="64"/>
  <c r="K327" i="64"/>
  <c r="K328" i="64"/>
  <c r="K329" i="64"/>
  <c r="K330" i="64"/>
  <c r="K331" i="64"/>
  <c r="K332" i="64"/>
  <c r="K334" i="64"/>
  <c r="K335" i="64"/>
  <c r="K336" i="64"/>
  <c r="K337" i="64"/>
  <c r="K338" i="64"/>
  <c r="K339" i="64"/>
  <c r="K340" i="64"/>
  <c r="K341" i="64"/>
  <c r="K342" i="64"/>
  <c r="K343" i="64"/>
  <c r="K344" i="64"/>
  <c r="K345" i="64"/>
  <c r="K346" i="64"/>
  <c r="K347" i="64"/>
  <c r="K348" i="64"/>
  <c r="K349" i="64"/>
  <c r="K350" i="64"/>
  <c r="K351" i="64"/>
  <c r="K352" i="64"/>
  <c r="K353" i="64"/>
  <c r="K354" i="64"/>
  <c r="K355" i="64"/>
  <c r="K356" i="64"/>
  <c r="K357" i="64"/>
  <c r="K358" i="64"/>
  <c r="K359" i="64"/>
  <c r="K360" i="64"/>
  <c r="K361" i="64"/>
  <c r="K362" i="64"/>
  <c r="K363" i="64"/>
  <c r="K364" i="64"/>
  <c r="K365" i="64"/>
  <c r="K366" i="64"/>
  <c r="K367" i="64"/>
  <c r="K368" i="64"/>
  <c r="K369" i="64"/>
  <c r="K370" i="64"/>
  <c r="K371" i="64"/>
  <c r="K372" i="64"/>
  <c r="K373" i="64"/>
  <c r="K374" i="64"/>
  <c r="K375" i="64"/>
  <c r="K376" i="64"/>
  <c r="K377" i="64"/>
  <c r="K378" i="64"/>
  <c r="K379" i="64"/>
  <c r="K380" i="64"/>
  <c r="K381" i="64"/>
  <c r="K382" i="64"/>
  <c r="K383" i="64"/>
  <c r="K384" i="64"/>
  <c r="K385" i="64"/>
  <c r="K386" i="64"/>
  <c r="K387" i="64"/>
  <c r="K388" i="64"/>
  <c r="K389" i="64"/>
  <c r="K390" i="64"/>
  <c r="K391" i="64"/>
  <c r="K392" i="64"/>
  <c r="K393" i="64"/>
  <c r="K394" i="64"/>
  <c r="K395" i="64"/>
  <c r="K396" i="64"/>
  <c r="K397" i="64"/>
  <c r="K398" i="64"/>
  <c r="K399" i="64"/>
  <c r="K400" i="64"/>
  <c r="K401" i="64"/>
  <c r="K402" i="64"/>
  <c r="K403" i="64"/>
  <c r="K404" i="64"/>
  <c r="K405" i="64"/>
  <c r="K406" i="64"/>
  <c r="K407" i="64"/>
  <c r="K408" i="64"/>
  <c r="K409" i="64"/>
  <c r="K410" i="64"/>
  <c r="K411" i="64"/>
  <c r="K412" i="64"/>
  <c r="K413" i="64"/>
  <c r="K414" i="64"/>
  <c r="K415" i="64"/>
  <c r="K416" i="64"/>
  <c r="K417" i="64"/>
  <c r="K418" i="64"/>
  <c r="K419" i="64"/>
  <c r="K420" i="64"/>
  <c r="K421" i="64"/>
  <c r="K422" i="64"/>
  <c r="K423" i="64"/>
  <c r="K424" i="64"/>
  <c r="K425" i="64"/>
  <c r="K426" i="64"/>
  <c r="K427" i="64"/>
  <c r="K428" i="64"/>
  <c r="K429" i="64"/>
  <c r="K430" i="64"/>
  <c r="K431" i="64"/>
  <c r="K432" i="64"/>
  <c r="K433" i="64"/>
  <c r="K434" i="64"/>
  <c r="K435" i="64"/>
  <c r="K436" i="64"/>
  <c r="K437" i="64"/>
  <c r="K438" i="64"/>
  <c r="K439" i="64"/>
  <c r="K440" i="64"/>
  <c r="K441" i="64"/>
  <c r="K442" i="64"/>
  <c r="K443" i="64"/>
  <c r="K444" i="64"/>
  <c r="K445" i="64"/>
  <c r="K446" i="64"/>
  <c r="K447" i="64"/>
  <c r="K448" i="64"/>
  <c r="K449" i="64"/>
  <c r="K450" i="64"/>
  <c r="K451" i="64"/>
  <c r="K452" i="64"/>
  <c r="K453" i="64"/>
  <c r="K454" i="64"/>
  <c r="K455" i="64"/>
  <c r="K456" i="64"/>
  <c r="K457" i="64"/>
  <c r="K458" i="64"/>
  <c r="K459" i="64"/>
  <c r="K460" i="64"/>
  <c r="K461" i="64"/>
  <c r="K462" i="64"/>
  <c r="K463" i="64"/>
  <c r="K464" i="64"/>
  <c r="K465" i="64"/>
  <c r="K466" i="64"/>
  <c r="K467" i="64"/>
  <c r="K468" i="64"/>
  <c r="K469" i="64"/>
  <c r="K470" i="64"/>
  <c r="K471" i="64"/>
  <c r="K472" i="64"/>
  <c r="K473" i="64"/>
  <c r="K474" i="64"/>
  <c r="K475" i="64"/>
  <c r="K476" i="64"/>
  <c r="K477" i="64"/>
  <c r="K478" i="64"/>
  <c r="K479" i="64"/>
  <c r="K480" i="64"/>
  <c r="K481" i="64"/>
  <c r="K482" i="64"/>
  <c r="K483" i="64"/>
  <c r="K484" i="64"/>
  <c r="K485" i="64"/>
  <c r="K486" i="64"/>
  <c r="K487" i="64"/>
  <c r="K488" i="64"/>
  <c r="K489" i="64"/>
  <c r="K490" i="64"/>
  <c r="K491" i="64"/>
  <c r="K492" i="64"/>
  <c r="K493" i="64"/>
  <c r="K494" i="64"/>
  <c r="K495" i="64"/>
  <c r="K496" i="64"/>
  <c r="K497" i="64"/>
  <c r="K498" i="64"/>
  <c r="K499" i="64"/>
  <c r="K500" i="64"/>
  <c r="K501" i="64"/>
  <c r="K502" i="64"/>
  <c r="K503" i="64"/>
  <c r="K505" i="64"/>
  <c r="K506" i="64"/>
  <c r="K507" i="64"/>
  <c r="K508" i="64"/>
  <c r="K509" i="64"/>
  <c r="K510" i="64"/>
  <c r="K511" i="64"/>
  <c r="K512" i="64"/>
  <c r="K513" i="64"/>
  <c r="K514" i="64"/>
  <c r="K515" i="64"/>
  <c r="K516" i="64"/>
  <c r="K517" i="64"/>
  <c r="K518" i="64"/>
  <c r="K519" i="64"/>
  <c r="K520" i="64"/>
  <c r="K521" i="64"/>
  <c r="K522" i="64"/>
  <c r="K523" i="64"/>
  <c r="K524" i="64"/>
  <c r="K525" i="64"/>
  <c r="K526" i="64"/>
  <c r="K527" i="64"/>
  <c r="K528" i="64"/>
  <c r="K529" i="64"/>
  <c r="K530" i="64"/>
  <c r="K531" i="64"/>
  <c r="K532" i="64"/>
  <c r="K533" i="64"/>
  <c r="K534" i="64"/>
  <c r="K535" i="64"/>
  <c r="K536" i="64"/>
  <c r="K538" i="64"/>
  <c r="K3" i="64"/>
  <c r="K4" i="64"/>
  <c r="K20" i="64"/>
  <c r="K112" i="64"/>
  <c r="K176" i="64"/>
  <c r="K191" i="64"/>
  <c r="K192" i="64"/>
  <c r="K333" i="64"/>
  <c r="K504" i="64"/>
  <c r="K281" i="63"/>
  <c r="K247" i="61"/>
  <c r="K3" i="60"/>
  <c r="K3" i="59"/>
  <c r="K4" i="63"/>
  <c r="K5" i="63"/>
  <c r="K6" i="63"/>
  <c r="K7" i="63"/>
  <c r="K8" i="63"/>
  <c r="K9" i="63"/>
  <c r="K10" i="63"/>
  <c r="K11" i="63"/>
  <c r="K12" i="63"/>
  <c r="K13" i="63"/>
  <c r="K14" i="63"/>
  <c r="K15" i="63"/>
  <c r="K16" i="63"/>
  <c r="K17" i="63"/>
  <c r="K18" i="63"/>
  <c r="K19" i="63"/>
  <c r="K20" i="63"/>
  <c r="K21" i="63"/>
  <c r="K22" i="63"/>
  <c r="K23" i="63"/>
  <c r="K24" i="63"/>
  <c r="K25" i="63"/>
  <c r="K26" i="63"/>
  <c r="K27" i="63"/>
  <c r="K28" i="63"/>
  <c r="K29" i="63"/>
  <c r="K30" i="63"/>
  <c r="K31" i="63"/>
  <c r="K32" i="63"/>
  <c r="K33" i="63"/>
  <c r="K34" i="63"/>
  <c r="K35" i="63"/>
  <c r="K36" i="63"/>
  <c r="K37" i="63"/>
  <c r="K38" i="63"/>
  <c r="K39" i="63"/>
  <c r="K40" i="63"/>
  <c r="K41" i="63"/>
  <c r="K42" i="63"/>
  <c r="K43" i="63"/>
  <c r="K44" i="63"/>
  <c r="K45" i="63"/>
  <c r="K46" i="63"/>
  <c r="K47" i="63"/>
  <c r="K48" i="63"/>
  <c r="K49" i="63"/>
  <c r="K50" i="63"/>
  <c r="K51" i="63"/>
  <c r="K52" i="63"/>
  <c r="K53" i="63"/>
  <c r="K54" i="63"/>
  <c r="K55" i="63"/>
  <c r="K56" i="63"/>
  <c r="K57" i="63"/>
  <c r="K58" i="63"/>
  <c r="K59" i="63"/>
  <c r="K60" i="63"/>
  <c r="K61" i="63"/>
  <c r="K62" i="63"/>
  <c r="K63" i="63"/>
  <c r="K64" i="63"/>
  <c r="K65" i="63"/>
  <c r="K66" i="63"/>
  <c r="K67" i="63"/>
  <c r="K68" i="63"/>
  <c r="K69" i="63"/>
  <c r="K70" i="63"/>
  <c r="K71" i="63"/>
  <c r="K72" i="63"/>
  <c r="K73" i="63"/>
  <c r="K74" i="63"/>
  <c r="K75" i="63"/>
  <c r="K76" i="63"/>
  <c r="K77" i="63"/>
  <c r="K78" i="63"/>
  <c r="K79" i="63"/>
  <c r="K80" i="63"/>
  <c r="K81" i="63"/>
  <c r="K82" i="63"/>
  <c r="K83" i="63"/>
  <c r="K84" i="63"/>
  <c r="K85" i="63"/>
  <c r="K86" i="63"/>
  <c r="K87" i="63"/>
  <c r="K88" i="63"/>
  <c r="K89" i="63"/>
  <c r="K90" i="63"/>
  <c r="K91" i="63"/>
  <c r="K92" i="63"/>
  <c r="K93" i="63"/>
  <c r="K94" i="63"/>
  <c r="K95" i="63"/>
  <c r="K96" i="63"/>
  <c r="K97" i="63"/>
  <c r="K98" i="63"/>
  <c r="K99" i="63"/>
  <c r="K100" i="63"/>
  <c r="K101" i="63"/>
  <c r="K102" i="63"/>
  <c r="K103" i="63"/>
  <c r="K104" i="63"/>
  <c r="K105" i="63"/>
  <c r="K106" i="63"/>
  <c r="K107" i="63"/>
  <c r="K108" i="63"/>
  <c r="K109" i="63"/>
  <c r="K110" i="63"/>
  <c r="K111" i="63"/>
  <c r="K112" i="63"/>
  <c r="K113" i="63"/>
  <c r="K114" i="63"/>
  <c r="K115" i="63"/>
  <c r="K116" i="63"/>
  <c r="K117" i="63"/>
  <c r="K118" i="63"/>
  <c r="K119" i="63"/>
  <c r="K120" i="63"/>
  <c r="K121" i="63"/>
  <c r="K122" i="63"/>
  <c r="K123" i="63"/>
  <c r="K124" i="63"/>
  <c r="K125" i="63"/>
  <c r="K126" i="63"/>
  <c r="K127" i="63"/>
  <c r="K128" i="63"/>
  <c r="K129" i="63"/>
  <c r="K130" i="63"/>
  <c r="K131" i="63"/>
  <c r="K132" i="63"/>
  <c r="K133" i="63"/>
  <c r="K134" i="63"/>
  <c r="K135" i="63"/>
  <c r="K136" i="63"/>
  <c r="K137" i="63"/>
  <c r="K138" i="63"/>
  <c r="K139" i="63"/>
  <c r="K140" i="63"/>
  <c r="K141" i="63"/>
  <c r="K142" i="63"/>
  <c r="K143" i="63"/>
  <c r="K144" i="63"/>
  <c r="K145" i="63"/>
  <c r="K146" i="63"/>
  <c r="K147" i="63"/>
  <c r="K148" i="63"/>
  <c r="K149" i="63"/>
  <c r="K150" i="63"/>
  <c r="K151" i="63"/>
  <c r="K152" i="63"/>
  <c r="K153" i="63"/>
  <c r="K154" i="63"/>
  <c r="K155" i="63"/>
  <c r="K156" i="63"/>
  <c r="K157" i="63"/>
  <c r="K158" i="63"/>
  <c r="K159" i="63"/>
  <c r="K160" i="63"/>
  <c r="K161" i="63"/>
  <c r="K162" i="63"/>
  <c r="K163" i="63"/>
  <c r="K164" i="63"/>
  <c r="K165" i="63"/>
  <c r="K166" i="63"/>
  <c r="K167" i="63"/>
  <c r="K168" i="63"/>
  <c r="K169" i="63"/>
  <c r="K170" i="63"/>
  <c r="K171" i="63"/>
  <c r="K172" i="63"/>
  <c r="K173" i="63"/>
  <c r="K174" i="63"/>
  <c r="K175" i="63"/>
  <c r="K176" i="63"/>
  <c r="K177" i="63"/>
  <c r="K178" i="63"/>
  <c r="K179" i="63"/>
  <c r="K180" i="63"/>
  <c r="K181" i="63"/>
  <c r="K182" i="63"/>
  <c r="K183" i="63"/>
  <c r="K184" i="63"/>
  <c r="K185" i="63"/>
  <c r="K186" i="63"/>
  <c r="K187" i="63"/>
  <c r="K188" i="63"/>
  <c r="K189" i="63"/>
  <c r="K190" i="63"/>
  <c r="K191" i="63"/>
  <c r="K192" i="63"/>
  <c r="K193" i="63"/>
  <c r="K194" i="63"/>
  <c r="K195" i="63"/>
  <c r="K196" i="63"/>
  <c r="K197" i="63"/>
  <c r="K198" i="63"/>
  <c r="K199" i="63"/>
  <c r="K200" i="63"/>
  <c r="K201" i="63"/>
  <c r="K202" i="63"/>
  <c r="K203" i="63"/>
  <c r="K204" i="63"/>
  <c r="K205" i="63"/>
  <c r="K206" i="63"/>
  <c r="K207" i="63"/>
  <c r="K208" i="63"/>
  <c r="K209" i="63"/>
  <c r="K210" i="63"/>
  <c r="K211" i="63"/>
  <c r="K212" i="63"/>
  <c r="K213" i="63"/>
  <c r="K214" i="63"/>
  <c r="K215" i="63"/>
  <c r="K216" i="63"/>
  <c r="K217" i="63"/>
  <c r="K218" i="63"/>
  <c r="K219" i="63"/>
  <c r="K220" i="63"/>
  <c r="K221" i="63"/>
  <c r="K222" i="63"/>
  <c r="K223" i="63"/>
  <c r="K224" i="63"/>
  <c r="K225" i="63"/>
  <c r="K226" i="63"/>
  <c r="K227" i="63"/>
  <c r="K228" i="63"/>
  <c r="K229" i="63"/>
  <c r="K230" i="63"/>
  <c r="K231" i="63"/>
  <c r="K232" i="63"/>
  <c r="K233" i="63"/>
  <c r="K234" i="63"/>
  <c r="K235" i="63"/>
  <c r="K236" i="63"/>
  <c r="K237" i="63"/>
  <c r="K238" i="63"/>
  <c r="K239" i="63"/>
  <c r="K240" i="63"/>
  <c r="K241" i="63"/>
  <c r="K242" i="63"/>
  <c r="K243" i="63"/>
  <c r="K244" i="63"/>
  <c r="K245" i="63"/>
  <c r="K246" i="63"/>
  <c r="K247" i="63"/>
  <c r="K248" i="63"/>
  <c r="K249" i="63"/>
  <c r="K250" i="63"/>
  <c r="K251" i="63"/>
  <c r="K252" i="63"/>
  <c r="K253" i="63"/>
  <c r="K254" i="63"/>
  <c r="K255" i="63"/>
  <c r="K256" i="63"/>
  <c r="K257" i="63"/>
  <c r="K258" i="63"/>
  <c r="K259" i="63"/>
  <c r="K260" i="63"/>
  <c r="K261" i="63"/>
  <c r="K262" i="63"/>
  <c r="K263" i="63"/>
  <c r="K264" i="63"/>
  <c r="K265" i="63"/>
  <c r="K266" i="63"/>
  <c r="K267" i="63"/>
  <c r="K268" i="63"/>
  <c r="K269" i="63"/>
  <c r="K270" i="63"/>
  <c r="K271" i="63"/>
  <c r="K272" i="63"/>
  <c r="K273" i="63"/>
  <c r="K274" i="63"/>
  <c r="K275" i="63"/>
  <c r="K276" i="63"/>
  <c r="K277" i="63"/>
  <c r="K278" i="63"/>
  <c r="K279" i="63"/>
  <c r="K280" i="63"/>
  <c r="K3" i="63"/>
  <c r="K4" i="62"/>
  <c r="K5" i="62"/>
  <c r="K6" i="62"/>
  <c r="K7" i="62"/>
  <c r="K8" i="62"/>
  <c r="K9" i="62"/>
  <c r="K10" i="62"/>
  <c r="K11" i="62"/>
  <c r="K12" i="62"/>
  <c r="K13" i="62"/>
  <c r="K14" i="62"/>
  <c r="K15" i="62"/>
  <c r="K16" i="62"/>
  <c r="K17" i="62"/>
  <c r="K18" i="62"/>
  <c r="K19" i="62"/>
  <c r="K20" i="62"/>
  <c r="K21" i="62"/>
  <c r="K22" i="62"/>
  <c r="K23" i="62"/>
  <c r="K24" i="62"/>
  <c r="K25" i="62"/>
  <c r="K26" i="62"/>
  <c r="K27" i="62"/>
  <c r="K28" i="62"/>
  <c r="K29" i="62"/>
  <c r="K30" i="62"/>
  <c r="K31" i="62"/>
  <c r="K32" i="62"/>
  <c r="K33" i="62"/>
  <c r="K34" i="62"/>
  <c r="K35" i="62"/>
  <c r="K36" i="62"/>
  <c r="K37" i="62"/>
  <c r="K38" i="62"/>
  <c r="K39" i="62"/>
  <c r="K40" i="62"/>
  <c r="K41" i="62"/>
  <c r="K42" i="62"/>
  <c r="K43" i="62"/>
  <c r="K44" i="62"/>
  <c r="K45" i="62"/>
  <c r="K46" i="62"/>
  <c r="K47" i="62"/>
  <c r="K48" i="62"/>
  <c r="K49" i="62"/>
  <c r="K50" i="62"/>
  <c r="K51" i="62"/>
  <c r="K52" i="62"/>
  <c r="K53" i="62"/>
  <c r="K54" i="62"/>
  <c r="K55" i="62"/>
  <c r="K56" i="62"/>
  <c r="K57" i="62"/>
  <c r="K58" i="62"/>
  <c r="K59" i="62"/>
  <c r="K60" i="62"/>
  <c r="K61" i="62"/>
  <c r="K62" i="62"/>
  <c r="K63" i="62"/>
  <c r="K64" i="62"/>
  <c r="K65" i="62"/>
  <c r="K66" i="62"/>
  <c r="K67" i="62"/>
  <c r="K68" i="62"/>
  <c r="K69" i="62"/>
  <c r="K70" i="62"/>
  <c r="K71" i="62"/>
  <c r="K72" i="62"/>
  <c r="K73" i="62"/>
  <c r="K74" i="62"/>
  <c r="K75" i="62"/>
  <c r="K76" i="62"/>
  <c r="K77" i="62"/>
  <c r="K78" i="62"/>
  <c r="K79" i="62"/>
  <c r="K80" i="62"/>
  <c r="K81" i="62"/>
  <c r="K82" i="62"/>
  <c r="K83" i="62"/>
  <c r="K84" i="62"/>
  <c r="K85" i="62"/>
  <c r="K86" i="62"/>
  <c r="K87" i="62"/>
  <c r="K88" i="62"/>
  <c r="K89" i="62"/>
  <c r="K90" i="62"/>
  <c r="K91" i="62"/>
  <c r="K92" i="62"/>
  <c r="K93" i="62"/>
  <c r="K94" i="62"/>
  <c r="K95" i="62"/>
  <c r="K96" i="62"/>
  <c r="K97" i="62"/>
  <c r="K98" i="62"/>
  <c r="K99" i="62"/>
  <c r="K100" i="62"/>
  <c r="K101" i="62"/>
  <c r="K102" i="62"/>
  <c r="K103" i="62"/>
  <c r="K104" i="62"/>
  <c r="K105" i="62"/>
  <c r="K106" i="62"/>
  <c r="K107" i="62"/>
  <c r="K108" i="62"/>
  <c r="K109" i="62"/>
  <c r="K110" i="62"/>
  <c r="K111" i="62"/>
  <c r="K112" i="62"/>
  <c r="K113" i="62"/>
  <c r="K114" i="62"/>
  <c r="K115" i="62"/>
  <c r="K116" i="62"/>
  <c r="K117" i="62"/>
  <c r="K118" i="62"/>
  <c r="K119" i="62"/>
  <c r="K120" i="62"/>
  <c r="K121" i="62"/>
  <c r="K122" i="62"/>
  <c r="K123" i="62"/>
  <c r="K124" i="62"/>
  <c r="K125" i="62"/>
  <c r="K126" i="62"/>
  <c r="K127" i="62"/>
  <c r="K128" i="62"/>
  <c r="K129" i="62"/>
  <c r="K130" i="62"/>
  <c r="K131" i="62"/>
  <c r="K132" i="62"/>
  <c r="K133" i="62"/>
  <c r="K134" i="62"/>
  <c r="K135" i="62"/>
  <c r="K136" i="62"/>
  <c r="K137" i="62"/>
  <c r="K138" i="62"/>
  <c r="K139" i="62"/>
  <c r="K140" i="62"/>
  <c r="K141" i="62"/>
  <c r="K142" i="62"/>
  <c r="K143" i="62"/>
  <c r="K144" i="62"/>
  <c r="K145" i="62"/>
  <c r="K146" i="62"/>
  <c r="K147" i="62"/>
  <c r="K148" i="62"/>
  <c r="K149" i="62"/>
  <c r="K150" i="62"/>
  <c r="K151" i="62"/>
  <c r="K152" i="62"/>
  <c r="K153" i="62"/>
  <c r="K154" i="62"/>
  <c r="K155" i="62"/>
  <c r="K156" i="62"/>
  <c r="K157" i="62"/>
  <c r="K158" i="62"/>
  <c r="K159" i="62"/>
  <c r="K160" i="62"/>
  <c r="K161" i="62"/>
  <c r="K162" i="62"/>
  <c r="K163" i="62"/>
  <c r="K164" i="62"/>
  <c r="K165" i="62"/>
  <c r="K166" i="62"/>
  <c r="K167" i="62"/>
  <c r="K168" i="62"/>
  <c r="K169" i="62"/>
  <c r="K170" i="62"/>
  <c r="K171" i="62"/>
  <c r="K172" i="62"/>
  <c r="K173" i="62"/>
  <c r="K174" i="62"/>
  <c r="K175" i="62"/>
  <c r="K176" i="62"/>
  <c r="K177" i="62"/>
  <c r="K178" i="62"/>
  <c r="K179" i="62"/>
  <c r="K180" i="62"/>
  <c r="K181" i="62"/>
  <c r="K182" i="62"/>
  <c r="K183" i="62"/>
  <c r="K184" i="62"/>
  <c r="K185" i="62"/>
  <c r="K186" i="62"/>
  <c r="K187" i="62"/>
  <c r="K188" i="62"/>
  <c r="K189" i="62"/>
  <c r="K190" i="62"/>
  <c r="K191" i="62"/>
  <c r="K192" i="62"/>
  <c r="K193" i="62"/>
  <c r="K194" i="62"/>
  <c r="K195" i="62"/>
  <c r="K196" i="62"/>
  <c r="K197" i="62"/>
  <c r="K198" i="62"/>
  <c r="K199" i="62"/>
  <c r="K200" i="62"/>
  <c r="K201" i="62"/>
  <c r="K202" i="62"/>
  <c r="K203" i="62"/>
  <c r="K204" i="62"/>
  <c r="K205" i="62"/>
  <c r="K206" i="62"/>
  <c r="K207" i="62"/>
  <c r="K208" i="62"/>
  <c r="K209" i="62"/>
  <c r="K210" i="62"/>
  <c r="K211" i="62"/>
  <c r="K212" i="62"/>
  <c r="K213" i="62"/>
  <c r="K214" i="62"/>
  <c r="K215" i="62"/>
  <c r="K216" i="62"/>
  <c r="K217" i="62"/>
  <c r="K218" i="62"/>
  <c r="K219" i="62"/>
  <c r="K220" i="62"/>
  <c r="K221" i="62"/>
  <c r="K222" i="62"/>
  <c r="K223" i="62"/>
  <c r="K224" i="62"/>
  <c r="K225" i="62"/>
  <c r="K226" i="62"/>
  <c r="K227" i="62"/>
  <c r="K228" i="62"/>
  <c r="K229" i="62"/>
  <c r="K230" i="62"/>
  <c r="K231" i="62"/>
  <c r="K232" i="62"/>
  <c r="K233" i="62"/>
  <c r="K234" i="62"/>
  <c r="K235" i="62"/>
  <c r="K236" i="62"/>
  <c r="K237" i="62"/>
  <c r="K238" i="62"/>
  <c r="K239" i="62"/>
  <c r="K240" i="62"/>
  <c r="K241" i="62"/>
  <c r="K242" i="62"/>
  <c r="K243" i="62"/>
  <c r="K244" i="62"/>
  <c r="K245" i="62"/>
  <c r="K246" i="62"/>
  <c r="K247" i="62"/>
  <c r="K248" i="62"/>
  <c r="K249" i="62"/>
  <c r="K250" i="62"/>
  <c r="K251" i="62"/>
  <c r="K252" i="62"/>
  <c r="K253" i="62"/>
  <c r="K254" i="62"/>
  <c r="K255" i="62"/>
  <c r="K256" i="62"/>
  <c r="K257" i="62"/>
  <c r="K258" i="62"/>
  <c r="K259" i="62"/>
  <c r="K260" i="62"/>
  <c r="K261" i="62"/>
  <c r="K262" i="62"/>
  <c r="K263" i="62"/>
  <c r="K264" i="62"/>
  <c r="K265" i="62"/>
  <c r="K266" i="62"/>
  <c r="K267" i="62"/>
  <c r="K268" i="62"/>
  <c r="K269" i="62"/>
  <c r="K270" i="62"/>
  <c r="K271" i="62"/>
  <c r="K272" i="62"/>
  <c r="K273" i="62"/>
  <c r="K274" i="62"/>
  <c r="K275" i="62"/>
  <c r="K276" i="62"/>
  <c r="K277" i="62"/>
  <c r="K278" i="62"/>
  <c r="K279" i="62"/>
  <c r="K280" i="62"/>
  <c r="K281" i="62"/>
  <c r="K282" i="62"/>
  <c r="K283" i="62"/>
  <c r="K284" i="62"/>
  <c r="K285" i="62"/>
  <c r="K286" i="62"/>
  <c r="K287" i="62"/>
  <c r="K288" i="62"/>
  <c r="K289" i="62"/>
  <c r="K290" i="62"/>
  <c r="K291" i="62"/>
  <c r="K292" i="62"/>
  <c r="K293" i="62"/>
  <c r="K294" i="62"/>
  <c r="K295" i="62"/>
  <c r="K296" i="62"/>
  <c r="K297" i="62"/>
  <c r="K298" i="62"/>
  <c r="K299" i="62"/>
  <c r="K300" i="62"/>
  <c r="K301" i="62"/>
  <c r="K302" i="62"/>
  <c r="K303" i="62"/>
  <c r="K304" i="62"/>
  <c r="K305" i="62"/>
  <c r="K306" i="62"/>
  <c r="K307" i="62"/>
  <c r="K308" i="62"/>
  <c r="K309" i="62"/>
  <c r="K310" i="62"/>
  <c r="K311" i="62"/>
  <c r="K312" i="62"/>
  <c r="K313" i="62"/>
  <c r="K314" i="62"/>
  <c r="K315" i="62"/>
  <c r="K316" i="62"/>
  <c r="K317" i="62"/>
  <c r="K318" i="62"/>
  <c r="K319" i="62"/>
  <c r="K320" i="62"/>
  <c r="K321" i="62"/>
  <c r="K322" i="62"/>
  <c r="K323" i="62"/>
  <c r="K324" i="62"/>
  <c r="K325" i="62"/>
  <c r="K326" i="62"/>
  <c r="K327" i="62"/>
  <c r="K328" i="62"/>
  <c r="K329" i="62"/>
  <c r="K330" i="62"/>
  <c r="K331" i="62"/>
  <c r="K332" i="62"/>
  <c r="K333" i="62"/>
  <c r="K334" i="62"/>
  <c r="K335" i="62"/>
  <c r="K336" i="62"/>
  <c r="K337" i="62"/>
  <c r="K338" i="62"/>
  <c r="K339" i="62"/>
  <c r="K340" i="62"/>
  <c r="K341" i="62"/>
  <c r="K342" i="62"/>
  <c r="K343" i="62"/>
  <c r="K344" i="62"/>
  <c r="K3" i="62"/>
  <c r="K4" i="61"/>
  <c r="K5" i="61"/>
  <c r="K6" i="61"/>
  <c r="K7" i="61"/>
  <c r="K8" i="61"/>
  <c r="K9" i="61"/>
  <c r="K10" i="61"/>
  <c r="K11" i="61"/>
  <c r="K12" i="61"/>
  <c r="K13" i="61"/>
  <c r="K14" i="61"/>
  <c r="K15" i="61"/>
  <c r="K16" i="61"/>
  <c r="K17" i="61"/>
  <c r="K18" i="61"/>
  <c r="K19" i="61"/>
  <c r="K20" i="61"/>
  <c r="K21" i="61"/>
  <c r="K22" i="61"/>
  <c r="K23" i="61"/>
  <c r="K24" i="61"/>
  <c r="K25" i="61"/>
  <c r="K26" i="61"/>
  <c r="K27" i="61"/>
  <c r="K28" i="61"/>
  <c r="K29" i="61"/>
  <c r="K30" i="61"/>
  <c r="K31" i="61"/>
  <c r="K32" i="61"/>
  <c r="K33" i="61"/>
  <c r="K34" i="61"/>
  <c r="K35" i="61"/>
  <c r="K36" i="61"/>
  <c r="K37" i="61"/>
  <c r="K38" i="61"/>
  <c r="K39" i="61"/>
  <c r="K40" i="61"/>
  <c r="K41" i="61"/>
  <c r="K42" i="61"/>
  <c r="K43" i="61"/>
  <c r="K44" i="61"/>
  <c r="K45" i="61"/>
  <c r="K46" i="61"/>
  <c r="K47" i="61"/>
  <c r="K48" i="61"/>
  <c r="K49" i="61"/>
  <c r="K50" i="61"/>
  <c r="K51" i="61"/>
  <c r="K52" i="61"/>
  <c r="K53" i="61"/>
  <c r="K54" i="61"/>
  <c r="K55" i="61"/>
  <c r="K56" i="61"/>
  <c r="K57" i="61"/>
  <c r="K58" i="61"/>
  <c r="K59" i="61"/>
  <c r="K60" i="61"/>
  <c r="K61" i="61"/>
  <c r="K62" i="61"/>
  <c r="K63" i="61"/>
  <c r="K64" i="61"/>
  <c r="K65" i="61"/>
  <c r="K66" i="61"/>
  <c r="K67" i="61"/>
  <c r="K68" i="61"/>
  <c r="K69" i="61"/>
  <c r="K70" i="61"/>
  <c r="K71" i="61"/>
  <c r="K72" i="61"/>
  <c r="K73" i="61"/>
  <c r="K74" i="61"/>
  <c r="K75" i="61"/>
  <c r="K76" i="61"/>
  <c r="K77" i="61"/>
  <c r="K78" i="61"/>
  <c r="K79" i="61"/>
  <c r="K80" i="61"/>
  <c r="K81" i="61"/>
  <c r="K82" i="61"/>
  <c r="K83" i="61"/>
  <c r="K84" i="61"/>
  <c r="K85" i="61"/>
  <c r="K86" i="61"/>
  <c r="K87" i="61"/>
  <c r="K88" i="61"/>
  <c r="K89" i="61"/>
  <c r="K90" i="61"/>
  <c r="K91" i="61"/>
  <c r="K92" i="61"/>
  <c r="K93" i="61"/>
  <c r="K94" i="61"/>
  <c r="K95" i="61"/>
  <c r="K96" i="61"/>
  <c r="K97" i="61"/>
  <c r="K98" i="61"/>
  <c r="K99" i="61"/>
  <c r="K100" i="61"/>
  <c r="K101" i="61"/>
  <c r="K102" i="61"/>
  <c r="K103" i="61"/>
  <c r="K104" i="61"/>
  <c r="K105" i="61"/>
  <c r="K106" i="61"/>
  <c r="K107" i="61"/>
  <c r="K108" i="61"/>
  <c r="K109" i="61"/>
  <c r="K110" i="61"/>
  <c r="K111" i="61"/>
  <c r="K112" i="61"/>
  <c r="K113" i="61"/>
  <c r="K114" i="61"/>
  <c r="K115" i="61"/>
  <c r="K116" i="61"/>
  <c r="K117" i="61"/>
  <c r="K118" i="61"/>
  <c r="K119" i="61"/>
  <c r="K120" i="61"/>
  <c r="K121" i="61"/>
  <c r="K122" i="61"/>
  <c r="K123" i="61"/>
  <c r="K124" i="61"/>
  <c r="K125" i="61"/>
  <c r="K126" i="61"/>
  <c r="K127" i="61"/>
  <c r="K128" i="61"/>
  <c r="K129" i="61"/>
  <c r="K130" i="61"/>
  <c r="K131" i="61"/>
  <c r="K132" i="61"/>
  <c r="K133" i="61"/>
  <c r="K134" i="61"/>
  <c r="K135" i="61"/>
  <c r="K136" i="61"/>
  <c r="K137" i="61"/>
  <c r="K138" i="61"/>
  <c r="K139" i="61"/>
  <c r="K140" i="61"/>
  <c r="K141" i="61"/>
  <c r="K142" i="61"/>
  <c r="K143" i="61"/>
  <c r="K144" i="61"/>
  <c r="K145" i="61"/>
  <c r="K146" i="61"/>
  <c r="K147" i="61"/>
  <c r="K148" i="61"/>
  <c r="K149" i="61"/>
  <c r="K150" i="61"/>
  <c r="K151" i="61"/>
  <c r="K152" i="61"/>
  <c r="K153" i="61"/>
  <c r="K154" i="61"/>
  <c r="K155" i="61"/>
  <c r="K156" i="61"/>
  <c r="K157" i="61"/>
  <c r="K158" i="61"/>
  <c r="K159" i="61"/>
  <c r="K160" i="61"/>
  <c r="K161" i="61"/>
  <c r="K162" i="61"/>
  <c r="K163" i="61"/>
  <c r="K164" i="61"/>
  <c r="K165" i="61"/>
  <c r="K166" i="61"/>
  <c r="K167" i="61"/>
  <c r="K168" i="61"/>
  <c r="K169" i="61"/>
  <c r="K170" i="61"/>
  <c r="K171" i="61"/>
  <c r="K172" i="61"/>
  <c r="K173" i="61"/>
  <c r="K174" i="61"/>
  <c r="K175" i="61"/>
  <c r="K176" i="61"/>
  <c r="K177" i="61"/>
  <c r="K178" i="61"/>
  <c r="K179" i="61"/>
  <c r="K180" i="61"/>
  <c r="K181" i="61"/>
  <c r="K182" i="61"/>
  <c r="K183" i="61"/>
  <c r="K184" i="61"/>
  <c r="K185" i="61"/>
  <c r="K186" i="61"/>
  <c r="K187" i="61"/>
  <c r="K188" i="61"/>
  <c r="K189" i="61"/>
  <c r="K190" i="61"/>
  <c r="K191" i="61"/>
  <c r="K192" i="61"/>
  <c r="K193" i="61"/>
  <c r="K194" i="61"/>
  <c r="K195" i="61"/>
  <c r="K196" i="61"/>
  <c r="K197" i="61"/>
  <c r="K198" i="61"/>
  <c r="K199" i="61"/>
  <c r="K200" i="61"/>
  <c r="K201" i="61"/>
  <c r="K202" i="61"/>
  <c r="K203" i="61"/>
  <c r="K204" i="61"/>
  <c r="K205" i="61"/>
  <c r="K206" i="61"/>
  <c r="K207" i="61"/>
  <c r="K208" i="61"/>
  <c r="K209" i="61"/>
  <c r="K210" i="61"/>
  <c r="K211" i="61"/>
  <c r="K212" i="61"/>
  <c r="K213" i="61"/>
  <c r="K214" i="61"/>
  <c r="K215" i="61"/>
  <c r="K216" i="61"/>
  <c r="K217" i="61"/>
  <c r="K218" i="61"/>
  <c r="K219" i="61"/>
  <c r="K220" i="61"/>
  <c r="K221" i="61"/>
  <c r="K222" i="61"/>
  <c r="K223" i="61"/>
  <c r="K224" i="61"/>
  <c r="K225" i="61"/>
  <c r="K226" i="61"/>
  <c r="K227" i="61"/>
  <c r="K228" i="61"/>
  <c r="K229" i="61"/>
  <c r="K230" i="61"/>
  <c r="K231" i="61"/>
  <c r="K232" i="61"/>
  <c r="K233" i="61"/>
  <c r="K234" i="61"/>
  <c r="K235" i="61"/>
  <c r="K236" i="61"/>
  <c r="K237" i="61"/>
  <c r="K238" i="61"/>
  <c r="K239" i="61"/>
  <c r="K240" i="61"/>
  <c r="K241" i="61"/>
  <c r="K242" i="61"/>
  <c r="K243" i="61"/>
  <c r="K244" i="61"/>
  <c r="K245" i="61"/>
  <c r="K246" i="61"/>
  <c r="K248" i="61"/>
  <c r="K249" i="61"/>
  <c r="K250" i="61"/>
  <c r="K251" i="61"/>
  <c r="K252" i="61"/>
  <c r="K253" i="61"/>
  <c r="K254" i="61"/>
  <c r="K3" i="61"/>
  <c r="K4" i="60"/>
  <c r="K5" i="60"/>
  <c r="K6" i="60"/>
  <c r="K7" i="60"/>
  <c r="K8" i="60"/>
  <c r="K9" i="60"/>
  <c r="K10" i="60"/>
  <c r="K11" i="60"/>
  <c r="K12" i="60"/>
  <c r="K13" i="60"/>
  <c r="K14" i="60"/>
  <c r="K15" i="60"/>
  <c r="K16" i="60"/>
  <c r="K17" i="60"/>
  <c r="K18" i="60"/>
  <c r="K19" i="60"/>
  <c r="K20" i="60"/>
  <c r="K21" i="60"/>
  <c r="K22" i="60"/>
  <c r="K23" i="60"/>
  <c r="K24" i="60"/>
  <c r="K25" i="60"/>
  <c r="K26" i="60"/>
  <c r="K27" i="60"/>
  <c r="K28" i="60"/>
  <c r="K29" i="60"/>
  <c r="K30" i="60"/>
  <c r="K31" i="60"/>
  <c r="K32" i="60"/>
  <c r="K33" i="60"/>
  <c r="K34" i="60"/>
  <c r="K35" i="60"/>
  <c r="K36" i="60"/>
  <c r="K37" i="60"/>
  <c r="K38" i="60"/>
  <c r="K39" i="60"/>
  <c r="K40" i="60"/>
  <c r="K41" i="60"/>
  <c r="K42" i="60"/>
  <c r="K43" i="60"/>
  <c r="K44" i="60"/>
  <c r="K45" i="60"/>
  <c r="K46" i="60"/>
  <c r="K47" i="60"/>
  <c r="K48" i="60"/>
  <c r="K49" i="60"/>
  <c r="K50" i="60"/>
  <c r="K51" i="60"/>
  <c r="K52" i="60"/>
  <c r="K53" i="60"/>
  <c r="K54" i="60"/>
  <c r="K55" i="60"/>
  <c r="K56" i="60"/>
  <c r="K57" i="60"/>
  <c r="K58" i="60"/>
  <c r="K59" i="60"/>
  <c r="K60" i="60"/>
  <c r="K61" i="60"/>
  <c r="K62" i="60"/>
  <c r="K63" i="60"/>
  <c r="K64" i="60"/>
  <c r="K65" i="60"/>
  <c r="K66" i="60"/>
  <c r="K67" i="60"/>
  <c r="K68" i="60"/>
  <c r="K69" i="60"/>
  <c r="K70" i="60"/>
  <c r="K71" i="60"/>
  <c r="K72" i="60"/>
  <c r="K73" i="60"/>
  <c r="K74" i="60"/>
  <c r="K75" i="60"/>
  <c r="K76" i="60"/>
  <c r="K77" i="60"/>
  <c r="K78" i="60"/>
  <c r="K79" i="60"/>
  <c r="K80" i="60"/>
  <c r="K81" i="60"/>
  <c r="K82" i="60"/>
  <c r="K83" i="60"/>
  <c r="K84" i="60"/>
  <c r="K85" i="60"/>
  <c r="K86" i="60"/>
  <c r="K87" i="60"/>
  <c r="K88" i="60"/>
  <c r="K89" i="60"/>
  <c r="K90" i="60"/>
  <c r="K91" i="60"/>
  <c r="K92" i="60"/>
  <c r="K93" i="60"/>
  <c r="K94" i="60"/>
  <c r="K95" i="60"/>
  <c r="K96" i="60"/>
  <c r="K97" i="60"/>
  <c r="K98" i="60"/>
  <c r="K99" i="60"/>
  <c r="K100" i="60"/>
  <c r="K101" i="60"/>
  <c r="K102" i="60"/>
  <c r="K103" i="60"/>
  <c r="K104" i="60"/>
  <c r="K105" i="60"/>
  <c r="K106" i="60"/>
  <c r="K107" i="60"/>
  <c r="K108" i="60"/>
  <c r="K109" i="60"/>
  <c r="K110" i="60"/>
  <c r="K111" i="60"/>
  <c r="K112" i="60"/>
  <c r="K113" i="60"/>
  <c r="K114" i="60"/>
  <c r="K115" i="60"/>
  <c r="K116" i="60"/>
  <c r="K117" i="60"/>
  <c r="K118" i="60"/>
  <c r="K119" i="60"/>
  <c r="K120" i="60"/>
  <c r="K121" i="60"/>
  <c r="K122" i="60"/>
  <c r="K123" i="60"/>
  <c r="K124" i="60"/>
  <c r="K125" i="60"/>
  <c r="K126" i="60"/>
  <c r="K127" i="60"/>
  <c r="K128" i="60"/>
  <c r="K129" i="60"/>
  <c r="K130" i="60"/>
  <c r="K131" i="60"/>
  <c r="K132" i="60"/>
  <c r="K133" i="60"/>
  <c r="K134" i="60"/>
  <c r="K135" i="60"/>
  <c r="K136" i="60"/>
  <c r="K137" i="60"/>
  <c r="K138" i="60"/>
  <c r="K139" i="60"/>
  <c r="K140" i="60"/>
  <c r="K141" i="60"/>
  <c r="K142" i="60"/>
  <c r="K143" i="60"/>
  <c r="K144" i="60"/>
  <c r="K145" i="60"/>
  <c r="K146" i="60"/>
  <c r="K147" i="60"/>
  <c r="K148" i="60"/>
  <c r="K149" i="60"/>
  <c r="K150" i="60"/>
  <c r="K151" i="60"/>
  <c r="K152" i="60"/>
  <c r="K153" i="60"/>
  <c r="K154" i="60"/>
  <c r="K155" i="60"/>
  <c r="K156" i="60"/>
  <c r="K157" i="60"/>
  <c r="K158" i="60"/>
  <c r="K159" i="60"/>
  <c r="K160" i="60"/>
  <c r="K161" i="60"/>
  <c r="K162" i="60"/>
  <c r="K163" i="60"/>
  <c r="K164" i="60"/>
  <c r="K165" i="60"/>
  <c r="K166" i="60"/>
  <c r="K167" i="60"/>
  <c r="K168" i="60"/>
  <c r="K169" i="60"/>
  <c r="K170" i="60"/>
  <c r="K171" i="60"/>
  <c r="K172" i="60"/>
  <c r="K173" i="60"/>
  <c r="K174" i="60"/>
  <c r="K175" i="60"/>
  <c r="K176" i="60"/>
  <c r="K177" i="60"/>
  <c r="K178" i="60"/>
  <c r="K179" i="60"/>
  <c r="K180" i="60"/>
  <c r="K181" i="60"/>
  <c r="K182" i="60"/>
  <c r="K183" i="60"/>
  <c r="K184" i="60"/>
  <c r="K185" i="60"/>
  <c r="K186" i="60"/>
  <c r="K187" i="60"/>
  <c r="K188" i="60"/>
  <c r="K189" i="60"/>
  <c r="K190" i="60"/>
  <c r="K191" i="60"/>
  <c r="K192" i="60"/>
  <c r="K193" i="60"/>
  <c r="K194" i="60"/>
  <c r="K195" i="60"/>
  <c r="K196" i="60"/>
  <c r="K197" i="60"/>
  <c r="K198" i="60"/>
  <c r="K199" i="60"/>
  <c r="K200" i="60"/>
  <c r="K201" i="60"/>
  <c r="K202" i="60"/>
  <c r="K203" i="60"/>
  <c r="K204" i="60"/>
  <c r="K205" i="60"/>
  <c r="K206" i="60"/>
  <c r="K207" i="60"/>
  <c r="K208" i="60"/>
  <c r="K209" i="60"/>
  <c r="K210" i="60"/>
  <c r="K211" i="60"/>
  <c r="K212" i="60"/>
  <c r="K213" i="60"/>
  <c r="K214" i="60"/>
  <c r="K215" i="60"/>
  <c r="K216" i="60"/>
  <c r="K217" i="60"/>
  <c r="K218" i="60"/>
  <c r="K219" i="60"/>
  <c r="K220" i="60"/>
  <c r="K221" i="60"/>
  <c r="K222" i="60"/>
  <c r="K223" i="60"/>
  <c r="K224" i="60"/>
  <c r="K225" i="60"/>
  <c r="K226" i="60"/>
  <c r="K227" i="60"/>
  <c r="K228" i="60"/>
  <c r="K229" i="60"/>
  <c r="K230" i="60"/>
  <c r="K231" i="60"/>
  <c r="K232" i="60"/>
  <c r="K233" i="60"/>
  <c r="K234" i="60"/>
  <c r="K235" i="60"/>
  <c r="K236" i="60"/>
  <c r="K237" i="60"/>
  <c r="K238" i="60"/>
  <c r="K239" i="60"/>
  <c r="K240" i="60"/>
  <c r="K241" i="60"/>
  <c r="K242" i="60"/>
  <c r="K243" i="60"/>
  <c r="K244" i="60"/>
  <c r="K245" i="60"/>
  <c r="K246" i="60"/>
  <c r="K247" i="60"/>
  <c r="K248" i="60"/>
  <c r="K249" i="60"/>
  <c r="K250" i="60"/>
  <c r="K251" i="60"/>
  <c r="K252" i="60"/>
  <c r="K253" i="60"/>
  <c r="K254" i="60"/>
  <c r="K255" i="60"/>
  <c r="K256" i="60"/>
  <c r="K257" i="60"/>
  <c r="K258" i="60"/>
  <c r="K259" i="60"/>
  <c r="K260" i="60"/>
  <c r="K261" i="60"/>
  <c r="K262" i="60"/>
  <c r="K263" i="60"/>
  <c r="K264" i="60"/>
  <c r="K265" i="60"/>
  <c r="K266" i="60"/>
  <c r="K267" i="60"/>
  <c r="K268" i="60"/>
  <c r="K269" i="60"/>
  <c r="K270" i="60"/>
  <c r="K271" i="60"/>
  <c r="K272" i="60"/>
  <c r="K273" i="60"/>
  <c r="K274" i="60"/>
  <c r="K275" i="60"/>
  <c r="K276" i="60"/>
  <c r="K277" i="60"/>
  <c r="K278" i="60"/>
  <c r="K279" i="60"/>
  <c r="K280" i="60"/>
  <c r="K281" i="60"/>
  <c r="K282" i="60"/>
  <c r="K283" i="60"/>
  <c r="K284" i="60"/>
  <c r="K285" i="60"/>
  <c r="K286" i="60"/>
  <c r="K287" i="60"/>
  <c r="K288" i="60"/>
  <c r="K289" i="60"/>
  <c r="K290" i="60"/>
  <c r="K291" i="60"/>
  <c r="K292" i="60"/>
  <c r="K293" i="60"/>
  <c r="K294" i="60"/>
  <c r="K295" i="60"/>
  <c r="K296" i="60"/>
  <c r="K297" i="60"/>
  <c r="K298" i="60"/>
  <c r="K299" i="60"/>
  <c r="K300" i="60"/>
  <c r="K301" i="60"/>
  <c r="K302" i="60"/>
  <c r="K303" i="60"/>
  <c r="K304" i="60"/>
  <c r="K305" i="60"/>
  <c r="K306" i="60"/>
  <c r="K307" i="60"/>
  <c r="K308" i="60"/>
  <c r="K309" i="60"/>
  <c r="K310" i="60"/>
  <c r="K311" i="60"/>
  <c r="K312" i="60"/>
  <c r="K313" i="60"/>
  <c r="K314" i="60"/>
  <c r="K315" i="60"/>
  <c r="K316" i="60"/>
  <c r="K317" i="60"/>
  <c r="K318" i="60"/>
  <c r="K319" i="60"/>
  <c r="K320" i="60"/>
  <c r="K321" i="60"/>
  <c r="K322" i="60"/>
  <c r="K323" i="60"/>
  <c r="K324" i="60"/>
  <c r="K325" i="60"/>
  <c r="K326" i="60"/>
  <c r="K327" i="60"/>
  <c r="K328" i="60"/>
  <c r="K329" i="60"/>
  <c r="K330" i="60"/>
  <c r="K331" i="60"/>
  <c r="K332" i="60"/>
  <c r="K333" i="60"/>
  <c r="K334" i="60"/>
  <c r="K335" i="60"/>
  <c r="K336" i="60"/>
  <c r="K337" i="60"/>
  <c r="K338" i="60"/>
  <c r="K339" i="60"/>
  <c r="K340" i="60"/>
  <c r="K341" i="60"/>
  <c r="K342" i="60"/>
  <c r="K343" i="60"/>
  <c r="K344" i="60"/>
  <c r="K345" i="60"/>
  <c r="K346" i="60"/>
  <c r="K347" i="60"/>
  <c r="K348" i="60"/>
  <c r="K349" i="60"/>
  <c r="K350" i="60"/>
  <c r="K351" i="60"/>
  <c r="K352" i="60"/>
  <c r="K353" i="60"/>
  <c r="K354" i="60"/>
  <c r="K355" i="60"/>
  <c r="K356" i="60"/>
  <c r="K357" i="60"/>
  <c r="K358" i="60"/>
  <c r="K359" i="60"/>
  <c r="K360" i="60"/>
  <c r="K361" i="60"/>
  <c r="K362" i="60"/>
  <c r="K363" i="60"/>
  <c r="K364" i="60"/>
  <c r="K365" i="60"/>
  <c r="K366" i="60"/>
  <c r="K367" i="60"/>
  <c r="K368" i="60"/>
  <c r="K369" i="60"/>
  <c r="K370" i="60"/>
  <c r="K371" i="60"/>
  <c r="K372" i="60"/>
  <c r="K373" i="60"/>
  <c r="K374" i="60"/>
  <c r="K375" i="60"/>
  <c r="K376" i="60"/>
  <c r="K377" i="60"/>
  <c r="K378" i="60"/>
  <c r="K379" i="60"/>
  <c r="K380" i="60"/>
  <c r="K381" i="60"/>
  <c r="K382" i="60"/>
  <c r="K383" i="60"/>
  <c r="K384" i="60"/>
  <c r="K6" i="59"/>
  <c r="K7" i="59"/>
  <c r="K8" i="59"/>
  <c r="K9" i="59"/>
  <c r="K10" i="59"/>
  <c r="K11" i="59"/>
  <c r="K12" i="59"/>
  <c r="K13" i="59"/>
  <c r="K14" i="59"/>
  <c r="K15" i="59"/>
  <c r="K16" i="59"/>
  <c r="K17" i="59"/>
  <c r="K18" i="59"/>
  <c r="K19" i="59"/>
  <c r="K20" i="59"/>
  <c r="K21" i="59"/>
  <c r="K22" i="59"/>
  <c r="K23" i="59"/>
  <c r="K24" i="59"/>
  <c r="K25" i="59"/>
  <c r="K26" i="59"/>
  <c r="K27" i="59"/>
  <c r="K28" i="59"/>
  <c r="K29" i="59"/>
  <c r="K30" i="59"/>
  <c r="K31" i="59"/>
  <c r="K32" i="59"/>
  <c r="K33" i="59"/>
  <c r="K34" i="59"/>
  <c r="K35" i="59"/>
  <c r="K36" i="59"/>
  <c r="K37" i="59"/>
  <c r="K38" i="59"/>
  <c r="K39" i="59"/>
  <c r="K40" i="59"/>
  <c r="K41" i="59"/>
  <c r="K42" i="59"/>
  <c r="K43" i="59"/>
  <c r="K44" i="59"/>
  <c r="K45" i="59"/>
  <c r="K46" i="59"/>
  <c r="K47" i="59"/>
  <c r="K48" i="59"/>
  <c r="K49" i="59"/>
  <c r="K50" i="59"/>
  <c r="K51" i="59"/>
  <c r="K52" i="59"/>
  <c r="K53" i="59"/>
  <c r="K54" i="59"/>
  <c r="K55" i="59"/>
  <c r="K56" i="59"/>
  <c r="K57" i="59"/>
  <c r="K58" i="59"/>
  <c r="K59" i="59"/>
  <c r="K60" i="59"/>
  <c r="K61" i="59"/>
  <c r="K62" i="59"/>
  <c r="K63" i="59"/>
  <c r="K64" i="59"/>
  <c r="K65" i="59"/>
  <c r="K66" i="59"/>
  <c r="K67" i="59"/>
  <c r="K68" i="59"/>
  <c r="K69" i="59"/>
  <c r="K70" i="59"/>
  <c r="K71" i="59"/>
  <c r="K72" i="59"/>
  <c r="K73" i="59"/>
  <c r="K74" i="59"/>
  <c r="K75" i="59"/>
  <c r="K76" i="59"/>
  <c r="K77" i="59"/>
  <c r="K78" i="59"/>
  <c r="K79" i="59"/>
  <c r="K80" i="59"/>
  <c r="K81" i="59"/>
  <c r="K82" i="59"/>
  <c r="K83" i="59"/>
  <c r="K84" i="59"/>
  <c r="K85" i="59"/>
  <c r="K86" i="59"/>
  <c r="K87" i="59"/>
  <c r="K88" i="59"/>
  <c r="K89" i="59"/>
  <c r="K90" i="59"/>
  <c r="K91" i="59"/>
  <c r="K92" i="59"/>
  <c r="K93" i="59"/>
  <c r="K94" i="59"/>
  <c r="K95" i="59"/>
  <c r="K96" i="59"/>
  <c r="K97" i="59"/>
  <c r="K98" i="59"/>
  <c r="K99" i="59"/>
  <c r="K100" i="59"/>
  <c r="K101" i="59"/>
  <c r="K102" i="59"/>
  <c r="K103" i="59"/>
  <c r="K104" i="59"/>
  <c r="K105" i="59"/>
  <c r="K106" i="59"/>
  <c r="K107" i="59"/>
  <c r="K108" i="59"/>
  <c r="K109" i="59"/>
  <c r="K110" i="59"/>
  <c r="K111" i="59"/>
  <c r="K112" i="59"/>
  <c r="K113" i="59"/>
  <c r="K114" i="59"/>
  <c r="K115" i="59"/>
  <c r="K116" i="59"/>
  <c r="K117" i="59"/>
  <c r="K118" i="59"/>
  <c r="K119" i="59"/>
  <c r="K120" i="59"/>
  <c r="K121" i="59"/>
  <c r="K122" i="59"/>
  <c r="K123" i="59"/>
  <c r="K124" i="59"/>
  <c r="K125" i="59"/>
  <c r="K126" i="59"/>
  <c r="K127" i="59"/>
  <c r="K128" i="59"/>
  <c r="K129" i="59"/>
  <c r="K130" i="59"/>
  <c r="K131" i="59"/>
  <c r="K132" i="59"/>
  <c r="K133" i="59"/>
  <c r="K134" i="59"/>
  <c r="K135" i="59"/>
  <c r="K136" i="59"/>
  <c r="K137" i="59"/>
  <c r="K138" i="59"/>
  <c r="K139" i="59"/>
  <c r="K140" i="59"/>
  <c r="K141" i="59"/>
  <c r="K142" i="59"/>
  <c r="K143" i="59"/>
  <c r="K144" i="59"/>
  <c r="K145" i="59"/>
  <c r="K146" i="59"/>
  <c r="K147" i="59"/>
  <c r="K148" i="59"/>
  <c r="K149" i="59"/>
  <c r="K150" i="59"/>
  <c r="K151" i="59"/>
  <c r="K152" i="59"/>
  <c r="K153" i="59"/>
  <c r="K154" i="59"/>
  <c r="K155" i="59"/>
  <c r="K156" i="59"/>
  <c r="K157" i="59"/>
  <c r="K158" i="59"/>
  <c r="K159" i="59"/>
  <c r="K160" i="59"/>
  <c r="K161" i="59"/>
  <c r="K162" i="59"/>
  <c r="K163" i="59"/>
  <c r="K164" i="59"/>
  <c r="K165" i="59"/>
  <c r="K166" i="59"/>
  <c r="K167" i="59"/>
  <c r="K168" i="59"/>
  <c r="K169" i="59"/>
  <c r="K170" i="59"/>
  <c r="K171" i="59"/>
  <c r="K172" i="59"/>
  <c r="K173" i="59"/>
  <c r="K174" i="59"/>
  <c r="K175" i="59"/>
  <c r="K176" i="59"/>
  <c r="K177" i="59"/>
  <c r="K178" i="59"/>
  <c r="K179" i="59"/>
  <c r="K180" i="59"/>
  <c r="K181" i="59"/>
  <c r="K182" i="59"/>
  <c r="K183" i="59"/>
  <c r="K184" i="59"/>
  <c r="K185" i="59"/>
  <c r="K186" i="59"/>
  <c r="K187" i="59"/>
  <c r="K188" i="59"/>
  <c r="K189" i="59"/>
  <c r="K190" i="59"/>
  <c r="K191" i="59"/>
  <c r="K192" i="59"/>
  <c r="K193" i="59"/>
  <c r="K194" i="59"/>
  <c r="K195" i="59"/>
  <c r="K196" i="59"/>
  <c r="K197" i="59"/>
  <c r="K198" i="59"/>
  <c r="K199" i="59"/>
  <c r="K200" i="59"/>
  <c r="K201" i="59"/>
  <c r="K202" i="59"/>
  <c r="K203" i="59"/>
  <c r="K204" i="59"/>
  <c r="K205" i="59"/>
  <c r="K206" i="59"/>
  <c r="K207" i="59"/>
  <c r="K208" i="59"/>
  <c r="K209" i="59"/>
  <c r="K210" i="59"/>
  <c r="K211" i="59"/>
  <c r="K212" i="59"/>
  <c r="K213" i="59"/>
  <c r="K214" i="59"/>
  <c r="K215" i="59"/>
  <c r="K216" i="59"/>
  <c r="K217" i="59"/>
  <c r="K218" i="59"/>
  <c r="K219" i="59"/>
  <c r="K220" i="59"/>
  <c r="K221" i="59"/>
  <c r="K222" i="59"/>
  <c r="K223" i="59"/>
  <c r="K224" i="59"/>
  <c r="K225" i="59"/>
  <c r="K226" i="59"/>
  <c r="K227" i="59"/>
  <c r="K228" i="59"/>
  <c r="K229" i="59"/>
  <c r="K230" i="59"/>
  <c r="K231" i="59"/>
  <c r="K232" i="59"/>
  <c r="K233" i="59"/>
  <c r="K234" i="59"/>
  <c r="K235" i="59"/>
  <c r="K236" i="59"/>
  <c r="K237" i="59"/>
  <c r="K238" i="59"/>
  <c r="K239" i="59"/>
  <c r="K240" i="59"/>
  <c r="K241" i="59"/>
  <c r="K242" i="59"/>
  <c r="K243" i="59"/>
  <c r="K244" i="59"/>
  <c r="K245" i="59"/>
  <c r="K246" i="59"/>
  <c r="K247" i="59"/>
  <c r="K248" i="59"/>
  <c r="K249" i="59"/>
  <c r="K250" i="59"/>
  <c r="K251" i="59"/>
  <c r="K252" i="59"/>
  <c r="K253" i="59"/>
  <c r="K254" i="59"/>
  <c r="K255" i="59"/>
  <c r="K256" i="59"/>
  <c r="K257" i="59"/>
  <c r="K258" i="59"/>
  <c r="K259" i="59"/>
  <c r="K260" i="59"/>
  <c r="K261" i="59"/>
  <c r="K262" i="59"/>
  <c r="K263" i="59"/>
  <c r="K264" i="59"/>
  <c r="K265" i="59"/>
  <c r="K266" i="59"/>
  <c r="K267" i="59"/>
  <c r="K268" i="59"/>
  <c r="K269" i="59"/>
  <c r="K270" i="59"/>
  <c r="K271" i="59"/>
  <c r="K272" i="59"/>
  <c r="K273" i="59"/>
  <c r="K274" i="59"/>
  <c r="K275" i="59"/>
  <c r="K276" i="59"/>
  <c r="K277" i="59"/>
  <c r="K278" i="59"/>
  <c r="K279" i="59"/>
  <c r="K280" i="59"/>
  <c r="K281" i="59"/>
  <c r="K282" i="59"/>
  <c r="K283" i="59"/>
  <c r="K284" i="59"/>
  <c r="K285" i="59"/>
  <c r="K286" i="59"/>
  <c r="K287" i="59"/>
  <c r="K288" i="59"/>
  <c r="K289" i="59"/>
  <c r="K290" i="59"/>
  <c r="K291" i="59"/>
  <c r="K292" i="59"/>
  <c r="K293" i="59"/>
  <c r="K294" i="59"/>
  <c r="K295" i="59"/>
  <c r="K296" i="59"/>
  <c r="K297" i="59"/>
  <c r="K298" i="59"/>
  <c r="K299" i="59"/>
  <c r="K300" i="59"/>
  <c r="K301" i="59"/>
  <c r="K302" i="59"/>
  <c r="K303" i="59"/>
  <c r="K304" i="59"/>
  <c r="K305" i="59"/>
  <c r="K306" i="59"/>
  <c r="K307" i="59"/>
  <c r="K308" i="59"/>
  <c r="K309" i="59"/>
  <c r="K310" i="59"/>
  <c r="K311" i="59"/>
  <c r="K312" i="59"/>
  <c r="K313" i="59"/>
  <c r="K314" i="59"/>
  <c r="K315" i="59"/>
  <c r="K316" i="59"/>
  <c r="K317" i="59"/>
  <c r="K318" i="59"/>
  <c r="K319" i="59"/>
  <c r="K320" i="59"/>
  <c r="K321" i="59"/>
  <c r="K322" i="59"/>
  <c r="K323" i="59"/>
  <c r="K324" i="59"/>
  <c r="K325" i="59"/>
  <c r="K326" i="59"/>
  <c r="K327" i="59"/>
  <c r="K328" i="59"/>
  <c r="K329" i="59"/>
  <c r="K330" i="59"/>
  <c r="K331" i="59"/>
  <c r="K332" i="59"/>
  <c r="K333" i="59"/>
  <c r="K334" i="59"/>
  <c r="K335" i="59"/>
  <c r="K336" i="59"/>
  <c r="K337" i="59"/>
  <c r="K338" i="59"/>
  <c r="K339" i="59"/>
  <c r="K340" i="59"/>
  <c r="K341" i="59"/>
  <c r="K342" i="59"/>
  <c r="K343" i="59"/>
  <c r="K344" i="59"/>
  <c r="K345" i="59"/>
  <c r="K346" i="59"/>
  <c r="K347" i="59"/>
  <c r="K348" i="59"/>
  <c r="K349" i="59"/>
  <c r="K350" i="59"/>
  <c r="K351" i="59"/>
  <c r="K352" i="59"/>
  <c r="K353" i="59"/>
  <c r="K354" i="59"/>
  <c r="K355" i="59"/>
  <c r="K356" i="59"/>
  <c r="K357" i="59"/>
  <c r="K358" i="59"/>
  <c r="K359" i="59"/>
  <c r="K360" i="59"/>
  <c r="K361" i="59"/>
  <c r="K362" i="59"/>
  <c r="K363" i="59"/>
  <c r="K364" i="59"/>
  <c r="K365" i="59"/>
  <c r="K366" i="59"/>
  <c r="K367" i="59"/>
  <c r="K368" i="59"/>
  <c r="K369" i="59"/>
  <c r="K370" i="59"/>
  <c r="K371" i="59"/>
  <c r="K372" i="59"/>
  <c r="K373" i="59"/>
  <c r="K374" i="59"/>
  <c r="K375" i="59"/>
  <c r="K376" i="59"/>
  <c r="K377" i="59"/>
  <c r="K378" i="59"/>
  <c r="K379" i="59"/>
  <c r="K380" i="59"/>
  <c r="K381" i="59"/>
  <c r="K382" i="59"/>
  <c r="K383" i="59"/>
  <c r="K384" i="59"/>
  <c r="K385" i="59"/>
  <c r="K386" i="59"/>
  <c r="K387" i="59"/>
  <c r="K388" i="59"/>
  <c r="K389" i="59"/>
  <c r="K390" i="59"/>
  <c r="K391" i="59"/>
  <c r="K392" i="59"/>
  <c r="K393" i="59"/>
  <c r="K394" i="59"/>
  <c r="K395" i="59"/>
  <c r="K396" i="59"/>
  <c r="K397" i="59"/>
  <c r="K398" i="59"/>
  <c r="K399" i="59"/>
  <c r="K400" i="59"/>
  <c r="K401" i="59"/>
  <c r="K402" i="59"/>
  <c r="K403" i="59"/>
  <c r="K404" i="59"/>
  <c r="K405" i="59"/>
  <c r="K406" i="59"/>
  <c r="K407" i="59"/>
  <c r="K408" i="59"/>
  <c r="K409" i="59"/>
  <c r="K410" i="59"/>
  <c r="K411" i="59"/>
  <c r="K412" i="59"/>
  <c r="K413" i="59"/>
  <c r="K414" i="59"/>
  <c r="K415" i="59"/>
  <c r="K416" i="59"/>
  <c r="K417" i="59"/>
  <c r="K418" i="59"/>
  <c r="K419" i="59"/>
  <c r="K420" i="59"/>
  <c r="K421" i="59"/>
  <c r="K422" i="59"/>
  <c r="K423" i="59"/>
  <c r="K424" i="59"/>
  <c r="K425" i="59"/>
  <c r="K426" i="59"/>
  <c r="K427" i="59"/>
  <c r="K428" i="59"/>
  <c r="K429" i="59"/>
  <c r="K430" i="59"/>
  <c r="K431" i="59"/>
  <c r="K432" i="59"/>
  <c r="K433" i="59"/>
  <c r="K434" i="59"/>
  <c r="K435" i="59"/>
  <c r="K436" i="59"/>
  <c r="K437" i="59"/>
  <c r="K438" i="59"/>
  <c r="K439" i="59"/>
  <c r="K440" i="59"/>
  <c r="K441" i="59"/>
  <c r="K442" i="59"/>
  <c r="K443" i="59"/>
  <c r="K444" i="59"/>
  <c r="K445" i="59"/>
  <c r="K446" i="59"/>
  <c r="K447" i="59"/>
  <c r="K448" i="59"/>
  <c r="K449" i="59"/>
  <c r="K450" i="59"/>
  <c r="K451" i="59"/>
  <c r="K452" i="59"/>
  <c r="K453" i="59"/>
  <c r="K454" i="59"/>
  <c r="K455" i="59"/>
  <c r="K456" i="59"/>
  <c r="K457" i="59"/>
  <c r="K458" i="59"/>
  <c r="K459" i="59"/>
  <c r="K460" i="59"/>
  <c r="K5" i="59"/>
  <c r="K4" i="59"/>
  <c r="K258" i="61" l="1"/>
  <c r="B7" i="34" s="1"/>
  <c r="K16" i="41"/>
  <c r="K25" i="35"/>
  <c r="K282" i="63"/>
  <c r="B9" i="34" s="1"/>
  <c r="K42" i="31"/>
  <c r="K587" i="51"/>
  <c r="K249" i="69"/>
  <c r="B21" i="34" s="1"/>
  <c r="K263" i="12"/>
  <c r="K63" i="15"/>
  <c r="K786" i="29"/>
  <c r="K31" i="70"/>
  <c r="B58" i="34" s="1"/>
  <c r="K122" i="9"/>
  <c r="K50" i="17"/>
  <c r="K28" i="19"/>
  <c r="K353" i="55"/>
  <c r="B49" i="34" s="1"/>
  <c r="K342" i="68"/>
  <c r="B11" i="34" s="1"/>
  <c r="K345" i="62"/>
  <c r="B8" i="34" s="1"/>
  <c r="K539" i="64"/>
  <c r="B12" i="34" s="1"/>
  <c r="K75" i="18"/>
  <c r="K158" i="49"/>
  <c r="K30" i="39"/>
  <c r="K52" i="40"/>
  <c r="K385" i="60"/>
  <c r="B10" i="34" s="1"/>
  <c r="K343" i="65"/>
  <c r="B13" i="34" s="1"/>
  <c r="K329" i="8"/>
  <c r="K13" i="16"/>
  <c r="K22" i="26"/>
  <c r="K314" i="37"/>
  <c r="K56" i="36"/>
  <c r="K74" i="53"/>
  <c r="B50" i="34" s="1"/>
  <c r="K153" i="30"/>
  <c r="K348" i="13"/>
  <c r="K28" i="14"/>
  <c r="K461" i="59"/>
  <c r="B6" i="34" s="1"/>
  <c r="K425" i="11"/>
  <c r="K10" i="50"/>
  <c r="K76" i="42"/>
  <c r="B35" i="34"/>
  <c r="B40" i="34"/>
  <c r="B41" i="34"/>
  <c r="K311" i="52"/>
  <c r="K4" i="57" l="1"/>
  <c r="K5" i="57"/>
  <c r="K6" i="57"/>
  <c r="K7" i="57"/>
  <c r="K8" i="57"/>
  <c r="K9" i="57"/>
  <c r="K10" i="57"/>
  <c r="K11" i="57"/>
  <c r="K3" i="57"/>
  <c r="K12" i="57" l="1"/>
  <c r="B38" i="34"/>
  <c r="K18" i="56"/>
  <c r="K19" i="56"/>
  <c r="K20" i="56"/>
  <c r="K21" i="56"/>
  <c r="K22" i="56"/>
  <c r="K23" i="56"/>
  <c r="K24" i="56"/>
  <c r="K25" i="56"/>
  <c r="K27" i="56"/>
  <c r="K28" i="56"/>
  <c r="K17" i="56"/>
  <c r="K5" i="56"/>
  <c r="K6" i="56"/>
  <c r="K7" i="56"/>
  <c r="K8" i="56"/>
  <c r="K9" i="56"/>
  <c r="K10" i="56"/>
  <c r="K11" i="56"/>
  <c r="K12" i="56"/>
  <c r="K13" i="56"/>
  <c r="K14" i="56"/>
  <c r="K15" i="56"/>
  <c r="K4" i="56"/>
  <c r="K26" i="56"/>
  <c r="K29" i="56" l="1"/>
  <c r="B36" i="34"/>
  <c r="B37" i="34"/>
  <c r="B44" i="34" l="1"/>
  <c r="B43" i="34"/>
  <c r="B42" i="34" l="1"/>
  <c r="B19" i="34"/>
  <c r="B55" i="34" l="1"/>
  <c r="B48" i="34" l="1"/>
  <c r="B47" i="34"/>
  <c r="B45" i="34" l="1"/>
  <c r="K5" i="48" l="1"/>
  <c r="K6" i="48"/>
  <c r="K8" i="48"/>
  <c r="K9" i="48"/>
  <c r="K10" i="48"/>
  <c r="K4" i="48"/>
  <c r="K12" i="25"/>
  <c r="K13" i="25"/>
  <c r="K14" i="25"/>
  <c r="K15" i="25"/>
  <c r="K18" i="25"/>
  <c r="K9" i="47"/>
  <c r="K10" i="47"/>
  <c r="K8" i="47"/>
  <c r="K5" i="47"/>
  <c r="K6" i="47"/>
  <c r="K4" i="47"/>
  <c r="K13" i="21"/>
  <c r="K14" i="21"/>
  <c r="K15" i="21"/>
  <c r="K12" i="21"/>
  <c r="K9" i="46"/>
  <c r="K10" i="46"/>
  <c r="K11" i="46"/>
  <c r="K13" i="46"/>
  <c r="K14" i="46"/>
  <c r="K15" i="46"/>
  <c r="K5" i="46"/>
  <c r="K6" i="46"/>
  <c r="K7" i="46"/>
  <c r="K4" i="46"/>
  <c r="K11" i="47" l="1"/>
  <c r="K16" i="46"/>
  <c r="K15" i="48"/>
  <c r="B28" i="34"/>
  <c r="B29" i="34"/>
  <c r="B27" i="34"/>
  <c r="B24" i="34"/>
  <c r="B23" i="34"/>
  <c r="B20" i="34"/>
  <c r="B17" i="34"/>
  <c r="B16" i="34"/>
  <c r="B15" i="34"/>
  <c r="B14" i="34"/>
  <c r="B54" i="34" l="1"/>
  <c r="B56" i="34"/>
  <c r="B57" i="34"/>
  <c r="B53" i="34"/>
  <c r="B46" i="34"/>
  <c r="B52" i="34" l="1"/>
  <c r="B51" i="34"/>
  <c r="K17" i="25"/>
  <c r="K16" i="25"/>
  <c r="K5" i="25"/>
  <c r="K6" i="25"/>
  <c r="K7" i="25"/>
  <c r="K8" i="25"/>
  <c r="K9" i="25"/>
  <c r="K10" i="25"/>
  <c r="K4" i="25"/>
  <c r="K11" i="23"/>
  <c r="K4" i="23"/>
  <c r="K5" i="23"/>
  <c r="K6" i="23"/>
  <c r="K7" i="23"/>
  <c r="K8" i="23"/>
  <c r="K9" i="23"/>
  <c r="K3" i="23"/>
  <c r="K17" i="21"/>
  <c r="K18" i="21"/>
  <c r="K16" i="21"/>
  <c r="K5" i="21"/>
  <c r="K6" i="21"/>
  <c r="K7" i="21"/>
  <c r="K8" i="21"/>
  <c r="K9" i="21"/>
  <c r="K10" i="21"/>
  <c r="K4" i="21"/>
  <c r="K19" i="21" l="1"/>
  <c r="K13" i="23"/>
  <c r="B32" i="34" s="1"/>
  <c r="B30" i="34"/>
  <c r="K27" i="25"/>
  <c r="B33" i="34"/>
  <c r="B34" i="34"/>
  <c r="B31" i="34"/>
  <c r="B25" i="34"/>
  <c r="B26" i="34"/>
  <c r="B18" i="34"/>
  <c r="B59" i="3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6" authorId="0" shapeId="0" xr:uid="{455F0BC3-6601-4527-A7C8-21EEC40C1C18}">
      <text>
        <r>
          <rPr>
            <b/>
            <sz val="11"/>
            <color indexed="81"/>
            <rFont val="Tahoma"/>
            <family val="2"/>
          </rPr>
          <t>Автор:</t>
        </r>
        <r>
          <rPr>
            <sz val="11"/>
            <color indexed="81"/>
            <rFont val="Tahoma"/>
            <family val="2"/>
          </rPr>
          <t xml:space="preserve">
Курс Евро на день заказа</t>
        </r>
      </text>
    </comment>
  </commentList>
</comments>
</file>

<file path=xl/sharedStrings.xml><?xml version="1.0" encoding="utf-8"?>
<sst xmlns="http://schemas.openxmlformats.org/spreadsheetml/2006/main" count="49632" uniqueCount="20004">
  <si>
    <t>1, 3</t>
  </si>
  <si>
    <t>1, 3, 5</t>
  </si>
  <si>
    <t>11, 12</t>
  </si>
  <si>
    <t>13, 14</t>
  </si>
  <si>
    <t>009</t>
  </si>
  <si>
    <t>010</t>
  </si>
  <si>
    <t>011</t>
  </si>
  <si>
    <t>013</t>
  </si>
  <si>
    <t>003,004</t>
  </si>
  <si>
    <t>005,006</t>
  </si>
  <si>
    <t>014</t>
  </si>
  <si>
    <t>016</t>
  </si>
  <si>
    <t>021</t>
  </si>
  <si>
    <t>031</t>
  </si>
  <si>
    <t>431</t>
  </si>
  <si>
    <t>432</t>
  </si>
  <si>
    <t>020</t>
  </si>
  <si>
    <t>051</t>
  </si>
  <si>
    <t>052</t>
  </si>
  <si>
    <t>108,109</t>
  </si>
  <si>
    <t>201-203</t>
  </si>
  <si>
    <t>301-303</t>
  </si>
  <si>
    <t>501,502,504,506,556</t>
  </si>
  <si>
    <t>472</t>
  </si>
  <si>
    <t>473</t>
  </si>
  <si>
    <t>475</t>
  </si>
  <si>
    <t>480</t>
  </si>
  <si>
    <t>1, 2, 3, 5</t>
  </si>
  <si>
    <t>482</t>
  </si>
  <si>
    <t>601-602</t>
  </si>
  <si>
    <t>26</t>
  </si>
  <si>
    <t>17</t>
  </si>
  <si>
    <t>18</t>
  </si>
  <si>
    <t>Наименование организации:</t>
  </si>
  <si>
    <t>Группа продукции</t>
  </si>
  <si>
    <t>Системные трубы из углеродистой стали</t>
  </si>
  <si>
    <t>Резьбовые фитинги</t>
  </si>
  <si>
    <t>Крепежные элементы</t>
  </si>
  <si>
    <t>Фитинги под сварку</t>
  </si>
  <si>
    <t>Условия оплаты: предоплата</t>
  </si>
  <si>
    <t>Распределительные коллекторы</t>
  </si>
  <si>
    <t>Соединения к радиаторам</t>
  </si>
  <si>
    <t>Трубы из нержавеющей стали</t>
  </si>
  <si>
    <t>Принадлежности для пайки (припои и флюсы)</t>
  </si>
  <si>
    <t>из черного и оцинкованного чугуна +S+</t>
  </si>
  <si>
    <t>из ковкой стали</t>
  </si>
  <si>
    <t>Пресс-инструмент</t>
  </si>
  <si>
    <t>Полимерные трубы</t>
  </si>
  <si>
    <t>PURAFIT удлинитель 3513 - из кремнистой бронзы без содержания свинца</t>
  </si>
  <si>
    <t>Наценка</t>
  </si>
  <si>
    <t>25</t>
  </si>
  <si>
    <t>Номер клиента:</t>
  </si>
  <si>
    <t>ID-номер прайс-листа</t>
  </si>
  <si>
    <t>Подгруппа продукции</t>
  </si>
  <si>
    <t>Пресс-фитинги из нержавеющей стали</t>
  </si>
  <si>
    <t xml:space="preserve">Пресс-фитинги из меди и бронзы </t>
  </si>
  <si>
    <t>Пресс-фитинги из углеродистой стали</t>
  </si>
  <si>
    <t>Пресс-фитинги из нержавеющей стали NiroSan-Press серии 9.000</t>
  </si>
  <si>
    <t>Пресс-фитинги из нержавеющей стали для газа NiroSan-Press Gas серии  17.000</t>
  </si>
  <si>
    <t>Пресс-фитинги из нержавеющей стали для пром. применения NiroSan-Press Industry серии  18.000</t>
  </si>
  <si>
    <t>NiroSan-Press SF: безсиликоновые пресс-фитинги из нерж. стали серия  19.000</t>
  </si>
  <si>
    <t>SANHA-Press Gas:  пресс-фитинги из меди и бронзы для газа  серии 10.000+11.000</t>
  </si>
  <si>
    <t>SANHA-Press Solar: пресс-фитинги из меди и бронзы для систем с t° до 200°C   серии 12.000+13.000</t>
  </si>
  <si>
    <t>SANHA-Press Chrom: хромированные пресс-фитинги из меди и бронзы для отопления   серии 16.000</t>
  </si>
  <si>
    <t>SANHA-Therm: пресс-фитинги для труб из углеродистой стали для отопления серия 24.000</t>
  </si>
  <si>
    <t>SANHA-Therm Industry: для применения в промышленности серия 28.000</t>
  </si>
  <si>
    <t>3fit-Push серия 23.000</t>
  </si>
  <si>
    <t>Трубы NiroSan серии 9.000 (6m) и  9.500 (3m) 1.4404 (316L). Размер 15- 54mm</t>
  </si>
  <si>
    <t>Трубы NiroSan  серии 9.000 (6m) и 9.500 (3m) 1.4404 (316L). Размер 64- 108mm</t>
  </si>
  <si>
    <t>Трубы NiroSan - SF  серия 19.000  1.4404 (316L) размер 15-54 mm - без силикона</t>
  </si>
  <si>
    <t>Трубы NiroSan - SF  серия 19.000  1.4404 (316L) размер 76-108 mm - без силикона</t>
  </si>
  <si>
    <t>Трубы NiroSan - F   серия 9.700 1.4521 (443/444) размер 15- 54mm</t>
  </si>
  <si>
    <t>Трубы NiroSan - F  серия 9.700 1.4521 (443/444) Размер 76-108 mm</t>
  </si>
  <si>
    <t>Трубы NiroTherm  серия 9.100 1.4301 (304) размер 15- 54mm</t>
  </si>
  <si>
    <t>Трубы NiroTherm  серия 9.100 1.4301  (304) размер 76-108 mm</t>
  </si>
  <si>
    <t>Трубы SANHA-Therm серии 24.000 (6m) и серии 24500 (3m). EN 1.0034 - с внешней оцинковкой</t>
  </si>
  <si>
    <t>Трубы SANHA- Therm Contiflo  серии 24.000# (6m) и серии 24.500# (3m)- с внешней оцинковкой</t>
  </si>
  <si>
    <t>PURAFIT - из кремнистой бронзы без содержания свинца серия 3.000</t>
  </si>
  <si>
    <t>Настенные модули для отопления / охлаждения</t>
  </si>
  <si>
    <t>СИСТЕМНАЯ ТЕХНИКА</t>
  </si>
  <si>
    <t>КОМПОНЕНТНАЯ ТЕХНИКА</t>
  </si>
  <si>
    <t>Условия доставки: самовывоз со склада Поставщика.</t>
  </si>
  <si>
    <t>Коэф-фициэнт</t>
  </si>
  <si>
    <t>Соединения для радиаторов</t>
  </si>
  <si>
    <t>Резьбовые соединения для насосов</t>
  </si>
  <si>
    <t>Уплотнения</t>
  </si>
  <si>
    <t xml:space="preserve">Все переданные ранее цены и условия перестают действовать с вступлением в силу настоящих Цен и Условий. Настоящие Цены и Условия не являются связующими и могут быть изменены в любой момент без предварительного уведомления. Цены и Условия поставки на каждую конкретную партию товара являются согласованными только после взаимного письменного согласования таких условий на данную конкретную партию. </t>
  </si>
  <si>
    <t>Фитинги под пайку, аксессуары для пайки</t>
  </si>
  <si>
    <t>057</t>
  </si>
  <si>
    <t>Медные дюймовые фитинги под пайку для систем высокого давления серии 29.000</t>
  </si>
  <si>
    <t>Артикул №</t>
  </si>
  <si>
    <t>EAN</t>
  </si>
  <si>
    <t>Номер каталога</t>
  </si>
  <si>
    <t>Обозначение</t>
  </si>
  <si>
    <t>Размер</t>
  </si>
  <si>
    <t>Вес в граммах</t>
  </si>
  <si>
    <t>Упаковочная единица</t>
  </si>
  <si>
    <t>69001A15</t>
  </si>
  <si>
    <t>9001A</t>
  </si>
  <si>
    <t>пресс-фит. нерж.сталь, отвод 90° ВПр-НПр</t>
  </si>
  <si>
    <t>15</t>
  </si>
  <si>
    <t>1</t>
  </si>
  <si>
    <t>10/Пакет  200/</t>
  </si>
  <si>
    <t>69001A18</t>
  </si>
  <si>
    <t>10/Пакет  150/</t>
  </si>
  <si>
    <t>69001A22</t>
  </si>
  <si>
    <t>22</t>
  </si>
  <si>
    <t>10/Пакет  100/</t>
  </si>
  <si>
    <t>69001A28</t>
  </si>
  <si>
    <t>28</t>
  </si>
  <si>
    <t>5/Пакет  60/</t>
  </si>
  <si>
    <t>69001A35</t>
  </si>
  <si>
    <t>35</t>
  </si>
  <si>
    <t>2/Пакет  30/</t>
  </si>
  <si>
    <t>69001A42</t>
  </si>
  <si>
    <t>42</t>
  </si>
  <si>
    <t>2/Пакет  20/</t>
  </si>
  <si>
    <t>69001A54</t>
  </si>
  <si>
    <t>54</t>
  </si>
  <si>
    <t>2/Пакет  10/</t>
  </si>
  <si>
    <t>69001A64</t>
  </si>
  <si>
    <t>64</t>
  </si>
  <si>
    <t>1/Пакет  8/</t>
  </si>
  <si>
    <t>69001A76</t>
  </si>
  <si>
    <t>76,1</t>
  </si>
  <si>
    <t>1/Пакет  4/</t>
  </si>
  <si>
    <t>69001A89</t>
  </si>
  <si>
    <t>88,9</t>
  </si>
  <si>
    <t>1/Пакет  2/</t>
  </si>
  <si>
    <t>69001A108</t>
  </si>
  <si>
    <t>1/Пакет  1/</t>
  </si>
  <si>
    <t>69001L15</t>
  </si>
  <si>
    <t>9001L</t>
  </si>
  <si>
    <t>пресс-фит. нерж.сталь, отвод 90° ВПр-НПр удлин.</t>
  </si>
  <si>
    <t>69001L18</t>
  </si>
  <si>
    <t>69001L22</t>
  </si>
  <si>
    <t>10/Пакет  60/</t>
  </si>
  <si>
    <t>69001L28</t>
  </si>
  <si>
    <t>5/Пакет  30/</t>
  </si>
  <si>
    <t>69001L35</t>
  </si>
  <si>
    <t>2/Пакет  16/</t>
  </si>
  <si>
    <t>69001L42</t>
  </si>
  <si>
    <t>69001L54</t>
  </si>
  <si>
    <t>2/Пакет  6/</t>
  </si>
  <si>
    <t>69003G1812</t>
  </si>
  <si>
    <t>9003G</t>
  </si>
  <si>
    <t>пресс-фит. нерж.сталь, отвод 90° ВР</t>
  </si>
  <si>
    <t>18x1/2</t>
  </si>
  <si>
    <t>10/Пакет  80/</t>
  </si>
  <si>
    <t>69002A15</t>
  </si>
  <si>
    <t>9002A</t>
  </si>
  <si>
    <t>пресс-фит. нерж.сталь, отвод 90° ВПр-ВПр</t>
  </si>
  <si>
    <t>69002A18</t>
  </si>
  <si>
    <t>69002A22</t>
  </si>
  <si>
    <t>69002A28</t>
  </si>
  <si>
    <t>69002A35</t>
  </si>
  <si>
    <t>69002A42</t>
  </si>
  <si>
    <t>69002A54</t>
  </si>
  <si>
    <t>69002A64</t>
  </si>
  <si>
    <t>69002A76</t>
  </si>
  <si>
    <t>69002A89</t>
  </si>
  <si>
    <t>69002A108</t>
  </si>
  <si>
    <t>69002M1534</t>
  </si>
  <si>
    <t>9002M</t>
  </si>
  <si>
    <t>пресс-фит. нерж.сталь, отвод 90° ВПр-гайка ВР</t>
  </si>
  <si>
    <t>15x3/4</t>
  </si>
  <si>
    <t>69002M1834</t>
  </si>
  <si>
    <t>18x3/4</t>
  </si>
  <si>
    <t>69002M221</t>
  </si>
  <si>
    <t>22x1</t>
  </si>
  <si>
    <t>10/Пакет  50/</t>
  </si>
  <si>
    <t>69002M28114</t>
  </si>
  <si>
    <t>28x11/4</t>
  </si>
  <si>
    <t>5/Пакет  40/</t>
  </si>
  <si>
    <t>69002MG3434</t>
  </si>
  <si>
    <t>9002MG</t>
  </si>
  <si>
    <t>отвод 90° НР+гайка нержавеющая сталь</t>
  </si>
  <si>
    <t>3/4x3/4</t>
  </si>
  <si>
    <t>69002MG11</t>
  </si>
  <si>
    <t>1x1</t>
  </si>
  <si>
    <t>10/Пакет  40/</t>
  </si>
  <si>
    <t>69002G1512</t>
  </si>
  <si>
    <t>9002G</t>
  </si>
  <si>
    <t>пресс-фит. нерж.сталь, отвод 90° ВПр-ВР</t>
  </si>
  <si>
    <t>15x1/2</t>
  </si>
  <si>
    <t>69002G1812</t>
  </si>
  <si>
    <t>10/Пакет  70/</t>
  </si>
  <si>
    <t>69002G1834</t>
  </si>
  <si>
    <t>69002G2234</t>
  </si>
  <si>
    <t>22x3/4</t>
  </si>
  <si>
    <t>69002G281</t>
  </si>
  <si>
    <t>28x1</t>
  </si>
  <si>
    <t>69002G35114</t>
  </si>
  <si>
    <t>35x11/4</t>
  </si>
  <si>
    <t>69002AG1512</t>
  </si>
  <si>
    <t>9002AG</t>
  </si>
  <si>
    <t>пресс-фит. нерж.сталь, отвод 90° ВПр-НР</t>
  </si>
  <si>
    <t>10/Пакет  120/</t>
  </si>
  <si>
    <t>69002AG1812</t>
  </si>
  <si>
    <t>69002AG1834</t>
  </si>
  <si>
    <t>69002AG2234</t>
  </si>
  <si>
    <t>69002AG281</t>
  </si>
  <si>
    <t>69002AG35114</t>
  </si>
  <si>
    <t>69002AG42112</t>
  </si>
  <si>
    <t>42x11/2</t>
  </si>
  <si>
    <t>69002AG542</t>
  </si>
  <si>
    <t>54x2</t>
  </si>
  <si>
    <t>пресс-фит. нерж.сталь, отвод 45° ВПр-НПр</t>
  </si>
  <si>
    <t>10/Пакет  250/</t>
  </si>
  <si>
    <t>5/Пакет  80/</t>
  </si>
  <si>
    <t>2/Пакет  40/</t>
  </si>
  <si>
    <t>2/Пакет  26/</t>
  </si>
  <si>
    <t>2/Пакет  14/</t>
  </si>
  <si>
    <t>1/Пакет  12/</t>
  </si>
  <si>
    <t>1/Пакет  5/</t>
  </si>
  <si>
    <t>1/Пакет  3/</t>
  </si>
  <si>
    <t>пресс-фит. нерж.сталь, отвод 45° ВПр-ВПр</t>
  </si>
  <si>
    <t>2/Пакет  50/</t>
  </si>
  <si>
    <t>пресс-фит. нерж.сталь, отвод 90° НПр-НПр</t>
  </si>
  <si>
    <t xml:space="preserve">трубка с бортиком </t>
  </si>
  <si>
    <t>28x500x3/4</t>
  </si>
  <si>
    <t>28/  224/</t>
  </si>
  <si>
    <t>пресс-фит. нерж.сталь, отвод 75° НПр-НПр</t>
  </si>
  <si>
    <t>10/Пакет  130/</t>
  </si>
  <si>
    <t>2/Пакет  4/</t>
  </si>
  <si>
    <t xml:space="preserve"> </t>
  </si>
  <si>
    <t>10/Пакет  400/</t>
  </si>
  <si>
    <t>пресс-фит. нерж.сталь, отвод 60° НПр-НПр</t>
  </si>
  <si>
    <t>пресс-фит. нерж.сталь, отвод 45° НПр-НПр</t>
  </si>
  <si>
    <t>10/Пакет  90/</t>
  </si>
  <si>
    <t>пресс-фит. нерж.сталь, отвод 30° НПр-НПр</t>
  </si>
  <si>
    <t>пресс-фит. нерж.сталь, отвод 15° НПр-НПр</t>
  </si>
  <si>
    <t>пресс-фит. нерж.сталь, обводное колено ВПр-ВПр</t>
  </si>
  <si>
    <t>пресс-фит. нерж.сталь, обводное колено НПр-НПр</t>
  </si>
  <si>
    <t>пресс-фит. нерж.сталь, угол 90° ВПр-ВПр</t>
  </si>
  <si>
    <t>69090IG1512</t>
  </si>
  <si>
    <t>9090IG</t>
  </si>
  <si>
    <t>пресс-фит. нерж.сталь, угол 90° ВПр-ВР</t>
  </si>
  <si>
    <t>10/Пакет  180/</t>
  </si>
  <si>
    <t>69090IG1834</t>
  </si>
  <si>
    <t>69090IG2234</t>
  </si>
  <si>
    <t>69090IG2812</t>
  </si>
  <si>
    <t>28x1/2</t>
  </si>
  <si>
    <t>69090IG2834</t>
  </si>
  <si>
    <t>28x3/4</t>
  </si>
  <si>
    <t>69090IG281</t>
  </si>
  <si>
    <t>5/Пакет  50/</t>
  </si>
  <si>
    <t>69090IG3512</t>
  </si>
  <si>
    <t>35x1/2</t>
  </si>
  <si>
    <t>69090IG3534</t>
  </si>
  <si>
    <t>35x3/4</t>
  </si>
  <si>
    <t>69090IG35114</t>
  </si>
  <si>
    <t>69092AG1512</t>
  </si>
  <si>
    <t>9092AG</t>
  </si>
  <si>
    <t>пресс-фит. нерж.сталь, угол 90° ВПр-НР</t>
  </si>
  <si>
    <t>69092AG1812</t>
  </si>
  <si>
    <t>69092AG1834</t>
  </si>
  <si>
    <t>69092AG2234</t>
  </si>
  <si>
    <t>69092AG281</t>
  </si>
  <si>
    <t>69092AG35114</t>
  </si>
  <si>
    <t>69092AG42112</t>
  </si>
  <si>
    <t>69092AG542</t>
  </si>
  <si>
    <t>пресс-фит. нерж.сталь, тройник ВПр</t>
  </si>
  <si>
    <t>2/Пакет  24/</t>
  </si>
  <si>
    <t>2/Пакет  8/</t>
  </si>
  <si>
    <t>18x15x15</t>
  </si>
  <si>
    <t>18x15x18</t>
  </si>
  <si>
    <t>22x15x15</t>
  </si>
  <si>
    <t>22x15x22</t>
  </si>
  <si>
    <t>22x18x18</t>
  </si>
  <si>
    <t>22x18x22</t>
  </si>
  <si>
    <t>28x15x28</t>
  </si>
  <si>
    <t>28x18x28</t>
  </si>
  <si>
    <t>28x22x22</t>
  </si>
  <si>
    <t>28x22x28</t>
  </si>
  <si>
    <t>35x15x35</t>
  </si>
  <si>
    <t>35x18x35</t>
  </si>
  <si>
    <t>35x22x35</t>
  </si>
  <si>
    <t>35x28x35</t>
  </si>
  <si>
    <t>42x18x42</t>
  </si>
  <si>
    <t>2/Пакет  22/</t>
  </si>
  <si>
    <t>42x22x42</t>
  </si>
  <si>
    <t>2/Пакет  18/</t>
  </si>
  <si>
    <t>42x28x42</t>
  </si>
  <si>
    <t>42x35x42</t>
  </si>
  <si>
    <t>54x22x54</t>
  </si>
  <si>
    <t>54x28x54</t>
  </si>
  <si>
    <t>54x35x54</t>
  </si>
  <si>
    <t>54x42x54</t>
  </si>
  <si>
    <t>64x22x64</t>
  </si>
  <si>
    <t>1/Пакет  10/</t>
  </si>
  <si>
    <t>64x28x64</t>
  </si>
  <si>
    <t>64x35x64</t>
  </si>
  <si>
    <t>1/Пакет  7/</t>
  </si>
  <si>
    <t>64x42x64</t>
  </si>
  <si>
    <t>64x54x64</t>
  </si>
  <si>
    <t>76,1x22x76,1</t>
  </si>
  <si>
    <t>76,1x28x76,1</t>
  </si>
  <si>
    <t>76,1x35x76,1</t>
  </si>
  <si>
    <t>76,1x42x76,1</t>
  </si>
  <si>
    <t>76,1x54x76,1</t>
  </si>
  <si>
    <t>76,1x64x76,1</t>
  </si>
  <si>
    <t>88,9x22x88,9</t>
  </si>
  <si>
    <t>88,9x28x88,9</t>
  </si>
  <si>
    <t>88,9x35x88,9</t>
  </si>
  <si>
    <t>88,9x42x88,9</t>
  </si>
  <si>
    <t>88,9x54x88,9</t>
  </si>
  <si>
    <t>88,9x64x88,9</t>
  </si>
  <si>
    <t>88,9x76,1x88,9</t>
  </si>
  <si>
    <t>108,0x22x108,0</t>
  </si>
  <si>
    <t>108,0x28x108,0</t>
  </si>
  <si>
    <t>108,0x35x108,0</t>
  </si>
  <si>
    <t>108,0x42x108,0</t>
  </si>
  <si>
    <t>108,0x54x108,0</t>
  </si>
  <si>
    <t>108,0x64x108,0</t>
  </si>
  <si>
    <t>108,0x76,1x108,0</t>
  </si>
  <si>
    <t>108,0x88,9x108,0</t>
  </si>
  <si>
    <t>69130G151215</t>
  </si>
  <si>
    <t>9130G</t>
  </si>
  <si>
    <t>пресс-фит. нерж.сталь, тройник ВПр-ВР-ВПр</t>
  </si>
  <si>
    <t>15x1/2x15</t>
  </si>
  <si>
    <t>69130G181218</t>
  </si>
  <si>
    <t>18x1/2x18</t>
  </si>
  <si>
    <t>69130G183418</t>
  </si>
  <si>
    <t>18x3/4x18</t>
  </si>
  <si>
    <t>69130G221222</t>
  </si>
  <si>
    <t>22x1/2x22</t>
  </si>
  <si>
    <t>69130G223422</t>
  </si>
  <si>
    <t>22x3/4x22</t>
  </si>
  <si>
    <t>69130G281228</t>
  </si>
  <si>
    <t>28x1/2x28</t>
  </si>
  <si>
    <t>69130G283428</t>
  </si>
  <si>
    <t>28x3/4x28</t>
  </si>
  <si>
    <t>69130G28128</t>
  </si>
  <si>
    <t>28x1x28</t>
  </si>
  <si>
    <t>69130G351235</t>
  </si>
  <si>
    <t>35x1/2x35</t>
  </si>
  <si>
    <t>69130G353435</t>
  </si>
  <si>
    <t>35x3/4x35</t>
  </si>
  <si>
    <t>69130G3511435</t>
  </si>
  <si>
    <t>35x11/4x35</t>
  </si>
  <si>
    <t>69130G421242</t>
  </si>
  <si>
    <t>42x1/2x42</t>
  </si>
  <si>
    <t>69130G423442</t>
  </si>
  <si>
    <t>42x3/4x42</t>
  </si>
  <si>
    <t>69130G4211242</t>
  </si>
  <si>
    <t>42x11/2x42</t>
  </si>
  <si>
    <t>2/Пакет  12/</t>
  </si>
  <si>
    <t>69130G541254</t>
  </si>
  <si>
    <t>54x1/2x54</t>
  </si>
  <si>
    <t>69130G543454</t>
  </si>
  <si>
    <t>54x3/4x54</t>
  </si>
  <si>
    <t>69130G54254</t>
  </si>
  <si>
    <t>54x2x54</t>
  </si>
  <si>
    <t>69130G763476</t>
  </si>
  <si>
    <t>76,1x3/4x76,1</t>
  </si>
  <si>
    <t>69130G76276</t>
  </si>
  <si>
    <t>76,1x2x76,1</t>
  </si>
  <si>
    <t>69130G893489</t>
  </si>
  <si>
    <t>88,9x3/4x88,9</t>
  </si>
  <si>
    <t>69130G89289</t>
  </si>
  <si>
    <t>88,9x2x88,9</t>
  </si>
  <si>
    <t>69130G10834108</t>
  </si>
  <si>
    <t>108,0x3/4x108,0</t>
  </si>
  <si>
    <t>69130G1082108</t>
  </si>
  <si>
    <t>108,0x2x108,0</t>
  </si>
  <si>
    <t>пресс-фит. нерж.сталь, муфта двойн.ВПр-ВПр</t>
  </si>
  <si>
    <t>10/Пакет  300/</t>
  </si>
  <si>
    <t>1/Пакет  20/</t>
  </si>
  <si>
    <t>1/Пакет  6/</t>
  </si>
  <si>
    <t>69270S15</t>
  </si>
  <si>
    <t>9270S</t>
  </si>
  <si>
    <t>пресс-фит. нерж.сталь, муфта подвижная ВПр-ВПр</t>
  </si>
  <si>
    <t>69270S18</t>
  </si>
  <si>
    <t>69270S22</t>
  </si>
  <si>
    <t>69270S28</t>
  </si>
  <si>
    <t>69270S35</t>
  </si>
  <si>
    <t>69270S42</t>
  </si>
  <si>
    <t>69270S54</t>
  </si>
  <si>
    <t>69270S64</t>
  </si>
  <si>
    <t>69270S76</t>
  </si>
  <si>
    <t>69270S89</t>
  </si>
  <si>
    <t>69270S108</t>
  </si>
  <si>
    <t>пресс-фит. нерж.сталь, муфта редукц. ВПр-ВПр</t>
  </si>
  <si>
    <t>18x15</t>
  </si>
  <si>
    <t>22x15</t>
  </si>
  <si>
    <t>22x18</t>
  </si>
  <si>
    <t>28x22</t>
  </si>
  <si>
    <t>пресс-фит. нерж.сталь, ниппель ВПр-НПр</t>
  </si>
  <si>
    <t>18ax15</t>
  </si>
  <si>
    <t>22ax15</t>
  </si>
  <si>
    <t>22ax18</t>
  </si>
  <si>
    <t>28ax15</t>
  </si>
  <si>
    <t>5/Пакет  120/</t>
  </si>
  <si>
    <t>28ax18</t>
  </si>
  <si>
    <t>5/Пакет  100/</t>
  </si>
  <si>
    <t>28ax22</t>
  </si>
  <si>
    <t>35ax18</t>
  </si>
  <si>
    <t>2/Пакет  70/</t>
  </si>
  <si>
    <t>35ax22</t>
  </si>
  <si>
    <t>35ax28</t>
  </si>
  <si>
    <t>2/Пакет  60/</t>
  </si>
  <si>
    <t>42ax22</t>
  </si>
  <si>
    <t>42ax28</t>
  </si>
  <si>
    <t>42ax35</t>
  </si>
  <si>
    <t>54ax28</t>
  </si>
  <si>
    <t>54ax35</t>
  </si>
  <si>
    <t>54ax42</t>
  </si>
  <si>
    <t>64ax42</t>
  </si>
  <si>
    <t>64ax54</t>
  </si>
  <si>
    <t>76,1ax54</t>
  </si>
  <si>
    <t>76,1ax64</t>
  </si>
  <si>
    <t>88,9ax54</t>
  </si>
  <si>
    <t>88,9ax64</t>
  </si>
  <si>
    <t>88,9ax76,1</t>
  </si>
  <si>
    <t>108,0ax54</t>
  </si>
  <si>
    <t>108,0ax64</t>
  </si>
  <si>
    <t>108,0ax76,1</t>
  </si>
  <si>
    <t>108,0ax88,9</t>
  </si>
  <si>
    <t>69243G1538</t>
  </si>
  <si>
    <t>9243G</t>
  </si>
  <si>
    <t>пресс-фит. нерж.сталь, ниппель перех.ВПр-НР</t>
  </si>
  <si>
    <t>15x3/8</t>
  </si>
  <si>
    <t>69243G1512</t>
  </si>
  <si>
    <t>69243G1534</t>
  </si>
  <si>
    <t>69243G1812</t>
  </si>
  <si>
    <t>69243G1834</t>
  </si>
  <si>
    <t>69243G2212</t>
  </si>
  <si>
    <t>22x1/2</t>
  </si>
  <si>
    <t>69243G2234</t>
  </si>
  <si>
    <t>69243G221</t>
  </si>
  <si>
    <t>69243G2834</t>
  </si>
  <si>
    <t>69243G281</t>
  </si>
  <si>
    <t>5/Пакет  90/</t>
  </si>
  <si>
    <t>69243G351</t>
  </si>
  <si>
    <t>35x1</t>
  </si>
  <si>
    <t>69243G35114</t>
  </si>
  <si>
    <t>69243G42112</t>
  </si>
  <si>
    <t>69243G542</t>
  </si>
  <si>
    <t>69243G64212</t>
  </si>
  <si>
    <t>64x21/2</t>
  </si>
  <si>
    <t>1/Пакет  14/</t>
  </si>
  <si>
    <t>69243G76212</t>
  </si>
  <si>
    <t>76,1x21/2</t>
  </si>
  <si>
    <t>69243G893</t>
  </si>
  <si>
    <t>88,9x3</t>
  </si>
  <si>
    <t>69243G1084</t>
  </si>
  <si>
    <t>108,0x4</t>
  </si>
  <si>
    <t>69270G1512</t>
  </si>
  <si>
    <t>9270G</t>
  </si>
  <si>
    <t>пресс-фит. нерж.сталь, муфта перех.ВПр-ВР</t>
  </si>
  <si>
    <t>69270G1534</t>
  </si>
  <si>
    <t>69270G1812</t>
  </si>
  <si>
    <t>69270G1834</t>
  </si>
  <si>
    <t>10/Пакет  170/</t>
  </si>
  <si>
    <t>69270G2212</t>
  </si>
  <si>
    <t>69270G2234</t>
  </si>
  <si>
    <t>69270G221</t>
  </si>
  <si>
    <t>69270G2834</t>
  </si>
  <si>
    <t>69270G281</t>
  </si>
  <si>
    <t>69270G35114</t>
  </si>
  <si>
    <t>2/Пакет  36/</t>
  </si>
  <si>
    <t>69270G42112</t>
  </si>
  <si>
    <t>2/Пакет  28/</t>
  </si>
  <si>
    <t>69270G542</t>
  </si>
  <si>
    <t>69270G64212</t>
  </si>
  <si>
    <t>69270F1512</t>
  </si>
  <si>
    <t>9270F</t>
  </si>
  <si>
    <t>69246G1512</t>
  </si>
  <si>
    <t>9246G</t>
  </si>
  <si>
    <t>пресс-фит. нерж.сталь, резьб.соед. НПр-ВР</t>
  </si>
  <si>
    <t>15ax1/2</t>
  </si>
  <si>
    <t>69246G1812</t>
  </si>
  <si>
    <t>18ax1/2</t>
  </si>
  <si>
    <t>69246G1834</t>
  </si>
  <si>
    <t>18ax3/4</t>
  </si>
  <si>
    <t>69246G2212</t>
  </si>
  <si>
    <t>22ax1/2</t>
  </si>
  <si>
    <t>69246G2234</t>
  </si>
  <si>
    <t>22ax3/4</t>
  </si>
  <si>
    <t>69246G2834</t>
  </si>
  <si>
    <t>28ax3/4</t>
  </si>
  <si>
    <t>69280G1512</t>
  </si>
  <si>
    <t>9280G</t>
  </si>
  <si>
    <t>пресс-фит. нерж.сталь, резьб.соед. НПр-НР</t>
  </si>
  <si>
    <t>69280G1812</t>
  </si>
  <si>
    <t>69280G1834</t>
  </si>
  <si>
    <t>69280G2212</t>
  </si>
  <si>
    <t>69280G2234</t>
  </si>
  <si>
    <t>69280G281</t>
  </si>
  <si>
    <t>28ax1</t>
  </si>
  <si>
    <t>28x33,7</t>
  </si>
  <si>
    <t>35x42,4</t>
  </si>
  <si>
    <t>42x48,3</t>
  </si>
  <si>
    <t>54x60,3</t>
  </si>
  <si>
    <t>76,1x76,1</t>
  </si>
  <si>
    <t>88,9x88,9</t>
  </si>
  <si>
    <t>108x114</t>
  </si>
  <si>
    <t>69359M1512</t>
  </si>
  <si>
    <t>9359M</t>
  </si>
  <si>
    <t>пресс-фит. нерж.сталь, резьб.соед.ВПр,плоск.упл.</t>
  </si>
  <si>
    <t>5/Пакет  250/</t>
  </si>
  <si>
    <t>69359M1534</t>
  </si>
  <si>
    <t>5/Пакет  200/</t>
  </si>
  <si>
    <t>69359M1834</t>
  </si>
  <si>
    <t>69359M221</t>
  </si>
  <si>
    <t>5/Пакет  130/</t>
  </si>
  <si>
    <t>69359M28114</t>
  </si>
  <si>
    <t>69359M35112</t>
  </si>
  <si>
    <t>35x11/2</t>
  </si>
  <si>
    <t>69359M42134</t>
  </si>
  <si>
    <t>42x13/4</t>
  </si>
  <si>
    <t>2/Пакет  34/</t>
  </si>
  <si>
    <t>69359M542</t>
  </si>
  <si>
    <t>69359M54238</t>
  </si>
  <si>
    <t>54x23/8</t>
  </si>
  <si>
    <t>69359MMS1512</t>
  </si>
  <si>
    <t>9359MMS</t>
  </si>
  <si>
    <t>69359MMS1534</t>
  </si>
  <si>
    <t>69359MMS1834</t>
  </si>
  <si>
    <t>69359MMS221</t>
  </si>
  <si>
    <t>69359MMS28114</t>
  </si>
  <si>
    <t>69359MMS35112</t>
  </si>
  <si>
    <t>69359MMS42134</t>
  </si>
  <si>
    <t>69359MMS54238</t>
  </si>
  <si>
    <t>5/Пакет  35/</t>
  </si>
  <si>
    <t>69330G1534</t>
  </si>
  <si>
    <t>9330G</t>
  </si>
  <si>
    <t>пресс-фит. нерж.сталь, резьб.соед.ВР,плоск.упл.</t>
  </si>
  <si>
    <t>69330G1834</t>
  </si>
  <si>
    <t>69330G2234</t>
  </si>
  <si>
    <t>69330G221</t>
  </si>
  <si>
    <t>69330G2834</t>
  </si>
  <si>
    <t>69330G281</t>
  </si>
  <si>
    <t>69330G35114</t>
  </si>
  <si>
    <t>69330G42112</t>
  </si>
  <si>
    <t>69330G542</t>
  </si>
  <si>
    <t>69330GMVA1512</t>
  </si>
  <si>
    <t>9330GMVA</t>
  </si>
  <si>
    <t>69330GMVA1534</t>
  </si>
  <si>
    <t>69330GMVA1834</t>
  </si>
  <si>
    <t>69330GMVA2234</t>
  </si>
  <si>
    <t>69330GMVA221</t>
  </si>
  <si>
    <t>69330GMVA2834</t>
  </si>
  <si>
    <t>69330GMVA281</t>
  </si>
  <si>
    <t>69330GMVA35114</t>
  </si>
  <si>
    <t>69330GMVA42112</t>
  </si>
  <si>
    <t>69330GMVA542</t>
  </si>
  <si>
    <t>69333G1512</t>
  </si>
  <si>
    <t>9333G</t>
  </si>
  <si>
    <t>пресс-фит. нерж.сталь, резьб.соед.НР,плоск.упл.</t>
  </si>
  <si>
    <t>5/Пакет  150/</t>
  </si>
  <si>
    <t>69333G1534</t>
  </si>
  <si>
    <t>69333G1812</t>
  </si>
  <si>
    <t>69333G2234</t>
  </si>
  <si>
    <t>69333G281</t>
  </si>
  <si>
    <t>69333G35114</t>
  </si>
  <si>
    <t>69333G42112</t>
  </si>
  <si>
    <t>69333G542</t>
  </si>
  <si>
    <t>69333GMVA1512</t>
  </si>
  <si>
    <t>9333GMVA</t>
  </si>
  <si>
    <t>69333GMVA1534</t>
  </si>
  <si>
    <t>69333GMVA1812</t>
  </si>
  <si>
    <t>69333GMVA2234</t>
  </si>
  <si>
    <t>69333GMVA281</t>
  </si>
  <si>
    <t>69333GMVA35114</t>
  </si>
  <si>
    <t>69333GMVA42112</t>
  </si>
  <si>
    <t>69333GMVA542</t>
  </si>
  <si>
    <t>пресс-фит. нерж.сталь, шайба ВПр-ВР</t>
  </si>
  <si>
    <t>69472G1512</t>
  </si>
  <si>
    <t>9472G</t>
  </si>
  <si>
    <t>пресс-фит. нерж.сталь, отвод ВПр-ВР</t>
  </si>
  <si>
    <t>69472G1812</t>
  </si>
  <si>
    <t>69472G2234</t>
  </si>
  <si>
    <t>69478GZ151215</t>
  </si>
  <si>
    <t>9478GZ</t>
  </si>
  <si>
    <t>1/Пакет  40/</t>
  </si>
  <si>
    <t>69478GZ151218</t>
  </si>
  <si>
    <t>15x1/2x18</t>
  </si>
  <si>
    <t>69478GZ151222</t>
  </si>
  <si>
    <t>15x1/2x22</t>
  </si>
  <si>
    <t>1/Пакет  0/</t>
  </si>
  <si>
    <t>69478GZ181215</t>
  </si>
  <si>
    <t>18x1/2x15</t>
  </si>
  <si>
    <t>69478GZ181218</t>
  </si>
  <si>
    <t>69478GZ181222</t>
  </si>
  <si>
    <t>18x1/2x22</t>
  </si>
  <si>
    <t>69478GZ221215</t>
  </si>
  <si>
    <t>22x1/2x15</t>
  </si>
  <si>
    <t>69478GZ221218</t>
  </si>
  <si>
    <t>22x1/2x18</t>
  </si>
  <si>
    <t>69478GZ221222</t>
  </si>
  <si>
    <t>1/Пакет  30/</t>
  </si>
  <si>
    <t>69478IGZ12</t>
  </si>
  <si>
    <t>9478IGZ</t>
  </si>
  <si>
    <t>1/2</t>
  </si>
  <si>
    <t>1/Пакет  50/</t>
  </si>
  <si>
    <t>69980G1512</t>
  </si>
  <si>
    <t>9980G</t>
  </si>
  <si>
    <t>монтажный набор, двойная водорозетка ВР</t>
  </si>
  <si>
    <t>69980G1812</t>
  </si>
  <si>
    <t>69981G151215</t>
  </si>
  <si>
    <t>9981G</t>
  </si>
  <si>
    <t>69981G151218</t>
  </si>
  <si>
    <t>69981G151222</t>
  </si>
  <si>
    <t>69981G181215</t>
  </si>
  <si>
    <t>69981G181218</t>
  </si>
  <si>
    <t>69981G181222</t>
  </si>
  <si>
    <t>69981G221215</t>
  </si>
  <si>
    <t>69981G221218</t>
  </si>
  <si>
    <t>69981G221222</t>
  </si>
  <si>
    <t>пресс-фит. нерж.сталь, заглушка ВПр</t>
  </si>
  <si>
    <t>2/Пакет  80/</t>
  </si>
  <si>
    <t>пресс-фит. нерж.сталь, осевой компенсатор</t>
  </si>
  <si>
    <t>1/Пакет  16/</t>
  </si>
  <si>
    <t>ниппель двойн.резьб. нержавеющая сталь</t>
  </si>
  <si>
    <t>10/Пакет  230/</t>
  </si>
  <si>
    <t>3/4</t>
  </si>
  <si>
    <t>10/Пакет  140/</t>
  </si>
  <si>
    <t>69370G3434</t>
  </si>
  <si>
    <t>9370G</t>
  </si>
  <si>
    <t>ниппель двойн.резьб. НР-ВР</t>
  </si>
  <si>
    <t>69370G11</t>
  </si>
  <si>
    <t>VA-PF</t>
  </si>
  <si>
    <t>пресс-фланец, нерж.ст. PN10/16</t>
  </si>
  <si>
    <t>1/Пакет  25/</t>
  </si>
  <si>
    <t>6VAPF18</t>
  </si>
  <si>
    <t>DN 15 / 18 mm</t>
  </si>
  <si>
    <t>6VAPF22</t>
  </si>
  <si>
    <t>DN 20 / 22 mm</t>
  </si>
  <si>
    <t>6VAPF28</t>
  </si>
  <si>
    <t>DN 25 / 28 mm</t>
  </si>
  <si>
    <t>6VAPF35</t>
  </si>
  <si>
    <t>DN 32 / 35 mm</t>
  </si>
  <si>
    <t>6VAPF42</t>
  </si>
  <si>
    <t>DN 40 / 42 mm</t>
  </si>
  <si>
    <t>6VAPF54</t>
  </si>
  <si>
    <t>DN 50 / 54 mm</t>
  </si>
  <si>
    <t>6VAPF64</t>
  </si>
  <si>
    <t>6VAPF76</t>
  </si>
  <si>
    <t>DN 65 / 76,1 mm</t>
  </si>
  <si>
    <t>6VAPF89</t>
  </si>
  <si>
    <t>DN 80 / 88,9 mm</t>
  </si>
  <si>
    <t>6VAPF108</t>
  </si>
  <si>
    <t>DN 100 / 108,0 mm</t>
  </si>
  <si>
    <t>18 mm für 9472g 22x3/4</t>
  </si>
  <si>
    <t>1/Пакет  400/</t>
  </si>
  <si>
    <t>19 mm für 9472g 18x1/2</t>
  </si>
  <si>
    <t>25 mm für 9472g 15x1/2</t>
  </si>
  <si>
    <t>618001A15</t>
  </si>
  <si>
    <t>18001A</t>
  </si>
  <si>
    <t>пр.-фит. нерж., упл.фитон отвод 90° ВПр-НПр</t>
  </si>
  <si>
    <t>618001A18</t>
  </si>
  <si>
    <t>618001A22</t>
  </si>
  <si>
    <t>618001A28</t>
  </si>
  <si>
    <t>618001A35</t>
  </si>
  <si>
    <t>618001A42</t>
  </si>
  <si>
    <t>618001A54</t>
  </si>
  <si>
    <t>618001A76</t>
  </si>
  <si>
    <t>618001A89</t>
  </si>
  <si>
    <t>618001A108</t>
  </si>
  <si>
    <t>618001L15</t>
  </si>
  <si>
    <t>18001L</t>
  </si>
  <si>
    <t>618001L18</t>
  </si>
  <si>
    <t>618001L22</t>
  </si>
  <si>
    <t>618001L28</t>
  </si>
  <si>
    <t>618001L35</t>
  </si>
  <si>
    <t>618001L42</t>
  </si>
  <si>
    <t>618001L54</t>
  </si>
  <si>
    <t>618002A15</t>
  </si>
  <si>
    <t>18002A</t>
  </si>
  <si>
    <t>пр.-фит. нерж., упл.фитон отвод 90° ВПр-ВПр</t>
  </si>
  <si>
    <t>618002A18</t>
  </si>
  <si>
    <t>618002A22</t>
  </si>
  <si>
    <t>618002A28</t>
  </si>
  <si>
    <t>618002A35</t>
  </si>
  <si>
    <t>618002A42</t>
  </si>
  <si>
    <t>618002A54</t>
  </si>
  <si>
    <t>618002A76</t>
  </si>
  <si>
    <t>618002A89</t>
  </si>
  <si>
    <t>618002A108</t>
  </si>
  <si>
    <t>618002M1534</t>
  </si>
  <si>
    <t>18002M</t>
  </si>
  <si>
    <t>пр.-фит. нерж., упл.фитон отвод 90° ВПр+гайка</t>
  </si>
  <si>
    <t>618002M1834</t>
  </si>
  <si>
    <t>618002M221</t>
  </si>
  <si>
    <t>618002M28114</t>
  </si>
  <si>
    <t>618002G1512</t>
  </si>
  <si>
    <t>18002G</t>
  </si>
  <si>
    <t>пр.-фит. нерж., упл.фитон отвод 90° ВПр-ВР</t>
  </si>
  <si>
    <t>618002G1812</t>
  </si>
  <si>
    <t>618002G1834</t>
  </si>
  <si>
    <t>618002G2234</t>
  </si>
  <si>
    <t>618002G281</t>
  </si>
  <si>
    <t>618002G35114</t>
  </si>
  <si>
    <t>618002AG1512</t>
  </si>
  <si>
    <t>18002AG</t>
  </si>
  <si>
    <t>пр.-фит. нерж., упл.фитон отвод 90° ВПр-НР</t>
  </si>
  <si>
    <t>618002AG1812</t>
  </si>
  <si>
    <t>618002AG1834</t>
  </si>
  <si>
    <t>618002AG2234</t>
  </si>
  <si>
    <t>618002AG281</t>
  </si>
  <si>
    <t>618002AG35114</t>
  </si>
  <si>
    <t>618002AG42112</t>
  </si>
  <si>
    <t>618002AG542</t>
  </si>
  <si>
    <t>пр.-фит. нерж., упл.фитон отвод 45° ВПр-НПр</t>
  </si>
  <si>
    <t>пр.-фит. нерж., упл.фитон отвод 45° ВПр</t>
  </si>
  <si>
    <t>5/Пакет  70/</t>
  </si>
  <si>
    <t>пр.-фит. нерж., упл.фитон обводное колено ВПр-ВПр</t>
  </si>
  <si>
    <t>пр.-фит. нерж., упл.фитон угол 90° ВПр-ВПр</t>
  </si>
  <si>
    <t>618090IG1512</t>
  </si>
  <si>
    <t>18090IG</t>
  </si>
  <si>
    <t>пр.-фит. нерж., упл.фитон угол 90° ВПр-ВР</t>
  </si>
  <si>
    <t>618090IG1834</t>
  </si>
  <si>
    <t>618090IG2234</t>
  </si>
  <si>
    <t>618090IG2812</t>
  </si>
  <si>
    <t>618090IG2834</t>
  </si>
  <si>
    <t>618090IG281</t>
  </si>
  <si>
    <t>618090IG3512</t>
  </si>
  <si>
    <t>618090IG3534</t>
  </si>
  <si>
    <t>618090IG35114</t>
  </si>
  <si>
    <t>618092AG1512</t>
  </si>
  <si>
    <t>18092AG</t>
  </si>
  <si>
    <t>пр.-фит. нерж., упл.фитон угол 90° ВПр-НР</t>
  </si>
  <si>
    <t>618092AG1834</t>
  </si>
  <si>
    <t>618092AG2234</t>
  </si>
  <si>
    <t>618092AG281</t>
  </si>
  <si>
    <t>618092AG35114</t>
  </si>
  <si>
    <t>618092AG42112</t>
  </si>
  <si>
    <t>618092AG542</t>
  </si>
  <si>
    <t>пр.-фит. нерж., упл.фитон тройник ВПр</t>
  </si>
  <si>
    <t>88,9x76x88,9</t>
  </si>
  <si>
    <t>618130G151215</t>
  </si>
  <si>
    <t>18130G</t>
  </si>
  <si>
    <t>пр.-фит. нерж., упл.фитон тройник ВПр-ВР-ВПр</t>
  </si>
  <si>
    <t>618130G181218</t>
  </si>
  <si>
    <t>618130G183418</t>
  </si>
  <si>
    <t>618130G221222</t>
  </si>
  <si>
    <t>618130G223422</t>
  </si>
  <si>
    <t>618130G281228</t>
  </si>
  <si>
    <t>618130G283428</t>
  </si>
  <si>
    <t>618130G28128</t>
  </si>
  <si>
    <t>618130G351235</t>
  </si>
  <si>
    <t>618130G353435</t>
  </si>
  <si>
    <t>618130G3511435</t>
  </si>
  <si>
    <t>618130G421242</t>
  </si>
  <si>
    <t>618130G423442</t>
  </si>
  <si>
    <t>618130G4211242</t>
  </si>
  <si>
    <t>618130G541254</t>
  </si>
  <si>
    <t>618130G543454</t>
  </si>
  <si>
    <t>618130G54254</t>
  </si>
  <si>
    <t>618130G763476</t>
  </si>
  <si>
    <t>618130G76276</t>
  </si>
  <si>
    <t>618130G893489</t>
  </si>
  <si>
    <t>618130G89289</t>
  </si>
  <si>
    <t>618130G10834108</t>
  </si>
  <si>
    <t>618130G1082108</t>
  </si>
  <si>
    <t>пр.-фит. нерж., упл.фитон муфта двойная ВПр</t>
  </si>
  <si>
    <t>618270S15</t>
  </si>
  <si>
    <t>18270S</t>
  </si>
  <si>
    <t>пр.-фит. нерж., упл.фитон муфта подвижная ВПр-ВПр</t>
  </si>
  <si>
    <t>618270S18</t>
  </si>
  <si>
    <t>618270S22</t>
  </si>
  <si>
    <t>618270S28</t>
  </si>
  <si>
    <t>618270S35</t>
  </si>
  <si>
    <t>618270S42</t>
  </si>
  <si>
    <t>618270S54</t>
  </si>
  <si>
    <t>618270S76</t>
  </si>
  <si>
    <t>618270S89</t>
  </si>
  <si>
    <t>618270S108</t>
  </si>
  <si>
    <t>пр.-фит. нерж., упл.фитон муфта редукцион. ВПр-ВПр</t>
  </si>
  <si>
    <t>пр.-фит. нерж., упл.фитон ниппель ВПр-НПр</t>
  </si>
  <si>
    <t>618243G1538</t>
  </si>
  <si>
    <t>18243G</t>
  </si>
  <si>
    <t>пр.-фит. нерж., упл.фитон ниппель переходной ВПр-НР</t>
  </si>
  <si>
    <t>618243G1512</t>
  </si>
  <si>
    <t>618243G1534</t>
  </si>
  <si>
    <t>618243G1812</t>
  </si>
  <si>
    <t>618243G1834</t>
  </si>
  <si>
    <t>618243G2212</t>
  </si>
  <si>
    <t>618243G2234</t>
  </si>
  <si>
    <t>618243G221</t>
  </si>
  <si>
    <t>618243G2834</t>
  </si>
  <si>
    <t>618243G281</t>
  </si>
  <si>
    <t>618243G351</t>
  </si>
  <si>
    <t>618243G35114</t>
  </si>
  <si>
    <t>618243G42112</t>
  </si>
  <si>
    <t>618243G542</t>
  </si>
  <si>
    <t>618243G76212</t>
  </si>
  <si>
    <t>76x21/2</t>
  </si>
  <si>
    <t>618243G893</t>
  </si>
  <si>
    <t>618243G1084</t>
  </si>
  <si>
    <t>618270G1512</t>
  </si>
  <si>
    <t>18270G</t>
  </si>
  <si>
    <t>пр.-фит. нерж., упл.фитон муфта переходная ВПр-ВР</t>
  </si>
  <si>
    <t>618270G1534</t>
  </si>
  <si>
    <t>618270G1812</t>
  </si>
  <si>
    <t>618270G1834</t>
  </si>
  <si>
    <t>618270G2212</t>
  </si>
  <si>
    <t>618270G2234</t>
  </si>
  <si>
    <t>618270G221</t>
  </si>
  <si>
    <t>618270G2834</t>
  </si>
  <si>
    <t>618270G281</t>
  </si>
  <si>
    <t>618270G35114</t>
  </si>
  <si>
    <t>618270G42112</t>
  </si>
  <si>
    <t>618270G542</t>
  </si>
  <si>
    <t>618359M1512</t>
  </si>
  <si>
    <t>18359M</t>
  </si>
  <si>
    <t>пр.-фит. нерж., упл.фитон переход - ВР плоск. упл.</t>
  </si>
  <si>
    <t>618359M1534</t>
  </si>
  <si>
    <t>618359M1834</t>
  </si>
  <si>
    <t>618359M221</t>
  </si>
  <si>
    <t>618359M28114</t>
  </si>
  <si>
    <t>618359M35112</t>
  </si>
  <si>
    <t>618359M42134</t>
  </si>
  <si>
    <t>618359M54238</t>
  </si>
  <si>
    <t>618330G1534</t>
  </si>
  <si>
    <t>18330G</t>
  </si>
  <si>
    <t>618330G1834</t>
  </si>
  <si>
    <t>618330G2234</t>
  </si>
  <si>
    <t>618330G221</t>
  </si>
  <si>
    <t>618330G2834</t>
  </si>
  <si>
    <t>618330G281</t>
  </si>
  <si>
    <t>618330G35114</t>
  </si>
  <si>
    <t>618330G42112</t>
  </si>
  <si>
    <t>618330G542</t>
  </si>
  <si>
    <t>618330GMVA1512</t>
  </si>
  <si>
    <t>18330GMVA</t>
  </si>
  <si>
    <t>618330GMVA1534</t>
  </si>
  <si>
    <t>618330GMVA1834</t>
  </si>
  <si>
    <t>618330GMVA2234</t>
  </si>
  <si>
    <t>618330GMVA221</t>
  </si>
  <si>
    <t>618330GMVA2834</t>
  </si>
  <si>
    <t>618330GMVA281</t>
  </si>
  <si>
    <t>618330GMVA35114</t>
  </si>
  <si>
    <t>618330GMVA42112</t>
  </si>
  <si>
    <t>618330GMVA542</t>
  </si>
  <si>
    <t>618333G1512</t>
  </si>
  <si>
    <t>18333G</t>
  </si>
  <si>
    <t>пр.-фит. нерж., упл.фитон переход - НР плоск. упл.</t>
  </si>
  <si>
    <t>618333G1534</t>
  </si>
  <si>
    <t>618333G1812</t>
  </si>
  <si>
    <t>618333G2234</t>
  </si>
  <si>
    <t>618333G281</t>
  </si>
  <si>
    <t>618333G35114</t>
  </si>
  <si>
    <t>618333G42112</t>
  </si>
  <si>
    <t>618333G542</t>
  </si>
  <si>
    <t>618333GMVA1512</t>
  </si>
  <si>
    <t>18333GMVA</t>
  </si>
  <si>
    <t>618333GMVA1534</t>
  </si>
  <si>
    <t>618333GMVA1812</t>
  </si>
  <si>
    <t>618333GMVA2234</t>
  </si>
  <si>
    <t>618333GMVA281</t>
  </si>
  <si>
    <t>618333GMVA35114</t>
  </si>
  <si>
    <t>618333GMVA42112</t>
  </si>
  <si>
    <t>618333GMVA542</t>
  </si>
  <si>
    <t>618472G1512</t>
  </si>
  <si>
    <t>пр.-фит. нерж., упл.фитон уголок с крепл.ВПр-ВР</t>
  </si>
  <si>
    <t>618472G1812</t>
  </si>
  <si>
    <t>618472G2234</t>
  </si>
  <si>
    <t>пр.-фит. нерж., упл.фитон заглушка ВПр</t>
  </si>
  <si>
    <t>пр.-фит. нерж., упл.фитон осевой компенсатор</t>
  </si>
  <si>
    <t>18-VA-PF</t>
  </si>
  <si>
    <t>пресс-фланец, нерж.ст., уплотнение, фитон PN10/16</t>
  </si>
  <si>
    <t>618VAPF18</t>
  </si>
  <si>
    <t>618VAPF22</t>
  </si>
  <si>
    <t>618VAPF28</t>
  </si>
  <si>
    <t>618VAPF35</t>
  </si>
  <si>
    <t>618VAPF42</t>
  </si>
  <si>
    <t>618VAPF54</t>
  </si>
  <si>
    <t>618VAPF76</t>
  </si>
  <si>
    <t>618VAPF89</t>
  </si>
  <si>
    <t>618VAPF108</t>
  </si>
  <si>
    <t>619001A15</t>
  </si>
  <si>
    <t>19001A</t>
  </si>
  <si>
    <t>пресс.-фит. без силикона отвод 90° ВПр-НПр, нерж.</t>
  </si>
  <si>
    <t>1/Пакет  200/</t>
  </si>
  <si>
    <t>619001A18</t>
  </si>
  <si>
    <t>1/Пакет  150/</t>
  </si>
  <si>
    <t>619001A22</t>
  </si>
  <si>
    <t>1/Пакет  100/</t>
  </si>
  <si>
    <t>619001A28</t>
  </si>
  <si>
    <t>1/Пакет  60/</t>
  </si>
  <si>
    <t>619001A35</t>
  </si>
  <si>
    <t>619001A42</t>
  </si>
  <si>
    <t>619001A54</t>
  </si>
  <si>
    <t>619001A76</t>
  </si>
  <si>
    <t>619001A89</t>
  </si>
  <si>
    <t>619001A108</t>
  </si>
  <si>
    <t>619001L15</t>
  </si>
  <si>
    <t>19001L</t>
  </si>
  <si>
    <t>619001L18</t>
  </si>
  <si>
    <t>619001L22</t>
  </si>
  <si>
    <t>619001L28</t>
  </si>
  <si>
    <t>619001L35</t>
  </si>
  <si>
    <t>619001L42</t>
  </si>
  <si>
    <t>619001L54</t>
  </si>
  <si>
    <t>619002A15</t>
  </si>
  <si>
    <t>19002A</t>
  </si>
  <si>
    <t>пресс.-фит. без силикона отвод 90° ВПр-ВПр, нерж.</t>
  </si>
  <si>
    <t>619002A18</t>
  </si>
  <si>
    <t>619002A22</t>
  </si>
  <si>
    <t>619002A28</t>
  </si>
  <si>
    <t>619002A35</t>
  </si>
  <si>
    <t>619002A42</t>
  </si>
  <si>
    <t>619002A54</t>
  </si>
  <si>
    <t>619002A76</t>
  </si>
  <si>
    <t>619002A89</t>
  </si>
  <si>
    <t>619002A108</t>
  </si>
  <si>
    <t>619002M1534</t>
  </si>
  <si>
    <t>19002M</t>
  </si>
  <si>
    <t>пресс.-фит. без силикона отвод 90° ВПр-ВР,нерж.</t>
  </si>
  <si>
    <t>619002M1834</t>
  </si>
  <si>
    <t>619002M221</t>
  </si>
  <si>
    <t>619002M28114</t>
  </si>
  <si>
    <t>619002G1512</t>
  </si>
  <si>
    <t>19002G</t>
  </si>
  <si>
    <t>пресс.-фит. без силикона отвод 90° ВПр-ВР, нерж.</t>
  </si>
  <si>
    <t>619002G1834</t>
  </si>
  <si>
    <t>1/Пакет  70/</t>
  </si>
  <si>
    <t>619002G2234</t>
  </si>
  <si>
    <t>619002G281</t>
  </si>
  <si>
    <t>619002G35114</t>
  </si>
  <si>
    <t>619002AG1512</t>
  </si>
  <si>
    <t>19002AG</t>
  </si>
  <si>
    <t>пресс.-фит. без силикона отвод 90° ВПр-НР, нерж.</t>
  </si>
  <si>
    <t>1/Пакет  120/</t>
  </si>
  <si>
    <t>619002AG1812</t>
  </si>
  <si>
    <t>619002AG1834</t>
  </si>
  <si>
    <t>1/Пакет  80/</t>
  </si>
  <si>
    <t>619002AG2234</t>
  </si>
  <si>
    <t>619002AG281</t>
  </si>
  <si>
    <t>619002AG35114</t>
  </si>
  <si>
    <t>619002AG42112</t>
  </si>
  <si>
    <t>619002AG542</t>
  </si>
  <si>
    <t>пресс.-фит. без силикона отвод 45° ВПр-НПр, нерж.</t>
  </si>
  <si>
    <t>1/Пакет  250/</t>
  </si>
  <si>
    <t>1/Пакет  26/</t>
  </si>
  <si>
    <t>пресс.-фит. без силикона отвод 45° ВПр-ВПр, нерж.</t>
  </si>
  <si>
    <t>пресс.-фит. без силикона обводн.колено, ВПр, нерж.</t>
  </si>
  <si>
    <t>пресс.-фит. без силикона угол 90° ВПр-ВПр, нерж.</t>
  </si>
  <si>
    <t>619090IG1512</t>
  </si>
  <si>
    <t>19090IG</t>
  </si>
  <si>
    <t>пресс.-фит. без силикона угол 90° ВПр-ВР, нерж.ст.</t>
  </si>
  <si>
    <t>1/Пакет  180/</t>
  </si>
  <si>
    <t>619090IG1834</t>
  </si>
  <si>
    <t>619090IG2234</t>
  </si>
  <si>
    <t>619090IG281</t>
  </si>
  <si>
    <t>619090IG35114</t>
  </si>
  <si>
    <t>619092AG1512</t>
  </si>
  <si>
    <t>19092AG</t>
  </si>
  <si>
    <t>пресс.-фит. без силикона угол 90° ВПр-НР, нерж.ст.</t>
  </si>
  <si>
    <t>619092AG1834</t>
  </si>
  <si>
    <t>619092AG2234</t>
  </si>
  <si>
    <t>619092AG281</t>
  </si>
  <si>
    <t>619092AG35114</t>
  </si>
  <si>
    <t>пресс.-фит. без силикона тройник ВПр, нерж.сталь</t>
  </si>
  <si>
    <t>1/Пакет  24/</t>
  </si>
  <si>
    <t>1/Пакет  22/</t>
  </si>
  <si>
    <t>1/Пакет  18/</t>
  </si>
  <si>
    <t>619130G151215</t>
  </si>
  <si>
    <t>19130G</t>
  </si>
  <si>
    <t>пресс.-фит. без силикона тройник ВПр-ВР-ВПр,нерж.</t>
  </si>
  <si>
    <t>619130G181218</t>
  </si>
  <si>
    <t>619130G183418</t>
  </si>
  <si>
    <t>619130G221222</t>
  </si>
  <si>
    <t>619130G223422</t>
  </si>
  <si>
    <t>619130G281228</t>
  </si>
  <si>
    <t>619130G283428</t>
  </si>
  <si>
    <t>619130G28128</t>
  </si>
  <si>
    <t>619130G351235</t>
  </si>
  <si>
    <t>619130G353435</t>
  </si>
  <si>
    <t>619130G3511435</t>
  </si>
  <si>
    <t>619130G421242</t>
  </si>
  <si>
    <t>619130G423442</t>
  </si>
  <si>
    <t>619130G4211242</t>
  </si>
  <si>
    <t>619130G541254</t>
  </si>
  <si>
    <t>619130G543454</t>
  </si>
  <si>
    <t>619130G54254</t>
  </si>
  <si>
    <t>619130G763476</t>
  </si>
  <si>
    <t>619130G893489</t>
  </si>
  <si>
    <t>619130G76276</t>
  </si>
  <si>
    <t>619130G89289</t>
  </si>
  <si>
    <t>619130G10834108</t>
  </si>
  <si>
    <t>619130G1082108</t>
  </si>
  <si>
    <t>пресс.-фит. без силикона муфта двойная ВПр, нерж.</t>
  </si>
  <si>
    <t>1/Пакет  300/</t>
  </si>
  <si>
    <t>619270S15</t>
  </si>
  <si>
    <t>19270S</t>
  </si>
  <si>
    <t>пресс.-фит. без силикона муфта подвижная,нерж.ст.</t>
  </si>
  <si>
    <t>619270S18</t>
  </si>
  <si>
    <t>619270S22</t>
  </si>
  <si>
    <t>619270S28</t>
  </si>
  <si>
    <t>619270S35</t>
  </si>
  <si>
    <t>619270S42</t>
  </si>
  <si>
    <t>619270S54</t>
  </si>
  <si>
    <t>619270S76</t>
  </si>
  <si>
    <t>619270S89</t>
  </si>
  <si>
    <t>619270S108</t>
  </si>
  <si>
    <t>пресс.-фит. без силикона муфта редукц. ВПр, нерж.</t>
  </si>
  <si>
    <t>пресс.-фит. без силикона ниппель ВПр-НР, нерж.</t>
  </si>
  <si>
    <t>619243G1538</t>
  </si>
  <si>
    <t>19243G</t>
  </si>
  <si>
    <t>пресс.-фит. без силикона ниппель ВПр-НР, нерж.ст.</t>
  </si>
  <si>
    <t>619243G1512</t>
  </si>
  <si>
    <t>619243G1534</t>
  </si>
  <si>
    <t>619243G1812</t>
  </si>
  <si>
    <t>619243G1834</t>
  </si>
  <si>
    <t>619243G2212</t>
  </si>
  <si>
    <t>619243G2234</t>
  </si>
  <si>
    <t>619243G221</t>
  </si>
  <si>
    <t>619243G2834</t>
  </si>
  <si>
    <t>619243G281</t>
  </si>
  <si>
    <t>1/Пакет  90/</t>
  </si>
  <si>
    <t>619243G351</t>
  </si>
  <si>
    <t>619243G35114</t>
  </si>
  <si>
    <t>619243G42112</t>
  </si>
  <si>
    <t>619243G542</t>
  </si>
  <si>
    <t>619243G76212</t>
  </si>
  <si>
    <t>619243G893</t>
  </si>
  <si>
    <t>619243G1084</t>
  </si>
  <si>
    <t>619270G1512</t>
  </si>
  <si>
    <t>19270G</t>
  </si>
  <si>
    <t>пресс.-фит. без силикона муфта перех., нерж.сталь</t>
  </si>
  <si>
    <t>619270G1534</t>
  </si>
  <si>
    <t>619270G1812</t>
  </si>
  <si>
    <t>619270G1834</t>
  </si>
  <si>
    <t>1/Пакет  170/</t>
  </si>
  <si>
    <t>619270G2212</t>
  </si>
  <si>
    <t>619270G2234</t>
  </si>
  <si>
    <t>619270G221</t>
  </si>
  <si>
    <t>619270G2834</t>
  </si>
  <si>
    <t>619270G281</t>
  </si>
  <si>
    <t>619270G35114</t>
  </si>
  <si>
    <t>1/Пакет  36/</t>
  </si>
  <si>
    <t>619270G42112</t>
  </si>
  <si>
    <t>1/Пакет  28/</t>
  </si>
  <si>
    <t>619270G542</t>
  </si>
  <si>
    <t>1/Пакет  35/</t>
  </si>
  <si>
    <t>619330GMVA1512</t>
  </si>
  <si>
    <t>19330GMVA</t>
  </si>
  <si>
    <t>619330GMVA1534</t>
  </si>
  <si>
    <t>619330GMVA1834</t>
  </si>
  <si>
    <t>619330GMVA2234</t>
  </si>
  <si>
    <t>619330GMVA221</t>
  </si>
  <si>
    <t>619330GMVA2834</t>
  </si>
  <si>
    <t>619330GMVA281</t>
  </si>
  <si>
    <t>619330GMVA35114</t>
  </si>
  <si>
    <t>619330GMVA42112</t>
  </si>
  <si>
    <t>619330GMVA542</t>
  </si>
  <si>
    <t>619333GMVA1512</t>
  </si>
  <si>
    <t>19333GMVA</t>
  </si>
  <si>
    <t>619333GMVA1534</t>
  </si>
  <si>
    <t>619333GMVA1812</t>
  </si>
  <si>
    <t>619333GMVA2234</t>
  </si>
  <si>
    <t>619333GMVA281</t>
  </si>
  <si>
    <t>619333GMVA35114</t>
  </si>
  <si>
    <t>619333GMVA42112</t>
  </si>
  <si>
    <t>619333GMVA542</t>
  </si>
  <si>
    <t>619359M1512</t>
  </si>
  <si>
    <t>19359M</t>
  </si>
  <si>
    <t>пресс.-фит. без силикона резьб.соед.,пл.упл.,нерж.</t>
  </si>
  <si>
    <t>619359M1534</t>
  </si>
  <si>
    <t>619359M1834</t>
  </si>
  <si>
    <t>619359M221</t>
  </si>
  <si>
    <t>1/Пакет  130/</t>
  </si>
  <si>
    <t>619359M28114</t>
  </si>
  <si>
    <t>619359M35112</t>
  </si>
  <si>
    <t>619359M42134</t>
  </si>
  <si>
    <t>1/Пакет  34/</t>
  </si>
  <si>
    <t>619359M54238</t>
  </si>
  <si>
    <t>619472G1512</t>
  </si>
  <si>
    <t>19472G</t>
  </si>
  <si>
    <t>пресс.-фит. без силикона уголок с креплен. ВПр-ВР</t>
  </si>
  <si>
    <t>619472G1812</t>
  </si>
  <si>
    <t>619472G2234</t>
  </si>
  <si>
    <t>пресс.-фит. без силикона заглушка ВПр, нерж.сталь</t>
  </si>
  <si>
    <t>619VAPF18</t>
  </si>
  <si>
    <t>19-VA-PF</t>
  </si>
  <si>
    <t>пресс-фланец без силик. нержавеющая сталь PN10/16</t>
  </si>
  <si>
    <t>619VAPF22</t>
  </si>
  <si>
    <t>619VAPF28</t>
  </si>
  <si>
    <t>619VAPF35</t>
  </si>
  <si>
    <t>619VAPF42</t>
  </si>
  <si>
    <t>619VAPF54</t>
  </si>
  <si>
    <t>619VAPF76</t>
  </si>
  <si>
    <t>619VAPF89</t>
  </si>
  <si>
    <t>619VAPF108</t>
  </si>
  <si>
    <t>16001A12</t>
  </si>
  <si>
    <t>пресс-фитинг, медь, отвод 90° ВПр-НПр</t>
  </si>
  <si>
    <t>12</t>
  </si>
  <si>
    <t>10/Пакет  500/</t>
  </si>
  <si>
    <t>16001A14</t>
  </si>
  <si>
    <t>16001A15</t>
  </si>
  <si>
    <t>10/Пакет  350/</t>
  </si>
  <si>
    <t>16001A16</t>
  </si>
  <si>
    <t>16</t>
  </si>
  <si>
    <t>16001A18</t>
  </si>
  <si>
    <t>16001A22</t>
  </si>
  <si>
    <t>16001A28</t>
  </si>
  <si>
    <t>5/Пакет  75/</t>
  </si>
  <si>
    <t>16001A35</t>
  </si>
  <si>
    <t>16001A42</t>
  </si>
  <si>
    <t>16001A54</t>
  </si>
  <si>
    <t>16001A64</t>
  </si>
  <si>
    <t>16001A67</t>
  </si>
  <si>
    <t>16001A76</t>
  </si>
  <si>
    <t>16001A89</t>
  </si>
  <si>
    <t>16001A108</t>
  </si>
  <si>
    <t>16002A12</t>
  </si>
  <si>
    <t>пресс-фитинг, медь, отвод 90° ВПр-ВПр</t>
  </si>
  <si>
    <t>16002A14</t>
  </si>
  <si>
    <t>16002A15</t>
  </si>
  <si>
    <t>16002A16</t>
  </si>
  <si>
    <t>16002A18</t>
  </si>
  <si>
    <t>16002A22</t>
  </si>
  <si>
    <t>16002A28</t>
  </si>
  <si>
    <t>16002A35</t>
  </si>
  <si>
    <t>16002A42</t>
  </si>
  <si>
    <t>16002A54</t>
  </si>
  <si>
    <t>16002A64</t>
  </si>
  <si>
    <t>16002A67</t>
  </si>
  <si>
    <t>16002A76</t>
  </si>
  <si>
    <t>16002A89</t>
  </si>
  <si>
    <t>16002A108</t>
  </si>
  <si>
    <t>16001L15</t>
  </si>
  <si>
    <t>6001L</t>
  </si>
  <si>
    <t>пресс-фитинг, медь, удл. отвод 90° ВПр-НПр</t>
  </si>
  <si>
    <t>пресс-фитинг, медь, отвод 45° ВПр-НПр</t>
  </si>
  <si>
    <t>10/Пакет  600/</t>
  </si>
  <si>
    <t>пресс-фитинг, медь, отвод 45° ВПр-ВПр</t>
  </si>
  <si>
    <t>10/Пакет  160/</t>
  </si>
  <si>
    <t>пресс-фитинг, медь, обвод ВПр-ВПр</t>
  </si>
  <si>
    <t>пресс-фитинг, медь, обвод ВПр-НПр</t>
  </si>
  <si>
    <t>пресс-фитинг, медь, тройник ВПр</t>
  </si>
  <si>
    <t>12x15x12</t>
  </si>
  <si>
    <t>14x12x14</t>
  </si>
  <si>
    <t>15x12x12</t>
  </si>
  <si>
    <t>15x12x15</t>
  </si>
  <si>
    <t>10/Пакет  280/</t>
  </si>
  <si>
    <t>15x15x12</t>
  </si>
  <si>
    <t>15x18x12</t>
  </si>
  <si>
    <t>15x18x15</t>
  </si>
  <si>
    <t>15x22x15</t>
  </si>
  <si>
    <t>16x12x16</t>
  </si>
  <si>
    <t>16x14x14</t>
  </si>
  <si>
    <t>16x14x16</t>
  </si>
  <si>
    <t>18x12x15</t>
  </si>
  <si>
    <t>18x12x18</t>
  </si>
  <si>
    <t>18x14x18</t>
  </si>
  <si>
    <t>18x16x18</t>
  </si>
  <si>
    <t>18x18x15</t>
  </si>
  <si>
    <t>18x22x18</t>
  </si>
  <si>
    <t>22x12x22</t>
  </si>
  <si>
    <t>22x14x22</t>
  </si>
  <si>
    <t>22x15x18</t>
  </si>
  <si>
    <t>22x16x22</t>
  </si>
  <si>
    <t>22x18x15</t>
  </si>
  <si>
    <t>22x22x15</t>
  </si>
  <si>
    <t>22x22x18</t>
  </si>
  <si>
    <t>22x28x22</t>
  </si>
  <si>
    <t>28x14x28</t>
  </si>
  <si>
    <t>28x15x22</t>
  </si>
  <si>
    <t>28x16x28</t>
  </si>
  <si>
    <t>28x18x22</t>
  </si>
  <si>
    <t>28x28x15</t>
  </si>
  <si>
    <t>28x28x18</t>
  </si>
  <si>
    <t>28x28x22</t>
  </si>
  <si>
    <t>28x35x28</t>
  </si>
  <si>
    <t>35x22x22</t>
  </si>
  <si>
    <t>35x22x28</t>
  </si>
  <si>
    <t>35x28x28</t>
  </si>
  <si>
    <t>2/Пакет  44/</t>
  </si>
  <si>
    <t>35x35x22</t>
  </si>
  <si>
    <t>35x35x28</t>
  </si>
  <si>
    <t>42x15x42</t>
  </si>
  <si>
    <t>42x35x35</t>
  </si>
  <si>
    <t>67x28x67</t>
  </si>
  <si>
    <t>67x35x67</t>
  </si>
  <si>
    <t>67x42x67</t>
  </si>
  <si>
    <t>67x54x67</t>
  </si>
  <si>
    <t>76,1x67x76,1</t>
  </si>
  <si>
    <t>108,0x67x108,0</t>
  </si>
  <si>
    <t>16130L15</t>
  </si>
  <si>
    <t>6130L</t>
  </si>
  <si>
    <t>пресс-фитинг, медь, тройник удлиненный ВПр</t>
  </si>
  <si>
    <t>пресс-фитинг, медь, муфта ВПр-ВПр</t>
  </si>
  <si>
    <t>10/Пакет  550/</t>
  </si>
  <si>
    <t>5/Пакет  125/</t>
  </si>
  <si>
    <t>16270S12</t>
  </si>
  <si>
    <t>6270S</t>
  </si>
  <si>
    <t>пресс-фитинг, медь, муфта ВПр-ВПр, подвижная</t>
  </si>
  <si>
    <t>10/Пакет  700/</t>
  </si>
  <si>
    <t>16270S15</t>
  </si>
  <si>
    <t>16270S18</t>
  </si>
  <si>
    <t>16270S22</t>
  </si>
  <si>
    <t>16270S28</t>
  </si>
  <si>
    <t>16270S35</t>
  </si>
  <si>
    <t>16270S42</t>
  </si>
  <si>
    <t>16270S54</t>
  </si>
  <si>
    <t>16270S64</t>
  </si>
  <si>
    <t>16270S67</t>
  </si>
  <si>
    <t>1/Пакет  15/</t>
  </si>
  <si>
    <t>16270S76</t>
  </si>
  <si>
    <t>16270S89</t>
  </si>
  <si>
    <t>пресс-фитинг, медь, муфта редукцион. ВПр-ВПр</t>
  </si>
  <si>
    <t>14x12</t>
  </si>
  <si>
    <t>15x12</t>
  </si>
  <si>
    <t>15x14</t>
  </si>
  <si>
    <t>16x14</t>
  </si>
  <si>
    <t>18x12</t>
  </si>
  <si>
    <t>18x14</t>
  </si>
  <si>
    <t>18x16</t>
  </si>
  <si>
    <t>22x14</t>
  </si>
  <si>
    <t>22x16</t>
  </si>
  <si>
    <t>28x14</t>
  </si>
  <si>
    <t>5/Пакет  180/</t>
  </si>
  <si>
    <t>28x15</t>
  </si>
  <si>
    <t>5/Пакет  160/</t>
  </si>
  <si>
    <t>28x16</t>
  </si>
  <si>
    <t>28x18</t>
  </si>
  <si>
    <t>35x22</t>
  </si>
  <si>
    <t>2/Пакет  100/</t>
  </si>
  <si>
    <t>35x28</t>
  </si>
  <si>
    <t>42x22</t>
  </si>
  <si>
    <t>42x28</t>
  </si>
  <si>
    <t>42x35</t>
  </si>
  <si>
    <t>54x28</t>
  </si>
  <si>
    <t>54x35</t>
  </si>
  <si>
    <t>54x42</t>
  </si>
  <si>
    <t>пресс-фитинг, медь, переходник редукц.ВПр-НПр</t>
  </si>
  <si>
    <t>14ax12</t>
  </si>
  <si>
    <t>15ax12</t>
  </si>
  <si>
    <t>15ax14</t>
  </si>
  <si>
    <t>16ax12</t>
  </si>
  <si>
    <t>16ax14</t>
  </si>
  <si>
    <t>18ax12</t>
  </si>
  <si>
    <t>18ax14</t>
  </si>
  <si>
    <t>10/Пакет  360/</t>
  </si>
  <si>
    <t>18ax16</t>
  </si>
  <si>
    <t>22ax14</t>
  </si>
  <si>
    <t>22ax16</t>
  </si>
  <si>
    <t>28ax14</t>
  </si>
  <si>
    <t>28ax16</t>
  </si>
  <si>
    <t>67ax28</t>
  </si>
  <si>
    <t>67ax35</t>
  </si>
  <si>
    <t>67ax42</t>
  </si>
  <si>
    <t>67ax54</t>
  </si>
  <si>
    <t>76,1ax35</t>
  </si>
  <si>
    <t>76,1ax42</t>
  </si>
  <si>
    <t>76,1ax67</t>
  </si>
  <si>
    <t>108,0ax42</t>
  </si>
  <si>
    <t>108,0ax67</t>
  </si>
  <si>
    <t>пресс-фитинг, медь, заглушка ВПр</t>
  </si>
  <si>
    <t>10/Пакет  1000/</t>
  </si>
  <si>
    <t>10/Пакет  900/</t>
  </si>
  <si>
    <t>10/Пакет  800/</t>
  </si>
  <si>
    <t>2/Пакет  120/</t>
  </si>
  <si>
    <t>2/Пакет  90/</t>
  </si>
  <si>
    <t>пресс-фитинг, бронза, угловой переход ВПр-ВР</t>
  </si>
  <si>
    <t>12x3/8</t>
  </si>
  <si>
    <t>12x1/2</t>
  </si>
  <si>
    <t>14x1/2</t>
  </si>
  <si>
    <t>16x1/2</t>
  </si>
  <si>
    <t>пресс-фитинг, бронза, угловой переход ВПр-НР</t>
  </si>
  <si>
    <t>12x1/2x12</t>
  </si>
  <si>
    <t>14x1/2x14</t>
  </si>
  <si>
    <t>15x3/8x15</t>
  </si>
  <si>
    <t>16x1/2x16</t>
  </si>
  <si>
    <t>35x1x35</t>
  </si>
  <si>
    <t>42x1x42</t>
  </si>
  <si>
    <t>14x3/8</t>
  </si>
  <si>
    <t>16x3/4</t>
  </si>
  <si>
    <t>42x11/4</t>
  </si>
  <si>
    <t>54x11/2</t>
  </si>
  <si>
    <t>67x21/2</t>
  </si>
  <si>
    <t>76,1x3</t>
  </si>
  <si>
    <t>пресс-фитинг, бронза, муфта переходная ВПр-ВР</t>
  </si>
  <si>
    <t>18270FC26712</t>
  </si>
  <si>
    <t>8270FC2</t>
  </si>
  <si>
    <t>67x1/2</t>
  </si>
  <si>
    <t>18270FC27612</t>
  </si>
  <si>
    <t>76,1x1/2</t>
  </si>
  <si>
    <t>18270FC38934</t>
  </si>
  <si>
    <t>8270FC3</t>
  </si>
  <si>
    <t>88,9x3/4</t>
  </si>
  <si>
    <t>18270FC410834</t>
  </si>
  <si>
    <t>8270FC4</t>
  </si>
  <si>
    <t>108,0x3/4</t>
  </si>
  <si>
    <t>пресс-фитинг, бронза, переходная вставка НПр-ВР</t>
  </si>
  <si>
    <t>12ax1/2</t>
  </si>
  <si>
    <t>15ax3/8</t>
  </si>
  <si>
    <t>35ax11/4</t>
  </si>
  <si>
    <t>42ax11/2</t>
  </si>
  <si>
    <t>54ax2</t>
  </si>
  <si>
    <t>пресс-фитинг, бронза, переходная вставка НПр-НР</t>
  </si>
  <si>
    <t>пресс-фитинг, бронза, водорозетка ВПр-ВР</t>
  </si>
  <si>
    <t>18478GZ151215</t>
  </si>
  <si>
    <t>18478GZ151216</t>
  </si>
  <si>
    <t>15x1/2x16</t>
  </si>
  <si>
    <t>18478GZ151218</t>
  </si>
  <si>
    <t>18478GZ151222</t>
  </si>
  <si>
    <t>18478GZ161216</t>
  </si>
  <si>
    <t>18478GZ161218</t>
  </si>
  <si>
    <t>16x1/2x18</t>
  </si>
  <si>
    <t>18478GZ161222</t>
  </si>
  <si>
    <t>16x1/2x22</t>
  </si>
  <si>
    <t>18478GZ181215</t>
  </si>
  <si>
    <t>18478GZ181218</t>
  </si>
  <si>
    <t>18478GZ181222</t>
  </si>
  <si>
    <t>18478GZ221215</t>
  </si>
  <si>
    <t>18478GZ221218</t>
  </si>
  <si>
    <t>18478GZ221222</t>
  </si>
  <si>
    <t>пресс-фитинг, бронза, двойная водорозетка ВР</t>
  </si>
  <si>
    <t>20/  1800/</t>
  </si>
  <si>
    <t>18980G1512</t>
  </si>
  <si>
    <t>18980G1812</t>
  </si>
  <si>
    <t>18980G2212</t>
  </si>
  <si>
    <t>18981G151215</t>
  </si>
  <si>
    <t>18981G151218</t>
  </si>
  <si>
    <t>18981G151222</t>
  </si>
  <si>
    <t>18981G181215</t>
  </si>
  <si>
    <t>18981G181218</t>
  </si>
  <si>
    <t>18981G181222</t>
  </si>
  <si>
    <t>18981G221215</t>
  </si>
  <si>
    <t>18981G221218</t>
  </si>
  <si>
    <t>18981G221222</t>
  </si>
  <si>
    <t>пресс-фитинг, бронза, сгон ВПр-ВПр с плоск.упл.</t>
  </si>
  <si>
    <t>пресс-фитинг, бронза, сгон ВПр-ВР с плоск.упл.</t>
  </si>
  <si>
    <t>пресс-фитинг, бронза, сгон ВПр-НР с плоск.упл.</t>
  </si>
  <si>
    <t>пресс-фитинг, бронза, разъемн.соед.с плоск.упл.</t>
  </si>
  <si>
    <t>5/Пакет  350/</t>
  </si>
  <si>
    <t>12x3/4</t>
  </si>
  <si>
    <t>5/Пакет  300/</t>
  </si>
  <si>
    <t>15x1</t>
  </si>
  <si>
    <t>18x1</t>
  </si>
  <si>
    <t>22x11/4</t>
  </si>
  <si>
    <t>22x11/2</t>
  </si>
  <si>
    <t>28x11/2</t>
  </si>
  <si>
    <t>35x2</t>
  </si>
  <si>
    <t>42x2</t>
  </si>
  <si>
    <t>88,9x31/2</t>
  </si>
  <si>
    <t>пресс-фитинг, бронза, сгон ВПр-ВР, самоуплотн.</t>
  </si>
  <si>
    <t>5/Пакет  25/</t>
  </si>
  <si>
    <t>1PURAPF28</t>
  </si>
  <si>
    <t>PURA-PF</t>
  </si>
  <si>
    <t>PURAPRESS пресс-фланец PN10/16</t>
  </si>
  <si>
    <t>1PURAPF35</t>
  </si>
  <si>
    <t>1PURAPF42</t>
  </si>
  <si>
    <t>1PURAPF54</t>
  </si>
  <si>
    <t>1PURAPF64</t>
  </si>
  <si>
    <t>DN -- / 64 mm</t>
  </si>
  <si>
    <t>1PURAPF67</t>
  </si>
  <si>
    <t>DN -- / 67 mm</t>
  </si>
  <si>
    <t>1PURAPF76</t>
  </si>
  <si>
    <t>1PURAPF76_DN80</t>
  </si>
  <si>
    <t>DN 80 / 76,1 mm</t>
  </si>
  <si>
    <t>1PURAPF89</t>
  </si>
  <si>
    <t>1PURAPF108</t>
  </si>
  <si>
    <t>1BMPF42</t>
  </si>
  <si>
    <t>BM-PF</t>
  </si>
  <si>
    <t>3/  270/</t>
  </si>
  <si>
    <t>1BMPF54</t>
  </si>
  <si>
    <t>2/  180/</t>
  </si>
  <si>
    <t>1BMPF67</t>
  </si>
  <si>
    <t>DN -- / 66,7 mm</t>
  </si>
  <si>
    <t>1BMPF76</t>
  </si>
  <si>
    <t>3/  135/</t>
  </si>
  <si>
    <t>1BMPF76_DN80</t>
  </si>
  <si>
    <t>2/  90/</t>
  </si>
  <si>
    <t>1BMPF89</t>
  </si>
  <si>
    <t>1BMPF108</t>
  </si>
  <si>
    <t>110001A12</t>
  </si>
  <si>
    <t>пресс-фитинг газ, медь, отвод 90° ВПр-НПр</t>
  </si>
  <si>
    <t>110001A14</t>
  </si>
  <si>
    <t>110001A15</t>
  </si>
  <si>
    <t>110001A16</t>
  </si>
  <si>
    <t>110001A18</t>
  </si>
  <si>
    <t>110001A22</t>
  </si>
  <si>
    <t>110001A28</t>
  </si>
  <si>
    <t>110001A35</t>
  </si>
  <si>
    <t>110001A42</t>
  </si>
  <si>
    <t>110001A54</t>
  </si>
  <si>
    <t>110002A12</t>
  </si>
  <si>
    <t>пресс-фитинг газ, медь, отвод 90° ВПр-ВПр</t>
  </si>
  <si>
    <t>110002A14</t>
  </si>
  <si>
    <t>110002A15</t>
  </si>
  <si>
    <t>110002A16</t>
  </si>
  <si>
    <t>110002A18</t>
  </si>
  <si>
    <t>110002A22</t>
  </si>
  <si>
    <t>110002A28</t>
  </si>
  <si>
    <t>110002A35</t>
  </si>
  <si>
    <t>110002A42</t>
  </si>
  <si>
    <t>110002A54</t>
  </si>
  <si>
    <t>пресс-фитинг газ, медь, отвод 45° ВПр-НПр</t>
  </si>
  <si>
    <t>пресс-фитинг газ, медь, отвод 45° ВПр-ВПр</t>
  </si>
  <si>
    <t>пресс-фитинг газ, медь, обводное колено ВПр-ВПр</t>
  </si>
  <si>
    <t>10/Пакет  110/</t>
  </si>
  <si>
    <t>10/Пакет  20/</t>
  </si>
  <si>
    <t>5/Пакет  15/</t>
  </si>
  <si>
    <t>пресс-фитинг газ, медь, обводное колено ВПр-НПр</t>
  </si>
  <si>
    <t>пресс-фитинг газ, медь, тройник ВПр</t>
  </si>
  <si>
    <t>пресс-фитинг газ, медь, муфта ВПр-ВПр</t>
  </si>
  <si>
    <t>10/Пакет  240/</t>
  </si>
  <si>
    <t>110270S12</t>
  </si>
  <si>
    <t>10270S</t>
  </si>
  <si>
    <t>пресс-фитинг газ, медь, муфта подвижная ВПр-ВПр</t>
  </si>
  <si>
    <t>110270S15</t>
  </si>
  <si>
    <t>110270S18</t>
  </si>
  <si>
    <t>110270S22</t>
  </si>
  <si>
    <t>110270S28</t>
  </si>
  <si>
    <t>110270S35</t>
  </si>
  <si>
    <t>110270S42</t>
  </si>
  <si>
    <t>110270S54</t>
  </si>
  <si>
    <t>пресс-фитинг газ, медь, муфта редукцион. ВПр-ВПр</t>
  </si>
  <si>
    <t>пресс-фитинг газ, медь, ниппель переходн. ВПр-НПр</t>
  </si>
  <si>
    <t>10/Пакет  220/</t>
  </si>
  <si>
    <t>пресс-фитинг газ, медь, заглушка ВПр</t>
  </si>
  <si>
    <t>10/Пакет  450/</t>
  </si>
  <si>
    <t>5/Пакет  110/</t>
  </si>
  <si>
    <t>пресс-фитинг газ, бронза, угловой переход ВПр-ВР</t>
  </si>
  <si>
    <t>пресс-фитинг газ, бронза, угловой переход ВПр-НР</t>
  </si>
  <si>
    <t>пресс-фитинг газ, бронза, тройник ВПр-ВР-ВПр</t>
  </si>
  <si>
    <t>пресс-фитинг газ, бронза, ниппель переходной ВПр-НР</t>
  </si>
  <si>
    <t>пресс-фитинг газ, бронза, муфта переходная ВПр-ВР</t>
  </si>
  <si>
    <t>пресс-фитинг газ, бронза, угл.переход настен.ВПр-ВР</t>
  </si>
  <si>
    <t>пресс-фитинг газ, бронза, сгон самоуплотн. ВПр-ВПр</t>
  </si>
  <si>
    <t>пресс-фитинг газ, бронза, сгон самоуплот. ВПр-ВР</t>
  </si>
  <si>
    <t>пресс-фитинг газ, бронза, сгон самоуплот. ВПр-НР</t>
  </si>
  <si>
    <t>пресс-фитинг газ, бронза, разъемн.соед.с плоск.упл.</t>
  </si>
  <si>
    <t>пресс-фитинг газ, бронза, разъемн.соед.самоуплотн.</t>
  </si>
  <si>
    <t>15x7/8</t>
  </si>
  <si>
    <t>18x11/8</t>
  </si>
  <si>
    <t>22x11/8</t>
  </si>
  <si>
    <t>28x13/8</t>
  </si>
  <si>
    <t>111330JPC22</t>
  </si>
  <si>
    <t>11330JPC</t>
  </si>
  <si>
    <t>111330JPC28M34</t>
  </si>
  <si>
    <t>28 (M 3/4)</t>
  </si>
  <si>
    <t>111330JPC28M114</t>
  </si>
  <si>
    <t>28 (M 11/4)</t>
  </si>
  <si>
    <t>111330JPC35</t>
  </si>
  <si>
    <t>111330JPC54</t>
  </si>
  <si>
    <t>111330JPG14M12</t>
  </si>
  <si>
    <t>11330JPG</t>
  </si>
  <si>
    <t>14 (M 1/2)</t>
  </si>
  <si>
    <t>111330JPG16M12</t>
  </si>
  <si>
    <t>16 (M 1/2)</t>
  </si>
  <si>
    <t>111330JPG16M34</t>
  </si>
  <si>
    <t>16 (M 3/4)</t>
  </si>
  <si>
    <t>111330JPG18M12</t>
  </si>
  <si>
    <t>18 (M 1/2)</t>
  </si>
  <si>
    <t>111330JPG18M34</t>
  </si>
  <si>
    <t>18 (M 3/4)</t>
  </si>
  <si>
    <t>5/Пакет  140/</t>
  </si>
  <si>
    <t>111330JPG22M34</t>
  </si>
  <si>
    <t>22 (M 3/4)</t>
  </si>
  <si>
    <t>111330JPG22M1</t>
  </si>
  <si>
    <t>22 (M 1)</t>
  </si>
  <si>
    <t>111330JPG28</t>
  </si>
  <si>
    <t>111330JPG35</t>
  </si>
  <si>
    <t>111330JPG42</t>
  </si>
  <si>
    <t>111330JPG54</t>
  </si>
  <si>
    <t>111330GPL12M20</t>
  </si>
  <si>
    <t>11330GPL</t>
  </si>
  <si>
    <t>12 x M20</t>
  </si>
  <si>
    <t xml:space="preserve">  </t>
  </si>
  <si>
    <t>111330GPL14M20</t>
  </si>
  <si>
    <t>14 x M20</t>
  </si>
  <si>
    <t>110RGPF28</t>
  </si>
  <si>
    <t>10-RG-PF</t>
  </si>
  <si>
    <t>пресс-фитинг газ, бронза, фланец, ВПр</t>
  </si>
  <si>
    <t>DN 25 / 28mm</t>
  </si>
  <si>
    <t>6/  540/</t>
  </si>
  <si>
    <t>110RGPF35</t>
  </si>
  <si>
    <t>DN 32 / 35mm</t>
  </si>
  <si>
    <t>4/  360/</t>
  </si>
  <si>
    <t>110RGPF42</t>
  </si>
  <si>
    <t>DN 40 / 42mm</t>
  </si>
  <si>
    <t>110RGPF54</t>
  </si>
  <si>
    <t>DN 50 / 54mm</t>
  </si>
  <si>
    <t>112001A12</t>
  </si>
  <si>
    <t>пресс-фитинг солн.,медь, отвод 90° ВПр-НПр</t>
  </si>
  <si>
    <t>112001A15</t>
  </si>
  <si>
    <t>112001A18</t>
  </si>
  <si>
    <t>112001A22</t>
  </si>
  <si>
    <t>112001A28</t>
  </si>
  <si>
    <t>112001A35</t>
  </si>
  <si>
    <t>112001A42</t>
  </si>
  <si>
    <t>112001A54</t>
  </si>
  <si>
    <t>112001A64</t>
  </si>
  <si>
    <t>112001A76</t>
  </si>
  <si>
    <t>112001A89</t>
  </si>
  <si>
    <t>112001A108</t>
  </si>
  <si>
    <t>112002A12</t>
  </si>
  <si>
    <t>пресс-фитинг солн.,медь, отвод 90° ВПр-ВПр</t>
  </si>
  <si>
    <t>112002A15</t>
  </si>
  <si>
    <t>112002A18</t>
  </si>
  <si>
    <t>112002A22</t>
  </si>
  <si>
    <t>112002A28</t>
  </si>
  <si>
    <t>112002A35</t>
  </si>
  <si>
    <t>112002A42</t>
  </si>
  <si>
    <t>112002A54</t>
  </si>
  <si>
    <t>112002A64</t>
  </si>
  <si>
    <t>112002A76</t>
  </si>
  <si>
    <t>112002A89</t>
  </si>
  <si>
    <t>112002A108</t>
  </si>
  <si>
    <t>пресс-фитинг солн.,медь, отвод 45° ВПр-НПр</t>
  </si>
  <si>
    <t>пресс-фитинг солн.,медь, отвод 45° ВПр-ВПр</t>
  </si>
  <si>
    <t>пресс-фитинг солн.,медь, обводное колено ВПр-ВПр</t>
  </si>
  <si>
    <t>пресс-фитинг солн.,медь, обводное колено ВПр-НПр</t>
  </si>
  <si>
    <t>пресс-фитинг солн.,медь, тройник ВПр</t>
  </si>
  <si>
    <t>пресс-фитинг солн.,медь, муфта ВПр-ВПр</t>
  </si>
  <si>
    <t>112270S12</t>
  </si>
  <si>
    <t>12270S</t>
  </si>
  <si>
    <t>пресс-фитинг солн.,медь, муфта подвижная ВПр-ВПр</t>
  </si>
  <si>
    <t>112270S15</t>
  </si>
  <si>
    <t>112270S18</t>
  </si>
  <si>
    <t>112270S22</t>
  </si>
  <si>
    <t>112270S28</t>
  </si>
  <si>
    <t>112270S35</t>
  </si>
  <si>
    <t>112270S42</t>
  </si>
  <si>
    <t>112270S54</t>
  </si>
  <si>
    <t>112270S64</t>
  </si>
  <si>
    <t>112270S76</t>
  </si>
  <si>
    <t>112270S89</t>
  </si>
  <si>
    <t>пресс-фитинг солн.,медь, муфта редукцион. ВПр-ВПр</t>
  </si>
  <si>
    <t>пресс-фитинг солн.,медь, ниппель переходн. ВПр-НПр</t>
  </si>
  <si>
    <t>пресс-фитинг солн.,медь, заглушка ВПр</t>
  </si>
  <si>
    <t>пресс-фит. солн., бронза, угловой переход ВПр-ВР</t>
  </si>
  <si>
    <t>пресс-фит. солн., бронза, угловой переход ВПр-НР</t>
  </si>
  <si>
    <t>пресс-фит. солн., бронза, тройник ВПр-ВР-ВПр</t>
  </si>
  <si>
    <t>пресс-фит. солн., бронза, ниппель переходной ВПр-НР</t>
  </si>
  <si>
    <t>пресс-фит. солн., бронза, муфта переходная ВПр-ВР</t>
  </si>
  <si>
    <t>89X3</t>
  </si>
  <si>
    <t>пресс-фит. солн., бронза, сгон с плоск.упл. ВПр-ВПр</t>
  </si>
  <si>
    <t>пресс-фит. солн., бронза, сгон с плоск.упл. ВПр-ВР</t>
  </si>
  <si>
    <t>пресс-фит. солн., бронза, сгон с плоск.уплот.ВПр-НР</t>
  </si>
  <si>
    <t>пресс-фит. солн., бронза, разъемн.соед.с плоск.упл.</t>
  </si>
  <si>
    <t>пресс-фит. солн., бронза, сгон угловой ВПр-ВР</t>
  </si>
  <si>
    <t>116001A12</t>
  </si>
  <si>
    <t>пресс-фитинг, медь, отвод 90° ВПр-НПр, хром.</t>
  </si>
  <si>
    <t>116001A15</t>
  </si>
  <si>
    <t>116001A18</t>
  </si>
  <si>
    <t>116001A22</t>
  </si>
  <si>
    <t>116001A28</t>
  </si>
  <si>
    <t>116002A12</t>
  </si>
  <si>
    <t>пресс-фитинг, медь, отвод 90° ВПр-ВПр, хром.</t>
  </si>
  <si>
    <t>116002A15</t>
  </si>
  <si>
    <t>116002A18</t>
  </si>
  <si>
    <t>116002A22</t>
  </si>
  <si>
    <t>116002A28</t>
  </si>
  <si>
    <t>пресс-фитинг, медь, отвод 45° ВПр-НПр, хром.</t>
  </si>
  <si>
    <t>пресс-фитинг, медь, отвод 45° ВПр-ВПр, хром.</t>
  </si>
  <si>
    <t>пресс-фитинг, медь, обвод ВПр-ВПр, хром.</t>
  </si>
  <si>
    <t>пресс-фитинг, медь, обвод ВПр-НПр, хром.</t>
  </si>
  <si>
    <t>пресс-фитинг, медь, тройник ВПр, хром.</t>
  </si>
  <si>
    <t>пресс-фитинг, медь, муфта ред. ВПр-ВПр, хром.</t>
  </si>
  <si>
    <t>пресс-фитинг, медь, переход ред.ВПр-НПр,хром.</t>
  </si>
  <si>
    <t>116243G1238</t>
  </si>
  <si>
    <t>пресс-фитинг, бронза, ниппель перех.ВПр-НР,хром</t>
  </si>
  <si>
    <t>116243G1212</t>
  </si>
  <si>
    <t>116243G1538</t>
  </si>
  <si>
    <t>116243G1512</t>
  </si>
  <si>
    <t>116243G1812</t>
  </si>
  <si>
    <t>116243G1834</t>
  </si>
  <si>
    <t>116243G2212</t>
  </si>
  <si>
    <t>116243G2234</t>
  </si>
  <si>
    <t>116243G221</t>
  </si>
  <si>
    <t>116243G2834</t>
  </si>
  <si>
    <t>116243G281</t>
  </si>
  <si>
    <t>116243G28114</t>
  </si>
  <si>
    <t>пресс-фитинг, медь, муфта ВПр-ВПр, хром.</t>
  </si>
  <si>
    <t>116270S12</t>
  </si>
  <si>
    <t>16270S</t>
  </si>
  <si>
    <t>пресс-фитинг, медь, хром. муфта ВПр-ВПр, подвижная</t>
  </si>
  <si>
    <t>116270S15</t>
  </si>
  <si>
    <t>116270S18</t>
  </si>
  <si>
    <t>116270S22</t>
  </si>
  <si>
    <t>116270S28</t>
  </si>
  <si>
    <t>116270G1238</t>
  </si>
  <si>
    <t>пресс-фитинг, бронза, муфта перех.ВПр-ВР,хром.</t>
  </si>
  <si>
    <t>116270G1212</t>
  </si>
  <si>
    <t>116270G1538</t>
  </si>
  <si>
    <t>116270G1512</t>
  </si>
  <si>
    <t>116270G1812</t>
  </si>
  <si>
    <t>116270G1834</t>
  </si>
  <si>
    <t>116270G2212</t>
  </si>
  <si>
    <t>116270G2234</t>
  </si>
  <si>
    <t>116270G221</t>
  </si>
  <si>
    <t>116270G2834</t>
  </si>
  <si>
    <t>116270G281</t>
  </si>
  <si>
    <t>116270G28114</t>
  </si>
  <si>
    <t>116280G1212</t>
  </si>
  <si>
    <t>пресс-фитинг, бронза, перех.вставка НПр-НР,хром</t>
  </si>
  <si>
    <t>116280G1512</t>
  </si>
  <si>
    <t>116280G1812</t>
  </si>
  <si>
    <t>116280G1834</t>
  </si>
  <si>
    <t>116280G2212</t>
  </si>
  <si>
    <t>116280G2234</t>
  </si>
  <si>
    <t>116280G2834</t>
  </si>
  <si>
    <t>116280G281</t>
  </si>
  <si>
    <t>116359G1212</t>
  </si>
  <si>
    <t>пресс-фит., разъемн.соед. плоск.упл.,ВПр-BP,бp.хром</t>
  </si>
  <si>
    <t>116359G1534</t>
  </si>
  <si>
    <t>116359G181</t>
  </si>
  <si>
    <t>116359G22112</t>
  </si>
  <si>
    <t xml:space="preserve">1/Пакет  </t>
  </si>
  <si>
    <t>124001A12</t>
  </si>
  <si>
    <t>SANHA-Therm отвод 90° ВПр-НПр</t>
  </si>
  <si>
    <t>124001A15</t>
  </si>
  <si>
    <t>124001A18</t>
  </si>
  <si>
    <t>124001A22</t>
  </si>
  <si>
    <t>124001A28</t>
  </si>
  <si>
    <t>124001A35</t>
  </si>
  <si>
    <t>124001A42</t>
  </si>
  <si>
    <t>124001A54</t>
  </si>
  <si>
    <t>124001A67</t>
  </si>
  <si>
    <t>124001A76</t>
  </si>
  <si>
    <t>124001A89</t>
  </si>
  <si>
    <t>124001A108</t>
  </si>
  <si>
    <t>124002A12</t>
  </si>
  <si>
    <t>SANHA-Therm отвод 90° ВПр-ВПр</t>
  </si>
  <si>
    <t>124002A15</t>
  </si>
  <si>
    <t>124002A18</t>
  </si>
  <si>
    <t>124002A22</t>
  </si>
  <si>
    <t>124002A28</t>
  </si>
  <si>
    <t>124002A35</t>
  </si>
  <si>
    <t>124002A42</t>
  </si>
  <si>
    <t>124002A54</t>
  </si>
  <si>
    <t>124002A67</t>
  </si>
  <si>
    <t>124002A76</t>
  </si>
  <si>
    <t>124002A89</t>
  </si>
  <si>
    <t>124002A108</t>
  </si>
  <si>
    <t>124002G2234</t>
  </si>
  <si>
    <t>SANHA-Therm отвод 90° ВПр-ВР</t>
  </si>
  <si>
    <t>124002G2812</t>
  </si>
  <si>
    <t>124002G281</t>
  </si>
  <si>
    <t>124002G3512</t>
  </si>
  <si>
    <t>124002G35114</t>
  </si>
  <si>
    <t>124002G42112</t>
  </si>
  <si>
    <t>124002G542</t>
  </si>
  <si>
    <t>SANHA-Therm отвод 90° НПр-НПр</t>
  </si>
  <si>
    <t>SANHA-Therm отвод 45° ВПр-НПр</t>
  </si>
  <si>
    <t>SANHA-Therm отвод 45° ВПр-ВПр</t>
  </si>
  <si>
    <t>SANHA-Therm обвод ВПр-ВПр</t>
  </si>
  <si>
    <t>SANHA-Therm обвод ВПр-НПр</t>
  </si>
  <si>
    <t>124090G1512</t>
  </si>
  <si>
    <t>SANHA-Therm угловой переход ВПр-ВР</t>
  </si>
  <si>
    <t>124090G1812</t>
  </si>
  <si>
    <t>124090G2234</t>
  </si>
  <si>
    <t>124090G281</t>
  </si>
  <si>
    <t>124090G35114</t>
  </si>
  <si>
    <t>124090G42112</t>
  </si>
  <si>
    <t>124090G542</t>
  </si>
  <si>
    <t>124092G1238</t>
  </si>
  <si>
    <t>SANHA-Therm угловой переход ВПр-НР</t>
  </si>
  <si>
    <t>124092G1538</t>
  </si>
  <si>
    <t>124092G1512</t>
  </si>
  <si>
    <t>124092G1812</t>
  </si>
  <si>
    <t>124092G2234</t>
  </si>
  <si>
    <t>124092G281</t>
  </si>
  <si>
    <t>124092G35114</t>
  </si>
  <si>
    <t>124092G42112</t>
  </si>
  <si>
    <t>124092G542</t>
  </si>
  <si>
    <t>SANHA-Therm тройник ВПр</t>
  </si>
  <si>
    <t>124130L15</t>
  </si>
  <si>
    <t>24130L</t>
  </si>
  <si>
    <t>SANHA-Therm тройник удлиненный ВПр</t>
  </si>
  <si>
    <t>124130G1212</t>
  </si>
  <si>
    <t>SANHA-Therm тройник ВПр-ВР-ВПр</t>
  </si>
  <si>
    <t>124130G1512</t>
  </si>
  <si>
    <t>124130G1812</t>
  </si>
  <si>
    <t>124130G2212</t>
  </si>
  <si>
    <t>124130G2234</t>
  </si>
  <si>
    <t>10/Пакет  30/</t>
  </si>
  <si>
    <t>124130G2812</t>
  </si>
  <si>
    <t>124130G2834</t>
  </si>
  <si>
    <t>124130G281</t>
  </si>
  <si>
    <t>124130G3512</t>
  </si>
  <si>
    <t>124130G3534</t>
  </si>
  <si>
    <t>124130G351</t>
  </si>
  <si>
    <t>124130G4212</t>
  </si>
  <si>
    <t>124130G4234</t>
  </si>
  <si>
    <t>124130G5412</t>
  </si>
  <si>
    <t>124130G5434</t>
  </si>
  <si>
    <t>124130G7634</t>
  </si>
  <si>
    <t>124130G8934</t>
  </si>
  <si>
    <t>124130G10834</t>
  </si>
  <si>
    <t>SANHA-Therm муфта ВПр-ВПр</t>
  </si>
  <si>
    <t>124270S12</t>
  </si>
  <si>
    <t>24270S</t>
  </si>
  <si>
    <t>SANHA-Therm муфта ВПр-ВПр, подвижная</t>
  </si>
  <si>
    <t>124270S15</t>
  </si>
  <si>
    <t>124270S18</t>
  </si>
  <si>
    <t>124270S22</t>
  </si>
  <si>
    <t>124270S28</t>
  </si>
  <si>
    <t>124270S35</t>
  </si>
  <si>
    <t>124270S42</t>
  </si>
  <si>
    <t>124270S54</t>
  </si>
  <si>
    <t>124270S67</t>
  </si>
  <si>
    <t>124270S76</t>
  </si>
  <si>
    <t>124270S89</t>
  </si>
  <si>
    <t>124270S108</t>
  </si>
  <si>
    <t>SANHA-Therm муфта редукцион. ВПр-ВПр</t>
  </si>
  <si>
    <t>2/Пакет  32/</t>
  </si>
  <si>
    <t>SANHA-Therm переходник редукц.ВПр-НПр</t>
  </si>
  <si>
    <t>124243G1238</t>
  </si>
  <si>
    <t>SANHA-Therm ниппель переходной ВПр-НР</t>
  </si>
  <si>
    <t>124243G1538</t>
  </si>
  <si>
    <t>124243G1512</t>
  </si>
  <si>
    <t>124243G1534</t>
  </si>
  <si>
    <t>124243G1812</t>
  </si>
  <si>
    <t>124243G1834</t>
  </si>
  <si>
    <t>124243G2212</t>
  </si>
  <si>
    <t>124243G2234</t>
  </si>
  <si>
    <t>124243G221</t>
  </si>
  <si>
    <t>124243G2834</t>
  </si>
  <si>
    <t>124243G281</t>
  </si>
  <si>
    <t>124243G28114</t>
  </si>
  <si>
    <t>5/Пакет  45/</t>
  </si>
  <si>
    <t>124243G351</t>
  </si>
  <si>
    <t>124243G35114</t>
  </si>
  <si>
    <t>124243G42112</t>
  </si>
  <si>
    <t>124243G542</t>
  </si>
  <si>
    <t>124243G67212</t>
  </si>
  <si>
    <t>124243G76212</t>
  </si>
  <si>
    <t>124243G763</t>
  </si>
  <si>
    <t>124243G893</t>
  </si>
  <si>
    <t>124243G1084</t>
  </si>
  <si>
    <t>124270G1212</t>
  </si>
  <si>
    <t>SANHA-Therm муфта переходная ВПр-ВР</t>
  </si>
  <si>
    <t>124270G1512</t>
  </si>
  <si>
    <t>124270G1812</t>
  </si>
  <si>
    <t>124270G1834</t>
  </si>
  <si>
    <t>124270G2212</t>
  </si>
  <si>
    <t>124270G2234</t>
  </si>
  <si>
    <t>124270G221</t>
  </si>
  <si>
    <t>124270G2812</t>
  </si>
  <si>
    <t>124270G2834</t>
  </si>
  <si>
    <t>124270G281</t>
  </si>
  <si>
    <t>124270G28114</t>
  </si>
  <si>
    <t>124270G351</t>
  </si>
  <si>
    <t>124270G35114</t>
  </si>
  <si>
    <t>124270G35112</t>
  </si>
  <si>
    <t>124270G42114</t>
  </si>
  <si>
    <t>124270G42112</t>
  </si>
  <si>
    <t>124270G54112</t>
  </si>
  <si>
    <t>124270G542</t>
  </si>
  <si>
    <t>124270G67212</t>
  </si>
  <si>
    <t>124270G76212</t>
  </si>
  <si>
    <t>124270G893</t>
  </si>
  <si>
    <t>124246G1212</t>
  </si>
  <si>
    <t>SANHA-Therm переходная вставка НПр-ВР</t>
  </si>
  <si>
    <t>124246G1512</t>
  </si>
  <si>
    <t>124246G1812</t>
  </si>
  <si>
    <t>124246G1834</t>
  </si>
  <si>
    <t>124246G2212</t>
  </si>
  <si>
    <t>124246G2234</t>
  </si>
  <si>
    <t>124280G1212</t>
  </si>
  <si>
    <t>SANHA-Therm переходная вставка НПр-НР</t>
  </si>
  <si>
    <t>124280G1512</t>
  </si>
  <si>
    <t>124280G1812</t>
  </si>
  <si>
    <t>124280G1834</t>
  </si>
  <si>
    <t>124280G2212</t>
  </si>
  <si>
    <t>124280G2234</t>
  </si>
  <si>
    <t>SANHA-Therm заглушка ВПр</t>
  </si>
  <si>
    <t>SANHA-Therm сгон ВПр-ВПр с плоск.упл.</t>
  </si>
  <si>
    <t>124333G1512</t>
  </si>
  <si>
    <t>SANHA-Therm сгон ВПр-НР с плоск.упл.</t>
  </si>
  <si>
    <t>124333G1812</t>
  </si>
  <si>
    <t>124333G2234</t>
  </si>
  <si>
    <t>124333G221</t>
  </si>
  <si>
    <t>124333G281</t>
  </si>
  <si>
    <t>124333G35114</t>
  </si>
  <si>
    <t>124333G42112</t>
  </si>
  <si>
    <t>124333G542</t>
  </si>
  <si>
    <t>124359G1534</t>
  </si>
  <si>
    <t>SANHA-Therm разъемн.соед.с плоск.упл.</t>
  </si>
  <si>
    <t>124359G1834</t>
  </si>
  <si>
    <t>124359G181</t>
  </si>
  <si>
    <t>124359G2234</t>
  </si>
  <si>
    <t>124359G221</t>
  </si>
  <si>
    <t>124359G22114</t>
  </si>
  <si>
    <t>124359G28114</t>
  </si>
  <si>
    <t>124359G28112</t>
  </si>
  <si>
    <t>124359G35112</t>
  </si>
  <si>
    <t>124359G352</t>
  </si>
  <si>
    <t>124359G42134</t>
  </si>
  <si>
    <t>124359G422</t>
  </si>
  <si>
    <t>124359G54238</t>
  </si>
  <si>
    <t>124359G763</t>
  </si>
  <si>
    <t>124359G89312</t>
  </si>
  <si>
    <t>12x12x500 mm</t>
  </si>
  <si>
    <t>15x12x500 mm</t>
  </si>
  <si>
    <t>15x15x500 mm</t>
  </si>
  <si>
    <t>18x12x500 mm</t>
  </si>
  <si>
    <t>18x15x500 mm</t>
  </si>
  <si>
    <t>22x12x500 mm</t>
  </si>
  <si>
    <t>22x15x500 mm</t>
  </si>
  <si>
    <t>28x15x500 mm</t>
  </si>
  <si>
    <t>12x12x270 mm</t>
  </si>
  <si>
    <t>15x12x270 mm</t>
  </si>
  <si>
    <t>15x12x280 mm</t>
  </si>
  <si>
    <t>15x15x280 mm</t>
  </si>
  <si>
    <t>18x12x280 mm</t>
  </si>
  <si>
    <t>18x15x280 mm</t>
  </si>
  <si>
    <t>22x12x280 mm</t>
  </si>
  <si>
    <t>22x15x280 mm</t>
  </si>
  <si>
    <t>28x15x280 mm</t>
  </si>
  <si>
    <t>124BMPF42</t>
  </si>
  <si>
    <t>24-BM-PF</t>
  </si>
  <si>
    <t>124BMPF54</t>
  </si>
  <si>
    <t>124BMPF67</t>
  </si>
  <si>
    <t>124BMPF76</t>
  </si>
  <si>
    <t>124BMPF76_DN80</t>
  </si>
  <si>
    <t>124BMPF89</t>
  </si>
  <si>
    <t>124BMPF108</t>
  </si>
  <si>
    <t>1/  45/</t>
  </si>
  <si>
    <t>124BMPF35PN6</t>
  </si>
  <si>
    <t>24-BM-PF-PN6</t>
  </si>
  <si>
    <t>124BMPF42PN6</t>
  </si>
  <si>
    <t>124BMPF54PN6</t>
  </si>
  <si>
    <t>124BMPF67PN6</t>
  </si>
  <si>
    <t>124BMPF76PN6</t>
  </si>
  <si>
    <t>124BMPF89PN6</t>
  </si>
  <si>
    <t>124BMPF108PN6</t>
  </si>
  <si>
    <t>128001A15</t>
  </si>
  <si>
    <t>SANHA-Therm Industry отвод 90° ВПр-НПр</t>
  </si>
  <si>
    <t>128001A18</t>
  </si>
  <si>
    <t>128001A22</t>
  </si>
  <si>
    <t>128001A28</t>
  </si>
  <si>
    <t>128001A35</t>
  </si>
  <si>
    <t>128001A42</t>
  </si>
  <si>
    <t>128001A54</t>
  </si>
  <si>
    <t>128001A76</t>
  </si>
  <si>
    <t>128001A89</t>
  </si>
  <si>
    <t>128001A108</t>
  </si>
  <si>
    <t>128002A15</t>
  </si>
  <si>
    <t>SANHA-Therm Industry отвод 90° ВПр-ВПр</t>
  </si>
  <si>
    <t>128002A18</t>
  </si>
  <si>
    <t>128002A22</t>
  </si>
  <si>
    <t>128002A28</t>
  </si>
  <si>
    <t>128002A35</t>
  </si>
  <si>
    <t>128002A42</t>
  </si>
  <si>
    <t>128002A54</t>
  </si>
  <si>
    <t>128002A76</t>
  </si>
  <si>
    <t>128002A89</t>
  </si>
  <si>
    <t>128002A108</t>
  </si>
  <si>
    <t>128002G2234</t>
  </si>
  <si>
    <t>SANHA-Therm Industry отвод 90° ВПр-ВР</t>
  </si>
  <si>
    <t>128002G2812</t>
  </si>
  <si>
    <t>128002G281</t>
  </si>
  <si>
    <t>128002G3512</t>
  </si>
  <si>
    <t>128002G35114</t>
  </si>
  <si>
    <t>128002G42112</t>
  </si>
  <si>
    <t>128002G542</t>
  </si>
  <si>
    <t>SANHA-Therm Industry отвод 45° ВПр-НПр</t>
  </si>
  <si>
    <t>SANHA-Therm Industry отвод 45° ВПр-ВПр</t>
  </si>
  <si>
    <t>128090G1512</t>
  </si>
  <si>
    <t>SANHA-Therm Industry угловой переход ВПр-ВР</t>
  </si>
  <si>
    <t>128090G1812</t>
  </si>
  <si>
    <t>128090G2234</t>
  </si>
  <si>
    <t>128090G281</t>
  </si>
  <si>
    <t>128090G35114</t>
  </si>
  <si>
    <t>128090G42112</t>
  </si>
  <si>
    <t>128090G542</t>
  </si>
  <si>
    <t>128092G1238</t>
  </si>
  <si>
    <t>SANHA-Therm Industry угловой переход ВПр-НР</t>
  </si>
  <si>
    <t>128092G1538</t>
  </si>
  <si>
    <t>128092G1512</t>
  </si>
  <si>
    <t>128092G1812</t>
  </si>
  <si>
    <t>128092G2234</t>
  </si>
  <si>
    <t>128092G281</t>
  </si>
  <si>
    <t>128092G35114</t>
  </si>
  <si>
    <t>128092G42112</t>
  </si>
  <si>
    <t>128092G542</t>
  </si>
  <si>
    <t>SANHA-Therm Industry тройник ВПр</t>
  </si>
  <si>
    <t>128130G1212</t>
  </si>
  <si>
    <t>SANHA-Therm Industry тройник ВПр-ВР-ВПр</t>
  </si>
  <si>
    <t>128130G1512</t>
  </si>
  <si>
    <t>128130G1812</t>
  </si>
  <si>
    <t>128130G2212</t>
  </si>
  <si>
    <t>128130G2234</t>
  </si>
  <si>
    <t>128130G2812</t>
  </si>
  <si>
    <t>128130G2834</t>
  </si>
  <si>
    <t>128130G281</t>
  </si>
  <si>
    <t>128130G3512</t>
  </si>
  <si>
    <t>128130G3534</t>
  </si>
  <si>
    <t>128130G351</t>
  </si>
  <si>
    <t>128130G4212</t>
  </si>
  <si>
    <t>128130G4234</t>
  </si>
  <si>
    <t>128130G5412</t>
  </si>
  <si>
    <t>128130G5434</t>
  </si>
  <si>
    <t>128130G7634</t>
  </si>
  <si>
    <t>128130G8934</t>
  </si>
  <si>
    <t>128130G10834</t>
  </si>
  <si>
    <t>SANHA-Therm Industry муфта ВПр-ВПр</t>
  </si>
  <si>
    <t>128270S15</t>
  </si>
  <si>
    <t>28270S</t>
  </si>
  <si>
    <t>SANHA-Therm Industry муфта ВПр-ВПр, подвижная</t>
  </si>
  <si>
    <t>128270S18</t>
  </si>
  <si>
    <t>128270S22</t>
  </si>
  <si>
    <t>128270S28</t>
  </si>
  <si>
    <t>128270S35</t>
  </si>
  <si>
    <t>128270S42</t>
  </si>
  <si>
    <t>128270S54</t>
  </si>
  <si>
    <t>128270S76</t>
  </si>
  <si>
    <t>128270S89</t>
  </si>
  <si>
    <t>128270S108</t>
  </si>
  <si>
    <t>SANHA-Therm Industry переходник редукц.ВПр-НПр</t>
  </si>
  <si>
    <t>128243G1238</t>
  </si>
  <si>
    <t>SANHA-Therm Industry ниппель переходной ВПр-НР</t>
  </si>
  <si>
    <t>128243G1538</t>
  </si>
  <si>
    <t>128243G1512</t>
  </si>
  <si>
    <t>128243G1534</t>
  </si>
  <si>
    <t>128243G1812</t>
  </si>
  <si>
    <t>128243G1834</t>
  </si>
  <si>
    <t>128243G2212</t>
  </si>
  <si>
    <t>128243G2234</t>
  </si>
  <si>
    <t>128243G221</t>
  </si>
  <si>
    <t>128243G2834</t>
  </si>
  <si>
    <t>128243G281</t>
  </si>
  <si>
    <t>128243G28114</t>
  </si>
  <si>
    <t>128243G351</t>
  </si>
  <si>
    <t>128243G35114</t>
  </si>
  <si>
    <t>128243G42112</t>
  </si>
  <si>
    <t>128243G542</t>
  </si>
  <si>
    <t>128243G76212</t>
  </si>
  <si>
    <t>128243G763</t>
  </si>
  <si>
    <t>128243G893</t>
  </si>
  <si>
    <t>128243G1084</t>
  </si>
  <si>
    <t>128270G1212</t>
  </si>
  <si>
    <t>SANHA-Therm Industry муфта переходная ВПр-ВР</t>
  </si>
  <si>
    <t>128270G1512</t>
  </si>
  <si>
    <t>128270G1812</t>
  </si>
  <si>
    <t>128270G1834</t>
  </si>
  <si>
    <t>128270G2212</t>
  </si>
  <si>
    <t>128270G2234</t>
  </si>
  <si>
    <t>128270G221</t>
  </si>
  <si>
    <t>128270G2812</t>
  </si>
  <si>
    <t>128270G2834</t>
  </si>
  <si>
    <t>128270G281</t>
  </si>
  <si>
    <t>128270G28114</t>
  </si>
  <si>
    <t>128270G351</t>
  </si>
  <si>
    <t>128270G35114</t>
  </si>
  <si>
    <t>128270G35112</t>
  </si>
  <si>
    <t>128270G42114</t>
  </si>
  <si>
    <t>128270G42112</t>
  </si>
  <si>
    <t>128270G54112</t>
  </si>
  <si>
    <t>128270G542</t>
  </si>
  <si>
    <t>128270G76212</t>
  </si>
  <si>
    <t>128270G893</t>
  </si>
  <si>
    <t>SANHA-Therm Industry заглушка ВПр</t>
  </si>
  <si>
    <t>SANHA-Therm Industry сгон ВПр-ВПр с плоск.упл.</t>
  </si>
  <si>
    <t>128333G1512</t>
  </si>
  <si>
    <t>SANHA-Therm Industry сгон ВПр-НР с плоск.упл.</t>
  </si>
  <si>
    <t>128333G1812</t>
  </si>
  <si>
    <t>128333G2234</t>
  </si>
  <si>
    <t>128333G221</t>
  </si>
  <si>
    <t>128333G281</t>
  </si>
  <si>
    <t>128333G35114</t>
  </si>
  <si>
    <t>128333G42112</t>
  </si>
  <si>
    <t>128333G542</t>
  </si>
  <si>
    <t>128359G1534</t>
  </si>
  <si>
    <t>SANHA-Therm Industry разъемн.соед.с плоск.упл.</t>
  </si>
  <si>
    <t>128359G1834</t>
  </si>
  <si>
    <t>128359G181</t>
  </si>
  <si>
    <t>128359G2234</t>
  </si>
  <si>
    <t>128359G221</t>
  </si>
  <si>
    <t>128359G22114</t>
  </si>
  <si>
    <t>128359G28114</t>
  </si>
  <si>
    <t>128359G28112</t>
  </si>
  <si>
    <t>128359G35112</t>
  </si>
  <si>
    <t>128359G352</t>
  </si>
  <si>
    <t>128359G42134</t>
  </si>
  <si>
    <t>128359G422</t>
  </si>
  <si>
    <t>128359G54238</t>
  </si>
  <si>
    <t>128359G763</t>
  </si>
  <si>
    <t>128359G89312</t>
  </si>
  <si>
    <t>128BMPF42</t>
  </si>
  <si>
    <t>28-BM-PF</t>
  </si>
  <si>
    <t>128BMPF54</t>
  </si>
  <si>
    <t>128BMPF67</t>
  </si>
  <si>
    <t>128BMPF76</t>
  </si>
  <si>
    <t>128BMPF76_DN80</t>
  </si>
  <si>
    <t>128BMPF89</t>
  </si>
  <si>
    <t>128BMPF108</t>
  </si>
  <si>
    <t>16x2,0 - 1/2</t>
  </si>
  <si>
    <t>20x2,0 - 1/2</t>
  </si>
  <si>
    <t>26x3,0 - 3/4</t>
  </si>
  <si>
    <t>16x2,0</t>
  </si>
  <si>
    <t>20x2,0</t>
  </si>
  <si>
    <t>26x3,0</t>
  </si>
  <si>
    <t>20</t>
  </si>
  <si>
    <t>32</t>
  </si>
  <si>
    <t>40</t>
  </si>
  <si>
    <t>20x1/2</t>
  </si>
  <si>
    <t>20x3/4</t>
  </si>
  <si>
    <t>5/Пакет  20/</t>
  </si>
  <si>
    <t>5/Пакет  10/</t>
  </si>
  <si>
    <t>16x20x16</t>
  </si>
  <si>
    <t>20x16x16</t>
  </si>
  <si>
    <t>20x16x20</t>
  </si>
  <si>
    <t>20x20x16</t>
  </si>
  <si>
    <t>26x16x26</t>
  </si>
  <si>
    <t>26x20x20</t>
  </si>
  <si>
    <t>26x20x26</t>
  </si>
  <si>
    <t>32x16x32</t>
  </si>
  <si>
    <t>32x20x32</t>
  </si>
  <si>
    <t>20x16</t>
  </si>
  <si>
    <t>26x16</t>
  </si>
  <si>
    <t>26x20</t>
  </si>
  <si>
    <t>32x26</t>
  </si>
  <si>
    <t>20x1/2x20</t>
  </si>
  <si>
    <t>16x1/2x20</t>
  </si>
  <si>
    <t>20x1/2x16</t>
  </si>
  <si>
    <t>3DKHVVPE1216</t>
  </si>
  <si>
    <t>4021343337901</t>
  </si>
  <si>
    <t>DKHV VPE</t>
  </si>
  <si>
    <t>соед. для радиаторов, 1 ш 3 вставки, латунь</t>
  </si>
  <si>
    <t>1/2x16</t>
  </si>
  <si>
    <t>3DKHVVPE3416</t>
  </si>
  <si>
    <t>4021343174377</t>
  </si>
  <si>
    <t>3/4x16</t>
  </si>
  <si>
    <t>3DKHVVPE3420</t>
  </si>
  <si>
    <t>4021343337918</t>
  </si>
  <si>
    <t>3/4x20</t>
  </si>
  <si>
    <t>1x20</t>
  </si>
  <si>
    <t>3DKHVVPE3416R</t>
  </si>
  <si>
    <t>4021343337956</t>
  </si>
  <si>
    <t>DKHV VPE R</t>
  </si>
  <si>
    <t>3DKHVVPE3420R</t>
  </si>
  <si>
    <t>4021343337963</t>
  </si>
  <si>
    <t>13509016</t>
  </si>
  <si>
    <t>4021343412738</t>
  </si>
  <si>
    <t>35090</t>
  </si>
  <si>
    <t>3fit-Press PPSU Угол 90° ВПр</t>
  </si>
  <si>
    <t>13509020</t>
  </si>
  <si>
    <t>4021343412745</t>
  </si>
  <si>
    <t>13509026</t>
  </si>
  <si>
    <t>4021343412752</t>
  </si>
  <si>
    <t>13509032</t>
  </si>
  <si>
    <t>4021343412769</t>
  </si>
  <si>
    <t>13513016</t>
  </si>
  <si>
    <t>4021343412899</t>
  </si>
  <si>
    <t>35130</t>
  </si>
  <si>
    <t>3fit-Press PPSU тройник ВПр</t>
  </si>
  <si>
    <t>13513020</t>
  </si>
  <si>
    <t>4021343412905</t>
  </si>
  <si>
    <t>13513026</t>
  </si>
  <si>
    <t>4021343412912</t>
  </si>
  <si>
    <t>13513032</t>
  </si>
  <si>
    <t>4021343412929</t>
  </si>
  <si>
    <t>135130162016</t>
  </si>
  <si>
    <t>4021343412936</t>
  </si>
  <si>
    <t>135130201616</t>
  </si>
  <si>
    <t>4021343412943</t>
  </si>
  <si>
    <t>135130201620</t>
  </si>
  <si>
    <t>4021343412950</t>
  </si>
  <si>
    <t>135130202016</t>
  </si>
  <si>
    <t>4021343412967</t>
  </si>
  <si>
    <t>135130261626</t>
  </si>
  <si>
    <t>4021343412974</t>
  </si>
  <si>
    <t>135130262020</t>
  </si>
  <si>
    <t>4021343412981</t>
  </si>
  <si>
    <t>135130262026</t>
  </si>
  <si>
    <t>4021343412998</t>
  </si>
  <si>
    <t>135130321632</t>
  </si>
  <si>
    <t>4021343413001</t>
  </si>
  <si>
    <t>135130322032</t>
  </si>
  <si>
    <t>4021343413018</t>
  </si>
  <si>
    <t>13527016</t>
  </si>
  <si>
    <t>4021343413186</t>
  </si>
  <si>
    <t>35270</t>
  </si>
  <si>
    <t>3fit-Press PPSU Муфта ВПр</t>
  </si>
  <si>
    <t>13527020</t>
  </si>
  <si>
    <t>4021343413193</t>
  </si>
  <si>
    <t>13527026</t>
  </si>
  <si>
    <t>4021343413209</t>
  </si>
  <si>
    <t>13527032</t>
  </si>
  <si>
    <t>4021343413216</t>
  </si>
  <si>
    <t>1352402016</t>
  </si>
  <si>
    <t>4021343413070</t>
  </si>
  <si>
    <t>35240</t>
  </si>
  <si>
    <t>3fit-Press PPSU Муфта редукционная ВПр</t>
  </si>
  <si>
    <t>1352402616</t>
  </si>
  <si>
    <t>4021343413087</t>
  </si>
  <si>
    <t>5/Пакет  65/</t>
  </si>
  <si>
    <t>1352402620</t>
  </si>
  <si>
    <t>4021343413094</t>
  </si>
  <si>
    <t>1352403226</t>
  </si>
  <si>
    <t>4021343413117</t>
  </si>
  <si>
    <t>3fit-Push Отвод 90° Вст</t>
  </si>
  <si>
    <t>123090G1612</t>
  </si>
  <si>
    <t>3fit-Push Отвод 90° Вст-ВР</t>
  </si>
  <si>
    <t>123090G2012</t>
  </si>
  <si>
    <t>123090G2034</t>
  </si>
  <si>
    <t>123092G1612</t>
  </si>
  <si>
    <t>3fit-Push Угол 90° Вст-НР</t>
  </si>
  <si>
    <t>123092G2012</t>
  </si>
  <si>
    <t>123092G2034</t>
  </si>
  <si>
    <t>3fit-Push Тройник Вст</t>
  </si>
  <si>
    <t>123130G1612</t>
  </si>
  <si>
    <t>3fit-Push Тройник Вст-ВР-Вст</t>
  </si>
  <si>
    <t>123130G2012</t>
  </si>
  <si>
    <t>123130G2034</t>
  </si>
  <si>
    <t>20x3/4x20</t>
  </si>
  <si>
    <t>123131UP161216</t>
  </si>
  <si>
    <t>23131UP</t>
  </si>
  <si>
    <t>16x1/2x3/4x16</t>
  </si>
  <si>
    <t>123131UP201220</t>
  </si>
  <si>
    <t>20x1/2x3/4x20</t>
  </si>
  <si>
    <t>3fit-Push Муфта Вст</t>
  </si>
  <si>
    <t>3fit-Push Муфта редукционная Вст</t>
  </si>
  <si>
    <t>3fit-Push Ниппель Вст-НПр</t>
  </si>
  <si>
    <t>15x16</t>
  </si>
  <si>
    <t>18x20</t>
  </si>
  <si>
    <t>22x20</t>
  </si>
  <si>
    <t>123243G1612</t>
  </si>
  <si>
    <t>3fit-Push Ниппель с НР</t>
  </si>
  <si>
    <t>123243G2012</t>
  </si>
  <si>
    <t>123243G2034</t>
  </si>
  <si>
    <t>123270G1612</t>
  </si>
  <si>
    <t>3fit-Push Муфта переходная Вст-ВР</t>
  </si>
  <si>
    <t>123270G2012</t>
  </si>
  <si>
    <t>123270G2034</t>
  </si>
  <si>
    <t>3fit-Push Заглушка Вст</t>
  </si>
  <si>
    <t>123359G1612</t>
  </si>
  <si>
    <t>3fit-Push Разъем Вст-ВР</t>
  </si>
  <si>
    <t>123359G1634</t>
  </si>
  <si>
    <t>123359G2012</t>
  </si>
  <si>
    <t>123359G2034</t>
  </si>
  <si>
    <t>123359G201</t>
  </si>
  <si>
    <t>20x1</t>
  </si>
  <si>
    <t>123473G1612</t>
  </si>
  <si>
    <t>3fit-Push Водорозетка Вст-ВР</t>
  </si>
  <si>
    <t>123473G2012</t>
  </si>
  <si>
    <t>123473G2034</t>
  </si>
  <si>
    <t>123478GZ161216</t>
  </si>
  <si>
    <t>123478GZ161220</t>
  </si>
  <si>
    <t>123478GZ201216</t>
  </si>
  <si>
    <t>123478GZ201220</t>
  </si>
  <si>
    <t>123980G1612</t>
  </si>
  <si>
    <t>3fit-Push монтажный набор</t>
  </si>
  <si>
    <t>123981G161216</t>
  </si>
  <si>
    <t>123981G161220</t>
  </si>
  <si>
    <t>123980G2012</t>
  </si>
  <si>
    <t>123981G201216</t>
  </si>
  <si>
    <t>123981G201220</t>
  </si>
  <si>
    <t>1234APV1612</t>
  </si>
  <si>
    <t>234APV</t>
  </si>
  <si>
    <t>3fit-Push Прям.подключ. к радиатору</t>
  </si>
  <si>
    <t>1235APV1612</t>
  </si>
  <si>
    <t>235APV</t>
  </si>
  <si>
    <t>3fit-Push Угл.подключ. к радиатору</t>
  </si>
  <si>
    <t>123091UP161218</t>
  </si>
  <si>
    <t>23091UP</t>
  </si>
  <si>
    <t>3fit-Push Угол 90° Вст-ВРплоск.упл.</t>
  </si>
  <si>
    <t>16x1/2 (3/4x18)</t>
  </si>
  <si>
    <t>123091UP161225</t>
  </si>
  <si>
    <t>16x1/2 (3/4x25)</t>
  </si>
  <si>
    <t>123091UP161235</t>
  </si>
  <si>
    <t>16x1/2 (3/4x35)</t>
  </si>
  <si>
    <t>123091UP161255</t>
  </si>
  <si>
    <t>16x1/2 (3/4x55)</t>
  </si>
  <si>
    <t>123091UP161265</t>
  </si>
  <si>
    <t>16x1/2 (3/4x65)</t>
  </si>
  <si>
    <t>123091UP2012</t>
  </si>
  <si>
    <t>1WH75</t>
  </si>
  <si>
    <t>4021343386091</t>
  </si>
  <si>
    <t>WH</t>
  </si>
  <si>
    <t>62,5x75</t>
  </si>
  <si>
    <t xml:space="preserve">40/  </t>
  </si>
  <si>
    <t>1WH125</t>
  </si>
  <si>
    <t>4021343386107</t>
  </si>
  <si>
    <t>62,5x125</t>
  </si>
  <si>
    <t xml:space="preserve">30/  </t>
  </si>
  <si>
    <t>1WH200</t>
  </si>
  <si>
    <t>4021343386114</t>
  </si>
  <si>
    <t>62,5x200</t>
  </si>
  <si>
    <t xml:space="preserve">20/  </t>
  </si>
  <si>
    <t>1WH250</t>
  </si>
  <si>
    <t>4021343386121</t>
  </si>
  <si>
    <t>62,5x250</t>
  </si>
  <si>
    <t xml:space="preserve">15/  </t>
  </si>
  <si>
    <t>1WHASPF</t>
  </si>
  <si>
    <t>4021343386343</t>
  </si>
  <si>
    <t>WHAS-PF</t>
  </si>
  <si>
    <t>1WHASSF</t>
  </si>
  <si>
    <t>4021343386350</t>
  </si>
  <si>
    <t>WHAS-SF</t>
  </si>
  <si>
    <t>1WHBSH</t>
  </si>
  <si>
    <t>4021343386312</t>
  </si>
  <si>
    <t>WHBS-H</t>
  </si>
  <si>
    <t>1WHBSM</t>
  </si>
  <si>
    <t>4021343386329</t>
  </si>
  <si>
    <t>WHBS-M</t>
  </si>
  <si>
    <t>1WHBST</t>
  </si>
  <si>
    <t>4021343386336</t>
  </si>
  <si>
    <t>WHBS-T</t>
  </si>
  <si>
    <t>1WHLS</t>
  </si>
  <si>
    <t>4021343388279</t>
  </si>
  <si>
    <t>WHLS</t>
  </si>
  <si>
    <t>1VT02DM</t>
  </si>
  <si>
    <t>4021343402005</t>
  </si>
  <si>
    <t>VT-DM</t>
  </si>
  <si>
    <t>2</t>
  </si>
  <si>
    <t xml:space="preserve">1/Короб (картонная к  </t>
  </si>
  <si>
    <t>1VT03DM</t>
  </si>
  <si>
    <t>4021343402012</t>
  </si>
  <si>
    <t>3</t>
  </si>
  <si>
    <t>1VT04DM</t>
  </si>
  <si>
    <t>4021343402029</t>
  </si>
  <si>
    <t>4</t>
  </si>
  <si>
    <t>1VT05DM</t>
  </si>
  <si>
    <t>4021343402036</t>
  </si>
  <si>
    <t>5</t>
  </si>
  <si>
    <t>1VT06DM</t>
  </si>
  <si>
    <t>4021343402043</t>
  </si>
  <si>
    <t>6</t>
  </si>
  <si>
    <t>1VT07DM</t>
  </si>
  <si>
    <t>4021343402050</t>
  </si>
  <si>
    <t>7</t>
  </si>
  <si>
    <t>1VT08DM</t>
  </si>
  <si>
    <t>4021343402067</t>
  </si>
  <si>
    <t>8</t>
  </si>
  <si>
    <t>1VT09DM</t>
  </si>
  <si>
    <t>4021343402074</t>
  </si>
  <si>
    <t>9</t>
  </si>
  <si>
    <t>1VT10DM</t>
  </si>
  <si>
    <t>4021343402081</t>
  </si>
  <si>
    <t>10</t>
  </si>
  <si>
    <t>1VT11DM</t>
  </si>
  <si>
    <t>4021343402098</t>
  </si>
  <si>
    <t>11</t>
  </si>
  <si>
    <t>1VT12DM</t>
  </si>
  <si>
    <t>4021343402104</t>
  </si>
  <si>
    <t>1VTDMZUB</t>
  </si>
  <si>
    <t>4021343409714</t>
  </si>
  <si>
    <t>VT-DMZUB</t>
  </si>
  <si>
    <t>1VTKHS34</t>
  </si>
  <si>
    <t>4021343406232</t>
  </si>
  <si>
    <t>VT-KH-S</t>
  </si>
  <si>
    <t>1VTKHS1</t>
  </si>
  <si>
    <t>4021343406225</t>
  </si>
  <si>
    <t>1VTPRG1E</t>
  </si>
  <si>
    <t>4021343402357</t>
  </si>
  <si>
    <t>VT-PRG1E</t>
  </si>
  <si>
    <t>1VTPRG2</t>
  </si>
  <si>
    <t>4021343402364</t>
  </si>
  <si>
    <t>VT-PRG2</t>
  </si>
  <si>
    <t>1VTPRG3E</t>
  </si>
  <si>
    <t>4021343402388</t>
  </si>
  <si>
    <t>VT-PRG3E</t>
  </si>
  <si>
    <t>1VT02RE</t>
  </si>
  <si>
    <t>4021343402111</t>
  </si>
  <si>
    <t>VT-RE</t>
  </si>
  <si>
    <t>1VT03RE</t>
  </si>
  <si>
    <t>4021343402128</t>
  </si>
  <si>
    <t>1VT04RE</t>
  </si>
  <si>
    <t>4021343402135</t>
  </si>
  <si>
    <t>1VT05RE</t>
  </si>
  <si>
    <t>4021343402142</t>
  </si>
  <si>
    <t>1VT06RE</t>
  </si>
  <si>
    <t>4021343402159</t>
  </si>
  <si>
    <t>1VT07RE</t>
  </si>
  <si>
    <t>4021343402166</t>
  </si>
  <si>
    <t>1VT08RE</t>
  </si>
  <si>
    <t>4021343402173</t>
  </si>
  <si>
    <t>1VT09RE</t>
  </si>
  <si>
    <t>4021343402180</t>
  </si>
  <si>
    <t>1VT10RE</t>
  </si>
  <si>
    <t>4021343402197</t>
  </si>
  <si>
    <t>1VT11RE</t>
  </si>
  <si>
    <t>4021343402203</t>
  </si>
  <si>
    <t>1VT12RE</t>
  </si>
  <si>
    <t>4021343402210</t>
  </si>
  <si>
    <t>1VTRT24A</t>
  </si>
  <si>
    <t>4021343402296</t>
  </si>
  <si>
    <t>VT-RT</t>
  </si>
  <si>
    <t>24 Volt</t>
  </si>
  <si>
    <t>1VTRT230A</t>
  </si>
  <si>
    <t>4021343402289</t>
  </si>
  <si>
    <t>230 Volt</t>
  </si>
  <si>
    <t>1VTSTB</t>
  </si>
  <si>
    <t>4021343402302</t>
  </si>
  <si>
    <t>VT-STB</t>
  </si>
  <si>
    <t>1VTTA24</t>
  </si>
  <si>
    <t>4021343402272</t>
  </si>
  <si>
    <t>VT-TA</t>
  </si>
  <si>
    <t>1VTTA230</t>
  </si>
  <si>
    <t>4021343402265</t>
  </si>
  <si>
    <t>1VTWMZ34H</t>
  </si>
  <si>
    <t>4021343402227</t>
  </si>
  <si>
    <t>VT-WMZ-H</t>
  </si>
  <si>
    <t>1VTWMZ1H</t>
  </si>
  <si>
    <t>4021343402234</t>
  </si>
  <si>
    <t>1VTWMZ34V</t>
  </si>
  <si>
    <t>4021343402241</t>
  </si>
  <si>
    <t>VT-WMZ-V</t>
  </si>
  <si>
    <t>1VTWMZ1V</t>
  </si>
  <si>
    <t>4021343402258</t>
  </si>
  <si>
    <t>1VTWS0496AP</t>
  </si>
  <si>
    <t>4021343402449</t>
  </si>
  <si>
    <t>VT-WS-AP</t>
  </si>
  <si>
    <t>496 x 620</t>
  </si>
  <si>
    <t>1VTWS0582AP</t>
  </si>
  <si>
    <t>4021343402456</t>
  </si>
  <si>
    <t>582 x 620</t>
  </si>
  <si>
    <t>1VTWS0732AP</t>
  </si>
  <si>
    <t>4021343402463</t>
  </si>
  <si>
    <t>732 x 620</t>
  </si>
  <si>
    <t>1VTWS0882AP</t>
  </si>
  <si>
    <t>4021343402470</t>
  </si>
  <si>
    <t>882 x 620</t>
  </si>
  <si>
    <t>1VTWS1032AP</t>
  </si>
  <si>
    <t>4021343402487</t>
  </si>
  <si>
    <t>1032 x 620</t>
  </si>
  <si>
    <t>1VTWS0490UP</t>
  </si>
  <si>
    <t>4021343402395</t>
  </si>
  <si>
    <t>VT-WS-UP</t>
  </si>
  <si>
    <t>490 x 705</t>
  </si>
  <si>
    <t>1VTWS0575UP</t>
  </si>
  <si>
    <t>4021343402401</t>
  </si>
  <si>
    <t>575 x 705</t>
  </si>
  <si>
    <t>1VTWS0725UP</t>
  </si>
  <si>
    <t>4021343402418</t>
  </si>
  <si>
    <t>725 x 705</t>
  </si>
  <si>
    <t>1VTWS0875UP</t>
  </si>
  <si>
    <t>4021343402425</t>
  </si>
  <si>
    <t>875 x 705</t>
  </si>
  <si>
    <t>1VTWS1025UP</t>
  </si>
  <si>
    <t>4021343402432</t>
  </si>
  <si>
    <t>1025 x 705</t>
  </si>
  <si>
    <t>1885018</t>
  </si>
  <si>
    <t>30/  2700/</t>
  </si>
  <si>
    <t>1885022</t>
  </si>
  <si>
    <t>25/  2250/</t>
  </si>
  <si>
    <t>18800MS12</t>
  </si>
  <si>
    <t>8800MS</t>
  </si>
  <si>
    <t>18800MS34</t>
  </si>
  <si>
    <t>18800MS1</t>
  </si>
  <si>
    <t>18800MS114</t>
  </si>
  <si>
    <t>18800MS112</t>
  </si>
  <si>
    <t>18800MS2</t>
  </si>
  <si>
    <t>18801MS1512</t>
  </si>
  <si>
    <t>8801MS</t>
  </si>
  <si>
    <t>18801MS1812</t>
  </si>
  <si>
    <t>18801MS2234</t>
  </si>
  <si>
    <t>18801MS281</t>
  </si>
  <si>
    <t>18801MS35114</t>
  </si>
  <si>
    <t>18801MS42112</t>
  </si>
  <si>
    <t>18801MS542</t>
  </si>
  <si>
    <t>18802MS15</t>
  </si>
  <si>
    <t>8802MS</t>
  </si>
  <si>
    <t>18802MS18</t>
  </si>
  <si>
    <t>18802MS22</t>
  </si>
  <si>
    <t>18802MS28</t>
  </si>
  <si>
    <t>18802MS35</t>
  </si>
  <si>
    <t>18802MS42</t>
  </si>
  <si>
    <t>18802MS54</t>
  </si>
  <si>
    <t>11600315125</t>
  </si>
  <si>
    <t>15 x 125</t>
  </si>
  <si>
    <t>11600315300</t>
  </si>
  <si>
    <t>15 x 300</t>
  </si>
  <si>
    <t>1241801512</t>
  </si>
  <si>
    <t>1241802212</t>
  </si>
  <si>
    <t>22x12</t>
  </si>
  <si>
    <t>1241802215</t>
  </si>
  <si>
    <t>12418115.1</t>
  </si>
  <si>
    <t>1241811815.1</t>
  </si>
  <si>
    <t>1241812215.1</t>
  </si>
  <si>
    <t>1241812218.1</t>
  </si>
  <si>
    <t>1241812815.1</t>
  </si>
  <si>
    <t>1241812818.1</t>
  </si>
  <si>
    <t>12458015</t>
  </si>
  <si>
    <t>1/  5/</t>
  </si>
  <si>
    <t>124580151215</t>
  </si>
  <si>
    <t>124580181518</t>
  </si>
  <si>
    <t>124580221522</t>
  </si>
  <si>
    <t>124580115</t>
  </si>
  <si>
    <t>1245801181518</t>
  </si>
  <si>
    <t>1245801221522</t>
  </si>
  <si>
    <t>1245801221822</t>
  </si>
  <si>
    <t>1245901512</t>
  </si>
  <si>
    <t>1245901812</t>
  </si>
  <si>
    <t>1818015</t>
  </si>
  <si>
    <t>пресс-крестовина, бронза, одноплоскостная</t>
  </si>
  <si>
    <t>181801512</t>
  </si>
  <si>
    <t>181801812</t>
  </si>
  <si>
    <t>181802212</t>
  </si>
  <si>
    <t>181802215</t>
  </si>
  <si>
    <t>1818115</t>
  </si>
  <si>
    <t>181811815</t>
  </si>
  <si>
    <t>181812215</t>
  </si>
  <si>
    <t>181812815</t>
  </si>
  <si>
    <t>1858015</t>
  </si>
  <si>
    <t>пресс-распределитель в изоляции, ВПр, бронза</t>
  </si>
  <si>
    <t>18580151215</t>
  </si>
  <si>
    <t>18580181218</t>
  </si>
  <si>
    <t>18580181518</t>
  </si>
  <si>
    <t>18580221522</t>
  </si>
  <si>
    <t>18580221822</t>
  </si>
  <si>
    <t>18580115</t>
  </si>
  <si>
    <t>пресс-распределитель, ВПр, бронза</t>
  </si>
  <si>
    <t>185801151215</t>
  </si>
  <si>
    <t>185801181218</t>
  </si>
  <si>
    <t>185801181518</t>
  </si>
  <si>
    <t>185801221522</t>
  </si>
  <si>
    <t>185801221822</t>
  </si>
  <si>
    <t>18581221222</t>
  </si>
  <si>
    <t>18581221522</t>
  </si>
  <si>
    <t>185901512</t>
  </si>
  <si>
    <t>пресс-соединение, бронза, узел для радиатора ВПр-ВР</t>
  </si>
  <si>
    <t>185901812</t>
  </si>
  <si>
    <t>18620185</t>
  </si>
  <si>
    <t>монтажный блок соединения с радиатором</t>
  </si>
  <si>
    <t>15x185</t>
  </si>
  <si>
    <t>18620255</t>
  </si>
  <si>
    <t>15x255</t>
  </si>
  <si>
    <t>314APV1512</t>
  </si>
  <si>
    <t>14APV</t>
  </si>
  <si>
    <t>70/  6300/</t>
  </si>
  <si>
    <t>315APV1512</t>
  </si>
  <si>
    <t>15APV</t>
  </si>
  <si>
    <t>3DKHVCU3412</t>
  </si>
  <si>
    <t>DKHV CU</t>
  </si>
  <si>
    <t>соед. для радиаторов, 1 шт., 2 кольца, латунь</t>
  </si>
  <si>
    <t>3/4x12</t>
  </si>
  <si>
    <t>3DKHVCU3415</t>
  </si>
  <si>
    <t>3/4x15</t>
  </si>
  <si>
    <t>3DKHVCU3418</t>
  </si>
  <si>
    <t>3/4x18</t>
  </si>
  <si>
    <t>3DKHVCU3412R</t>
  </si>
  <si>
    <t>DKHV CU R</t>
  </si>
  <si>
    <t>3DKHVCU3418R</t>
  </si>
  <si>
    <t>6900015</t>
  </si>
  <si>
    <t>4021343151101</t>
  </si>
  <si>
    <t>9000</t>
  </si>
  <si>
    <t>15x1,0</t>
  </si>
  <si>
    <t xml:space="preserve">600/Федерация (ФРГ)  </t>
  </si>
  <si>
    <t>6900018</t>
  </si>
  <si>
    <t>4021343151118</t>
  </si>
  <si>
    <t>18x1,0</t>
  </si>
  <si>
    <t xml:space="preserve">240/Федерация (ФРГ)  </t>
  </si>
  <si>
    <t>6900022</t>
  </si>
  <si>
    <t>4021343151125</t>
  </si>
  <si>
    <t>22x1,2</t>
  </si>
  <si>
    <t xml:space="preserve">420/Федерация (ФРГ)  </t>
  </si>
  <si>
    <t>6900028</t>
  </si>
  <si>
    <t>4021343151132</t>
  </si>
  <si>
    <t>28x1,2</t>
  </si>
  <si>
    <t>6900035</t>
  </si>
  <si>
    <t>4021343151149</t>
  </si>
  <si>
    <t>35x1,5</t>
  </si>
  <si>
    <t xml:space="preserve">180/Федерация (ФРГ)  </t>
  </si>
  <si>
    <t>6900042</t>
  </si>
  <si>
    <t>4021343151156</t>
  </si>
  <si>
    <t>42x1,5</t>
  </si>
  <si>
    <t xml:space="preserve">120/Федерация (ФРГ)  </t>
  </si>
  <si>
    <t>6900054</t>
  </si>
  <si>
    <t>4021343151163</t>
  </si>
  <si>
    <t>54x1,5</t>
  </si>
  <si>
    <t xml:space="preserve">60/Федерация (ФРГ)  </t>
  </si>
  <si>
    <t>6950015</t>
  </si>
  <si>
    <t>4021343204890</t>
  </si>
  <si>
    <t>9500</t>
  </si>
  <si>
    <t xml:space="preserve">300/Федерация (ФРГ)  </t>
  </si>
  <si>
    <t>6950018</t>
  </si>
  <si>
    <t>4021343204906</t>
  </si>
  <si>
    <t>6950022</t>
  </si>
  <si>
    <t>4021343204913</t>
  </si>
  <si>
    <t xml:space="preserve">210/Федерация (ФРГ)  </t>
  </si>
  <si>
    <t>6950028</t>
  </si>
  <si>
    <t>4021343204920</t>
  </si>
  <si>
    <t>6950035</t>
  </si>
  <si>
    <t>4021343204937</t>
  </si>
  <si>
    <t xml:space="preserve">90/Федерация (ФРГ)  </t>
  </si>
  <si>
    <t>6950042</t>
  </si>
  <si>
    <t>4021343204944</t>
  </si>
  <si>
    <t>6950054</t>
  </si>
  <si>
    <t>4021343204951</t>
  </si>
  <si>
    <t xml:space="preserve">30/Федерация (ФРГ)  </t>
  </si>
  <si>
    <t>61900015</t>
  </si>
  <si>
    <t>4021343198632</t>
  </si>
  <si>
    <t>19000</t>
  </si>
  <si>
    <t>сист.труба в штангах без силикона, нерж.сталь</t>
  </si>
  <si>
    <t>61900018</t>
  </si>
  <si>
    <t>4021343198649</t>
  </si>
  <si>
    <t>61900022</t>
  </si>
  <si>
    <t>4021343198656</t>
  </si>
  <si>
    <t>61950022</t>
  </si>
  <si>
    <t>4021343413865</t>
  </si>
  <si>
    <t>19500</t>
  </si>
  <si>
    <t>61900028</t>
  </si>
  <si>
    <t>4021343198663</t>
  </si>
  <si>
    <t>61900035</t>
  </si>
  <si>
    <t>4021343198670</t>
  </si>
  <si>
    <t>61900042</t>
  </si>
  <si>
    <t>4021343198687</t>
  </si>
  <si>
    <t>61900054</t>
  </si>
  <si>
    <t>4021343198694</t>
  </si>
  <si>
    <t>64x2,0</t>
  </si>
  <si>
    <t>76,1x2,0</t>
  </si>
  <si>
    <t>88,9x2,0</t>
  </si>
  <si>
    <t>108,0x2,0</t>
  </si>
  <si>
    <t xml:space="preserve">15/Федерация (ФРГ)  </t>
  </si>
  <si>
    <t>6960015</t>
  </si>
  <si>
    <t>4021343321061</t>
  </si>
  <si>
    <t>9600</t>
  </si>
  <si>
    <t>15x0,6</t>
  </si>
  <si>
    <t>6960018</t>
  </si>
  <si>
    <t>4021343321078</t>
  </si>
  <si>
    <t>18x0,7</t>
  </si>
  <si>
    <t>6960022</t>
  </si>
  <si>
    <t>4021343321085</t>
  </si>
  <si>
    <t>22x0,7</t>
  </si>
  <si>
    <t>6960028</t>
  </si>
  <si>
    <t>4021343321092</t>
  </si>
  <si>
    <t>28x0,8</t>
  </si>
  <si>
    <t>6960035</t>
  </si>
  <si>
    <t>4021343321108</t>
  </si>
  <si>
    <t>35x1,0</t>
  </si>
  <si>
    <t>6960042</t>
  </si>
  <si>
    <t>4021343321115</t>
  </si>
  <si>
    <t>42x1,1</t>
  </si>
  <si>
    <t>6960054</t>
  </si>
  <si>
    <t>4021343321122</t>
  </si>
  <si>
    <t>54x1,2</t>
  </si>
  <si>
    <t>76,1x1,5</t>
  </si>
  <si>
    <t>88,9x1,5</t>
  </si>
  <si>
    <t>108x1,5</t>
  </si>
  <si>
    <t>6970015</t>
  </si>
  <si>
    <t>4021343345210</t>
  </si>
  <si>
    <t>9700</t>
  </si>
  <si>
    <t>6970018</t>
  </si>
  <si>
    <t>4021343345227</t>
  </si>
  <si>
    <t>6970022</t>
  </si>
  <si>
    <t>4021343345234</t>
  </si>
  <si>
    <t>6970028</t>
  </si>
  <si>
    <t>4021343345241</t>
  </si>
  <si>
    <t>6970035</t>
  </si>
  <si>
    <t>4021343345258</t>
  </si>
  <si>
    <t>6970042</t>
  </si>
  <si>
    <t>4021343345265</t>
  </si>
  <si>
    <t>6970054</t>
  </si>
  <si>
    <t>4021343345272</t>
  </si>
  <si>
    <t>6970076</t>
  </si>
  <si>
    <t>4021343345296</t>
  </si>
  <si>
    <t>6970089</t>
  </si>
  <si>
    <t>4021343345302</t>
  </si>
  <si>
    <t>69700108</t>
  </si>
  <si>
    <t>4021343345319</t>
  </si>
  <si>
    <t>Системная труба NiroSan штанга 6 метров</t>
  </si>
  <si>
    <t>Системная труба NiroSan штанга 3 метра</t>
  </si>
  <si>
    <t>Системная труба NiroSan без силикона штанга 6 метров</t>
  </si>
  <si>
    <t>6910015</t>
  </si>
  <si>
    <t>4021343320965</t>
  </si>
  <si>
    <t>9100</t>
  </si>
  <si>
    <t>6910018</t>
  </si>
  <si>
    <t>4021343320972</t>
  </si>
  <si>
    <t>6910022</t>
  </si>
  <si>
    <t>4021343320989</t>
  </si>
  <si>
    <t>6910028</t>
  </si>
  <si>
    <t>4021343320996</t>
  </si>
  <si>
    <t>6910035</t>
  </si>
  <si>
    <t>4021343321009</t>
  </si>
  <si>
    <t>6910042</t>
  </si>
  <si>
    <t>4021343321016</t>
  </si>
  <si>
    <t>6910054</t>
  </si>
  <si>
    <t>4021343321023</t>
  </si>
  <si>
    <t>3fit-Press PPSU серия 35.000</t>
  </si>
  <si>
    <t>12400012</t>
  </si>
  <si>
    <t>4021343325892</t>
  </si>
  <si>
    <t>SANHA-Therm сист.труба в штангах</t>
  </si>
  <si>
    <t>12x1,2</t>
  </si>
  <si>
    <t>12400015</t>
  </si>
  <si>
    <t>4021343325908</t>
  </si>
  <si>
    <t>15x1,2</t>
  </si>
  <si>
    <t>12400018</t>
  </si>
  <si>
    <t>4021343325915</t>
  </si>
  <si>
    <t>18x1,2</t>
  </si>
  <si>
    <t>12400022</t>
  </si>
  <si>
    <t>4021343325922</t>
  </si>
  <si>
    <t>22x1,5</t>
  </si>
  <si>
    <t>12400028</t>
  </si>
  <si>
    <t>4021343325939</t>
  </si>
  <si>
    <t>28x1,5</t>
  </si>
  <si>
    <t>12400035</t>
  </si>
  <si>
    <t>4021343325946</t>
  </si>
  <si>
    <t>12400042</t>
  </si>
  <si>
    <t>4021343325953</t>
  </si>
  <si>
    <t>12400054</t>
  </si>
  <si>
    <t>4021343325960</t>
  </si>
  <si>
    <t>12400067</t>
  </si>
  <si>
    <t>4021343342851</t>
  </si>
  <si>
    <t>67x1,5</t>
  </si>
  <si>
    <t>12400076</t>
  </si>
  <si>
    <t>4021343325984</t>
  </si>
  <si>
    <t>12400089</t>
  </si>
  <si>
    <t>4021343325991</t>
  </si>
  <si>
    <t>124000108</t>
  </si>
  <si>
    <t>4021343326004</t>
  </si>
  <si>
    <t>124000DZ22</t>
  </si>
  <si>
    <t>4021343379581</t>
  </si>
  <si>
    <t>24000-DZ</t>
  </si>
  <si>
    <t>SANHA-Therm DZ сист.труба в штангах</t>
  </si>
  <si>
    <t>124000DZ28</t>
  </si>
  <si>
    <t>4021343379598</t>
  </si>
  <si>
    <t>124000DZ35</t>
  </si>
  <si>
    <t>4021343379604</t>
  </si>
  <si>
    <t>124000DZ42</t>
  </si>
  <si>
    <t>4021343379611</t>
  </si>
  <si>
    <t>124000DZ54</t>
  </si>
  <si>
    <t>4021343379628</t>
  </si>
  <si>
    <t>124000DZ76</t>
  </si>
  <si>
    <t>4021343379635</t>
  </si>
  <si>
    <t>124000DZ89</t>
  </si>
  <si>
    <t>4021343379642</t>
  </si>
  <si>
    <t>124000DZ108</t>
  </si>
  <si>
    <t>4021343379659</t>
  </si>
  <si>
    <t>12400012#</t>
  </si>
  <si>
    <t>4021343369476</t>
  </si>
  <si>
    <t>24000#</t>
  </si>
  <si>
    <t xml:space="preserve">1014/Федерация (ФРГ)  </t>
  </si>
  <si>
    <t>12400015#</t>
  </si>
  <si>
    <t>4021343369483</t>
  </si>
  <si>
    <t>12400018#</t>
  </si>
  <si>
    <t>4021343369490</t>
  </si>
  <si>
    <t>12450012</t>
  </si>
  <si>
    <t>4021343409233</t>
  </si>
  <si>
    <t>24500</t>
  </si>
  <si>
    <t>12450015</t>
  </si>
  <si>
    <t>4021343402494</t>
  </si>
  <si>
    <t>12450018</t>
  </si>
  <si>
    <t>4021343402500</t>
  </si>
  <si>
    <t>12450022</t>
  </si>
  <si>
    <t>4021343402517</t>
  </si>
  <si>
    <t>12450028</t>
  </si>
  <si>
    <t>4021343402524</t>
  </si>
  <si>
    <t>12450035</t>
  </si>
  <si>
    <t>4021343406102</t>
  </si>
  <si>
    <t>12450042</t>
  </si>
  <si>
    <t>4021343409127</t>
  </si>
  <si>
    <t>12450054</t>
  </si>
  <si>
    <t>4021343409134</t>
  </si>
  <si>
    <t>12450067</t>
  </si>
  <si>
    <t>4021343409141</t>
  </si>
  <si>
    <t>12450076</t>
  </si>
  <si>
    <t>4021343409158</t>
  </si>
  <si>
    <t>12450089</t>
  </si>
  <si>
    <t>4021343409165</t>
  </si>
  <si>
    <t>124500108</t>
  </si>
  <si>
    <t>4021343409172</t>
  </si>
  <si>
    <t>12450012#</t>
  </si>
  <si>
    <t>4021343415685</t>
  </si>
  <si>
    <t>24500#</t>
  </si>
  <si>
    <t>12450015#</t>
  </si>
  <si>
    <t>4021343415692</t>
  </si>
  <si>
    <t>12450018#</t>
  </si>
  <si>
    <t>4021343415708</t>
  </si>
  <si>
    <t>Системная труба из оцинкованной снаружи стали SANHA Therm штанга 6 метров</t>
  </si>
  <si>
    <t>Системная труба из оцинкованной снаружи стали Contiflo SANHA Therm штанга 6 метров</t>
  </si>
  <si>
    <t>Системная труба из оцинкованной снаружи стали SANHA Therm штанга 3 метра</t>
  </si>
  <si>
    <t>Системная труба из оцинкованной снаружи стали Contiflo SANHA Therm штанга 3 метра</t>
  </si>
  <si>
    <t>2/  36/</t>
  </si>
  <si>
    <t>10/Пакет  1200/</t>
  </si>
  <si>
    <t>10/Пакет  380/</t>
  </si>
  <si>
    <t>15/  675/</t>
  </si>
  <si>
    <t>10/  900/</t>
  </si>
  <si>
    <t>35/  3150/</t>
  </si>
  <si>
    <t>12/  1080/</t>
  </si>
  <si>
    <t>40/  3600/</t>
  </si>
  <si>
    <t>36/  3240/</t>
  </si>
  <si>
    <t>8/  720/</t>
  </si>
  <si>
    <t>50/  4500/</t>
  </si>
  <si>
    <t>24/  2160/</t>
  </si>
  <si>
    <t>350/  31500/</t>
  </si>
  <si>
    <t>150/  13500/</t>
  </si>
  <si>
    <t>80/  7200/</t>
  </si>
  <si>
    <t>300/  27000/</t>
  </si>
  <si>
    <t>3/4x11/4</t>
  </si>
  <si>
    <t>100/  9000/</t>
  </si>
  <si>
    <t>1x11/2</t>
  </si>
  <si>
    <t>15/  1350/</t>
  </si>
  <si>
    <t>1/2x3/8</t>
  </si>
  <si>
    <t>3/4x1/2</t>
  </si>
  <si>
    <t>1x3/4</t>
  </si>
  <si>
    <t>11/4x1</t>
  </si>
  <si>
    <t>16/  1440/</t>
  </si>
  <si>
    <t>1/2x3/8x1/2</t>
  </si>
  <si>
    <t>1/2x3/4x1/2</t>
  </si>
  <si>
    <t>3/4x1/2x1/2</t>
  </si>
  <si>
    <t>3/4x1/2x3/4</t>
  </si>
  <si>
    <t>3/4x3/4x1/2</t>
  </si>
  <si>
    <t>1x1/2x1</t>
  </si>
  <si>
    <t>1x3/4x1</t>
  </si>
  <si>
    <t>1x1x1/2</t>
  </si>
  <si>
    <t>11/4x1/2x11/4</t>
  </si>
  <si>
    <t>11/4x3/4x11/4</t>
  </si>
  <si>
    <t>11/4x1x11/4</t>
  </si>
  <si>
    <t>11/2x1x11/2</t>
  </si>
  <si>
    <t>11/2x11/4x11/2</t>
  </si>
  <si>
    <t>2x1x2</t>
  </si>
  <si>
    <t>3/8x1/4</t>
  </si>
  <si>
    <t>1/2x1/4</t>
  </si>
  <si>
    <t>3/4x3/8</t>
  </si>
  <si>
    <t>1x3/8</t>
  </si>
  <si>
    <t>1x1/2</t>
  </si>
  <si>
    <t>11/4x1/2</t>
  </si>
  <si>
    <t>11/4x3/4</t>
  </si>
  <si>
    <t>11/2x3/4</t>
  </si>
  <si>
    <t>11/2x1</t>
  </si>
  <si>
    <t>11/2x11/4</t>
  </si>
  <si>
    <t>2x11/4</t>
  </si>
  <si>
    <t>2x11/2</t>
  </si>
  <si>
    <t>1/4x1/8</t>
  </si>
  <si>
    <t>3/8x1/8</t>
  </si>
  <si>
    <t>1/2x1/8</t>
  </si>
  <si>
    <t>3/4x1/4</t>
  </si>
  <si>
    <t>11/2x1/2</t>
  </si>
  <si>
    <t>2x1/2</t>
  </si>
  <si>
    <t>2x3/4</t>
  </si>
  <si>
    <t>2x1</t>
  </si>
  <si>
    <t>21/2x2</t>
  </si>
  <si>
    <t>3x2</t>
  </si>
  <si>
    <t>3x21/2</t>
  </si>
  <si>
    <t>4x3</t>
  </si>
  <si>
    <t>5/  450/</t>
  </si>
  <si>
    <t>45/  4050/</t>
  </si>
  <si>
    <t>11/4x2</t>
  </si>
  <si>
    <t>11/2x21/4</t>
  </si>
  <si>
    <t>3/8x40</t>
  </si>
  <si>
    <t>3/8x60</t>
  </si>
  <si>
    <t>3/8x80</t>
  </si>
  <si>
    <t>3/8x100</t>
  </si>
  <si>
    <t>1/2x40</t>
  </si>
  <si>
    <t>1/2x60</t>
  </si>
  <si>
    <t>1/2x80</t>
  </si>
  <si>
    <t>1/2x100</t>
  </si>
  <si>
    <t>1/2x120</t>
  </si>
  <si>
    <t>90/  3240/</t>
  </si>
  <si>
    <t>1/2x150</t>
  </si>
  <si>
    <t>1/2x200</t>
  </si>
  <si>
    <t>3/4x40</t>
  </si>
  <si>
    <t>3/4x60</t>
  </si>
  <si>
    <t>3/4x80</t>
  </si>
  <si>
    <t>3/4x100</t>
  </si>
  <si>
    <t>3/4x120</t>
  </si>
  <si>
    <t>70/  2520/</t>
  </si>
  <si>
    <t>3/4x150</t>
  </si>
  <si>
    <t>3/4x200</t>
  </si>
  <si>
    <t>1x40</t>
  </si>
  <si>
    <t>1x60</t>
  </si>
  <si>
    <t>1x80</t>
  </si>
  <si>
    <t>1x100</t>
  </si>
  <si>
    <t>1x120</t>
  </si>
  <si>
    <t>1x150</t>
  </si>
  <si>
    <t>40/  1440/</t>
  </si>
  <si>
    <t>1x200</t>
  </si>
  <si>
    <t>11/4x40</t>
  </si>
  <si>
    <t>11/4x60</t>
  </si>
  <si>
    <t>11/4x80</t>
  </si>
  <si>
    <t>11/4x100</t>
  </si>
  <si>
    <t>11/4x120</t>
  </si>
  <si>
    <t>11/4x150</t>
  </si>
  <si>
    <t>11/4x200</t>
  </si>
  <si>
    <t>11/2x40</t>
  </si>
  <si>
    <t>11/2x60</t>
  </si>
  <si>
    <t>11/2x80</t>
  </si>
  <si>
    <t>11/2x100</t>
  </si>
  <si>
    <t>11/2x120</t>
  </si>
  <si>
    <t>11/2x150</t>
  </si>
  <si>
    <t>11/2x200</t>
  </si>
  <si>
    <t>2x60</t>
  </si>
  <si>
    <t>2x80</t>
  </si>
  <si>
    <t>2x100</t>
  </si>
  <si>
    <t>2x120</t>
  </si>
  <si>
    <t>2x150</t>
  </si>
  <si>
    <t>2x200</t>
  </si>
  <si>
    <t>1#</t>
  </si>
  <si>
    <t>отвод 90° ВР-НР, чугун</t>
  </si>
  <si>
    <t>1/4</t>
  </si>
  <si>
    <t>9138S#</t>
  </si>
  <si>
    <t>4021343099793</t>
  </si>
  <si>
    <t>3/8</t>
  </si>
  <si>
    <t>9112S#</t>
  </si>
  <si>
    <t>4021343095870</t>
  </si>
  <si>
    <t>9134S#</t>
  </si>
  <si>
    <t>4021343099755</t>
  </si>
  <si>
    <t>911S#</t>
  </si>
  <si>
    <t>4021343095740</t>
  </si>
  <si>
    <t>91114S#</t>
  </si>
  <si>
    <t>4021343095832</t>
  </si>
  <si>
    <t>11/4</t>
  </si>
  <si>
    <t>20/  720/</t>
  </si>
  <si>
    <t>91112S#</t>
  </si>
  <si>
    <t>4021343095795</t>
  </si>
  <si>
    <t>11/2</t>
  </si>
  <si>
    <t>18/  648/</t>
  </si>
  <si>
    <t>912S#</t>
  </si>
  <si>
    <t>4021343095955</t>
  </si>
  <si>
    <t>8/  288/</t>
  </si>
  <si>
    <t>91A12S#</t>
  </si>
  <si>
    <t>4021343156236</t>
  </si>
  <si>
    <t>1A#</t>
  </si>
  <si>
    <t>91A34S#</t>
  </si>
  <si>
    <t>4021343168123</t>
  </si>
  <si>
    <t>91A1S#</t>
  </si>
  <si>
    <t>4021343156229</t>
  </si>
  <si>
    <t>91A114S#</t>
  </si>
  <si>
    <t>4021343156250</t>
  </si>
  <si>
    <t>30/  1080/</t>
  </si>
  <si>
    <t>91A112S#</t>
  </si>
  <si>
    <t>4021343156243</t>
  </si>
  <si>
    <t>25/  900/</t>
  </si>
  <si>
    <t>91A2S#</t>
  </si>
  <si>
    <t>4021343156267</t>
  </si>
  <si>
    <t>10/  360/</t>
  </si>
  <si>
    <t>9238S#</t>
  </si>
  <si>
    <t>4021343101021</t>
  </si>
  <si>
    <t>2#</t>
  </si>
  <si>
    <t>отвод 90° ВР, чугун</t>
  </si>
  <si>
    <t>9212S#</t>
  </si>
  <si>
    <t>4021343100536</t>
  </si>
  <si>
    <t>9234S#</t>
  </si>
  <si>
    <t>4021343100987</t>
  </si>
  <si>
    <t>921S#</t>
  </si>
  <si>
    <t>4021343100406</t>
  </si>
  <si>
    <t>92114S#</t>
  </si>
  <si>
    <t>4021343100499</t>
  </si>
  <si>
    <t>92112S#</t>
  </si>
  <si>
    <t>4021343100451</t>
  </si>
  <si>
    <t>15/  540/</t>
  </si>
  <si>
    <t>922S#</t>
  </si>
  <si>
    <t>4021343100611</t>
  </si>
  <si>
    <t>7/  252/</t>
  </si>
  <si>
    <t>92212SA#</t>
  </si>
  <si>
    <t>4021343100772</t>
  </si>
  <si>
    <t>21/2</t>
  </si>
  <si>
    <t>4/  144/</t>
  </si>
  <si>
    <t>923S#</t>
  </si>
  <si>
    <t>4021343100949</t>
  </si>
  <si>
    <t>2/  72/</t>
  </si>
  <si>
    <t>92A12S#</t>
  </si>
  <si>
    <t>4021343156335</t>
  </si>
  <si>
    <t>2A#</t>
  </si>
  <si>
    <t>92A34S#</t>
  </si>
  <si>
    <t>4021343156359</t>
  </si>
  <si>
    <t>92A1S#</t>
  </si>
  <si>
    <t>4021343156366</t>
  </si>
  <si>
    <t>94038S#</t>
  </si>
  <si>
    <t>4021343113109</t>
  </si>
  <si>
    <t>40#</t>
  </si>
  <si>
    <t>отвод 45° ВР-НР, чугун</t>
  </si>
  <si>
    <t>10/Пакет  330/</t>
  </si>
  <si>
    <t>94012S#</t>
  </si>
  <si>
    <t>4021343112881</t>
  </si>
  <si>
    <t>94034S#</t>
  </si>
  <si>
    <t>4021343113055</t>
  </si>
  <si>
    <t>9401S#</t>
  </si>
  <si>
    <t>4021343112751</t>
  </si>
  <si>
    <t>940114S#</t>
  </si>
  <si>
    <t>4021343112843</t>
  </si>
  <si>
    <t>35/  1260/</t>
  </si>
  <si>
    <t>940112S#</t>
  </si>
  <si>
    <t>4021343112805</t>
  </si>
  <si>
    <t>9402S#</t>
  </si>
  <si>
    <t>4021343112973</t>
  </si>
  <si>
    <t>14/  504/</t>
  </si>
  <si>
    <t>98512S#</t>
  </si>
  <si>
    <t>4021343114038</t>
  </si>
  <si>
    <t>85#</t>
  </si>
  <si>
    <t>обводное колено ВР, чугун</t>
  </si>
  <si>
    <t>98534S#</t>
  </si>
  <si>
    <t>4021343114076</t>
  </si>
  <si>
    <t>99014S#</t>
  </si>
  <si>
    <t>4021343114687</t>
  </si>
  <si>
    <t>90#</t>
  </si>
  <si>
    <t>угол 90° ВР, чугун</t>
  </si>
  <si>
    <t>99038S#</t>
  </si>
  <si>
    <t>4021343115134</t>
  </si>
  <si>
    <t>99012S#</t>
  </si>
  <si>
    <t>4021343114557</t>
  </si>
  <si>
    <t>99034S#</t>
  </si>
  <si>
    <t>4021343115011</t>
  </si>
  <si>
    <t>9901S#</t>
  </si>
  <si>
    <t>4021343114212</t>
  </si>
  <si>
    <t>990114S#</t>
  </si>
  <si>
    <t>4021343114434</t>
  </si>
  <si>
    <t>45/  1620/</t>
  </si>
  <si>
    <t>990112SA#</t>
  </si>
  <si>
    <t>4021343114250</t>
  </si>
  <si>
    <t>9902S#</t>
  </si>
  <si>
    <t>4021343114755</t>
  </si>
  <si>
    <t>990212S#</t>
  </si>
  <si>
    <t>4021343114915</t>
  </si>
  <si>
    <t>9903S#</t>
  </si>
  <si>
    <t>4021343114977</t>
  </si>
  <si>
    <t>5/  180/</t>
  </si>
  <si>
    <t>9903412S#</t>
  </si>
  <si>
    <t>4021343115059</t>
  </si>
  <si>
    <t>990112SB#</t>
  </si>
  <si>
    <t>4021343114274</t>
  </si>
  <si>
    <t>990134S#</t>
  </si>
  <si>
    <t>4021343114649</t>
  </si>
  <si>
    <t>9901141S#</t>
  </si>
  <si>
    <t>4021343114472</t>
  </si>
  <si>
    <t>55/  1980/</t>
  </si>
  <si>
    <t>99214S#</t>
  </si>
  <si>
    <t>4021343115530</t>
  </si>
  <si>
    <t>92#</t>
  </si>
  <si>
    <t>угол 90° ВР-НР, чугун</t>
  </si>
  <si>
    <t>99238S#</t>
  </si>
  <si>
    <t>4021343115752</t>
  </si>
  <si>
    <t>99212S#</t>
  </si>
  <si>
    <t>4021343115493</t>
  </si>
  <si>
    <t>99234S#</t>
  </si>
  <si>
    <t>4021343115714</t>
  </si>
  <si>
    <t>9921S#</t>
  </si>
  <si>
    <t>4021343115363</t>
  </si>
  <si>
    <t>992114S#</t>
  </si>
  <si>
    <t>4021343115448</t>
  </si>
  <si>
    <t>992112S#</t>
  </si>
  <si>
    <t>4021343115400</t>
  </si>
  <si>
    <t>9922S#</t>
  </si>
  <si>
    <t>4021343115592</t>
  </si>
  <si>
    <t>992212S#</t>
  </si>
  <si>
    <t>4021343115639</t>
  </si>
  <si>
    <t>9/  324/</t>
  </si>
  <si>
    <t>9923S#</t>
  </si>
  <si>
    <t>4021343115677</t>
  </si>
  <si>
    <t>99534S#</t>
  </si>
  <si>
    <t>4021343116131</t>
  </si>
  <si>
    <t>95#</t>
  </si>
  <si>
    <t>резьбовое соед., ВР-ВР с плоск.уплотн.,чугун</t>
  </si>
  <si>
    <t>9951S#</t>
  </si>
  <si>
    <t>4021343115868</t>
  </si>
  <si>
    <t>995114S#</t>
  </si>
  <si>
    <t>4021343115950</t>
  </si>
  <si>
    <t>995112S#</t>
  </si>
  <si>
    <t>4021343115912</t>
  </si>
  <si>
    <t>16/  576/</t>
  </si>
  <si>
    <t>99612S#</t>
  </si>
  <si>
    <t>4021343116384</t>
  </si>
  <si>
    <t>96#</t>
  </si>
  <si>
    <t>резьбовое соед., ВР-ВР самоуплотняющееся,чугун</t>
  </si>
  <si>
    <t>99634S#</t>
  </si>
  <si>
    <t>4021343116520</t>
  </si>
  <si>
    <t>9961S#</t>
  </si>
  <si>
    <t>4021343116261</t>
  </si>
  <si>
    <t>996114S#</t>
  </si>
  <si>
    <t>4021343116346</t>
  </si>
  <si>
    <t>996112S#</t>
  </si>
  <si>
    <t>4021343116308</t>
  </si>
  <si>
    <t>9962S#</t>
  </si>
  <si>
    <t>4021343116445</t>
  </si>
  <si>
    <t>99712S#</t>
  </si>
  <si>
    <t>4021343116759</t>
  </si>
  <si>
    <t>97#</t>
  </si>
  <si>
    <t>резьбовое соед., ВР-НР с плоск.уплотн.,чугун</t>
  </si>
  <si>
    <t>99734S#</t>
  </si>
  <si>
    <t>4021343116896</t>
  </si>
  <si>
    <t>9971S#</t>
  </si>
  <si>
    <t>4021343116636</t>
  </si>
  <si>
    <t>997114S#</t>
  </si>
  <si>
    <t>4021343116711</t>
  </si>
  <si>
    <t>997112S#</t>
  </si>
  <si>
    <t>4021343116674</t>
  </si>
  <si>
    <t>12/  432/</t>
  </si>
  <si>
    <t>9972S#</t>
  </si>
  <si>
    <t>4021343116810</t>
  </si>
  <si>
    <t>99814S#</t>
  </si>
  <si>
    <t>4021343189197</t>
  </si>
  <si>
    <t>98#</t>
  </si>
  <si>
    <t>резьбовое соед., ВР-НР самоуплотняющееся</t>
  </si>
  <si>
    <t>99812S#</t>
  </si>
  <si>
    <t>4021343117145</t>
  </si>
  <si>
    <t>99834S#</t>
  </si>
  <si>
    <t>4021343117299</t>
  </si>
  <si>
    <t>9981S#</t>
  </si>
  <si>
    <t>4021343117022</t>
  </si>
  <si>
    <t>998114S#</t>
  </si>
  <si>
    <t>4021343117107</t>
  </si>
  <si>
    <t>998112S#</t>
  </si>
  <si>
    <t>4021343117060</t>
  </si>
  <si>
    <t>9982S#</t>
  </si>
  <si>
    <t>4021343117213</t>
  </si>
  <si>
    <t>998212S#</t>
  </si>
  <si>
    <t>4021343166334</t>
  </si>
  <si>
    <t>912012S#</t>
  </si>
  <si>
    <t>4021343096112</t>
  </si>
  <si>
    <t>120#</t>
  </si>
  <si>
    <t>угол 45° ВР, чугун</t>
  </si>
  <si>
    <t>912034S#</t>
  </si>
  <si>
    <t>4021343096198</t>
  </si>
  <si>
    <t>91201S#</t>
  </si>
  <si>
    <t>4021343095993</t>
  </si>
  <si>
    <t>9120114S#</t>
  </si>
  <si>
    <t>4021343096075</t>
  </si>
  <si>
    <t>9120112S#</t>
  </si>
  <si>
    <t>4021343096037</t>
  </si>
  <si>
    <t>91202S#</t>
  </si>
  <si>
    <t>4021343096150</t>
  </si>
  <si>
    <t>912112S#</t>
  </si>
  <si>
    <t>4021343096372</t>
  </si>
  <si>
    <t>121#</t>
  </si>
  <si>
    <t>угол 45° ВР-НР, чугун</t>
  </si>
  <si>
    <t>912134S#</t>
  </si>
  <si>
    <t>4021343096501</t>
  </si>
  <si>
    <t>91211S#</t>
  </si>
  <si>
    <t>4021343096259</t>
  </si>
  <si>
    <t>9121114S#</t>
  </si>
  <si>
    <t>4021343096334</t>
  </si>
  <si>
    <t>50/  1800/</t>
  </si>
  <si>
    <t>9121112S#</t>
  </si>
  <si>
    <t>4021343096297</t>
  </si>
  <si>
    <t>91212SB#</t>
  </si>
  <si>
    <t>4021343096440</t>
  </si>
  <si>
    <t>913014S#</t>
  </si>
  <si>
    <t>4021343098239</t>
  </si>
  <si>
    <t>130#</t>
  </si>
  <si>
    <t>тройник, чугун</t>
  </si>
  <si>
    <t>913038S#</t>
  </si>
  <si>
    <t>4021343099373</t>
  </si>
  <si>
    <t>913012S#</t>
  </si>
  <si>
    <t>4021343097843</t>
  </si>
  <si>
    <t>913034S#</t>
  </si>
  <si>
    <t>4021343099052</t>
  </si>
  <si>
    <t>91301S#</t>
  </si>
  <si>
    <t>4021343096686</t>
  </si>
  <si>
    <t>9130114S#</t>
  </si>
  <si>
    <t>4021343097362</t>
  </si>
  <si>
    <t>9130112S#</t>
  </si>
  <si>
    <t>4021343096815</t>
  </si>
  <si>
    <t>22/  792/</t>
  </si>
  <si>
    <t>91302S#</t>
  </si>
  <si>
    <t>4021343098291</t>
  </si>
  <si>
    <t>13/  468/</t>
  </si>
  <si>
    <t>9130212SA#</t>
  </si>
  <si>
    <t>4021343098475</t>
  </si>
  <si>
    <t>6/  216/</t>
  </si>
  <si>
    <t>91303S#</t>
  </si>
  <si>
    <t>4021343098895</t>
  </si>
  <si>
    <t>91304S#</t>
  </si>
  <si>
    <t>4021343099458</t>
  </si>
  <si>
    <t>9130123812S#</t>
  </si>
  <si>
    <t>4021343098000</t>
  </si>
  <si>
    <t>9130123412S#</t>
  </si>
  <si>
    <t>4021343097966</t>
  </si>
  <si>
    <t>9130343834S#</t>
  </si>
  <si>
    <t>4021343099335</t>
  </si>
  <si>
    <t>3/4x3/8x3/4</t>
  </si>
  <si>
    <t>9130341234S#</t>
  </si>
  <si>
    <t>4021343099151</t>
  </si>
  <si>
    <t>91301381S#</t>
  </si>
  <si>
    <t>4021343185762</t>
  </si>
  <si>
    <t>1x3/8x1</t>
  </si>
  <si>
    <t>91301121S#</t>
  </si>
  <si>
    <t>4021343096860</t>
  </si>
  <si>
    <t>91301341S#</t>
  </si>
  <si>
    <t>4021343098093</t>
  </si>
  <si>
    <t>913011412114S#</t>
  </si>
  <si>
    <t>4021343097676</t>
  </si>
  <si>
    <t>913011434114S#</t>
  </si>
  <si>
    <t>4021343097751</t>
  </si>
  <si>
    <t>91301141114S#</t>
  </si>
  <si>
    <t>4021343097454</t>
  </si>
  <si>
    <t>913011212112S#</t>
  </si>
  <si>
    <t>4021343097164</t>
  </si>
  <si>
    <t>11/2x1/2x11/2</t>
  </si>
  <si>
    <t>913011234112S#</t>
  </si>
  <si>
    <t>4021343097249</t>
  </si>
  <si>
    <t>11/2x3/4x11/2</t>
  </si>
  <si>
    <t>91301121112S#</t>
  </si>
  <si>
    <t>4021343096921</t>
  </si>
  <si>
    <t>91302122S#</t>
  </si>
  <si>
    <t>4021343098611</t>
  </si>
  <si>
    <t>2x1/2x2</t>
  </si>
  <si>
    <t>91302342S#</t>
  </si>
  <si>
    <t>4021343098857</t>
  </si>
  <si>
    <t>2x3/4x2</t>
  </si>
  <si>
    <t>9130212SB#</t>
  </si>
  <si>
    <t>4021343098499</t>
  </si>
  <si>
    <t>913021142S#</t>
  </si>
  <si>
    <t>4021343098437</t>
  </si>
  <si>
    <t>2x11/4x2</t>
  </si>
  <si>
    <t>913021122S#</t>
  </si>
  <si>
    <t>4021343098376</t>
  </si>
  <si>
    <t>2x11/2x2</t>
  </si>
  <si>
    <t>9130123838S#</t>
  </si>
  <si>
    <t>4021343098048</t>
  </si>
  <si>
    <t>1/2x3/8x3/8</t>
  </si>
  <si>
    <t>9130121238S#</t>
  </si>
  <si>
    <t>4021343097904</t>
  </si>
  <si>
    <t>1/2x1/2x3/8</t>
  </si>
  <si>
    <t>9130341212S#</t>
  </si>
  <si>
    <t>4021343099113</t>
  </si>
  <si>
    <t>9130343438S#</t>
  </si>
  <si>
    <t>4021343185793</t>
  </si>
  <si>
    <t>3/4x3/4x3/8</t>
  </si>
  <si>
    <t>9130343412S#</t>
  </si>
  <si>
    <t>4021343099250</t>
  </si>
  <si>
    <t>913011234S#</t>
  </si>
  <si>
    <t>4021343185700</t>
  </si>
  <si>
    <t>1x1/2x3/4</t>
  </si>
  <si>
    <t>913013412S#</t>
  </si>
  <si>
    <t>4021343098130</t>
  </si>
  <si>
    <t>1x3/4x1/2</t>
  </si>
  <si>
    <t>913013434S#</t>
  </si>
  <si>
    <t>4021343098178</t>
  </si>
  <si>
    <t>1x3/4x3/4</t>
  </si>
  <si>
    <t>91301112S#</t>
  </si>
  <si>
    <t>4021343096730</t>
  </si>
  <si>
    <t>91301134S#</t>
  </si>
  <si>
    <t>4021343097300</t>
  </si>
  <si>
    <t>1x1x3/4</t>
  </si>
  <si>
    <t>9130114121S#</t>
  </si>
  <si>
    <t>4021343187148</t>
  </si>
  <si>
    <t>11/4x1/2x1</t>
  </si>
  <si>
    <t>11/4x1x1</t>
  </si>
  <si>
    <t>913011411412S#</t>
  </si>
  <si>
    <t>4021343097577</t>
  </si>
  <si>
    <t>11/4x11/4x1/2</t>
  </si>
  <si>
    <t>91301141141S#</t>
  </si>
  <si>
    <t>4021343097539</t>
  </si>
  <si>
    <t>11/4x11/4x1</t>
  </si>
  <si>
    <t>913112S#</t>
  </si>
  <si>
    <t>4021343187704</t>
  </si>
  <si>
    <t>131#</t>
  </si>
  <si>
    <t>913134S#</t>
  </si>
  <si>
    <t>4021343187711</t>
  </si>
  <si>
    <t>91311S#</t>
  </si>
  <si>
    <t>4021343187728</t>
  </si>
  <si>
    <t>9131114S#</t>
  </si>
  <si>
    <t>4021343187735</t>
  </si>
  <si>
    <t>9131112S#</t>
  </si>
  <si>
    <t>4021343187698</t>
  </si>
  <si>
    <t>91312S#</t>
  </si>
  <si>
    <t>4021343187742</t>
  </si>
  <si>
    <t>918012S#</t>
  </si>
  <si>
    <t>4021343100017</t>
  </si>
  <si>
    <t>180#</t>
  </si>
  <si>
    <t>крестовина, чугун</t>
  </si>
  <si>
    <t>918034S#</t>
  </si>
  <si>
    <t>4021343100178</t>
  </si>
  <si>
    <t>91801S#</t>
  </si>
  <si>
    <t>4021343099892</t>
  </si>
  <si>
    <t>9180114S#</t>
  </si>
  <si>
    <t>4021343099977</t>
  </si>
  <si>
    <t>9180112S#</t>
  </si>
  <si>
    <t>4021343099939</t>
  </si>
  <si>
    <t>91802S#</t>
  </si>
  <si>
    <t>4021343100079</t>
  </si>
  <si>
    <t>92403814S#</t>
  </si>
  <si>
    <t>4021343102073</t>
  </si>
  <si>
    <t>240#</t>
  </si>
  <si>
    <t>муфта редукционная, чугун</t>
  </si>
  <si>
    <t>92401214S#</t>
  </si>
  <si>
    <t>4021343185878</t>
  </si>
  <si>
    <t>92401238S#</t>
  </si>
  <si>
    <t>4021343101489</t>
  </si>
  <si>
    <t>92403438S#</t>
  </si>
  <si>
    <t>4021343185939</t>
  </si>
  <si>
    <t>92403412S#</t>
  </si>
  <si>
    <t>4021343101991</t>
  </si>
  <si>
    <t>9240138S#</t>
  </si>
  <si>
    <t>4021343187896</t>
  </si>
  <si>
    <t>9240112S#</t>
  </si>
  <si>
    <t>4021343101144</t>
  </si>
  <si>
    <t>9240134S#</t>
  </si>
  <si>
    <t>4021343101533</t>
  </si>
  <si>
    <t>924011412S#</t>
  </si>
  <si>
    <t>4021343101380</t>
  </si>
  <si>
    <t>924011434S#</t>
  </si>
  <si>
    <t>4021343101427</t>
  </si>
  <si>
    <t>92401141S#</t>
  </si>
  <si>
    <t>4021343101342</t>
  </si>
  <si>
    <t>80/  2880/</t>
  </si>
  <si>
    <t>924011212S#</t>
  </si>
  <si>
    <t>4021343101267</t>
  </si>
  <si>
    <t>60/  2160/</t>
  </si>
  <si>
    <t>924011234S#</t>
  </si>
  <si>
    <t>4021343101304</t>
  </si>
  <si>
    <t>92401121S#</t>
  </si>
  <si>
    <t>4021343101182</t>
  </si>
  <si>
    <t>9240112114S#</t>
  </si>
  <si>
    <t>4021343101229</t>
  </si>
  <si>
    <t>9240234S#</t>
  </si>
  <si>
    <t>4021343101854</t>
  </si>
  <si>
    <t>42/  1512/</t>
  </si>
  <si>
    <t>924021S#</t>
  </si>
  <si>
    <t>4021343101618</t>
  </si>
  <si>
    <t>92402114S#</t>
  </si>
  <si>
    <t>4021343101694</t>
  </si>
  <si>
    <t>92402112S#</t>
  </si>
  <si>
    <t>4021343101656</t>
  </si>
  <si>
    <t>92411418S#</t>
  </si>
  <si>
    <t>4021343102936</t>
  </si>
  <si>
    <t>241#</t>
  </si>
  <si>
    <t>ниппель редукционный, чугун</t>
  </si>
  <si>
    <t>92413818S#</t>
  </si>
  <si>
    <t>4021343103728</t>
  </si>
  <si>
    <t>92413814S#</t>
  </si>
  <si>
    <t>4021343103681</t>
  </si>
  <si>
    <t>92411218S#</t>
  </si>
  <si>
    <t>4021343102769</t>
  </si>
  <si>
    <t>92411214S#</t>
  </si>
  <si>
    <t>4021343102721</t>
  </si>
  <si>
    <t>92411238S#</t>
  </si>
  <si>
    <t>4021343102813</t>
  </si>
  <si>
    <t>92413414S#</t>
  </si>
  <si>
    <t>4021343103605</t>
  </si>
  <si>
    <t>10/Пакет  320/</t>
  </si>
  <si>
    <t>92413438S#</t>
  </si>
  <si>
    <t>4021343103643</t>
  </si>
  <si>
    <t>92413412S#</t>
  </si>
  <si>
    <t>4021343103568</t>
  </si>
  <si>
    <t>9241138S#</t>
  </si>
  <si>
    <t>4021343102899</t>
  </si>
  <si>
    <t>9241112S#</t>
  </si>
  <si>
    <t>4021343102271</t>
  </si>
  <si>
    <t>9241134S#</t>
  </si>
  <si>
    <t>4021343102851</t>
  </si>
  <si>
    <t>924111412S#</t>
  </si>
  <si>
    <t>4021343102608</t>
  </si>
  <si>
    <t>140/  5040/</t>
  </si>
  <si>
    <t>924111434S#</t>
  </si>
  <si>
    <t>4021343102646</t>
  </si>
  <si>
    <t>92411141S#</t>
  </si>
  <si>
    <t>4021343102561</t>
  </si>
  <si>
    <t>924111212S#</t>
  </si>
  <si>
    <t>4021343102394</t>
  </si>
  <si>
    <t>110/  3960/</t>
  </si>
  <si>
    <t>924111234S#</t>
  </si>
  <si>
    <t>4021343102431</t>
  </si>
  <si>
    <t>92411121S#</t>
  </si>
  <si>
    <t>4021343102318</t>
  </si>
  <si>
    <t>9241112114S#</t>
  </si>
  <si>
    <t>4021343102356</t>
  </si>
  <si>
    <t>9241212S#</t>
  </si>
  <si>
    <t>4021343103094</t>
  </si>
  <si>
    <t>9241234S#</t>
  </si>
  <si>
    <t>4021343103315</t>
  </si>
  <si>
    <t>924121S#</t>
  </si>
  <si>
    <t>4021343102974</t>
  </si>
  <si>
    <t>92412114S#</t>
  </si>
  <si>
    <t>4021343103056</t>
  </si>
  <si>
    <t>92412112S#</t>
  </si>
  <si>
    <t>4021343103018</t>
  </si>
  <si>
    <t>9241212112S#</t>
  </si>
  <si>
    <t>4021343103179</t>
  </si>
  <si>
    <t>21/2x11/2</t>
  </si>
  <si>
    <t>92412122S#</t>
  </si>
  <si>
    <t>4021343103254</t>
  </si>
  <si>
    <t>924132S#</t>
  </si>
  <si>
    <t>4021343103476</t>
  </si>
  <si>
    <t>24/  864/</t>
  </si>
  <si>
    <t>92413212S#</t>
  </si>
  <si>
    <t>4021343103513</t>
  </si>
  <si>
    <t>924142S#</t>
  </si>
  <si>
    <t>4021343158056</t>
  </si>
  <si>
    <t>4x2</t>
  </si>
  <si>
    <t>92453814S#</t>
  </si>
  <si>
    <t>4021343104688</t>
  </si>
  <si>
    <t>245#</t>
  </si>
  <si>
    <t>ниппель двойн.редукц., чугун</t>
  </si>
  <si>
    <t>92451214S#</t>
  </si>
  <si>
    <t>4021343104169</t>
  </si>
  <si>
    <t>92451238S#</t>
  </si>
  <si>
    <t>4021343104206</t>
  </si>
  <si>
    <t>92453412S#</t>
  </si>
  <si>
    <t>4021343104602</t>
  </si>
  <si>
    <t>9245112S#</t>
  </si>
  <si>
    <t>4021343103889</t>
  </si>
  <si>
    <t>9245134S#</t>
  </si>
  <si>
    <t>4021343104244</t>
  </si>
  <si>
    <t>924511434S#</t>
  </si>
  <si>
    <t>4021343104121</t>
  </si>
  <si>
    <t>100/  3600/</t>
  </si>
  <si>
    <t>92451141S#</t>
  </si>
  <si>
    <t>4021343104046</t>
  </si>
  <si>
    <t>85/  3060/</t>
  </si>
  <si>
    <t>924511234S#</t>
  </si>
  <si>
    <t>4021343104008</t>
  </si>
  <si>
    <t>92451121S#</t>
  </si>
  <si>
    <t>4021343103926</t>
  </si>
  <si>
    <t>9245112114S#</t>
  </si>
  <si>
    <t>4021343103964</t>
  </si>
  <si>
    <t>924521S#</t>
  </si>
  <si>
    <t>4021343104329</t>
  </si>
  <si>
    <t>92452114S#</t>
  </si>
  <si>
    <t>4021343104404</t>
  </si>
  <si>
    <t>48/  1728/</t>
  </si>
  <si>
    <t>92452112S#</t>
  </si>
  <si>
    <t>4021343104367</t>
  </si>
  <si>
    <t>92452122S#</t>
  </si>
  <si>
    <t>4021343104480</t>
  </si>
  <si>
    <t>924532S#</t>
  </si>
  <si>
    <t>4021343104527</t>
  </si>
  <si>
    <t>92463814S#</t>
  </si>
  <si>
    <t>4021343188084</t>
  </si>
  <si>
    <t>246#</t>
  </si>
  <si>
    <t>92461238S#</t>
  </si>
  <si>
    <t>4021343104992</t>
  </si>
  <si>
    <t>92463412S#</t>
  </si>
  <si>
    <t>4021343105296</t>
  </si>
  <si>
    <t>9246112S#</t>
  </si>
  <si>
    <t>4021343104725</t>
  </si>
  <si>
    <t>9246134S#</t>
  </si>
  <si>
    <t>4021343105036</t>
  </si>
  <si>
    <t>924611434S#</t>
  </si>
  <si>
    <t>4021343104930</t>
  </si>
  <si>
    <t>92461141S#</t>
  </si>
  <si>
    <t>4021343104879</t>
  </si>
  <si>
    <t>92461121S#</t>
  </si>
  <si>
    <t>4021343104763</t>
  </si>
  <si>
    <t>9246112114S#</t>
  </si>
  <si>
    <t>4021343104800</t>
  </si>
  <si>
    <t>92462114S#</t>
  </si>
  <si>
    <t>4021343105173</t>
  </si>
  <si>
    <t>92462112S#</t>
  </si>
  <si>
    <t>4021343105135</t>
  </si>
  <si>
    <t>92462122S#</t>
  </si>
  <si>
    <t>4021343158070</t>
  </si>
  <si>
    <t>924632S#</t>
  </si>
  <si>
    <t>4021343158094</t>
  </si>
  <si>
    <t>92463212S#</t>
  </si>
  <si>
    <t>4021343168147</t>
  </si>
  <si>
    <t>927018S#</t>
  </si>
  <si>
    <t>4021343105678</t>
  </si>
  <si>
    <t>270#</t>
  </si>
  <si>
    <t>муфта, чугун</t>
  </si>
  <si>
    <t>1/8</t>
  </si>
  <si>
    <t>927014S#</t>
  </si>
  <si>
    <t>4021343105630</t>
  </si>
  <si>
    <t>927038S#</t>
  </si>
  <si>
    <t>4021343105876</t>
  </si>
  <si>
    <t>927012S#</t>
  </si>
  <si>
    <t>4021343105593</t>
  </si>
  <si>
    <t>927034S#</t>
  </si>
  <si>
    <t>4021343105838</t>
  </si>
  <si>
    <t>92701S#</t>
  </si>
  <si>
    <t>4021343105449</t>
  </si>
  <si>
    <t>9270114S#</t>
  </si>
  <si>
    <t>4021343105548</t>
  </si>
  <si>
    <t>9270112S#</t>
  </si>
  <si>
    <t>4021343105494</t>
  </si>
  <si>
    <t>92702S#</t>
  </si>
  <si>
    <t>4021343105715</t>
  </si>
  <si>
    <t>9270212S#</t>
  </si>
  <si>
    <t>4021343105753</t>
  </si>
  <si>
    <t>92703S#</t>
  </si>
  <si>
    <t>4021343105791</t>
  </si>
  <si>
    <t>927212S#</t>
  </si>
  <si>
    <t>4021343439254</t>
  </si>
  <si>
    <t>272#</t>
  </si>
  <si>
    <t>927234S#</t>
  </si>
  <si>
    <t>4021343439261</t>
  </si>
  <si>
    <t>92721S#</t>
  </si>
  <si>
    <t>4021343439278</t>
  </si>
  <si>
    <t>9272114S#</t>
  </si>
  <si>
    <t>4021343439285</t>
  </si>
  <si>
    <t>9272112S#</t>
  </si>
  <si>
    <t>4021343439292</t>
  </si>
  <si>
    <t>928018S#</t>
  </si>
  <si>
    <t>4021343106392</t>
  </si>
  <si>
    <t>280#</t>
  </si>
  <si>
    <t>ниппель двойной, чугун</t>
  </si>
  <si>
    <t>928014S#</t>
  </si>
  <si>
    <t>4021343106354</t>
  </si>
  <si>
    <t>928038S#</t>
  </si>
  <si>
    <t>4021343106590</t>
  </si>
  <si>
    <t>928012S#</t>
  </si>
  <si>
    <t>4021343106316</t>
  </si>
  <si>
    <t>928034S#</t>
  </si>
  <si>
    <t>4021343106552</t>
  </si>
  <si>
    <t>92801S#</t>
  </si>
  <si>
    <t>4021343106187</t>
  </si>
  <si>
    <t>9280114S#</t>
  </si>
  <si>
    <t>4021343106262</t>
  </si>
  <si>
    <t>9280112S#</t>
  </si>
  <si>
    <t>4021343106224</t>
  </si>
  <si>
    <t>92802S#</t>
  </si>
  <si>
    <t>4021343106439</t>
  </si>
  <si>
    <t>9280212S#</t>
  </si>
  <si>
    <t>4021343106477</t>
  </si>
  <si>
    <t>92803S#</t>
  </si>
  <si>
    <t>4021343106514</t>
  </si>
  <si>
    <t>92804S#</t>
  </si>
  <si>
    <t>4021343106637</t>
  </si>
  <si>
    <t>929018S#</t>
  </si>
  <si>
    <t>4021343106965</t>
  </si>
  <si>
    <t>290#</t>
  </si>
  <si>
    <t>заглушка, чугун</t>
  </si>
  <si>
    <t>929014S#</t>
  </si>
  <si>
    <t>4021343106927</t>
  </si>
  <si>
    <t>929038S#</t>
  </si>
  <si>
    <t>4021343107160</t>
  </si>
  <si>
    <t>929012S#</t>
  </si>
  <si>
    <t>4021343106880</t>
  </si>
  <si>
    <t>929034S#</t>
  </si>
  <si>
    <t>4021343107122</t>
  </si>
  <si>
    <t>92901S#</t>
  </si>
  <si>
    <t>4021343106767</t>
  </si>
  <si>
    <t>9290114S#</t>
  </si>
  <si>
    <t>4021343106842</t>
  </si>
  <si>
    <t>9290112S#</t>
  </si>
  <si>
    <t>4021343106804</t>
  </si>
  <si>
    <t>92902S#</t>
  </si>
  <si>
    <t>4021343107009</t>
  </si>
  <si>
    <t>9290212S#</t>
  </si>
  <si>
    <t>4021343107047</t>
  </si>
  <si>
    <t>92903S#</t>
  </si>
  <si>
    <t>4021343107085</t>
  </si>
  <si>
    <t>92904S#</t>
  </si>
  <si>
    <t>4021343107207</t>
  </si>
  <si>
    <t>930014S#</t>
  </si>
  <si>
    <t>4021343186066</t>
  </si>
  <si>
    <t>300#</t>
  </si>
  <si>
    <t>930038S#</t>
  </si>
  <si>
    <t>4021343107627</t>
  </si>
  <si>
    <t>930012S#</t>
  </si>
  <si>
    <t>4021343107405</t>
  </si>
  <si>
    <t>930034S#</t>
  </si>
  <si>
    <t>4021343107580</t>
  </si>
  <si>
    <t>93001S#</t>
  </si>
  <si>
    <t>4021343107283</t>
  </si>
  <si>
    <t>9300114S#</t>
  </si>
  <si>
    <t>4021343107368</t>
  </si>
  <si>
    <t>120/  4320/</t>
  </si>
  <si>
    <t>9300112S#</t>
  </si>
  <si>
    <t>4021343107320</t>
  </si>
  <si>
    <t>93002S#</t>
  </si>
  <si>
    <t>4021343107467</t>
  </si>
  <si>
    <t>9300212S#</t>
  </si>
  <si>
    <t>4021343107504</t>
  </si>
  <si>
    <t>93003S#</t>
  </si>
  <si>
    <t>4021343107542</t>
  </si>
  <si>
    <t>21/  756/</t>
  </si>
  <si>
    <t>93004S#</t>
  </si>
  <si>
    <t>4021343107665</t>
  </si>
  <si>
    <t>11/  396/</t>
  </si>
  <si>
    <t>931012S#</t>
  </si>
  <si>
    <t>4021343158261</t>
  </si>
  <si>
    <t>310#</t>
  </si>
  <si>
    <t>контргайка, чугун</t>
  </si>
  <si>
    <t>10/Пакет  680/</t>
  </si>
  <si>
    <t>931034S#</t>
  </si>
  <si>
    <t>4021343158285</t>
  </si>
  <si>
    <t>93101S#</t>
  </si>
  <si>
    <t>4021343163005</t>
  </si>
  <si>
    <t>9310114S#</t>
  </si>
  <si>
    <t>4021343158308</t>
  </si>
  <si>
    <t>200/  7200/</t>
  </si>
  <si>
    <t>9310112S#</t>
  </si>
  <si>
    <t>4021343132117</t>
  </si>
  <si>
    <t>150/  5400/</t>
  </si>
  <si>
    <t>93102S#</t>
  </si>
  <si>
    <t>4021343132179</t>
  </si>
  <si>
    <t>9310212S#</t>
  </si>
  <si>
    <t>4021343158322</t>
  </si>
  <si>
    <t>933012S#</t>
  </si>
  <si>
    <t>4021343108419</t>
  </si>
  <si>
    <t>330#</t>
  </si>
  <si>
    <t>933034S#</t>
  </si>
  <si>
    <t>4021343108594</t>
  </si>
  <si>
    <t>93301S#</t>
  </si>
  <si>
    <t>4021343108297</t>
  </si>
  <si>
    <t>9330114S#</t>
  </si>
  <si>
    <t>4021343108372</t>
  </si>
  <si>
    <t>9330112S#</t>
  </si>
  <si>
    <t>4021343108334</t>
  </si>
  <si>
    <t>93302S#</t>
  </si>
  <si>
    <t>4021343108471</t>
  </si>
  <si>
    <t>933138S#</t>
  </si>
  <si>
    <t>4021343109072</t>
  </si>
  <si>
    <t>331#</t>
  </si>
  <si>
    <t>933112S#</t>
  </si>
  <si>
    <t>4021343108839</t>
  </si>
  <si>
    <t>933134S#</t>
  </si>
  <si>
    <t>4021343109034</t>
  </si>
  <si>
    <t>93311S#</t>
  </si>
  <si>
    <t>4021343108716</t>
  </si>
  <si>
    <t>9331114S#</t>
  </si>
  <si>
    <t>4021343108792</t>
  </si>
  <si>
    <t>9331112S#</t>
  </si>
  <si>
    <t>4021343108754</t>
  </si>
  <si>
    <t>93312S#</t>
  </si>
  <si>
    <t>4021343108914</t>
  </si>
  <si>
    <t>9331212S#</t>
  </si>
  <si>
    <t>4021343108952</t>
  </si>
  <si>
    <t>934038S#</t>
  </si>
  <si>
    <t>4021343109591</t>
  </si>
  <si>
    <t>340#</t>
  </si>
  <si>
    <t>сгон ВР самоуплотняющ., чугун</t>
  </si>
  <si>
    <t>934012S#</t>
  </si>
  <si>
    <t>4021343109355</t>
  </si>
  <si>
    <t>934034S#</t>
  </si>
  <si>
    <t>4021343109553</t>
  </si>
  <si>
    <t>93401S#</t>
  </si>
  <si>
    <t>4021343109232</t>
  </si>
  <si>
    <t>9340114S#</t>
  </si>
  <si>
    <t>4021343109317</t>
  </si>
  <si>
    <t>9340112S#</t>
  </si>
  <si>
    <t>4021343109270</t>
  </si>
  <si>
    <t>93402S#</t>
  </si>
  <si>
    <t>4021343109430</t>
  </si>
  <si>
    <t>9340212S#</t>
  </si>
  <si>
    <t>4021343109478</t>
  </si>
  <si>
    <t>93403S#</t>
  </si>
  <si>
    <t>4021343109515</t>
  </si>
  <si>
    <t>934138S#</t>
  </si>
  <si>
    <t>4021343110054</t>
  </si>
  <si>
    <t>341#</t>
  </si>
  <si>
    <t>сгон ВР-НР самоуплотн., чугун</t>
  </si>
  <si>
    <t>934112S#</t>
  </si>
  <si>
    <t>4021343109836</t>
  </si>
  <si>
    <t>934134S#</t>
  </si>
  <si>
    <t>4021343110016</t>
  </si>
  <si>
    <t>93411S#</t>
  </si>
  <si>
    <t>4021343109713</t>
  </si>
  <si>
    <t>9341114S#</t>
  </si>
  <si>
    <t>4021343109799</t>
  </si>
  <si>
    <t>9341112S#</t>
  </si>
  <si>
    <t>4021343109751</t>
  </si>
  <si>
    <t>93412S#</t>
  </si>
  <si>
    <t>4021343109898</t>
  </si>
  <si>
    <t>9341212S#</t>
  </si>
  <si>
    <t>4021343109935</t>
  </si>
  <si>
    <t>93413S#</t>
  </si>
  <si>
    <t>4021343109973</t>
  </si>
  <si>
    <t>93701112S#</t>
  </si>
  <si>
    <t>4021343158346</t>
  </si>
  <si>
    <t>370#</t>
  </si>
  <si>
    <t>93711112S#</t>
  </si>
  <si>
    <t>4021343158360</t>
  </si>
  <si>
    <t>371#</t>
  </si>
  <si>
    <t>130/  4680/</t>
  </si>
  <si>
    <t>93711142S#</t>
  </si>
  <si>
    <t>4021343179570</t>
  </si>
  <si>
    <t>937234114S#</t>
  </si>
  <si>
    <t>4021343172502</t>
  </si>
  <si>
    <t>372#</t>
  </si>
  <si>
    <t>300/  10800/</t>
  </si>
  <si>
    <t>93721112S#</t>
  </si>
  <si>
    <t>4021343126857</t>
  </si>
  <si>
    <t>220/  7920/</t>
  </si>
  <si>
    <t>93721142S#</t>
  </si>
  <si>
    <t>4021343172519</t>
  </si>
  <si>
    <t>93741112S#</t>
  </si>
  <si>
    <t>4021343126864</t>
  </si>
  <si>
    <t>374#</t>
  </si>
  <si>
    <t>накидная гайка, чугун</t>
  </si>
  <si>
    <t>93741142S#</t>
  </si>
  <si>
    <t>4021343172526</t>
  </si>
  <si>
    <t>952938S#</t>
  </si>
  <si>
    <t>4021343113932</t>
  </si>
  <si>
    <t>удлинитель ВР-НР, чугун</t>
  </si>
  <si>
    <t>952912S#</t>
  </si>
  <si>
    <t>4021343113796</t>
  </si>
  <si>
    <t>952934S#</t>
  </si>
  <si>
    <t>4021343113895</t>
  </si>
  <si>
    <t>95291S#</t>
  </si>
  <si>
    <t>4021343113673</t>
  </si>
  <si>
    <t>9529114S#</t>
  </si>
  <si>
    <t>4021343113758</t>
  </si>
  <si>
    <t>95292S#</t>
  </si>
  <si>
    <t>4021343113857</t>
  </si>
  <si>
    <t>28/  1008/</t>
  </si>
  <si>
    <t>9114V#</t>
  </si>
  <si>
    <t>4021343185694</t>
  </si>
  <si>
    <t>отвод 90° ВР-НР, чугун оцинкованный</t>
  </si>
  <si>
    <t>9138V#</t>
  </si>
  <si>
    <t>4021343099816</t>
  </si>
  <si>
    <t>9112V#</t>
  </si>
  <si>
    <t>4021343095894</t>
  </si>
  <si>
    <t>9134V#</t>
  </si>
  <si>
    <t>4021343099779</t>
  </si>
  <si>
    <t>911V#</t>
  </si>
  <si>
    <t>4021343095764</t>
  </si>
  <si>
    <t>91114V#</t>
  </si>
  <si>
    <t>4021343095856</t>
  </si>
  <si>
    <t>91112V#</t>
  </si>
  <si>
    <t>4021343095818</t>
  </si>
  <si>
    <t>912V#</t>
  </si>
  <si>
    <t>4021343095979</t>
  </si>
  <si>
    <t>91212VA#</t>
  </si>
  <si>
    <t>4021343096464</t>
  </si>
  <si>
    <t>913V#</t>
  </si>
  <si>
    <t>4021343096563</t>
  </si>
  <si>
    <t>914V#</t>
  </si>
  <si>
    <t>4021343099854</t>
  </si>
  <si>
    <t>91A12V#</t>
  </si>
  <si>
    <t>4021343156274</t>
  </si>
  <si>
    <t>91A34V#</t>
  </si>
  <si>
    <t>4021343156281</t>
  </si>
  <si>
    <t>91A1V#</t>
  </si>
  <si>
    <t>4021343156298</t>
  </si>
  <si>
    <t>91A114V#</t>
  </si>
  <si>
    <t>4021343156304</t>
  </si>
  <si>
    <t>91A112V#</t>
  </si>
  <si>
    <t>4021343156311</t>
  </si>
  <si>
    <t>91A2V#</t>
  </si>
  <si>
    <t>4021343156328</t>
  </si>
  <si>
    <t>отвод 90° ВР, чугун оцинкованный</t>
  </si>
  <si>
    <t>9212V#</t>
  </si>
  <si>
    <t>4021343100550</t>
  </si>
  <si>
    <t>9234V#</t>
  </si>
  <si>
    <t>4021343101007</t>
  </si>
  <si>
    <t>921V#</t>
  </si>
  <si>
    <t>4021343100420</t>
  </si>
  <si>
    <t>92114V#</t>
  </si>
  <si>
    <t>4021343100512</t>
  </si>
  <si>
    <t>92112V#</t>
  </si>
  <si>
    <t>4021343100475</t>
  </si>
  <si>
    <t>922V#</t>
  </si>
  <si>
    <t>4021343100635</t>
  </si>
  <si>
    <t>92212VA#</t>
  </si>
  <si>
    <t>4021343100802</t>
  </si>
  <si>
    <t>923V#</t>
  </si>
  <si>
    <t>4021343100963</t>
  </si>
  <si>
    <t>924V#</t>
  </si>
  <si>
    <t>4021343101083</t>
  </si>
  <si>
    <t>92A12V#</t>
  </si>
  <si>
    <t>4021343156397</t>
  </si>
  <si>
    <t>92A34V#</t>
  </si>
  <si>
    <t>4021343156403</t>
  </si>
  <si>
    <t>92A1V#</t>
  </si>
  <si>
    <t>4021343156410</t>
  </si>
  <si>
    <t>92A114V#</t>
  </si>
  <si>
    <t>4021343156434</t>
  </si>
  <si>
    <t>92A112V#</t>
  </si>
  <si>
    <t>4021343156427</t>
  </si>
  <si>
    <t>92A2V#</t>
  </si>
  <si>
    <t>4021343156441</t>
  </si>
  <si>
    <t>9312V#</t>
  </si>
  <si>
    <t>4021343186080</t>
  </si>
  <si>
    <t>3#</t>
  </si>
  <si>
    <t>отвод 90° НР, оцинкованный чугун</t>
  </si>
  <si>
    <t>9334V#</t>
  </si>
  <si>
    <t>4021343186097</t>
  </si>
  <si>
    <t>931V#</t>
  </si>
  <si>
    <t>4021343186103</t>
  </si>
  <si>
    <t>93114V#</t>
  </si>
  <si>
    <t>4021343188121</t>
  </si>
  <si>
    <t>93112V#</t>
  </si>
  <si>
    <t>4021343188114</t>
  </si>
  <si>
    <t>932V#</t>
  </si>
  <si>
    <t>4021343188138</t>
  </si>
  <si>
    <t>94012V#</t>
  </si>
  <si>
    <t>4021343112904</t>
  </si>
  <si>
    <t>отвод 45° ВР-НР, оцинкованный чугун</t>
  </si>
  <si>
    <t>94034V#</t>
  </si>
  <si>
    <t>4021343113079</t>
  </si>
  <si>
    <t>9401V#</t>
  </si>
  <si>
    <t>4021343112775</t>
  </si>
  <si>
    <t>940114V#</t>
  </si>
  <si>
    <t>4021343112867</t>
  </si>
  <si>
    <t>940112V#</t>
  </si>
  <si>
    <t>4021343112829</t>
  </si>
  <si>
    <t>9402V#</t>
  </si>
  <si>
    <t>4021343112997</t>
  </si>
  <si>
    <t>940212V#</t>
  </si>
  <si>
    <t>4021343188879</t>
  </si>
  <si>
    <t>9403V#</t>
  </si>
  <si>
    <t>4021343188893</t>
  </si>
  <si>
    <t>9404V#</t>
  </si>
  <si>
    <t>4021343188916</t>
  </si>
  <si>
    <t>1/  36/</t>
  </si>
  <si>
    <t>94112V#</t>
  </si>
  <si>
    <t>4021343113321</t>
  </si>
  <si>
    <t>41#</t>
  </si>
  <si>
    <t>отвод 45° ВР, оцинкованный чугун</t>
  </si>
  <si>
    <t>94134V#</t>
  </si>
  <si>
    <t>4021343113468</t>
  </si>
  <si>
    <t>9411V#</t>
  </si>
  <si>
    <t>4021343113185</t>
  </si>
  <si>
    <t>941114V#</t>
  </si>
  <si>
    <t>4021343113284</t>
  </si>
  <si>
    <t>941112V#</t>
  </si>
  <si>
    <t>4021343113239</t>
  </si>
  <si>
    <t>9412V#</t>
  </si>
  <si>
    <t>4021343113376</t>
  </si>
  <si>
    <t>941212V#</t>
  </si>
  <si>
    <t>4021343188930</t>
  </si>
  <si>
    <t>9413V#</t>
  </si>
  <si>
    <t>4021343188954</t>
  </si>
  <si>
    <t>3/  108/</t>
  </si>
  <si>
    <t>9414V#</t>
  </si>
  <si>
    <t>4021343186158</t>
  </si>
  <si>
    <t>98512V#</t>
  </si>
  <si>
    <t>4021343114052</t>
  </si>
  <si>
    <t>обводное колено ВР, оцинкованный чугун</t>
  </si>
  <si>
    <t>98534V#</t>
  </si>
  <si>
    <t>4021343114090</t>
  </si>
  <si>
    <t>9851V#</t>
  </si>
  <si>
    <t>4021343114014</t>
  </si>
  <si>
    <t>99018V#</t>
  </si>
  <si>
    <t>4021343114731</t>
  </si>
  <si>
    <t>угол 90° ВР, оцинкованный чугун</t>
  </si>
  <si>
    <t>99014V#</t>
  </si>
  <si>
    <t>4021343114700</t>
  </si>
  <si>
    <t>99038V#</t>
  </si>
  <si>
    <t>4021343115158</t>
  </si>
  <si>
    <t>99012V#</t>
  </si>
  <si>
    <t>4021343114571</t>
  </si>
  <si>
    <t>99034V#</t>
  </si>
  <si>
    <t>4021343115035</t>
  </si>
  <si>
    <t>9901V#</t>
  </si>
  <si>
    <t>4021343114236</t>
  </si>
  <si>
    <t>990114V#</t>
  </si>
  <si>
    <t>4021343114458</t>
  </si>
  <si>
    <t>990112VA#</t>
  </si>
  <si>
    <t>4021343114298</t>
  </si>
  <si>
    <t>9902V#</t>
  </si>
  <si>
    <t>4021343114779</t>
  </si>
  <si>
    <t>990212V#</t>
  </si>
  <si>
    <t>4021343114939</t>
  </si>
  <si>
    <t>9903V#</t>
  </si>
  <si>
    <t>4021343114991</t>
  </si>
  <si>
    <t>9904V#</t>
  </si>
  <si>
    <t>4021343115226</t>
  </si>
  <si>
    <t>9901238V#</t>
  </si>
  <si>
    <t>4021343114618</t>
  </si>
  <si>
    <t>9903412V#</t>
  </si>
  <si>
    <t>4021343115073</t>
  </si>
  <si>
    <t>990112VB#</t>
  </si>
  <si>
    <t>4021343114311</t>
  </si>
  <si>
    <t>990134V#</t>
  </si>
  <si>
    <t>4021343114663</t>
  </si>
  <si>
    <t>99011434V#</t>
  </si>
  <si>
    <t>4021343114533</t>
  </si>
  <si>
    <t>9901141V#</t>
  </si>
  <si>
    <t>4021343114496</t>
  </si>
  <si>
    <t>99011234V#</t>
  </si>
  <si>
    <t>4021343124112</t>
  </si>
  <si>
    <t>9901121V#</t>
  </si>
  <si>
    <t>4021343114359</t>
  </si>
  <si>
    <t>990112114V#</t>
  </si>
  <si>
    <t>4021343114397</t>
  </si>
  <si>
    <t>99021V#</t>
  </si>
  <si>
    <t>4021343114816</t>
  </si>
  <si>
    <t>9902114V#</t>
  </si>
  <si>
    <t>4021343114892</t>
  </si>
  <si>
    <t>9902112V#</t>
  </si>
  <si>
    <t>4021343114854</t>
  </si>
  <si>
    <t>9902122V#</t>
  </si>
  <si>
    <t>4021343194528</t>
  </si>
  <si>
    <t>99214V#</t>
  </si>
  <si>
    <t>4021343115554</t>
  </si>
  <si>
    <t>угол 90° ВР-НР, оцинкованный чугун</t>
  </si>
  <si>
    <t>99238V#</t>
  </si>
  <si>
    <t>4021343115776</t>
  </si>
  <si>
    <t>99212V#</t>
  </si>
  <si>
    <t>4021343115516</t>
  </si>
  <si>
    <t>99234V#</t>
  </si>
  <si>
    <t>4021343115738</t>
  </si>
  <si>
    <t>9921V#</t>
  </si>
  <si>
    <t>4021343115387</t>
  </si>
  <si>
    <t>992114V#</t>
  </si>
  <si>
    <t>4021343115462</t>
  </si>
  <si>
    <t>992112V#</t>
  </si>
  <si>
    <t>4021343115424</t>
  </si>
  <si>
    <t>9922V#</t>
  </si>
  <si>
    <t>4021343115615</t>
  </si>
  <si>
    <t>992212V#</t>
  </si>
  <si>
    <t>4021343115653</t>
  </si>
  <si>
    <t>9923V#</t>
  </si>
  <si>
    <t>4021343115691</t>
  </si>
  <si>
    <t>9924V#</t>
  </si>
  <si>
    <t>4021343115813</t>
  </si>
  <si>
    <t>99512V#</t>
  </si>
  <si>
    <t>4021343116018</t>
  </si>
  <si>
    <t>резьбовое соед., ВР-ВР с плоск.упл.,чугун,оцинк.</t>
  </si>
  <si>
    <t>99534V#</t>
  </si>
  <si>
    <t>4021343116155</t>
  </si>
  <si>
    <t>9951V#</t>
  </si>
  <si>
    <t>4021343115882</t>
  </si>
  <si>
    <t>995114V#</t>
  </si>
  <si>
    <t>4021343115974</t>
  </si>
  <si>
    <t>995112V#</t>
  </si>
  <si>
    <t>4021343115936</t>
  </si>
  <si>
    <t>9952V#</t>
  </si>
  <si>
    <t>4021343116070</t>
  </si>
  <si>
    <t>995212V#</t>
  </si>
  <si>
    <t>4021343189005</t>
  </si>
  <si>
    <t>99612V#</t>
  </si>
  <si>
    <t>4021343116407</t>
  </si>
  <si>
    <t>резьбовое соед., ВР-ВР самоуплотн.,чугун,оцинк.</t>
  </si>
  <si>
    <t>99634V#</t>
  </si>
  <si>
    <t>4021343116544</t>
  </si>
  <si>
    <t>9961V#</t>
  </si>
  <si>
    <t>4021343116285</t>
  </si>
  <si>
    <t>996114V#</t>
  </si>
  <si>
    <t>4021343116360</t>
  </si>
  <si>
    <t>996112V#</t>
  </si>
  <si>
    <t>4021343116322</t>
  </si>
  <si>
    <t>9962V#</t>
  </si>
  <si>
    <t>4021343116469</t>
  </si>
  <si>
    <t>996212V#</t>
  </si>
  <si>
    <t>4021343164668</t>
  </si>
  <si>
    <t>9963V#</t>
  </si>
  <si>
    <t>4021343164675</t>
  </si>
  <si>
    <t>99712V#</t>
  </si>
  <si>
    <t>4021343116773</t>
  </si>
  <si>
    <t>резьбовое соед., ВР-НР с плоск.упл.,чугун,оцинк.</t>
  </si>
  <si>
    <t>99734V#</t>
  </si>
  <si>
    <t>4021343116919</t>
  </si>
  <si>
    <t>9971V#</t>
  </si>
  <si>
    <t>4021343116650</t>
  </si>
  <si>
    <t>997114V#</t>
  </si>
  <si>
    <t>4021343116735</t>
  </si>
  <si>
    <t>997112V#</t>
  </si>
  <si>
    <t>4021343116698</t>
  </si>
  <si>
    <t>9972V#</t>
  </si>
  <si>
    <t>4021343116834</t>
  </si>
  <si>
    <t>резьбовое соед., ВР-НР самоуплотн.,чугун,оцинк.</t>
  </si>
  <si>
    <t>99812V#</t>
  </si>
  <si>
    <t>4021343117169</t>
  </si>
  <si>
    <t>99834V#</t>
  </si>
  <si>
    <t>4021343117312</t>
  </si>
  <si>
    <t>9981V#</t>
  </si>
  <si>
    <t>4021343117046</t>
  </si>
  <si>
    <t>998114V#</t>
  </si>
  <si>
    <t>4021343117121</t>
  </si>
  <si>
    <t>998112V#</t>
  </si>
  <si>
    <t>4021343117084</t>
  </si>
  <si>
    <t>9982V#</t>
  </si>
  <si>
    <t>4021343117237</t>
  </si>
  <si>
    <t>998212V#</t>
  </si>
  <si>
    <t>4021343166426</t>
  </si>
  <si>
    <t>9983V#</t>
  </si>
  <si>
    <t>4021343166419</t>
  </si>
  <si>
    <t>912012V#</t>
  </si>
  <si>
    <t>4021343096136</t>
  </si>
  <si>
    <t>угол 45° ВР, чугун оцинкованный</t>
  </si>
  <si>
    <t>912034V#</t>
  </si>
  <si>
    <t>4021343096211</t>
  </si>
  <si>
    <t>91201V#</t>
  </si>
  <si>
    <t>4021343096013</t>
  </si>
  <si>
    <t>9120114V#</t>
  </si>
  <si>
    <t>4021343096099</t>
  </si>
  <si>
    <t>9120112V#</t>
  </si>
  <si>
    <t>4021343096051</t>
  </si>
  <si>
    <t>91202V#</t>
  </si>
  <si>
    <t>4021343096174</t>
  </si>
  <si>
    <t>912112V#</t>
  </si>
  <si>
    <t>4021343096396</t>
  </si>
  <si>
    <t>угол 45° ВР-НР, чугун оцинкованный</t>
  </si>
  <si>
    <t>912134V#</t>
  </si>
  <si>
    <t>4021343096525</t>
  </si>
  <si>
    <t>91211V#</t>
  </si>
  <si>
    <t>4021343096273</t>
  </si>
  <si>
    <t>9121114V#</t>
  </si>
  <si>
    <t>4021343096358</t>
  </si>
  <si>
    <t>9121112V#</t>
  </si>
  <si>
    <t>4021343096310</t>
  </si>
  <si>
    <t>91212VB#</t>
  </si>
  <si>
    <t>4021343096488</t>
  </si>
  <si>
    <t>913014V#</t>
  </si>
  <si>
    <t>4021343098253</t>
  </si>
  <si>
    <t>тройник, чугун оцинкованный</t>
  </si>
  <si>
    <t>913038V#</t>
  </si>
  <si>
    <t>4021343099397</t>
  </si>
  <si>
    <t>913012V#</t>
  </si>
  <si>
    <t>4021343097867</t>
  </si>
  <si>
    <t>913034V#</t>
  </si>
  <si>
    <t>4021343099076</t>
  </si>
  <si>
    <t>91301V#</t>
  </si>
  <si>
    <t>4021343096709</t>
  </si>
  <si>
    <t>9130114V#</t>
  </si>
  <si>
    <t>4021343097386</t>
  </si>
  <si>
    <t>9130112V#</t>
  </si>
  <si>
    <t>4021343096839</t>
  </si>
  <si>
    <t>91302V#</t>
  </si>
  <si>
    <t>4021343098314</t>
  </si>
  <si>
    <t>9130212VA#</t>
  </si>
  <si>
    <t>4021343098512</t>
  </si>
  <si>
    <t>91303V#</t>
  </si>
  <si>
    <t>4021343098918</t>
  </si>
  <si>
    <t>91304V#</t>
  </si>
  <si>
    <t>4021343099472</t>
  </si>
  <si>
    <t>9130381238V#</t>
  </si>
  <si>
    <t>4021343187605</t>
  </si>
  <si>
    <t>3/8x1/2x3/8</t>
  </si>
  <si>
    <t>9130121412V#</t>
  </si>
  <si>
    <t>4021343185755</t>
  </si>
  <si>
    <t>1/2x1/4x1/2</t>
  </si>
  <si>
    <t>9130123812V#</t>
  </si>
  <si>
    <t>4021343098024</t>
  </si>
  <si>
    <t>9130123412V#</t>
  </si>
  <si>
    <t>4021343097980</t>
  </si>
  <si>
    <t>9130343834V#</t>
  </si>
  <si>
    <t>4021343099359</t>
  </si>
  <si>
    <t>9130341234V#</t>
  </si>
  <si>
    <t>4021343099175</t>
  </si>
  <si>
    <t>913034134V#</t>
  </si>
  <si>
    <t>4021343099236</t>
  </si>
  <si>
    <t>3/4x1x3/4</t>
  </si>
  <si>
    <t>91301121V#</t>
  </si>
  <si>
    <t>4021343096884</t>
  </si>
  <si>
    <t>91301341V#</t>
  </si>
  <si>
    <t>4021343098116</t>
  </si>
  <si>
    <t>913011141V#</t>
  </si>
  <si>
    <t>4021343181702</t>
  </si>
  <si>
    <t>1x11/4x1</t>
  </si>
  <si>
    <t>913011412114V#</t>
  </si>
  <si>
    <t>4021343097690</t>
  </si>
  <si>
    <t>913011434114V#</t>
  </si>
  <si>
    <t>4021343097775</t>
  </si>
  <si>
    <t>91301141114V#</t>
  </si>
  <si>
    <t>4021343097478</t>
  </si>
  <si>
    <t>913011212112V#</t>
  </si>
  <si>
    <t>4021343097188</t>
  </si>
  <si>
    <t>913011234112V#</t>
  </si>
  <si>
    <t>4021343097263</t>
  </si>
  <si>
    <t>91301121112V#</t>
  </si>
  <si>
    <t>4021343096945</t>
  </si>
  <si>
    <t>9130112114112V#</t>
  </si>
  <si>
    <t>4021343097089</t>
  </si>
  <si>
    <t>91301122112V#</t>
  </si>
  <si>
    <t>4021343187056</t>
  </si>
  <si>
    <t>11/2x2x11/2</t>
  </si>
  <si>
    <t>91302122V#</t>
  </si>
  <si>
    <t>4021343098635</t>
  </si>
  <si>
    <t>91302342V#</t>
  </si>
  <si>
    <t>4021343098871</t>
  </si>
  <si>
    <t>9130212VB#</t>
  </si>
  <si>
    <t>4021343098536</t>
  </si>
  <si>
    <t>913021142V#</t>
  </si>
  <si>
    <t>4021343098451</t>
  </si>
  <si>
    <t>913021122V#</t>
  </si>
  <si>
    <t>4021343098390</t>
  </si>
  <si>
    <t>913021234212V#</t>
  </si>
  <si>
    <t>4021343187391</t>
  </si>
  <si>
    <t>21/2x3/4x21/2</t>
  </si>
  <si>
    <t>91302121212V#</t>
  </si>
  <si>
    <t>4021343164637</t>
  </si>
  <si>
    <t>21/2x1x21/2</t>
  </si>
  <si>
    <t>9130212114212V#</t>
  </si>
  <si>
    <t>4021343164644</t>
  </si>
  <si>
    <t>21/2x11/4x21/2</t>
  </si>
  <si>
    <t>91302122212V#</t>
  </si>
  <si>
    <t>4021343166433</t>
  </si>
  <si>
    <t>21/2x2x21/2</t>
  </si>
  <si>
    <t>9130313V#</t>
  </si>
  <si>
    <t>4021343164651</t>
  </si>
  <si>
    <t>3x1x3</t>
  </si>
  <si>
    <t>913031143V#</t>
  </si>
  <si>
    <t>4021343187520</t>
  </si>
  <si>
    <t>3x11/4x3</t>
  </si>
  <si>
    <t>913031123V#</t>
  </si>
  <si>
    <t>4021343166440</t>
  </si>
  <si>
    <t>3x11/2x3</t>
  </si>
  <si>
    <t>9130323V#</t>
  </si>
  <si>
    <t>4021343166457</t>
  </si>
  <si>
    <t>3x2x3</t>
  </si>
  <si>
    <t>913032123V#</t>
  </si>
  <si>
    <t>4021343166464</t>
  </si>
  <si>
    <t>3x21/2x3</t>
  </si>
  <si>
    <t>9130424V#</t>
  </si>
  <si>
    <t>4021343099557</t>
  </si>
  <si>
    <t>4x2x4</t>
  </si>
  <si>
    <t>913042124V#</t>
  </si>
  <si>
    <t>4021343187667</t>
  </si>
  <si>
    <t>4x21/2x4</t>
  </si>
  <si>
    <t>9130434V#</t>
  </si>
  <si>
    <t>4021343166471</t>
  </si>
  <si>
    <t>4x3x4</t>
  </si>
  <si>
    <t>9130121238V#</t>
  </si>
  <si>
    <t>4021343097928</t>
  </si>
  <si>
    <t>9130341212V#</t>
  </si>
  <si>
    <t>4021343099137</t>
  </si>
  <si>
    <t>9130343412V#</t>
  </si>
  <si>
    <t>4021343099274</t>
  </si>
  <si>
    <t>913011212V#</t>
  </si>
  <si>
    <t>4021343097140</t>
  </si>
  <si>
    <t>1x1/2x1/2</t>
  </si>
  <si>
    <t>913011234V#</t>
  </si>
  <si>
    <t>4021343185717</t>
  </si>
  <si>
    <t>913013412V#</t>
  </si>
  <si>
    <t>4021343098154</t>
  </si>
  <si>
    <t>913013434V#</t>
  </si>
  <si>
    <t>4021343098192</t>
  </si>
  <si>
    <t>91301112V#</t>
  </si>
  <si>
    <t>4021343096754</t>
  </si>
  <si>
    <t>91301134V#</t>
  </si>
  <si>
    <t>4021343097324</t>
  </si>
  <si>
    <t>9130114341V#</t>
  </si>
  <si>
    <t>4021343187186</t>
  </si>
  <si>
    <t>11/4x3/4x1</t>
  </si>
  <si>
    <t>913011411V#</t>
  </si>
  <si>
    <t>4021343097423</t>
  </si>
  <si>
    <t>913011411412V#</t>
  </si>
  <si>
    <t>4021343097591</t>
  </si>
  <si>
    <t>913011411434V#</t>
  </si>
  <si>
    <t>4021343097638</t>
  </si>
  <si>
    <t>11/4x11/4x3/4</t>
  </si>
  <si>
    <t>91301141141V#</t>
  </si>
  <si>
    <t>4021343097553</t>
  </si>
  <si>
    <t>91301121114V#</t>
  </si>
  <si>
    <t>4021343181740</t>
  </si>
  <si>
    <t>11/2x1x11/4</t>
  </si>
  <si>
    <t>913011211212V#</t>
  </si>
  <si>
    <t>4021343186936</t>
  </si>
  <si>
    <t>11/2x11/2x1/2</t>
  </si>
  <si>
    <t>91301121121V#</t>
  </si>
  <si>
    <t>4021343186950</t>
  </si>
  <si>
    <t>11/2x11/2x1</t>
  </si>
  <si>
    <t>91302212V#</t>
  </si>
  <si>
    <t>4021343187469</t>
  </si>
  <si>
    <t>2x2x1/2</t>
  </si>
  <si>
    <t>9130221V#</t>
  </si>
  <si>
    <t>4021343181757</t>
  </si>
  <si>
    <t>2x2x1</t>
  </si>
  <si>
    <t>9130212112212V#</t>
  </si>
  <si>
    <t>4021343166341</t>
  </si>
  <si>
    <t>21/2x11/2x21/2</t>
  </si>
  <si>
    <t>91302122122V#</t>
  </si>
  <si>
    <t>4021343187346</t>
  </si>
  <si>
    <t>21/2x21/2x2</t>
  </si>
  <si>
    <t>913134V#</t>
  </si>
  <si>
    <t>4021343187766</t>
  </si>
  <si>
    <t>91311V#</t>
  </si>
  <si>
    <t>4021343187773</t>
  </si>
  <si>
    <t>9131114V#</t>
  </si>
  <si>
    <t>4021343187780</t>
  </si>
  <si>
    <t>9131112V#</t>
  </si>
  <si>
    <t>4021343187759</t>
  </si>
  <si>
    <t>91312V#</t>
  </si>
  <si>
    <t>4021343187797</t>
  </si>
  <si>
    <t>крестовина, чугун оцинкованный</t>
  </si>
  <si>
    <t>918012V#</t>
  </si>
  <si>
    <t>4021343100031</t>
  </si>
  <si>
    <t>918034V#</t>
  </si>
  <si>
    <t>4021343100192</t>
  </si>
  <si>
    <t>91801V#</t>
  </si>
  <si>
    <t>4021343099915</t>
  </si>
  <si>
    <t>9180114V#</t>
  </si>
  <si>
    <t>4021343099991</t>
  </si>
  <si>
    <t>9180112V#</t>
  </si>
  <si>
    <t>4021343099953</t>
  </si>
  <si>
    <t>91802V#</t>
  </si>
  <si>
    <t>4021343100093</t>
  </si>
  <si>
    <t>9180212V#</t>
  </si>
  <si>
    <t>4021343185847</t>
  </si>
  <si>
    <t>91803V#</t>
  </si>
  <si>
    <t>4021343100154</t>
  </si>
  <si>
    <t>922112V#</t>
  </si>
  <si>
    <t>4021343100758</t>
  </si>
  <si>
    <t>221#</t>
  </si>
  <si>
    <t>распределитель, чугун оцинкованный</t>
  </si>
  <si>
    <t>922134V#</t>
  </si>
  <si>
    <t>4021343100857</t>
  </si>
  <si>
    <t>92211V#</t>
  </si>
  <si>
    <t>4021343100673</t>
  </si>
  <si>
    <t>9221114V#</t>
  </si>
  <si>
    <t>4021343187865</t>
  </si>
  <si>
    <t>9221112V#</t>
  </si>
  <si>
    <t>4021343185861</t>
  </si>
  <si>
    <t>92212VB#</t>
  </si>
  <si>
    <t>4021343187889</t>
  </si>
  <si>
    <t>муфта редукционная, чугун оцинкованный</t>
  </si>
  <si>
    <t>92403814V#</t>
  </si>
  <si>
    <t>4021343102097</t>
  </si>
  <si>
    <t>92401214V#</t>
  </si>
  <si>
    <t>4021343185885</t>
  </si>
  <si>
    <t>92401238V#</t>
  </si>
  <si>
    <t>4021343101502</t>
  </si>
  <si>
    <t>92403414V#</t>
  </si>
  <si>
    <t>4021343187957</t>
  </si>
  <si>
    <t>92403412V#</t>
  </si>
  <si>
    <t>4021343102011</t>
  </si>
  <si>
    <t>9240112V#</t>
  </si>
  <si>
    <t>4021343101168</t>
  </si>
  <si>
    <t>9240134V#</t>
  </si>
  <si>
    <t>4021343101557</t>
  </si>
  <si>
    <t>924011412V#</t>
  </si>
  <si>
    <t>4021343101403</t>
  </si>
  <si>
    <t>924011434V#</t>
  </si>
  <si>
    <t>4021343101441</t>
  </si>
  <si>
    <t>92401141V#</t>
  </si>
  <si>
    <t>4021343101366</t>
  </si>
  <si>
    <t>924011212V#</t>
  </si>
  <si>
    <t>4021343101281</t>
  </si>
  <si>
    <t>924011234V#</t>
  </si>
  <si>
    <t>4021343101328</t>
  </si>
  <si>
    <t>92401121V#</t>
  </si>
  <si>
    <t>4021343101205</t>
  </si>
  <si>
    <t>9240112114V#</t>
  </si>
  <si>
    <t>4021343101243</t>
  </si>
  <si>
    <t>9240212V#</t>
  </si>
  <si>
    <t>4021343185908</t>
  </si>
  <si>
    <t>9240234V#</t>
  </si>
  <si>
    <t>4021343101878</t>
  </si>
  <si>
    <t>924021V#</t>
  </si>
  <si>
    <t>4021343101632</t>
  </si>
  <si>
    <t>92402114V#</t>
  </si>
  <si>
    <t>4021343101717</t>
  </si>
  <si>
    <t>92402112V#</t>
  </si>
  <si>
    <t>4021343101670</t>
  </si>
  <si>
    <t>9240212112V#</t>
  </si>
  <si>
    <t>4021343185922</t>
  </si>
  <si>
    <t>27/  972/</t>
  </si>
  <si>
    <t>92402122V#</t>
  </si>
  <si>
    <t>4021343101830</t>
  </si>
  <si>
    <t>924032V#</t>
  </si>
  <si>
    <t>4021343101939</t>
  </si>
  <si>
    <t>92403212V#</t>
  </si>
  <si>
    <t>4021343101977</t>
  </si>
  <si>
    <t>924042V#</t>
  </si>
  <si>
    <t>4021343185953</t>
  </si>
  <si>
    <t>924043V#</t>
  </si>
  <si>
    <t>4021343102196</t>
  </si>
  <si>
    <t>92411418V#</t>
  </si>
  <si>
    <t>4021343102950</t>
  </si>
  <si>
    <t>ниппель редукционный, чугун оцинкованный</t>
  </si>
  <si>
    <t>92413818V#</t>
  </si>
  <si>
    <t>4021343103742</t>
  </si>
  <si>
    <t>92413814V#</t>
  </si>
  <si>
    <t>4021343103704</t>
  </si>
  <si>
    <t>92411218V#</t>
  </si>
  <si>
    <t>4021343102783</t>
  </si>
  <si>
    <t>92411214V#</t>
  </si>
  <si>
    <t>4021343102745</t>
  </si>
  <si>
    <t>92411238V#</t>
  </si>
  <si>
    <t>4021343102837</t>
  </si>
  <si>
    <t>92413414V#</t>
  </si>
  <si>
    <t>4021343103629</t>
  </si>
  <si>
    <t>92413438V#</t>
  </si>
  <si>
    <t>4021343103667</t>
  </si>
  <si>
    <t>92413412V#</t>
  </si>
  <si>
    <t>4021343103582</t>
  </si>
  <si>
    <t>9241114V#</t>
  </si>
  <si>
    <t>4021343102530</t>
  </si>
  <si>
    <t>1x1/4</t>
  </si>
  <si>
    <t>9241138V#</t>
  </si>
  <si>
    <t>4021343102912</t>
  </si>
  <si>
    <t>9241112V#</t>
  </si>
  <si>
    <t>4021343102295</t>
  </si>
  <si>
    <t>9241134V#</t>
  </si>
  <si>
    <t>4021343102875</t>
  </si>
  <si>
    <t>924111438V#</t>
  </si>
  <si>
    <t>4021343102707</t>
  </si>
  <si>
    <t>11/4x3/8</t>
  </si>
  <si>
    <t>924111412V#</t>
  </si>
  <si>
    <t>4021343102622</t>
  </si>
  <si>
    <t>924111434V#</t>
  </si>
  <si>
    <t>4021343102660</t>
  </si>
  <si>
    <t>92411141V#</t>
  </si>
  <si>
    <t>4021343102585</t>
  </si>
  <si>
    <t>924111238V#</t>
  </si>
  <si>
    <t>4021343102493</t>
  </si>
  <si>
    <t>11/2x3/8</t>
  </si>
  <si>
    <t>924111212V#</t>
  </si>
  <si>
    <t>4021343102417</t>
  </si>
  <si>
    <t>924111234V#</t>
  </si>
  <si>
    <t>4021343102455</t>
  </si>
  <si>
    <t>92411121V#</t>
  </si>
  <si>
    <t>4021343102332</t>
  </si>
  <si>
    <t>9241112114V#</t>
  </si>
  <si>
    <t>4021343102370</t>
  </si>
  <si>
    <t>9241212V#</t>
  </si>
  <si>
    <t>4021343103117</t>
  </si>
  <si>
    <t>9241234V#</t>
  </si>
  <si>
    <t>4021343103339</t>
  </si>
  <si>
    <t>924121V#</t>
  </si>
  <si>
    <t>4021343102998</t>
  </si>
  <si>
    <t>92412114V#</t>
  </si>
  <si>
    <t>4021343103070</t>
  </si>
  <si>
    <t>92412112V#</t>
  </si>
  <si>
    <t>4021343103032</t>
  </si>
  <si>
    <t>924121234V#</t>
  </si>
  <si>
    <t>4021343185977</t>
  </si>
  <si>
    <t>21/2x3/4</t>
  </si>
  <si>
    <t>92412121V#</t>
  </si>
  <si>
    <t>4021343103155</t>
  </si>
  <si>
    <t>21/2x1</t>
  </si>
  <si>
    <t>9241212114V#</t>
  </si>
  <si>
    <t>4021343103230</t>
  </si>
  <si>
    <t>21/2x11/4</t>
  </si>
  <si>
    <t>9241212112V#</t>
  </si>
  <si>
    <t>4021343103193</t>
  </si>
  <si>
    <t>92412122V#</t>
  </si>
  <si>
    <t>4021343103278</t>
  </si>
  <si>
    <t>924131V#</t>
  </si>
  <si>
    <t>4021343185984</t>
  </si>
  <si>
    <t>3x1</t>
  </si>
  <si>
    <t>92413114V#</t>
  </si>
  <si>
    <t>4021343103452</t>
  </si>
  <si>
    <t>3x11/4</t>
  </si>
  <si>
    <t>92413112V#</t>
  </si>
  <si>
    <t>4021343103414</t>
  </si>
  <si>
    <t>3x11/2</t>
  </si>
  <si>
    <t>924132V#</t>
  </si>
  <si>
    <t>4021343103490</t>
  </si>
  <si>
    <t>92413212V#</t>
  </si>
  <si>
    <t>4021343103537</t>
  </si>
  <si>
    <t>924142V#</t>
  </si>
  <si>
    <t>4021343158063</t>
  </si>
  <si>
    <t>92414212V#</t>
  </si>
  <si>
    <t>4021343103803</t>
  </si>
  <si>
    <t>4x21/2</t>
  </si>
  <si>
    <t>924143V#</t>
  </si>
  <si>
    <t>4021343103841</t>
  </si>
  <si>
    <t>924154V#</t>
  </si>
  <si>
    <t>4021343166303</t>
  </si>
  <si>
    <t>5x4</t>
  </si>
  <si>
    <t>92451418V#</t>
  </si>
  <si>
    <t>4021343185991</t>
  </si>
  <si>
    <t>ниппель двойн.редукц., чугун оцинкованный</t>
  </si>
  <si>
    <t>92453814V#</t>
  </si>
  <si>
    <t>4021343104701</t>
  </si>
  <si>
    <t>92451214V#</t>
  </si>
  <si>
    <t>4021343104183</t>
  </si>
  <si>
    <t>92451238V#</t>
  </si>
  <si>
    <t>4021343104220</t>
  </si>
  <si>
    <t>92453438V#</t>
  </si>
  <si>
    <t>4021343104664</t>
  </si>
  <si>
    <t>92453412V#</t>
  </si>
  <si>
    <t>4021343104626</t>
  </si>
  <si>
    <t>9245112V#</t>
  </si>
  <si>
    <t>4021343103902</t>
  </si>
  <si>
    <t>9245134V#</t>
  </si>
  <si>
    <t>4021343104268</t>
  </si>
  <si>
    <t>924511412V#</t>
  </si>
  <si>
    <t>4021343104107</t>
  </si>
  <si>
    <t>924511434V#</t>
  </si>
  <si>
    <t>4021343104145</t>
  </si>
  <si>
    <t>92451141V#</t>
  </si>
  <si>
    <t>4021343104060</t>
  </si>
  <si>
    <t>924511234V#</t>
  </si>
  <si>
    <t>4021343104022</t>
  </si>
  <si>
    <t>92451121V#</t>
  </si>
  <si>
    <t>4021343103940</t>
  </si>
  <si>
    <t>9245112114V#</t>
  </si>
  <si>
    <t>4021343103988</t>
  </si>
  <si>
    <t>924521V#</t>
  </si>
  <si>
    <t>4021343104343</t>
  </si>
  <si>
    <t>92452114V#</t>
  </si>
  <si>
    <t>4021343104428</t>
  </si>
  <si>
    <t>92452112V#</t>
  </si>
  <si>
    <t>4021343104381</t>
  </si>
  <si>
    <t>9245212112V#</t>
  </si>
  <si>
    <t>4021343104466</t>
  </si>
  <si>
    <t>92452122V#</t>
  </si>
  <si>
    <t>4021343104503</t>
  </si>
  <si>
    <t>924532V#</t>
  </si>
  <si>
    <t>4021343104541</t>
  </si>
  <si>
    <t>92453212V#</t>
  </si>
  <si>
    <t>4021343104589</t>
  </si>
  <si>
    <t>92454212V#</t>
  </si>
  <si>
    <t>4021343164705</t>
  </si>
  <si>
    <t>924543V#</t>
  </si>
  <si>
    <t>4021343164699</t>
  </si>
  <si>
    <t>92461418V#</t>
  </si>
  <si>
    <t>4021343189579</t>
  </si>
  <si>
    <t>92463814V#</t>
  </si>
  <si>
    <t>4021343186059</t>
  </si>
  <si>
    <t>92461214V#</t>
  </si>
  <si>
    <t>4021343188039</t>
  </si>
  <si>
    <t>92461238V#</t>
  </si>
  <si>
    <t>4021343105012</t>
  </si>
  <si>
    <t>92463438V#</t>
  </si>
  <si>
    <t>4021343105340</t>
  </si>
  <si>
    <t>92463412V#</t>
  </si>
  <si>
    <t>4021343105319</t>
  </si>
  <si>
    <t>9246112V#</t>
  </si>
  <si>
    <t>4021343104749</t>
  </si>
  <si>
    <t>9246134V#</t>
  </si>
  <si>
    <t>4021343105050</t>
  </si>
  <si>
    <t>924611412V#</t>
  </si>
  <si>
    <t>4021343186028</t>
  </si>
  <si>
    <t>924611434V#</t>
  </si>
  <si>
    <t>4021343104954</t>
  </si>
  <si>
    <t>92461141V#</t>
  </si>
  <si>
    <t>4021343104893</t>
  </si>
  <si>
    <t>924611234V#</t>
  </si>
  <si>
    <t>4021343186004</t>
  </si>
  <si>
    <t>92461121V#</t>
  </si>
  <si>
    <t>4021343104787</t>
  </si>
  <si>
    <t>9246112114V#</t>
  </si>
  <si>
    <t>4021343104824</t>
  </si>
  <si>
    <t>924621V#</t>
  </si>
  <si>
    <t>4021343186042</t>
  </si>
  <si>
    <t>92462114V#</t>
  </si>
  <si>
    <t>4021343105197</t>
  </si>
  <si>
    <t>92462112V#</t>
  </si>
  <si>
    <t>4021343105159</t>
  </si>
  <si>
    <t>92462122V#</t>
  </si>
  <si>
    <t>4021343158087</t>
  </si>
  <si>
    <t>924632V#</t>
  </si>
  <si>
    <t>4021343158100</t>
  </si>
  <si>
    <t>92463212V#</t>
  </si>
  <si>
    <t>4021343158117</t>
  </si>
  <si>
    <t>927018V#</t>
  </si>
  <si>
    <t>4021343105692</t>
  </si>
  <si>
    <t>муфта, чугун оцинкованный</t>
  </si>
  <si>
    <t>927014V#</t>
  </si>
  <si>
    <t>4021343105654</t>
  </si>
  <si>
    <t>927038V#</t>
  </si>
  <si>
    <t>4021343105890</t>
  </si>
  <si>
    <t>927012V#</t>
  </si>
  <si>
    <t>4021343105616</t>
  </si>
  <si>
    <t>927034V#</t>
  </si>
  <si>
    <t>4021343105852</t>
  </si>
  <si>
    <t>92701V#</t>
  </si>
  <si>
    <t>4021343105463</t>
  </si>
  <si>
    <t>9270114V#</t>
  </si>
  <si>
    <t>4021343105562</t>
  </si>
  <si>
    <t>9270112V#</t>
  </si>
  <si>
    <t>4021343105517</t>
  </si>
  <si>
    <t>92702V#</t>
  </si>
  <si>
    <t>4021343105739</t>
  </si>
  <si>
    <t>9270212V#</t>
  </si>
  <si>
    <t>4021343105777</t>
  </si>
  <si>
    <t>92703V#</t>
  </si>
  <si>
    <t>4021343105814</t>
  </si>
  <si>
    <t>92704V#</t>
  </si>
  <si>
    <t>4021343105937</t>
  </si>
  <si>
    <t>927112V#</t>
  </si>
  <si>
    <t>4021343168192</t>
  </si>
  <si>
    <t>271#</t>
  </si>
  <si>
    <t>927134V#</t>
  </si>
  <si>
    <t>4021343168208</t>
  </si>
  <si>
    <t>92711V#</t>
  </si>
  <si>
    <t>4021343168154</t>
  </si>
  <si>
    <t>9271114V#</t>
  </si>
  <si>
    <t>4021343168178</t>
  </si>
  <si>
    <t>9271112V#</t>
  </si>
  <si>
    <t>4021343158162</t>
  </si>
  <si>
    <t>92712V#</t>
  </si>
  <si>
    <t>4021343158186</t>
  </si>
  <si>
    <t>927212V#</t>
  </si>
  <si>
    <t>4021343418587</t>
  </si>
  <si>
    <t>927234V#</t>
  </si>
  <si>
    <t>4021343418594</t>
  </si>
  <si>
    <t>92721V#</t>
  </si>
  <si>
    <t>4021343418600</t>
  </si>
  <si>
    <t>9272114V#</t>
  </si>
  <si>
    <t>4021343418617</t>
  </si>
  <si>
    <t>9272112V#</t>
  </si>
  <si>
    <t>4021343418624</t>
  </si>
  <si>
    <t>92722V#</t>
  </si>
  <si>
    <t>4021343418631</t>
  </si>
  <si>
    <t>9272212V#</t>
  </si>
  <si>
    <t>4021343418648</t>
  </si>
  <si>
    <t>92723V#</t>
  </si>
  <si>
    <t>4021343418655</t>
  </si>
  <si>
    <t>92724V#</t>
  </si>
  <si>
    <t>4021343418662</t>
  </si>
  <si>
    <t>928018V#</t>
  </si>
  <si>
    <t>4021343106415</t>
  </si>
  <si>
    <t>ниппель двойной, чугун оцинкованный</t>
  </si>
  <si>
    <t>928014V#</t>
  </si>
  <si>
    <t>4021343106378</t>
  </si>
  <si>
    <t>928038V#</t>
  </si>
  <si>
    <t>4021343106613</t>
  </si>
  <si>
    <t>928012V#</t>
  </si>
  <si>
    <t>4021343106330</t>
  </si>
  <si>
    <t>928034V#</t>
  </si>
  <si>
    <t>4021343106576</t>
  </si>
  <si>
    <t>92801V#</t>
  </si>
  <si>
    <t>4021343106200</t>
  </si>
  <si>
    <t>9280114V#</t>
  </si>
  <si>
    <t>4021343106286</t>
  </si>
  <si>
    <t>9280112V#</t>
  </si>
  <si>
    <t>4021343106248</t>
  </si>
  <si>
    <t>92802V#</t>
  </si>
  <si>
    <t>4021343106453</t>
  </si>
  <si>
    <t>9280212V#</t>
  </si>
  <si>
    <t>4021343106491</t>
  </si>
  <si>
    <t>92803V#</t>
  </si>
  <si>
    <t>4021343106538</t>
  </si>
  <si>
    <t>92804V#</t>
  </si>
  <si>
    <t>4021343106651</t>
  </si>
  <si>
    <t>929018V#</t>
  </si>
  <si>
    <t>4021343106989</t>
  </si>
  <si>
    <t>заглушка, чугун оцинкованный</t>
  </si>
  <si>
    <t>929014V#</t>
  </si>
  <si>
    <t>4021343106941</t>
  </si>
  <si>
    <t>929038V#</t>
  </si>
  <si>
    <t>4021343107184</t>
  </si>
  <si>
    <t>929012V#</t>
  </si>
  <si>
    <t>4021343106903</t>
  </si>
  <si>
    <t>929034V#</t>
  </si>
  <si>
    <t>4021343107146</t>
  </si>
  <si>
    <t>92901V#</t>
  </si>
  <si>
    <t>4021343106781</t>
  </si>
  <si>
    <t>9290114V#</t>
  </si>
  <si>
    <t>4021343106866</t>
  </si>
  <si>
    <t>9290112V#</t>
  </si>
  <si>
    <t>4021343106828</t>
  </si>
  <si>
    <t>92902V#</t>
  </si>
  <si>
    <t>4021343107023</t>
  </si>
  <si>
    <t>9290212V#</t>
  </si>
  <si>
    <t>4021343107061</t>
  </si>
  <si>
    <t>92903V#</t>
  </si>
  <si>
    <t>4021343107108</t>
  </si>
  <si>
    <t>92904V#</t>
  </si>
  <si>
    <t>4021343107221</t>
  </si>
  <si>
    <t>930014V#</t>
  </si>
  <si>
    <t>4021343186073</t>
  </si>
  <si>
    <t>930038V#</t>
  </si>
  <si>
    <t>4021343107641</t>
  </si>
  <si>
    <t>930012V#</t>
  </si>
  <si>
    <t>4021343107429</t>
  </si>
  <si>
    <t>930034V#</t>
  </si>
  <si>
    <t>4021343107603</t>
  </si>
  <si>
    <t>93001V#</t>
  </si>
  <si>
    <t>4021343107306</t>
  </si>
  <si>
    <t>9300114V#</t>
  </si>
  <si>
    <t>4021343107382</t>
  </si>
  <si>
    <t>9300112V#</t>
  </si>
  <si>
    <t>4021343107344</t>
  </si>
  <si>
    <t>93002V#</t>
  </si>
  <si>
    <t>4021343107481</t>
  </si>
  <si>
    <t>9300212V#</t>
  </si>
  <si>
    <t>4021343107528</t>
  </si>
  <si>
    <t>93003V#</t>
  </si>
  <si>
    <t>4021343107566</t>
  </si>
  <si>
    <t>93004V#</t>
  </si>
  <si>
    <t>4021343107689</t>
  </si>
  <si>
    <t>931038V#</t>
  </si>
  <si>
    <t>4021343158254</t>
  </si>
  <si>
    <t>контргайка, чугун оцинкованный</t>
  </si>
  <si>
    <t>931012V#</t>
  </si>
  <si>
    <t>4021343158278</t>
  </si>
  <si>
    <t>931034V#</t>
  </si>
  <si>
    <t>4021343158292</t>
  </si>
  <si>
    <t>93101V#</t>
  </si>
  <si>
    <t>4021343132100</t>
  </si>
  <si>
    <t>9310114V#</t>
  </si>
  <si>
    <t>4021343158315</t>
  </si>
  <si>
    <t>9310112V#</t>
  </si>
  <si>
    <t>4021343132124</t>
  </si>
  <si>
    <t>93102V#</t>
  </si>
  <si>
    <t>4021343132186</t>
  </si>
  <si>
    <t>9310212V#</t>
  </si>
  <si>
    <t>4021343158339</t>
  </si>
  <si>
    <t>93103V#</t>
  </si>
  <si>
    <t>4021343188107</t>
  </si>
  <si>
    <t>933012V#</t>
  </si>
  <si>
    <t>4021343108433</t>
  </si>
  <si>
    <t>933034V#</t>
  </si>
  <si>
    <t>4021343108617</t>
  </si>
  <si>
    <t>93301V#</t>
  </si>
  <si>
    <t>4021343108310</t>
  </si>
  <si>
    <t>9330114V#</t>
  </si>
  <si>
    <t>4021343108396</t>
  </si>
  <si>
    <t>9330112V#</t>
  </si>
  <si>
    <t>4021343108358</t>
  </si>
  <si>
    <t>93302V#</t>
  </si>
  <si>
    <t>4021343108495</t>
  </si>
  <si>
    <t>9330212V#</t>
  </si>
  <si>
    <t>4021343108532</t>
  </si>
  <si>
    <t>93303V#</t>
  </si>
  <si>
    <t>4021343108570</t>
  </si>
  <si>
    <t>933112V#</t>
  </si>
  <si>
    <t>4021343108853</t>
  </si>
  <si>
    <t>933134V#</t>
  </si>
  <si>
    <t>4021343109058</t>
  </si>
  <si>
    <t>93311V#</t>
  </si>
  <si>
    <t>4021343108730</t>
  </si>
  <si>
    <t>9331114V#</t>
  </si>
  <si>
    <t>4021343108815</t>
  </si>
  <si>
    <t>9331112V#</t>
  </si>
  <si>
    <t>4021343108778</t>
  </si>
  <si>
    <t>93312V#</t>
  </si>
  <si>
    <t>4021343108938</t>
  </si>
  <si>
    <t>9331212V#</t>
  </si>
  <si>
    <t>4021343108976</t>
  </si>
  <si>
    <t>93313V#</t>
  </si>
  <si>
    <t>4021343109010</t>
  </si>
  <si>
    <t>934014V#</t>
  </si>
  <si>
    <t>4021343188206</t>
  </si>
  <si>
    <t>сгон ВР самоуплотняющ., оцинков.</t>
  </si>
  <si>
    <t>934038V#</t>
  </si>
  <si>
    <t>4021343109614</t>
  </si>
  <si>
    <t>934012V#</t>
  </si>
  <si>
    <t>4021343109379</t>
  </si>
  <si>
    <t>934034V#</t>
  </si>
  <si>
    <t>4021343109577</t>
  </si>
  <si>
    <t>93401V#</t>
  </si>
  <si>
    <t>4021343109256</t>
  </si>
  <si>
    <t>9340114V#</t>
  </si>
  <si>
    <t>4021343109331</t>
  </si>
  <si>
    <t>9340112V#</t>
  </si>
  <si>
    <t>4021343109294</t>
  </si>
  <si>
    <t>93402V#</t>
  </si>
  <si>
    <t>4021343109454</t>
  </si>
  <si>
    <t>9340212V#</t>
  </si>
  <si>
    <t>4021343109492</t>
  </si>
  <si>
    <t>93403V#</t>
  </si>
  <si>
    <t>4021343109539</t>
  </si>
  <si>
    <t>93404V#</t>
  </si>
  <si>
    <t>4021343109652</t>
  </si>
  <si>
    <t>934114V#</t>
  </si>
  <si>
    <t>4021343188220</t>
  </si>
  <si>
    <t>сгон ВР-НР самоуплотн., оцинков.</t>
  </si>
  <si>
    <t>934138V#</t>
  </si>
  <si>
    <t>4021343110078</t>
  </si>
  <si>
    <t>934112V#</t>
  </si>
  <si>
    <t>4021343109850</t>
  </si>
  <si>
    <t>934134V#</t>
  </si>
  <si>
    <t>4021343110030</t>
  </si>
  <si>
    <t>93411V#</t>
  </si>
  <si>
    <t>4021343109737</t>
  </si>
  <si>
    <t>9341114V#</t>
  </si>
  <si>
    <t>4021343109812</t>
  </si>
  <si>
    <t>9341112V#</t>
  </si>
  <si>
    <t>4021343109775</t>
  </si>
  <si>
    <t>93412V#</t>
  </si>
  <si>
    <t>4021343109911</t>
  </si>
  <si>
    <t>9341212V#</t>
  </si>
  <si>
    <t>4021343109959</t>
  </si>
  <si>
    <t>93413V#</t>
  </si>
  <si>
    <t>4021343109997</t>
  </si>
  <si>
    <t>93414V#</t>
  </si>
  <si>
    <t>4021343110115</t>
  </si>
  <si>
    <t>93721112V#</t>
  </si>
  <si>
    <t>4021343158384</t>
  </si>
  <si>
    <t>93721142V#</t>
  </si>
  <si>
    <t>4021343188589</t>
  </si>
  <si>
    <t>93741112V#</t>
  </si>
  <si>
    <t>4021343156212</t>
  </si>
  <si>
    <t>накидная гайка, оцинкованный чугун</t>
  </si>
  <si>
    <t>93741142V#</t>
  </si>
  <si>
    <t>4021343188718</t>
  </si>
  <si>
    <t>947112V#</t>
  </si>
  <si>
    <t>4021343113598</t>
  </si>
  <si>
    <t>471#</t>
  </si>
  <si>
    <t>уголок с креплениями, оцинкованный чугун</t>
  </si>
  <si>
    <t>947134V#</t>
  </si>
  <si>
    <t>4021343113635</t>
  </si>
  <si>
    <t>952938V#</t>
  </si>
  <si>
    <t>4021343113956</t>
  </si>
  <si>
    <t>удлинитель ВР-НР, оцинкованный чугун</t>
  </si>
  <si>
    <t>952912V#</t>
  </si>
  <si>
    <t>4021343113819</t>
  </si>
  <si>
    <t>952934V#</t>
  </si>
  <si>
    <t>4021343113918</t>
  </si>
  <si>
    <t>95291V#</t>
  </si>
  <si>
    <t>4021343113697</t>
  </si>
  <si>
    <t>9529114V#</t>
  </si>
  <si>
    <t>4021343113772</t>
  </si>
  <si>
    <t>9529112V#</t>
  </si>
  <si>
    <t>4021343113734</t>
  </si>
  <si>
    <t>95292V#</t>
  </si>
  <si>
    <t>4021343113871</t>
  </si>
  <si>
    <t>23</t>
  </si>
  <si>
    <t>ниппель удлиненный, ковкий чугун</t>
  </si>
  <si>
    <t>1/4x80</t>
  </si>
  <si>
    <t>1/4x100</t>
  </si>
  <si>
    <t>1/4x120</t>
  </si>
  <si>
    <t>1233840S</t>
  </si>
  <si>
    <t>4021343008573</t>
  </si>
  <si>
    <t>1233860S</t>
  </si>
  <si>
    <t>4021343008610</t>
  </si>
  <si>
    <t>12338100S</t>
  </si>
  <si>
    <t>4021343008290</t>
  </si>
  <si>
    <t>12338120S</t>
  </si>
  <si>
    <t>4021343008337</t>
  </si>
  <si>
    <t>3/8x120</t>
  </si>
  <si>
    <t>12338150S</t>
  </si>
  <si>
    <t>4021343008399</t>
  </si>
  <si>
    <t>3/8x150</t>
  </si>
  <si>
    <t>1231240S</t>
  </si>
  <si>
    <t>4021343005404</t>
  </si>
  <si>
    <t>1231260S</t>
  </si>
  <si>
    <t>4021343005503</t>
  </si>
  <si>
    <t>1231280S</t>
  </si>
  <si>
    <t>4021343005558</t>
  </si>
  <si>
    <t>12312100S</t>
  </si>
  <si>
    <t>4021343005077</t>
  </si>
  <si>
    <t>12312120S</t>
  </si>
  <si>
    <t>4021343005121</t>
  </si>
  <si>
    <t>12312150S</t>
  </si>
  <si>
    <t>4021343005190</t>
  </si>
  <si>
    <t>12312200S</t>
  </si>
  <si>
    <t>4021343005305</t>
  </si>
  <si>
    <t>12312250S</t>
  </si>
  <si>
    <t>4021343005336</t>
  </si>
  <si>
    <t>1/2x250</t>
  </si>
  <si>
    <t>1233440S</t>
  </si>
  <si>
    <t>4021343008054</t>
  </si>
  <si>
    <t>1233460S</t>
  </si>
  <si>
    <t>4021343008115</t>
  </si>
  <si>
    <t>1233480S</t>
  </si>
  <si>
    <t>4021343008160</t>
  </si>
  <si>
    <t>12334100S</t>
  </si>
  <si>
    <t>4021343007736</t>
  </si>
  <si>
    <t>12334120S</t>
  </si>
  <si>
    <t>4021343007781</t>
  </si>
  <si>
    <t>12334150S</t>
  </si>
  <si>
    <t>4021343007842</t>
  </si>
  <si>
    <t>12334200S</t>
  </si>
  <si>
    <t>4021343007958</t>
  </si>
  <si>
    <t>123140S</t>
  </si>
  <si>
    <t>4021343005640</t>
  </si>
  <si>
    <t>123160S</t>
  </si>
  <si>
    <t>4021343006128</t>
  </si>
  <si>
    <t>123180S</t>
  </si>
  <si>
    <t>4021343006180</t>
  </si>
  <si>
    <t>1231100S</t>
  </si>
  <si>
    <t>4021343003929</t>
  </si>
  <si>
    <t>1231120S</t>
  </si>
  <si>
    <t>4021343003974</t>
  </si>
  <si>
    <t>1231150S</t>
  </si>
  <si>
    <t>4021343004926</t>
  </si>
  <si>
    <t>1231180S</t>
  </si>
  <si>
    <t>4021343004995</t>
  </si>
  <si>
    <t>1x180</t>
  </si>
  <si>
    <t>1231200S</t>
  </si>
  <si>
    <t>4021343005039</t>
  </si>
  <si>
    <t>1x250</t>
  </si>
  <si>
    <t>12311440S</t>
  </si>
  <si>
    <t>4021343004759</t>
  </si>
  <si>
    <t>12311460S</t>
  </si>
  <si>
    <t>4021343004810</t>
  </si>
  <si>
    <t>12311480S</t>
  </si>
  <si>
    <t>4021343004872</t>
  </si>
  <si>
    <t>123114100S</t>
  </si>
  <si>
    <t>4021343004438</t>
  </si>
  <si>
    <t>123114120S</t>
  </si>
  <si>
    <t>4021343004483</t>
  </si>
  <si>
    <t>123114150S</t>
  </si>
  <si>
    <t>4021343004544</t>
  </si>
  <si>
    <t>123114200S</t>
  </si>
  <si>
    <t>4021343004650</t>
  </si>
  <si>
    <t>12311260S</t>
  </si>
  <si>
    <t>4021343004315</t>
  </si>
  <si>
    <t>12311280S</t>
  </si>
  <si>
    <t>4021343004353</t>
  </si>
  <si>
    <t>123112100S</t>
  </si>
  <si>
    <t>4021343003998</t>
  </si>
  <si>
    <t>123112120S</t>
  </si>
  <si>
    <t>4021343004032</t>
  </si>
  <si>
    <t>123112150S</t>
  </si>
  <si>
    <t>4021343004094</t>
  </si>
  <si>
    <t>11/2x180</t>
  </si>
  <si>
    <t>123112200S</t>
  </si>
  <si>
    <t>4021343004193</t>
  </si>
  <si>
    <t>11/2x300</t>
  </si>
  <si>
    <t>123280S</t>
  </si>
  <si>
    <t>4021343007392</t>
  </si>
  <si>
    <t>1232100S</t>
  </si>
  <si>
    <t>4021343006630</t>
  </si>
  <si>
    <t>1232120S</t>
  </si>
  <si>
    <t>4021343006678</t>
  </si>
  <si>
    <t>1232150S</t>
  </si>
  <si>
    <t>4021343007132</t>
  </si>
  <si>
    <t>1232180S</t>
  </si>
  <si>
    <t>4021343007194</t>
  </si>
  <si>
    <t>2x180</t>
  </si>
  <si>
    <t>1232200S</t>
  </si>
  <si>
    <t>4021343007231</t>
  </si>
  <si>
    <t>123212100S</t>
  </si>
  <si>
    <t>4021343006692</t>
  </si>
  <si>
    <t>21/2x100</t>
  </si>
  <si>
    <t>123212150S</t>
  </si>
  <si>
    <t>4021343006791</t>
  </si>
  <si>
    <t>21/2x150</t>
  </si>
  <si>
    <t>21/2x180</t>
  </si>
  <si>
    <t>123212200S</t>
  </si>
  <si>
    <t>4021343006890</t>
  </si>
  <si>
    <t>21/2x200</t>
  </si>
  <si>
    <t>6/  270/</t>
  </si>
  <si>
    <t>1233150S</t>
  </si>
  <si>
    <t>4021343007538</t>
  </si>
  <si>
    <t>3x150</t>
  </si>
  <si>
    <t>1233200S</t>
  </si>
  <si>
    <t>4021343007637</t>
  </si>
  <si>
    <t>3x200</t>
  </si>
  <si>
    <t>11614S</t>
  </si>
  <si>
    <t>4021343003509</t>
  </si>
  <si>
    <t xml:space="preserve">муфта, ковкий чугун </t>
  </si>
  <si>
    <t>11638S</t>
  </si>
  <si>
    <t>4021343003622</t>
  </si>
  <si>
    <t>11612S</t>
  </si>
  <si>
    <t>4021343003486</t>
  </si>
  <si>
    <t>11634S</t>
  </si>
  <si>
    <t>4021343003608</t>
  </si>
  <si>
    <t>1161S</t>
  </si>
  <si>
    <t>4021343003417</t>
  </si>
  <si>
    <t>116114S</t>
  </si>
  <si>
    <t>4021343003462</t>
  </si>
  <si>
    <t>116112S</t>
  </si>
  <si>
    <t>4021343003431</t>
  </si>
  <si>
    <t>1162S</t>
  </si>
  <si>
    <t>4021343003547</t>
  </si>
  <si>
    <t>116212S</t>
  </si>
  <si>
    <t>4021343003561</t>
  </si>
  <si>
    <t>1163S</t>
  </si>
  <si>
    <t>4021343003585</t>
  </si>
  <si>
    <t>1164S</t>
  </si>
  <si>
    <t>4021343003646</t>
  </si>
  <si>
    <t>1161260S</t>
  </si>
  <si>
    <t>4021343140402</t>
  </si>
  <si>
    <t>1161280S</t>
  </si>
  <si>
    <t>4021343140419</t>
  </si>
  <si>
    <t>11612100S</t>
  </si>
  <si>
    <t>4021343140426</t>
  </si>
  <si>
    <t>16D</t>
  </si>
  <si>
    <t>муфта, ковкий чугун, укороченная</t>
  </si>
  <si>
    <t>116D12S</t>
  </si>
  <si>
    <t>4021343003226</t>
  </si>
  <si>
    <t>116D34S</t>
  </si>
  <si>
    <t>4021343003349</t>
  </si>
  <si>
    <t>116D1S</t>
  </si>
  <si>
    <t>4021343003165</t>
  </si>
  <si>
    <t>116D114S</t>
  </si>
  <si>
    <t>4021343003202</t>
  </si>
  <si>
    <t>116D112S</t>
  </si>
  <si>
    <t>4021343003189</t>
  </si>
  <si>
    <t>1231440V</t>
  </si>
  <si>
    <t>4021343005961</t>
  </si>
  <si>
    <t>ниппель удлиненный, ковк.чугун, оцинкованный</t>
  </si>
  <si>
    <t>1/4x40</t>
  </si>
  <si>
    <t>1231460V</t>
  </si>
  <si>
    <t>4021343006005</t>
  </si>
  <si>
    <t>1/4x60</t>
  </si>
  <si>
    <t>1231480V</t>
  </si>
  <si>
    <t>4021343006043</t>
  </si>
  <si>
    <t>12314100V</t>
  </si>
  <si>
    <t>4021343005688</t>
  </si>
  <si>
    <t>12314120V</t>
  </si>
  <si>
    <t>4021343005725</t>
  </si>
  <si>
    <t>1233840V</t>
  </si>
  <si>
    <t>4021343008580</t>
  </si>
  <si>
    <t>1233860V</t>
  </si>
  <si>
    <t>4021343008627</t>
  </si>
  <si>
    <t>1233880V</t>
  </si>
  <si>
    <t>4021343008665</t>
  </si>
  <si>
    <t>12338100V</t>
  </si>
  <si>
    <t>4021343008306</t>
  </si>
  <si>
    <t>12338150V</t>
  </si>
  <si>
    <t>4021343008405</t>
  </si>
  <si>
    <t>1231240V</t>
  </si>
  <si>
    <t>4021343005411</t>
  </si>
  <si>
    <t>1231260V</t>
  </si>
  <si>
    <t>4021343005510</t>
  </si>
  <si>
    <t>1231280V</t>
  </si>
  <si>
    <t>4021343005565</t>
  </si>
  <si>
    <t>12312100V</t>
  </si>
  <si>
    <t>4021343005084</t>
  </si>
  <si>
    <t>12312120V</t>
  </si>
  <si>
    <t>4021343005138</t>
  </si>
  <si>
    <t>12312150V</t>
  </si>
  <si>
    <t>4021343005206</t>
  </si>
  <si>
    <t>12312180V</t>
  </si>
  <si>
    <t>4021343005275</t>
  </si>
  <si>
    <t>1/2x180</t>
  </si>
  <si>
    <t>12312200V</t>
  </si>
  <si>
    <t>4021343005312</t>
  </si>
  <si>
    <t>12312250V</t>
  </si>
  <si>
    <t>4021343005343</t>
  </si>
  <si>
    <t>12312300V</t>
  </si>
  <si>
    <t>4021343005398</t>
  </si>
  <si>
    <t>1/2x300</t>
  </si>
  <si>
    <t>1233440V</t>
  </si>
  <si>
    <t>4021343008061</t>
  </si>
  <si>
    <t>1233460V</t>
  </si>
  <si>
    <t>4021343008122</t>
  </si>
  <si>
    <t>1233480V</t>
  </si>
  <si>
    <t>4021343008177</t>
  </si>
  <si>
    <t>12334100V</t>
  </si>
  <si>
    <t>4021343007743</t>
  </si>
  <si>
    <t>12334120V</t>
  </si>
  <si>
    <t>4021343007798</t>
  </si>
  <si>
    <t>12334150V</t>
  </si>
  <si>
    <t>4021343007859</t>
  </si>
  <si>
    <t>12334180V</t>
  </si>
  <si>
    <t>4021343007927</t>
  </si>
  <si>
    <t>3/4x180</t>
  </si>
  <si>
    <t>12334200V</t>
  </si>
  <si>
    <t>4021343007965</t>
  </si>
  <si>
    <t>12334250V</t>
  </si>
  <si>
    <t>4021343007996</t>
  </si>
  <si>
    <t>3/4x250</t>
  </si>
  <si>
    <t>12334300V</t>
  </si>
  <si>
    <t>4021343008047</t>
  </si>
  <si>
    <t>3/4x300</t>
  </si>
  <si>
    <t>123140V</t>
  </si>
  <si>
    <t>4021343005657</t>
  </si>
  <si>
    <t>123160V</t>
  </si>
  <si>
    <t>4021343006135</t>
  </si>
  <si>
    <t>123180V</t>
  </si>
  <si>
    <t>4021343006197</t>
  </si>
  <si>
    <t>1231100V</t>
  </si>
  <si>
    <t>4021343003936</t>
  </si>
  <si>
    <t>1231120V</t>
  </si>
  <si>
    <t>4021343003981</t>
  </si>
  <si>
    <t>1231150V</t>
  </si>
  <si>
    <t>4021343004933</t>
  </si>
  <si>
    <t>1231180V</t>
  </si>
  <si>
    <t>4021343005008</t>
  </si>
  <si>
    <t>1231200V</t>
  </si>
  <si>
    <t>4021343005046</t>
  </si>
  <si>
    <t>1231250VA</t>
  </si>
  <si>
    <t>4021343005459</t>
  </si>
  <si>
    <t>1231300V</t>
  </si>
  <si>
    <t>4021343005633</t>
  </si>
  <si>
    <t>1x300</t>
  </si>
  <si>
    <t>12311440V</t>
  </si>
  <si>
    <t>4021343004766</t>
  </si>
  <si>
    <t>12311460V</t>
  </si>
  <si>
    <t>4021343004827</t>
  </si>
  <si>
    <t>12311480V</t>
  </si>
  <si>
    <t>4021343004889</t>
  </si>
  <si>
    <t>123114100V</t>
  </si>
  <si>
    <t>4021343004445</t>
  </si>
  <si>
    <t>123114120V</t>
  </si>
  <si>
    <t>4021343004490</t>
  </si>
  <si>
    <t>123114150V</t>
  </si>
  <si>
    <t>4021343004551</t>
  </si>
  <si>
    <t>123114180V</t>
  </si>
  <si>
    <t>4021343004629</t>
  </si>
  <si>
    <t>11/4x180</t>
  </si>
  <si>
    <t>123114200V</t>
  </si>
  <si>
    <t>4021343004667</t>
  </si>
  <si>
    <t>123114300V</t>
  </si>
  <si>
    <t>4021343004742</t>
  </si>
  <si>
    <t>11/4x300</t>
  </si>
  <si>
    <t>18/  810/</t>
  </si>
  <si>
    <t>12311240V</t>
  </si>
  <si>
    <t>4021343004285</t>
  </si>
  <si>
    <t>12311260V</t>
  </si>
  <si>
    <t>4021343004322</t>
  </si>
  <si>
    <t>12311280V</t>
  </si>
  <si>
    <t>4021343004360</t>
  </si>
  <si>
    <t>123112100V</t>
  </si>
  <si>
    <t>4021343004001</t>
  </si>
  <si>
    <t>123112120V</t>
  </si>
  <si>
    <t>4021343004049</t>
  </si>
  <si>
    <t>123112150V</t>
  </si>
  <si>
    <t>4021343004100</t>
  </si>
  <si>
    <t>123112180V</t>
  </si>
  <si>
    <t>4021343004162</t>
  </si>
  <si>
    <t>123112200V</t>
  </si>
  <si>
    <t>4021343004209</t>
  </si>
  <si>
    <t>123112300V</t>
  </si>
  <si>
    <t>4021343004261</t>
  </si>
  <si>
    <t>123240V</t>
  </si>
  <si>
    <t>4021343007323</t>
  </si>
  <si>
    <t>2x40</t>
  </si>
  <si>
    <t>123260V</t>
  </si>
  <si>
    <t>4021343007361</t>
  </si>
  <si>
    <t>123280V</t>
  </si>
  <si>
    <t>4021343007408</t>
  </si>
  <si>
    <t>1232100V</t>
  </si>
  <si>
    <t>4021343006647</t>
  </si>
  <si>
    <t>1232120V</t>
  </si>
  <si>
    <t>4021343006685</t>
  </si>
  <si>
    <t>1232150V</t>
  </si>
  <si>
    <t>4021343007149</t>
  </si>
  <si>
    <t>1232180V</t>
  </si>
  <si>
    <t>4021343007200</t>
  </si>
  <si>
    <t>1232200V</t>
  </si>
  <si>
    <t>4021343007248</t>
  </si>
  <si>
    <t>1232300V</t>
  </si>
  <si>
    <t>4021343007309</t>
  </si>
  <si>
    <t>2x300</t>
  </si>
  <si>
    <t>8/  360/</t>
  </si>
  <si>
    <t>123212100V</t>
  </si>
  <si>
    <t>4021343006708</t>
  </si>
  <si>
    <t>123212150V</t>
  </si>
  <si>
    <t>4021343006807</t>
  </si>
  <si>
    <t>123212180V</t>
  </si>
  <si>
    <t>4021343006869</t>
  </si>
  <si>
    <t>123212200V</t>
  </si>
  <si>
    <t>4021343006906</t>
  </si>
  <si>
    <t>1233100V</t>
  </si>
  <si>
    <t>4021343007446</t>
  </si>
  <si>
    <t>3x100</t>
  </si>
  <si>
    <t>1233200V</t>
  </si>
  <si>
    <t>4021343007644</t>
  </si>
  <si>
    <t>муфта, ковкий чугун, оцинкованная</t>
  </si>
  <si>
    <t>11612V</t>
  </si>
  <si>
    <t>4021343003493</t>
  </si>
  <si>
    <t>11634V</t>
  </si>
  <si>
    <t>4021343003615</t>
  </si>
  <si>
    <t>1161V</t>
  </si>
  <si>
    <t>4021343003424</t>
  </si>
  <si>
    <t>116114V</t>
  </si>
  <si>
    <t>4021343003479</t>
  </si>
  <si>
    <t>116112V</t>
  </si>
  <si>
    <t>4021343003448</t>
  </si>
  <si>
    <t>1162V</t>
  </si>
  <si>
    <t>4021343003554</t>
  </si>
  <si>
    <t>Количество</t>
  </si>
  <si>
    <t>Стоимость</t>
  </si>
  <si>
    <t>24181.1</t>
  </si>
  <si>
    <t>24580.1</t>
  </si>
  <si>
    <t>8580.1</t>
  </si>
  <si>
    <t>MultiFit-Flex труба в бухтах</t>
  </si>
  <si>
    <t>100/  1800/</t>
  </si>
  <si>
    <t>MultiFit-Pex труба в бухтах,  PE-Xc</t>
  </si>
  <si>
    <t>16 x 2,0</t>
  </si>
  <si>
    <t>20 x 2,0</t>
  </si>
  <si>
    <t>4021343429200</t>
  </si>
  <si>
    <t>MultiFit-PE-RT труба в бухтах</t>
  </si>
  <si>
    <t>400/  2800/</t>
  </si>
  <si>
    <t>4021343328992</t>
  </si>
  <si>
    <t>200/  1200/</t>
  </si>
  <si>
    <t>4021343358128</t>
  </si>
  <si>
    <t>MultiFit-Flex труба в штангах по 5 м.</t>
  </si>
  <si>
    <t>50/Федерация (ФРГ)  3200/</t>
  </si>
  <si>
    <t>23200B</t>
  </si>
  <si>
    <t>MultiFit-Flex protect труба в бухтах</t>
  </si>
  <si>
    <t>23200R</t>
  </si>
  <si>
    <t>4021343358197</t>
  </si>
  <si>
    <t>MultiFit-Flex ISO (9mm) труба в бухтах</t>
  </si>
  <si>
    <t>50/  500/</t>
  </si>
  <si>
    <t>4021343384783</t>
  </si>
  <si>
    <t>4021343329005</t>
  </si>
  <si>
    <t>100/  600/</t>
  </si>
  <si>
    <t>4021343331503</t>
  </si>
  <si>
    <t>50/  300/</t>
  </si>
  <si>
    <t>4021343337550</t>
  </si>
  <si>
    <t>50/  150/</t>
  </si>
  <si>
    <t>4021343358135</t>
  </si>
  <si>
    <t>45/Федерация (ФРГ)  2880/</t>
  </si>
  <si>
    <t>4021343333934</t>
  </si>
  <si>
    <t>26 x 3,0</t>
  </si>
  <si>
    <t>50/Федерация (ФРГ)  1250/</t>
  </si>
  <si>
    <t>4021343331510</t>
  </si>
  <si>
    <t>32 x 3,0</t>
  </si>
  <si>
    <t>20/Федерация (ФРГ)  1280/</t>
  </si>
  <si>
    <t>4021343338571</t>
  </si>
  <si>
    <t>40 x 3,5</t>
  </si>
  <si>
    <t>15/Федерация (ФРГ)  1200/</t>
  </si>
  <si>
    <t>4021343338588</t>
  </si>
  <si>
    <t>50 x 4,0</t>
  </si>
  <si>
    <t>15/Федерация (ФРГ)  585/</t>
  </si>
  <si>
    <t>4021343338595</t>
  </si>
  <si>
    <t>63 x 4,5</t>
  </si>
  <si>
    <t>5/Федерация (ФРГ)  385/</t>
  </si>
  <si>
    <t>12320020B</t>
  </si>
  <si>
    <t>4021343358180</t>
  </si>
  <si>
    <t>75/Короб (картонная  225/</t>
  </si>
  <si>
    <t>12320020R</t>
  </si>
  <si>
    <t>4021343358166</t>
  </si>
  <si>
    <t>4021343358203</t>
  </si>
  <si>
    <t>4021343384790</t>
  </si>
  <si>
    <t>617001A15</t>
  </si>
  <si>
    <t>17001A</t>
  </si>
  <si>
    <t>617001A18</t>
  </si>
  <si>
    <t>617001A22</t>
  </si>
  <si>
    <t>617001A28</t>
  </si>
  <si>
    <t>617001A35</t>
  </si>
  <si>
    <t>617001A42</t>
  </si>
  <si>
    <t>617001A54</t>
  </si>
  <si>
    <t>617001A76</t>
  </si>
  <si>
    <t>617001A89</t>
  </si>
  <si>
    <t>617001A108</t>
  </si>
  <si>
    <t>617002A15</t>
  </si>
  <si>
    <t>17002A</t>
  </si>
  <si>
    <t>617002A18</t>
  </si>
  <si>
    <t>617002A22</t>
  </si>
  <si>
    <t>617002A28</t>
  </si>
  <si>
    <t>617002A35</t>
  </si>
  <si>
    <t>617002A42</t>
  </si>
  <si>
    <t>617002A54</t>
  </si>
  <si>
    <t>617002A76</t>
  </si>
  <si>
    <t>617002A89</t>
  </si>
  <si>
    <t>617002A108</t>
  </si>
  <si>
    <t>617002G1512</t>
  </si>
  <si>
    <t>17002G</t>
  </si>
  <si>
    <t>617002G1834</t>
  </si>
  <si>
    <t>617002G2234</t>
  </si>
  <si>
    <t>617002G281</t>
  </si>
  <si>
    <t>617002G35114</t>
  </si>
  <si>
    <t>617002AG1512</t>
  </si>
  <si>
    <t>17002AG</t>
  </si>
  <si>
    <t>617002AG1812</t>
  </si>
  <si>
    <t>617002AG1834</t>
  </si>
  <si>
    <t>617002AG2234</t>
  </si>
  <si>
    <t>617002AG281</t>
  </si>
  <si>
    <t>617002AG35114</t>
  </si>
  <si>
    <t>617002AG42112</t>
  </si>
  <si>
    <t>617002AG542</t>
  </si>
  <si>
    <t>617090IG1512</t>
  </si>
  <si>
    <t>17090IG</t>
  </si>
  <si>
    <t>617090IG1834</t>
  </si>
  <si>
    <t>617090IG2234</t>
  </si>
  <si>
    <t>617090IG281</t>
  </si>
  <si>
    <t>617090IG35114</t>
  </si>
  <si>
    <t>617092AG1512</t>
  </si>
  <si>
    <t>17092AG</t>
  </si>
  <si>
    <t>617092AG1834</t>
  </si>
  <si>
    <t>617092AG2234</t>
  </si>
  <si>
    <t>617092AG2834</t>
  </si>
  <si>
    <t>617092AG281</t>
  </si>
  <si>
    <t>617092AG35114</t>
  </si>
  <si>
    <t>617130G151215</t>
  </si>
  <si>
    <t>17130G</t>
  </si>
  <si>
    <t>617130G181218</t>
  </si>
  <si>
    <t>617130G183418</t>
  </si>
  <si>
    <t>617130G221222</t>
  </si>
  <si>
    <t>617130G223422</t>
  </si>
  <si>
    <t>617130G281228</t>
  </si>
  <si>
    <t>617130G283428</t>
  </si>
  <si>
    <t>617130G28128</t>
  </si>
  <si>
    <t>617130G351235</t>
  </si>
  <si>
    <t>617130G353435</t>
  </si>
  <si>
    <t>617130G3511435</t>
  </si>
  <si>
    <t>617130G421242</t>
  </si>
  <si>
    <t>617130G423442</t>
  </si>
  <si>
    <t>617130G4211242</t>
  </si>
  <si>
    <t>617130G541254</t>
  </si>
  <si>
    <t>617130G543454</t>
  </si>
  <si>
    <t>617130G763476</t>
  </si>
  <si>
    <t>617130G54254</t>
  </si>
  <si>
    <t>617130G76276</t>
  </si>
  <si>
    <t>617130G893489</t>
  </si>
  <si>
    <t>617130G89289</t>
  </si>
  <si>
    <t>617130G10834108</t>
  </si>
  <si>
    <t>617130G1082108</t>
  </si>
  <si>
    <t>617270S15</t>
  </si>
  <si>
    <t>17270S</t>
  </si>
  <si>
    <t>617270S18</t>
  </si>
  <si>
    <t>617270S22</t>
  </si>
  <si>
    <t>617270S28</t>
  </si>
  <si>
    <t>617270S35</t>
  </si>
  <si>
    <t>617270S42</t>
  </si>
  <si>
    <t>617270S54</t>
  </si>
  <si>
    <t>617270S76</t>
  </si>
  <si>
    <t>617270S89</t>
  </si>
  <si>
    <t>617270S108</t>
  </si>
  <si>
    <t>617243G1538</t>
  </si>
  <si>
    <t>17243G</t>
  </si>
  <si>
    <t>617243G1512</t>
  </si>
  <si>
    <t>617243G1534</t>
  </si>
  <si>
    <t>617243G1812</t>
  </si>
  <si>
    <t>617243G1834</t>
  </si>
  <si>
    <t>617243G2212</t>
  </si>
  <si>
    <t>617243G2234</t>
  </si>
  <si>
    <t>617243G221</t>
  </si>
  <si>
    <t>617243G2834</t>
  </si>
  <si>
    <t>617243G281</t>
  </si>
  <si>
    <t>617243G351</t>
  </si>
  <si>
    <t>617243G35114</t>
  </si>
  <si>
    <t>617243G42112</t>
  </si>
  <si>
    <t>617243G542</t>
  </si>
  <si>
    <t>617243G76212</t>
  </si>
  <si>
    <t>617243G893</t>
  </si>
  <si>
    <t>617243G1084</t>
  </si>
  <si>
    <t>617270G1512</t>
  </si>
  <si>
    <t>17270G</t>
  </si>
  <si>
    <t>617270G1534</t>
  </si>
  <si>
    <t>617270G1812</t>
  </si>
  <si>
    <t>617270G1834</t>
  </si>
  <si>
    <t>617270G2212</t>
  </si>
  <si>
    <t>617270G2234</t>
  </si>
  <si>
    <t>617270G221</t>
  </si>
  <si>
    <t>617270G2834</t>
  </si>
  <si>
    <t>617270G281</t>
  </si>
  <si>
    <t>617270G35114</t>
  </si>
  <si>
    <t>617270G42112</t>
  </si>
  <si>
    <t>617270G542</t>
  </si>
  <si>
    <t>617359M1512</t>
  </si>
  <si>
    <t>17359M</t>
  </si>
  <si>
    <t>617359M1534</t>
  </si>
  <si>
    <t>617359M1834</t>
  </si>
  <si>
    <t>617359M221</t>
  </si>
  <si>
    <t>617359M28114</t>
  </si>
  <si>
    <t>617359M35112</t>
  </si>
  <si>
    <t>617359M42134</t>
  </si>
  <si>
    <t>617359M54238</t>
  </si>
  <si>
    <t>617330GMVA1512</t>
  </si>
  <si>
    <t>17330GMVA</t>
  </si>
  <si>
    <t>617330GMVA1534</t>
  </si>
  <si>
    <t>617330GMVA1834</t>
  </si>
  <si>
    <t>617330GMVA2234</t>
  </si>
  <si>
    <t>617330GMVA221</t>
  </si>
  <si>
    <t>617330GMVA2834</t>
  </si>
  <si>
    <t>617330GMVA281</t>
  </si>
  <si>
    <t>617330GMVA35114</t>
  </si>
  <si>
    <t>617330GMVA42112</t>
  </si>
  <si>
    <t>617330GMVA542</t>
  </si>
  <si>
    <t>617333GMVA1512</t>
  </si>
  <si>
    <t>17333GMVA</t>
  </si>
  <si>
    <t>617333GMVA1534</t>
  </si>
  <si>
    <t>617333GMVA1812</t>
  </si>
  <si>
    <t>617333GMVA2234</t>
  </si>
  <si>
    <t>617333GMVA281</t>
  </si>
  <si>
    <t>617333GMVA35114</t>
  </si>
  <si>
    <t>617333GMVA42112</t>
  </si>
  <si>
    <t>617333GMVA542</t>
  </si>
  <si>
    <t>617472G1512</t>
  </si>
  <si>
    <t>17472G</t>
  </si>
  <si>
    <t>617472G1812</t>
  </si>
  <si>
    <t>617472G2234</t>
  </si>
  <si>
    <t>617VAPF18</t>
  </si>
  <si>
    <t>17-VA-PF</t>
  </si>
  <si>
    <t>617VAPF22</t>
  </si>
  <si>
    <t>617VAPF28</t>
  </si>
  <si>
    <t>617VAPF35</t>
  </si>
  <si>
    <t>617VAPF42</t>
  </si>
  <si>
    <t>617VAPF54</t>
  </si>
  <si>
    <t>617VAPF76</t>
  </si>
  <si>
    <t>617VAPF89</t>
  </si>
  <si>
    <t>617VAPF108</t>
  </si>
  <si>
    <t>Трубы NiroSan серии 9.500 (3m) 1.4404 (316L)</t>
  </si>
  <si>
    <t>Трубы NiroSan серии 9.000 (6m) 1.4404 (316L)</t>
  </si>
  <si>
    <t>Трубы NiroSan - SF  серия 19.000  1.4404 (316L) - без силикона</t>
  </si>
  <si>
    <t xml:space="preserve">Трубы NiroSan - F   серия 9.700 1.4521 (443/444) </t>
  </si>
  <si>
    <t>Трубы SANHA-Therm серии 24.000 (6m). EN 1.0034 - с внешней оцинковкой</t>
  </si>
  <si>
    <t>Трубы SANHA- Therm Contiflo  серии 24.000# (6m) - с внешней оцинковкой</t>
  </si>
  <si>
    <t>Трубы SANHA- Therm Contiflo  серии 24.500# (3m) - с внешней оцинковкой</t>
  </si>
  <si>
    <t>Общая стоимость материалов по всем разделам</t>
  </si>
  <si>
    <t>ИТОГО по всем разделам</t>
  </si>
  <si>
    <t>←</t>
  </si>
  <si>
    <t>80961</t>
  </si>
  <si>
    <t>4021343093630</t>
  </si>
  <si>
    <t>0961</t>
  </si>
  <si>
    <t>зачистная ветошь без металла,в упак.</t>
  </si>
  <si>
    <t>60x130</t>
  </si>
  <si>
    <t>84933</t>
  </si>
  <si>
    <t>4021343093661</t>
  </si>
  <si>
    <t>4933</t>
  </si>
  <si>
    <t>припой S-Sn97Cu3  Нр.3, 3,0 мм, катушка, 250 г</t>
  </si>
  <si>
    <t>3mm</t>
  </si>
  <si>
    <t>60/  5400/</t>
  </si>
  <si>
    <t>84933.2</t>
  </si>
  <si>
    <t>4021343135750</t>
  </si>
  <si>
    <t>припой S-Sn97Cu3  Нр.3, 2,0 мм, катушка, 250 г</t>
  </si>
  <si>
    <t>2,0mm</t>
  </si>
  <si>
    <t>84933.25</t>
  </si>
  <si>
    <t>4021343140396</t>
  </si>
  <si>
    <t>припой S-Sn97Cu3  Нр.3, 2,5 мм, катушка, 250 г</t>
  </si>
  <si>
    <t>2,5mm</t>
  </si>
  <si>
    <t>84934</t>
  </si>
  <si>
    <t>4021343093678</t>
  </si>
  <si>
    <t>4934</t>
  </si>
  <si>
    <t>припой S-Sn97Ag3  Нр.4, 3,0 мм, катушка, 250 г</t>
  </si>
  <si>
    <t>84936</t>
  </si>
  <si>
    <t>4021343093692</t>
  </si>
  <si>
    <t>4936</t>
  </si>
  <si>
    <t>тв.припой, пруток 2 мм L-Ag2P, коробка 1 кг</t>
  </si>
  <si>
    <t>2mm</t>
  </si>
  <si>
    <t xml:space="preserve">1/  </t>
  </si>
  <si>
    <t>84939</t>
  </si>
  <si>
    <t>4021343093722</t>
  </si>
  <si>
    <t>4939</t>
  </si>
  <si>
    <t>тв.припой в штангах 2 мм L-CuP6, коробка 1 кг</t>
  </si>
  <si>
    <t>84938</t>
  </si>
  <si>
    <t>4021343093715</t>
  </si>
  <si>
    <t>4938</t>
  </si>
  <si>
    <t>тв.прип., катушка 1 мм L-Ag40Cd, 100 г</t>
  </si>
  <si>
    <t>84948</t>
  </si>
  <si>
    <t>4021343093760</t>
  </si>
  <si>
    <t>4948</t>
  </si>
  <si>
    <t>флюс для тверд. пайки, тип F-SH 1, 100 г</t>
  </si>
  <si>
    <t>19/  1710/</t>
  </si>
  <si>
    <t>84941</t>
  </si>
  <si>
    <t>4021343093746</t>
  </si>
  <si>
    <t>4941</t>
  </si>
  <si>
    <t>флюс для мягкой пайки, тюбик 70 г</t>
  </si>
  <si>
    <t>84943</t>
  </si>
  <si>
    <t>4021343093753</t>
  </si>
  <si>
    <t>4943</t>
  </si>
  <si>
    <t>флюс для мягкой пайки, с доб.припоя Нр.3, 250 г</t>
  </si>
  <si>
    <t>84943.100</t>
  </si>
  <si>
    <t>4021343900761</t>
  </si>
  <si>
    <t>4943.100</t>
  </si>
  <si>
    <t>флюс для мягкой пайки, с доб.припоя Нр.3, 100 г</t>
  </si>
  <si>
    <t>849342</t>
  </si>
  <si>
    <t>4021343342523</t>
  </si>
  <si>
    <t>припой S-Sn97Ag3  Нр.4, 2,0 мм, катушка, 250 г</t>
  </si>
  <si>
    <t>84944</t>
  </si>
  <si>
    <t>4021343900778</t>
  </si>
  <si>
    <t>4944</t>
  </si>
  <si>
    <t>PURAFIT удлинитель, НР-ВР</t>
  </si>
  <si>
    <t>3/8x10</t>
  </si>
  <si>
    <t>3/8x15</t>
  </si>
  <si>
    <t>3/8x20</t>
  </si>
  <si>
    <t>3/8x25</t>
  </si>
  <si>
    <t>3/8x30</t>
  </si>
  <si>
    <t>3/8x50</t>
  </si>
  <si>
    <t>3/8x65</t>
  </si>
  <si>
    <t>1/2x10</t>
  </si>
  <si>
    <t>1/2x12,5</t>
  </si>
  <si>
    <t>1/2x15</t>
  </si>
  <si>
    <t>1/2x17,5</t>
  </si>
  <si>
    <t>1/2x20</t>
  </si>
  <si>
    <t>1/2x25</t>
  </si>
  <si>
    <t>1/2x30</t>
  </si>
  <si>
    <t>1/2x50</t>
  </si>
  <si>
    <t>1/2x65</t>
  </si>
  <si>
    <t>3/4x10</t>
  </si>
  <si>
    <t>3/4x12,5</t>
  </si>
  <si>
    <t>3/4x25</t>
  </si>
  <si>
    <t>3/4x30</t>
  </si>
  <si>
    <t>3/4x50</t>
  </si>
  <si>
    <t>3/4x65</t>
  </si>
  <si>
    <t>1x15</t>
  </si>
  <si>
    <t>1x25</t>
  </si>
  <si>
    <t>1x30</t>
  </si>
  <si>
    <t>1x50</t>
  </si>
  <si>
    <t>1x65</t>
  </si>
  <si>
    <t>11/4x20</t>
  </si>
  <si>
    <t>11/4x25</t>
  </si>
  <si>
    <t>11/4x30</t>
  </si>
  <si>
    <t>11/4x50</t>
  </si>
  <si>
    <t>PURAFIT удлинитель</t>
  </si>
  <si>
    <t>G3/4xR1/2x18</t>
  </si>
  <si>
    <t>G3/4xR1/2x30</t>
  </si>
  <si>
    <t>G3/4xR1/2x45</t>
  </si>
  <si>
    <t>Удлинители из кремнистой бронзы (без свинца), без покрытия</t>
  </si>
  <si>
    <t>PURAFIT угол 90° ВР-ВР</t>
  </si>
  <si>
    <t>13090112A</t>
  </si>
  <si>
    <t>PURAFIT угол 90° HР-HР</t>
  </si>
  <si>
    <t>PURAFIT угол 90° ВР-НР</t>
  </si>
  <si>
    <t>PURAFIT угол 45° ВР-ВР</t>
  </si>
  <si>
    <t>PURAFIT угол 45° ВР-НР</t>
  </si>
  <si>
    <t>PURAFIT тройник ВР</t>
  </si>
  <si>
    <t>13130212B</t>
  </si>
  <si>
    <t>PURAFIT муфта редукционная ВР-ВР</t>
  </si>
  <si>
    <t>PURAFIT переходник НР-ВР,</t>
  </si>
  <si>
    <t>1/8ax1/4i</t>
  </si>
  <si>
    <t>PURAFIT футорка ВР-НР</t>
  </si>
  <si>
    <t>1/4ax3/8i</t>
  </si>
  <si>
    <t>3/8ax1/2i</t>
  </si>
  <si>
    <t>3/8ax3/4i</t>
  </si>
  <si>
    <t>1/2ax3/8i</t>
  </si>
  <si>
    <t>1/2ax3/4i</t>
  </si>
  <si>
    <t>1/2ax1i</t>
  </si>
  <si>
    <t>3/4ax1/2i</t>
  </si>
  <si>
    <t>3/4ax1i</t>
  </si>
  <si>
    <t>3/4ax11/4i</t>
  </si>
  <si>
    <t>1ax11/4i</t>
  </si>
  <si>
    <t>PURAFIT ниппель редукционный НР-НР</t>
  </si>
  <si>
    <t>18/  1620/</t>
  </si>
  <si>
    <t>PURAFIT муфта ВР-ВР</t>
  </si>
  <si>
    <t>PURAFIT ниппель НР-НР</t>
  </si>
  <si>
    <t>PURAFIT заглушка НР, с квадратом</t>
  </si>
  <si>
    <t>PURAFIT заглушка НР</t>
  </si>
  <si>
    <t>PURAFIT колпачок ВР</t>
  </si>
  <si>
    <t>контргайка шести- гранная, латунь</t>
  </si>
  <si>
    <t>1/4  SW 22</t>
  </si>
  <si>
    <t>3/8  SW 27</t>
  </si>
  <si>
    <t>1/2  SW 34</t>
  </si>
  <si>
    <t>3/4  SW 37</t>
  </si>
  <si>
    <t>1  SW 42</t>
  </si>
  <si>
    <t>11/4  SW 55</t>
  </si>
  <si>
    <t>11/2  SW 60</t>
  </si>
  <si>
    <t>2  SW 75</t>
  </si>
  <si>
    <t>заглушка НР, с шестигранником</t>
  </si>
  <si>
    <t>200/  18000/</t>
  </si>
  <si>
    <t>PURAFIT сгон ВР-ВР, с плоским уплотнением</t>
  </si>
  <si>
    <t>PURAFIT сгон ВР-НР, с плоским уплотнением</t>
  </si>
  <si>
    <t>PURAFIT сгон НР-НР, с плоским уплотнением</t>
  </si>
  <si>
    <t>PURAFIT угловой сгон BP-HP, самоуплотняющийся</t>
  </si>
  <si>
    <t>разъемн.соед.с плоск.упл. с накидной гайкой</t>
  </si>
  <si>
    <t>1/2x1</t>
  </si>
  <si>
    <t>2x23/4</t>
  </si>
  <si>
    <t>разъемн.соед.с плоск.упл. под накидн. гайку</t>
  </si>
  <si>
    <t>160/  14400/</t>
  </si>
  <si>
    <t>120/  10800/</t>
  </si>
  <si>
    <t>PURAFIT шайба</t>
  </si>
  <si>
    <t>13478GZ12</t>
  </si>
  <si>
    <t>PURAFIT удлиненный ниппель</t>
  </si>
  <si>
    <t>1/2x70</t>
  </si>
  <si>
    <t>1/2x90</t>
  </si>
  <si>
    <t>1/2x110</t>
  </si>
  <si>
    <t>70/  3780/</t>
  </si>
  <si>
    <t>3/4x110</t>
  </si>
  <si>
    <t>50/  3600/</t>
  </si>
  <si>
    <t>50/  2700/</t>
  </si>
  <si>
    <t>1x70</t>
  </si>
  <si>
    <t>11/2x50</t>
  </si>
  <si>
    <t>20/  1440/</t>
  </si>
  <si>
    <t>15/  1080/</t>
  </si>
  <si>
    <t>2x50</t>
  </si>
  <si>
    <t>12/  864/</t>
  </si>
  <si>
    <t>PURAFIT ниппельная резьба</t>
  </si>
  <si>
    <t>PURAFIT муфта переходная ВР-НР</t>
  </si>
  <si>
    <t>1/2x3/4</t>
  </si>
  <si>
    <t>3/4x1</t>
  </si>
  <si>
    <t>1x11/4</t>
  </si>
  <si>
    <t>Фитинги из кремнистой бронзы (без свинца), без покрытия</t>
  </si>
  <si>
    <t>пресс-машина ECO 301 в чемодане без насадок</t>
  </si>
  <si>
    <t>12V - 3 Ah</t>
  </si>
  <si>
    <t>1/  90/</t>
  </si>
  <si>
    <t>пресс-насадка для пресс- машин типа ECO301 + ACO3</t>
  </si>
  <si>
    <t>1/  2/</t>
  </si>
  <si>
    <t>промежуточная насадка 1 для пресс-машины ECO 301</t>
  </si>
  <si>
    <t>(42, 54)</t>
  </si>
  <si>
    <t>промежуточная насадка 2 для пресс-машины ECO 301</t>
  </si>
  <si>
    <t>64-66,7-76,1-88,9-108: 1st</t>
  </si>
  <si>
    <t>промежуточная насадка 3 для пресс-машины ECO 301</t>
  </si>
  <si>
    <t>1693228HP</t>
  </si>
  <si>
    <t>6932-HP</t>
  </si>
  <si>
    <t>пресс-хомут для пресс- машины типа ACO 202 -3 Ah</t>
  </si>
  <si>
    <t>1693235HP</t>
  </si>
  <si>
    <t>1693242HP</t>
  </si>
  <si>
    <t>1693254HP</t>
  </si>
  <si>
    <t>1693242SO</t>
  </si>
  <si>
    <t>6932-SO</t>
  </si>
  <si>
    <t>1693254SO</t>
  </si>
  <si>
    <t>1693376HP</t>
  </si>
  <si>
    <t>6933-HP</t>
  </si>
  <si>
    <t>1693389HP</t>
  </si>
  <si>
    <t>16933108HP</t>
  </si>
  <si>
    <t>16933SO64</t>
  </si>
  <si>
    <t>6933-SO</t>
  </si>
  <si>
    <t>пресс-хомут для пресс- машины типа ECO 301</t>
  </si>
  <si>
    <t>16933SO67</t>
  </si>
  <si>
    <t>16933SO76</t>
  </si>
  <si>
    <t>16933SO89</t>
  </si>
  <si>
    <t>16933SO108</t>
  </si>
  <si>
    <t>пресс-машина АCO 203 в чемодане без насадок</t>
  </si>
  <si>
    <t>пресс-машина АCO 401 в чемодане без насадок</t>
  </si>
  <si>
    <t>промежуточная насадка, тип Сервис Плюс</t>
  </si>
  <si>
    <t>16954SO</t>
  </si>
  <si>
    <t>6954-SO</t>
  </si>
  <si>
    <t>чемодан с пресс-хомутами тип Сервис Плюс</t>
  </si>
  <si>
    <t>42 + 54 mm</t>
  </si>
  <si>
    <t>16935SO40</t>
  </si>
  <si>
    <t>6935-SO</t>
  </si>
  <si>
    <t>16935SO50</t>
  </si>
  <si>
    <t>пресс-насадка SANHA, тип Стандарт</t>
  </si>
  <si>
    <t>1/  4/</t>
  </si>
  <si>
    <t>16911HP</t>
  </si>
  <si>
    <t>6911-HP</t>
  </si>
  <si>
    <t>3K</t>
  </si>
  <si>
    <t>отвод 90° под сварку, медь</t>
  </si>
  <si>
    <t>64x2</t>
  </si>
  <si>
    <t>76,1x2</t>
  </si>
  <si>
    <t>20/  360/</t>
  </si>
  <si>
    <t>13K892</t>
  </si>
  <si>
    <t>4021343009440</t>
  </si>
  <si>
    <t>88,9x2</t>
  </si>
  <si>
    <t>12/  216/</t>
  </si>
  <si>
    <t>108,0x2,5</t>
  </si>
  <si>
    <t>35/  630/</t>
  </si>
  <si>
    <t>1WBS2215H</t>
  </si>
  <si>
    <t>4021343002878</t>
  </si>
  <si>
    <t>WBS H</t>
  </si>
  <si>
    <t>фланец, медь, под твердую пайку</t>
  </si>
  <si>
    <t>300/  13500/</t>
  </si>
  <si>
    <t>1WBS2815H</t>
  </si>
  <si>
    <t>4021343002915</t>
  </si>
  <si>
    <t>1WBS3515H</t>
  </si>
  <si>
    <t>4021343002939</t>
  </si>
  <si>
    <t>200/  9000/</t>
  </si>
  <si>
    <t>1WBS4215H</t>
  </si>
  <si>
    <t>4021343002953</t>
  </si>
  <si>
    <t>100/  4500/</t>
  </si>
  <si>
    <t>1WBS422H</t>
  </si>
  <si>
    <t>4021343002977</t>
  </si>
  <si>
    <t>1WBS542H</t>
  </si>
  <si>
    <t>4021343002991</t>
  </si>
  <si>
    <t>80/  3600/</t>
  </si>
  <si>
    <t>1WBS642H</t>
  </si>
  <si>
    <t>4021343003011</t>
  </si>
  <si>
    <t>50/  2250/</t>
  </si>
  <si>
    <t>1WBS672H</t>
  </si>
  <si>
    <t>4021343003035</t>
  </si>
  <si>
    <t>66,7x2</t>
  </si>
  <si>
    <t>1WBS762H</t>
  </si>
  <si>
    <t>4021343003066</t>
  </si>
  <si>
    <t>45/  2025/</t>
  </si>
  <si>
    <t>1WBS802H</t>
  </si>
  <si>
    <t>4021343003080</t>
  </si>
  <si>
    <t>80x2</t>
  </si>
  <si>
    <t>40/  1800/</t>
  </si>
  <si>
    <t>1WBS892H</t>
  </si>
  <si>
    <t>4021343003103</t>
  </si>
  <si>
    <t>1WBS1042H</t>
  </si>
  <si>
    <t>4021343002687</t>
  </si>
  <si>
    <t>104x2</t>
  </si>
  <si>
    <t>20/  900/</t>
  </si>
  <si>
    <t>1WBS10825H</t>
  </si>
  <si>
    <t>4021343002717</t>
  </si>
  <si>
    <t>1WBS1333H</t>
  </si>
  <si>
    <t>4021343002748</t>
  </si>
  <si>
    <t>133x3</t>
  </si>
  <si>
    <t>12/  540/</t>
  </si>
  <si>
    <t>10/  450/</t>
  </si>
  <si>
    <t>1WBS3515V</t>
  </si>
  <si>
    <t>4021343002946</t>
  </si>
  <si>
    <t>WBS V</t>
  </si>
  <si>
    <t>фланец, медь, под сварку</t>
  </si>
  <si>
    <t>1WBS4215V</t>
  </si>
  <si>
    <t>4021343002960</t>
  </si>
  <si>
    <t>1WBS542V</t>
  </si>
  <si>
    <t>4021343003004</t>
  </si>
  <si>
    <t>1WBS762V</t>
  </si>
  <si>
    <t>4021343003073</t>
  </si>
  <si>
    <t>1WBS892V</t>
  </si>
  <si>
    <t>4021343003110</t>
  </si>
  <si>
    <t>1WBS10825V</t>
  </si>
  <si>
    <t>4021343002724</t>
  </si>
  <si>
    <t>10/  180/</t>
  </si>
  <si>
    <t>1KB542</t>
  </si>
  <si>
    <t>4021343001932</t>
  </si>
  <si>
    <t>KB</t>
  </si>
  <si>
    <t>заглушка под сварку, медь</t>
  </si>
  <si>
    <t>1KB642</t>
  </si>
  <si>
    <t>4021343001949</t>
  </si>
  <si>
    <t>150/  6750/</t>
  </si>
  <si>
    <t>1KB762</t>
  </si>
  <si>
    <t>4021343001963</t>
  </si>
  <si>
    <t>1KB892</t>
  </si>
  <si>
    <t>4021343001987</t>
  </si>
  <si>
    <t>1KB10825</t>
  </si>
  <si>
    <t>4021343001819</t>
  </si>
  <si>
    <t>1KB1333</t>
  </si>
  <si>
    <t>4021343001833</t>
  </si>
  <si>
    <t>30/  1350/</t>
  </si>
  <si>
    <t>5/  225/</t>
  </si>
  <si>
    <t>4021343060755</t>
  </si>
  <si>
    <t>930</t>
  </si>
  <si>
    <t>резьб. соед. для насосов с уплотн., пайка, бронза</t>
  </si>
  <si>
    <t>4021343060779</t>
  </si>
  <si>
    <t>1/Пакет  75/</t>
  </si>
  <si>
    <t>4021343060786</t>
  </si>
  <si>
    <t>4021343060793</t>
  </si>
  <si>
    <t>4021343060823</t>
  </si>
  <si>
    <t>4021343060854</t>
  </si>
  <si>
    <t>940</t>
  </si>
  <si>
    <t>резьб. соед. для насосов без уплот., пайка, бронза</t>
  </si>
  <si>
    <t>4021343060878</t>
  </si>
  <si>
    <t>4021343060885</t>
  </si>
  <si>
    <t>4021343060908</t>
  </si>
  <si>
    <t>4021343060892</t>
  </si>
  <si>
    <t>4021343060922</t>
  </si>
  <si>
    <t>4021343060915</t>
  </si>
  <si>
    <t>4021343060991</t>
  </si>
  <si>
    <t>942</t>
  </si>
  <si>
    <t>резьб. соед. для насосов ВР с уплотн.</t>
  </si>
  <si>
    <t>4021343061004</t>
  </si>
  <si>
    <t>4021343060977</t>
  </si>
  <si>
    <t>4021343060984</t>
  </si>
  <si>
    <t>4021343060953</t>
  </si>
  <si>
    <t>941</t>
  </si>
  <si>
    <t>резьб. соед. для насосов ВР без уплотн.</t>
  </si>
  <si>
    <t>4021343060960</t>
  </si>
  <si>
    <t>4021343060939</t>
  </si>
  <si>
    <t>4021343060946</t>
  </si>
  <si>
    <t>4021343061066</t>
  </si>
  <si>
    <t>946</t>
  </si>
  <si>
    <t>резьб. соед. для насосов НР уплотн.</t>
  </si>
  <si>
    <t>4021343061042</t>
  </si>
  <si>
    <t>4021343061035</t>
  </si>
  <si>
    <t>945</t>
  </si>
  <si>
    <t>резьб. соед. для насосов НР без уплотн.</t>
  </si>
  <si>
    <t>4021343061011</t>
  </si>
  <si>
    <t>4021343061028</t>
  </si>
  <si>
    <t>11/4x11/2</t>
  </si>
  <si>
    <t>4021343061127</t>
  </si>
  <si>
    <t>950</t>
  </si>
  <si>
    <t>резьб. соед. для насосов НР-пайка, с упл., латунь</t>
  </si>
  <si>
    <t>1/2x15x1</t>
  </si>
  <si>
    <t>4021343061134</t>
  </si>
  <si>
    <t>1/2x15x11/4</t>
  </si>
  <si>
    <t>4021343061141</t>
  </si>
  <si>
    <t>1x28x11/2</t>
  </si>
  <si>
    <t>4021343061110</t>
  </si>
  <si>
    <t>11/4x35x2</t>
  </si>
  <si>
    <t>4021343061165</t>
  </si>
  <si>
    <t>960</t>
  </si>
  <si>
    <t>резьб. соед. для насосов НР-пайка, без уплот.,лат.</t>
  </si>
  <si>
    <t>4021343061172</t>
  </si>
  <si>
    <t>4021343061189</t>
  </si>
  <si>
    <t>4021343061158</t>
  </si>
  <si>
    <t>4021343135767</t>
  </si>
  <si>
    <t>970</t>
  </si>
  <si>
    <t>резьб. соед. для насосов пресс, с уплотнением</t>
  </si>
  <si>
    <t>4021343135859</t>
  </si>
  <si>
    <t>971</t>
  </si>
  <si>
    <t>резьб. соед. для насосов пресс, без  уплотния</t>
  </si>
  <si>
    <t>4021343135897</t>
  </si>
  <si>
    <t>391034114S</t>
  </si>
  <si>
    <t>4021343060342</t>
  </si>
  <si>
    <t>910SW</t>
  </si>
  <si>
    <t>резьб. соед. для насосов ВР с уплотнением, сталь</t>
  </si>
  <si>
    <t>39101112S</t>
  </si>
  <si>
    <t>4021343060311</t>
  </si>
  <si>
    <t>39101142S</t>
  </si>
  <si>
    <t>4021343060335</t>
  </si>
  <si>
    <t>392034114S</t>
  </si>
  <si>
    <t>4021343060489</t>
  </si>
  <si>
    <t>920SW</t>
  </si>
  <si>
    <t>резьб. соед. для насосов ВР без уплотн., сталь</t>
  </si>
  <si>
    <t>39201112S</t>
  </si>
  <si>
    <t>4021343060458</t>
  </si>
  <si>
    <t>39201142S</t>
  </si>
  <si>
    <t>4021343060472</t>
  </si>
  <si>
    <t>39261112S</t>
  </si>
  <si>
    <t>4021343060625</t>
  </si>
  <si>
    <t>926SW</t>
  </si>
  <si>
    <t>резьб. соед. для насосов НР с уплотнением, латунь</t>
  </si>
  <si>
    <t>39261142S</t>
  </si>
  <si>
    <t>4021343060656</t>
  </si>
  <si>
    <t>39251112S</t>
  </si>
  <si>
    <t>4021343060571</t>
  </si>
  <si>
    <t>925SW</t>
  </si>
  <si>
    <t>резьб. соед. для насосов НР, без уплотн., сталь</t>
  </si>
  <si>
    <t>39251142S</t>
  </si>
  <si>
    <t>4021343060601</t>
  </si>
  <si>
    <t>39281112S</t>
  </si>
  <si>
    <t>4021343060717</t>
  </si>
  <si>
    <t>928SW</t>
  </si>
  <si>
    <t>набор гаек, сталь, с уплотнениями</t>
  </si>
  <si>
    <t>39271112S</t>
  </si>
  <si>
    <t>4021343060670</t>
  </si>
  <si>
    <t>927SW</t>
  </si>
  <si>
    <t>набор гаек, сталь, без уплотнений</t>
  </si>
  <si>
    <t>39271142S</t>
  </si>
  <si>
    <t>4021343060694</t>
  </si>
  <si>
    <t>9918</t>
  </si>
  <si>
    <t>4021343150968</t>
  </si>
  <si>
    <t>4021343150975</t>
  </si>
  <si>
    <t>4021343150982</t>
  </si>
  <si>
    <t>4021343150999</t>
  </si>
  <si>
    <t>4021343151002</t>
  </si>
  <si>
    <t>4021343151019</t>
  </si>
  <si>
    <t>4021343440670</t>
  </si>
  <si>
    <t>8983</t>
  </si>
  <si>
    <t>6/Пакет  30/</t>
  </si>
  <si>
    <t>4021343441158</t>
  </si>
  <si>
    <t>8984</t>
  </si>
  <si>
    <t>2/Пакет  140/</t>
  </si>
  <si>
    <t>4021343418518</t>
  </si>
  <si>
    <t>23831</t>
  </si>
  <si>
    <t>16 mm x 2,1 M</t>
  </si>
  <si>
    <t>DR12S01</t>
  </si>
  <si>
    <t>4021343380594</t>
  </si>
  <si>
    <t>DR-S</t>
  </si>
  <si>
    <t>12,10x2,50</t>
  </si>
  <si>
    <t xml:space="preserve">20/Пакет  </t>
  </si>
  <si>
    <t>DR15S01</t>
  </si>
  <si>
    <t>4021343380600</t>
  </si>
  <si>
    <t>15,10x2,60</t>
  </si>
  <si>
    <t>DR18S01</t>
  </si>
  <si>
    <t>4021343380617</t>
  </si>
  <si>
    <t>18,20x2,65</t>
  </si>
  <si>
    <t>DR22S01</t>
  </si>
  <si>
    <t>4021343380624</t>
  </si>
  <si>
    <t>22,20x3,10</t>
  </si>
  <si>
    <t>DR28S01</t>
  </si>
  <si>
    <t>4021343380631</t>
  </si>
  <si>
    <t>28,30x3,10</t>
  </si>
  <si>
    <t>DR35S02</t>
  </si>
  <si>
    <t>4021343392795</t>
  </si>
  <si>
    <t>35,20x3,15</t>
  </si>
  <si>
    <t>DR42S02</t>
  </si>
  <si>
    <t>4021343392801</t>
  </si>
  <si>
    <t>42,20x4,00</t>
  </si>
  <si>
    <t>DR54S02</t>
  </si>
  <si>
    <t>4021343392818</t>
  </si>
  <si>
    <t>54,20x4,00</t>
  </si>
  <si>
    <t>DR64S01</t>
  </si>
  <si>
    <t>4021343380679</t>
  </si>
  <si>
    <t>65,00x6,00</t>
  </si>
  <si>
    <t xml:space="preserve">5/Пакет  </t>
  </si>
  <si>
    <t>DR76S01</t>
  </si>
  <si>
    <t>4021343380686</t>
  </si>
  <si>
    <t>77,00x7,00</t>
  </si>
  <si>
    <t>DR89S01</t>
  </si>
  <si>
    <t>4021343380709</t>
  </si>
  <si>
    <t>90,00x7,60</t>
  </si>
  <si>
    <t>DR89S02</t>
  </si>
  <si>
    <t>4021343380693</t>
  </si>
  <si>
    <t>90,00x8,00</t>
  </si>
  <si>
    <t>DR108S01</t>
  </si>
  <si>
    <t>4021343380723</t>
  </si>
  <si>
    <t>110,00x9,00</t>
  </si>
  <si>
    <t>DR108S02</t>
  </si>
  <si>
    <t>4021343380716</t>
  </si>
  <si>
    <t>110,00x10,00</t>
  </si>
  <si>
    <t>SANHA - BOX</t>
  </si>
  <si>
    <t>Монтажные короба для стен из кирпича и гипсокартона</t>
  </si>
  <si>
    <t>325BWDUM20</t>
  </si>
  <si>
    <t>4021343429330</t>
  </si>
  <si>
    <t>25-BWDU-M</t>
  </si>
  <si>
    <t>50/  50/</t>
  </si>
  <si>
    <t>325BWDUT20</t>
  </si>
  <si>
    <t>4021343429347</t>
  </si>
  <si>
    <t>25-BWDU-T</t>
  </si>
  <si>
    <t>25/  25/</t>
  </si>
  <si>
    <t>325BWDUZT20</t>
  </si>
  <si>
    <t>4021343429354</t>
  </si>
  <si>
    <t>25-BWDUZ-T</t>
  </si>
  <si>
    <t>325HKM16</t>
  </si>
  <si>
    <t>4021343427923</t>
  </si>
  <si>
    <t>25-HK-M</t>
  </si>
  <si>
    <t>325HKT16</t>
  </si>
  <si>
    <t>4021343429361</t>
  </si>
  <si>
    <t>25-HK-T</t>
  </si>
  <si>
    <t>325ML</t>
  </si>
  <si>
    <t>4021343427947</t>
  </si>
  <si>
    <t>25-ML</t>
  </si>
  <si>
    <t>325STM16</t>
  </si>
  <si>
    <t>4021343427824</t>
  </si>
  <si>
    <t>25-ST-M</t>
  </si>
  <si>
    <t>325STT16</t>
  </si>
  <si>
    <t>4021343427831</t>
  </si>
  <si>
    <t>25-ST-T</t>
  </si>
  <si>
    <t>325STZT16</t>
  </si>
  <si>
    <t>4021343427848</t>
  </si>
  <si>
    <t>25-STZ-T</t>
  </si>
  <si>
    <t>325WBF</t>
  </si>
  <si>
    <t>4021343427930</t>
  </si>
  <si>
    <t>25-WBF</t>
  </si>
  <si>
    <t>325WMM16</t>
  </si>
  <si>
    <t>4021343429378</t>
  </si>
  <si>
    <t>25-WM-M</t>
  </si>
  <si>
    <t>325WMT16</t>
  </si>
  <si>
    <t>4021343429385</t>
  </si>
  <si>
    <t>25-WM-T</t>
  </si>
  <si>
    <t>325WMZT16</t>
  </si>
  <si>
    <t>4021343429392</t>
  </si>
  <si>
    <t>25-WMZ-T</t>
  </si>
  <si>
    <t>325WTM16</t>
  </si>
  <si>
    <t>4021343427794</t>
  </si>
  <si>
    <t>25-WT-M</t>
  </si>
  <si>
    <t>325WTT16</t>
  </si>
  <si>
    <t>4021343427800</t>
  </si>
  <si>
    <t>25-WT-T</t>
  </si>
  <si>
    <t>325WTZT16</t>
  </si>
  <si>
    <t>4021343427817</t>
  </si>
  <si>
    <t>25-WTZ-T</t>
  </si>
  <si>
    <t>325WZ1T</t>
  </si>
  <si>
    <t>4021343427909</t>
  </si>
  <si>
    <t>25-WZ1-T</t>
  </si>
  <si>
    <t>325WZ2M</t>
  </si>
  <si>
    <t>4021343427893</t>
  </si>
  <si>
    <t>25-WZ2-M</t>
  </si>
  <si>
    <t>325WZ2T</t>
  </si>
  <si>
    <t>4021343427916</t>
  </si>
  <si>
    <t>25-WZ2-T</t>
  </si>
  <si>
    <t>Сумма</t>
  </si>
  <si>
    <t>69130G76176</t>
  </si>
  <si>
    <t>76,1x1x76,1</t>
  </si>
  <si>
    <t>69243G3512</t>
  </si>
  <si>
    <t>2/Пакет  0/</t>
  </si>
  <si>
    <t>69243G3534</t>
  </si>
  <si>
    <t>69243G4234</t>
  </si>
  <si>
    <t>42x3/4</t>
  </si>
  <si>
    <t>69280G542</t>
  </si>
  <si>
    <t>69359M42112</t>
  </si>
  <si>
    <t>69359M422</t>
  </si>
  <si>
    <t>69359M54212</t>
  </si>
  <si>
    <t>54x21/2</t>
  </si>
  <si>
    <t>69301E7634</t>
  </si>
  <si>
    <t>9301E</t>
  </si>
  <si>
    <t>76,1x3/4</t>
  </si>
  <si>
    <t>69301E8934</t>
  </si>
  <si>
    <t>69301E10834</t>
  </si>
  <si>
    <t>69872L89</t>
  </si>
  <si>
    <t>9872L</t>
  </si>
  <si>
    <t>69872L108</t>
  </si>
  <si>
    <t>Общая стоимость</t>
  </si>
  <si>
    <t>пр.-фит. газ, нерж.сталь, отвод 90° ВПр-НПр</t>
  </si>
  <si>
    <t>пр.-фит. газ, нерж.сталь, отвод 90° ВПр-ВПр</t>
  </si>
  <si>
    <t>пр.-фит. газ, нерж.сталь, отвод 90° ВПр-ВР</t>
  </si>
  <si>
    <t>пр.-фит. газ, нерж.сталь, отвод 90° ВПр-НР</t>
  </si>
  <si>
    <t>пр.-фит. газ, нерж.сталь, отвод 45° ВПр-НПр</t>
  </si>
  <si>
    <t>пр.-фит. газ, нерж.сталь, отвод 45° ВПр-ВПр</t>
  </si>
  <si>
    <t>пр.-фит. газ, нерж.сталь, угол 90° ВПр-ВР</t>
  </si>
  <si>
    <t>пр.-фит. газ, нерж.сталь, угол 90° ВПр-НР</t>
  </si>
  <si>
    <t>пр.-фит. газ, нерж.сталь, тройник ВПр</t>
  </si>
  <si>
    <t>пр.-фит. газ, нерж.сталь, тройник ВПр-ВР</t>
  </si>
  <si>
    <t>пр.-фит. газ, нерж.сталь, муфта ВПр-ВПр</t>
  </si>
  <si>
    <t>пр.-фит. газ, нерж.сталь, муфта подвижная ВПр-ВПр</t>
  </si>
  <si>
    <t>пр.-фит. газ, нерж.сталь, ниппель ВПр-НПр</t>
  </si>
  <si>
    <t>пр.-фит. газ, нерж.сталь, ниппель переходной ВПр-НР</t>
  </si>
  <si>
    <t>пр.-фит. газ, нерж.сталь, муфта переходная ВПр-ВР</t>
  </si>
  <si>
    <t>пр.-фит. газ, нерж.сталь, резьбов.соед.,плоск.упл.</t>
  </si>
  <si>
    <t>пр.-фит. газ, нерж.сталь, переход-ВР с плоск. упл.</t>
  </si>
  <si>
    <t>пр.-фит. газ, нерж.сталь, переход-НР с плоск. упл.</t>
  </si>
  <si>
    <t>пр.-фит. газ, нерж.сталь, уголок с креплен. ВПр-ВР</t>
  </si>
  <si>
    <t>пр.-фит. газ, нерж.сталь, заглушка ВПр</t>
  </si>
  <si>
    <t>пресс-фланец для газа, нержавеющая сталь</t>
  </si>
  <si>
    <t>618130G76176</t>
  </si>
  <si>
    <t>618243G3512</t>
  </si>
  <si>
    <t>618243G3534</t>
  </si>
  <si>
    <t>618243G4234</t>
  </si>
  <si>
    <t>618359M42112</t>
  </si>
  <si>
    <t>618359M422</t>
  </si>
  <si>
    <t>618359M542</t>
  </si>
  <si>
    <t>618359M54212</t>
  </si>
  <si>
    <t>618301E7634</t>
  </si>
  <si>
    <t>18301E</t>
  </si>
  <si>
    <t>618301E8934</t>
  </si>
  <si>
    <t>618301E10834</t>
  </si>
  <si>
    <t>618872L89</t>
  </si>
  <si>
    <t>18872L</t>
  </si>
  <si>
    <t>618872L108</t>
  </si>
  <si>
    <t>16270S108</t>
  </si>
  <si>
    <t>22ax1</t>
  </si>
  <si>
    <t>10/Пакет  0/</t>
  </si>
  <si>
    <t>116280G1538</t>
  </si>
  <si>
    <t>124090G2812</t>
  </si>
  <si>
    <t>124243G42114</t>
  </si>
  <si>
    <t>124BMPF76L4</t>
  </si>
  <si>
    <t>24-BM-PF-L4</t>
  </si>
  <si>
    <t>128090G2212</t>
  </si>
  <si>
    <t>128243G42114</t>
  </si>
  <si>
    <t>128BMPF76L4</t>
  </si>
  <si>
    <t>28-BM-PF-L4</t>
  </si>
  <si>
    <t>Системная труба NiroSan ECO штанга 6 метров</t>
  </si>
  <si>
    <t>9650</t>
  </si>
  <si>
    <t>Трубы NiroSan - ECO  серия  9.600 (6m) и 9650 (3m) 1.4404 (316L) размер 15- 54 mm</t>
  </si>
  <si>
    <t>Трубы NiroSan - ECO  серия  9.600 (6m) и 9650 (3m)1.4404 (316L) размер 76- 108 mm</t>
  </si>
  <si>
    <t>Системная труба NiroTherm штанга 6 метров</t>
  </si>
  <si>
    <t>Системная труба NiroTherm штанга 3 метра</t>
  </si>
  <si>
    <t>Системная труба NiroSan ECO штанга 3 метра</t>
  </si>
  <si>
    <t>124000DZ18</t>
  </si>
  <si>
    <t>12400028#</t>
  </si>
  <si>
    <t xml:space="preserve">762/Федерация (ФРГ)  </t>
  </si>
  <si>
    <t>129001A38</t>
  </si>
  <si>
    <t>129001A12</t>
  </si>
  <si>
    <t>129001A58</t>
  </si>
  <si>
    <t>5/8</t>
  </si>
  <si>
    <t>129001A34</t>
  </si>
  <si>
    <t>129001A78</t>
  </si>
  <si>
    <t>7/8</t>
  </si>
  <si>
    <t>129001A118</t>
  </si>
  <si>
    <t>129001A138</t>
  </si>
  <si>
    <t>129001A158</t>
  </si>
  <si>
    <t>129001A218</t>
  </si>
  <si>
    <t>129002A38</t>
  </si>
  <si>
    <t>129002A12</t>
  </si>
  <si>
    <t>129002A58</t>
  </si>
  <si>
    <t>129002A34</t>
  </si>
  <si>
    <t>129002A78</t>
  </si>
  <si>
    <t>129002A118</t>
  </si>
  <si>
    <t>129002A138</t>
  </si>
  <si>
    <t>129002A158</t>
  </si>
  <si>
    <t>129002A218</t>
  </si>
  <si>
    <t>1/2 x 3/8 x 3/8</t>
  </si>
  <si>
    <t>1/2 x 1/2 x 3/8</t>
  </si>
  <si>
    <t>5/8 x 1/2 x 1/2</t>
  </si>
  <si>
    <t>5/8 x 1/2 x 5/8</t>
  </si>
  <si>
    <t>5/8 x 5/8 x 3/8</t>
  </si>
  <si>
    <t>5/8 x 5/8 x 1/2</t>
  </si>
  <si>
    <t>3/4 x 5/8 x 3/4</t>
  </si>
  <si>
    <t>3/4 x 3/4 x 1/2</t>
  </si>
  <si>
    <t>3/4 x 3/4 x 5/8</t>
  </si>
  <si>
    <t>7/8 x 7/8 x 3/4</t>
  </si>
  <si>
    <t>1 1/8 x 7/8 x 1/2</t>
  </si>
  <si>
    <t>1 1/8 x 7/8 x 1 1/8</t>
  </si>
  <si>
    <t>5/Пакет  0/</t>
  </si>
  <si>
    <t>1 1/8 x 1 1/8 x 3/4</t>
  </si>
  <si>
    <t>1 1/8 x 1 1/8 x 7/8</t>
  </si>
  <si>
    <t>1 3/8 x 1 3/8 x 7/8</t>
  </si>
  <si>
    <t>1 3/8 x 1 3/8 x 1 1/8</t>
  </si>
  <si>
    <t>1 5/8 x 1 5/8 x 1 3/8</t>
  </si>
  <si>
    <t>2 1/8 x 1 5/8 x 2 1/8</t>
  </si>
  <si>
    <t>1/2 x 3/8</t>
  </si>
  <si>
    <t>5/8 x 1/2</t>
  </si>
  <si>
    <t>1/2a x 3/8</t>
  </si>
  <si>
    <t>5/8a x 3/8</t>
  </si>
  <si>
    <t>5/8a x 1/2</t>
  </si>
  <si>
    <t>3/4a x 3/8</t>
  </si>
  <si>
    <t>3/4a x 1/2</t>
  </si>
  <si>
    <t>3/4a x 5/8</t>
  </si>
  <si>
    <t>7/8a x 3/8</t>
  </si>
  <si>
    <t>7/8a x 1/2</t>
  </si>
  <si>
    <t>7/8a x 5/8</t>
  </si>
  <si>
    <t>7/8a x 3/4</t>
  </si>
  <si>
    <t>1 1/8a x 1/2</t>
  </si>
  <si>
    <t>1 1/8a x 5/8</t>
  </si>
  <si>
    <t>1 1/8a x 3/4</t>
  </si>
  <si>
    <t>1 1/8a x 7/8</t>
  </si>
  <si>
    <t>1 3/8a x 1 1/8</t>
  </si>
  <si>
    <t>1 5/8a x 7/8</t>
  </si>
  <si>
    <t>1 5/8a x 1 3/8</t>
  </si>
  <si>
    <t>2 1/8a x 1 1/8</t>
  </si>
  <si>
    <t>2 1/8a x 1 5/8</t>
  </si>
  <si>
    <t>129243IM1212</t>
  </si>
  <si>
    <t>29243IM</t>
  </si>
  <si>
    <t>1/2a x 12</t>
  </si>
  <si>
    <t>129243IM5815</t>
  </si>
  <si>
    <t>5/8a x 15</t>
  </si>
  <si>
    <t>129243IM3418</t>
  </si>
  <si>
    <t>3/4a x 18</t>
  </si>
  <si>
    <t>129243IM7822</t>
  </si>
  <si>
    <t>7/8a x 22</t>
  </si>
  <si>
    <t>129243IM11828</t>
  </si>
  <si>
    <t>1 1/8a x 28</t>
  </si>
  <si>
    <t>129243IM13835</t>
  </si>
  <si>
    <t>1 3/8a x 35</t>
  </si>
  <si>
    <t>129243IM15842</t>
  </si>
  <si>
    <t>1 5/8a x 42</t>
  </si>
  <si>
    <t>84936.3</t>
  </si>
  <si>
    <t>4936.3</t>
  </si>
  <si>
    <t>тв.припой, пруток 3 мм L-Ag2P, коробка 1 кг</t>
  </si>
  <si>
    <t>16952SO4254</t>
  </si>
  <si>
    <t>6952-SO</t>
  </si>
  <si>
    <t>1/  18/</t>
  </si>
  <si>
    <t>16952SO7689</t>
  </si>
  <si>
    <t>16952SO108</t>
  </si>
  <si>
    <t>пресс-машина EFP 203 в чемодане без насадок</t>
  </si>
  <si>
    <t>314AV38</t>
  </si>
  <si>
    <t>14AV</t>
  </si>
  <si>
    <t>соед.для радиат., уголок, DIN 3842,лат. никелиров.</t>
  </si>
  <si>
    <t>314AV12</t>
  </si>
  <si>
    <t>315AV12</t>
  </si>
  <si>
    <t>15AV</t>
  </si>
  <si>
    <t>соед.для радиаторов полн. прох.,DIN3842,лат.никел.</t>
  </si>
  <si>
    <t>314ALV1512</t>
  </si>
  <si>
    <t>14ALV</t>
  </si>
  <si>
    <t>соед.для радиат., уголок, латунь никелированная</t>
  </si>
  <si>
    <t>315ALV1512</t>
  </si>
  <si>
    <t>15ALV</t>
  </si>
  <si>
    <t>соед.для радиаторов полн.проход, лат.никелир.</t>
  </si>
  <si>
    <t>34014KA1512</t>
  </si>
  <si>
    <t>4014KA</t>
  </si>
  <si>
    <t>соед. для радиаторов в форме уголка, бронза</t>
  </si>
  <si>
    <t>34015KA1512</t>
  </si>
  <si>
    <t>4015KA</t>
  </si>
  <si>
    <t>соед. для радиаторов, полный проход, бронза</t>
  </si>
  <si>
    <t>DR667S01</t>
  </si>
  <si>
    <t>68,00x6,00</t>
  </si>
  <si>
    <t xml:space="preserve">3fit-Press серия 25.000 </t>
  </si>
  <si>
    <t>017</t>
  </si>
  <si>
    <t>022</t>
  </si>
  <si>
    <t>13</t>
  </si>
  <si>
    <t>25003</t>
  </si>
  <si>
    <t>25090</t>
  </si>
  <si>
    <t>25090G</t>
  </si>
  <si>
    <t>25092G</t>
  </si>
  <si>
    <t>25130</t>
  </si>
  <si>
    <t>25130G</t>
  </si>
  <si>
    <t>25131</t>
  </si>
  <si>
    <t>25270</t>
  </si>
  <si>
    <t>25240</t>
  </si>
  <si>
    <t>25243G</t>
  </si>
  <si>
    <t>25270G</t>
  </si>
  <si>
    <t>25271</t>
  </si>
  <si>
    <t>25290</t>
  </si>
  <si>
    <t>25359G</t>
  </si>
  <si>
    <t>25473G</t>
  </si>
  <si>
    <t>25478G</t>
  </si>
  <si>
    <t>25580</t>
  </si>
  <si>
    <t>25580.1</t>
  </si>
  <si>
    <t>MultiFit-Flex, MultiFit-PEX, MultiFit-PERT pipes</t>
  </si>
  <si>
    <t>угловой переход ВП-ВР, бронза</t>
  </si>
  <si>
    <t>10x1/4</t>
  </si>
  <si>
    <t>10x1/2</t>
  </si>
  <si>
    <t>4021343013201</t>
  </si>
  <si>
    <t>4021343013195</t>
  </si>
  <si>
    <t>4021343013218</t>
  </si>
  <si>
    <t>4021343013270</t>
  </si>
  <si>
    <t>4021343013256</t>
  </si>
  <si>
    <t>4021343013263</t>
  </si>
  <si>
    <t>4021343013287</t>
  </si>
  <si>
    <t>4021343013294</t>
  </si>
  <si>
    <t>4021343013324</t>
  </si>
  <si>
    <t>4021343013331</t>
  </si>
  <si>
    <t>4021343013362</t>
  </si>
  <si>
    <t>4021343013379</t>
  </si>
  <si>
    <t>4021343013355</t>
  </si>
  <si>
    <t>4021343013423</t>
  </si>
  <si>
    <t>4021343013393</t>
  </si>
  <si>
    <t>4021343013447</t>
  </si>
  <si>
    <t>4021343013454</t>
  </si>
  <si>
    <t>4021343013478</t>
  </si>
  <si>
    <t>угловой переход ВП-НР, бронза</t>
  </si>
  <si>
    <t>4021343013515</t>
  </si>
  <si>
    <t>4021343013546</t>
  </si>
  <si>
    <t>4021343013560</t>
  </si>
  <si>
    <t>4021343013584</t>
  </si>
  <si>
    <t>4021343013607</t>
  </si>
  <si>
    <t>4021343013621</t>
  </si>
  <si>
    <t>4021343013638</t>
  </si>
  <si>
    <t>4021343013669</t>
  </si>
  <si>
    <t>4021343013645</t>
  </si>
  <si>
    <t>4021343013713</t>
  </si>
  <si>
    <t>4021343013683</t>
  </si>
  <si>
    <t>4021343013737</t>
  </si>
  <si>
    <t>4021343013744</t>
  </si>
  <si>
    <t>4021343013768</t>
  </si>
  <si>
    <t>тройник ВП-ВР-ВП, бронза</t>
  </si>
  <si>
    <t>4021343014383</t>
  </si>
  <si>
    <t>4021343014369</t>
  </si>
  <si>
    <t>4021343014420</t>
  </si>
  <si>
    <t>4021343014437</t>
  </si>
  <si>
    <t>4021343014468</t>
  </si>
  <si>
    <t>4021343014475</t>
  </si>
  <si>
    <t>4021343014505</t>
  </si>
  <si>
    <t>4021343014512</t>
  </si>
  <si>
    <t>4021343014499</t>
  </si>
  <si>
    <t>4021343014550</t>
  </si>
  <si>
    <t>4021343014642</t>
  </si>
  <si>
    <t>9/  810/</t>
  </si>
  <si>
    <t>4021343014673</t>
  </si>
  <si>
    <t>4180</t>
  </si>
  <si>
    <t xml:space="preserve">крестовина ВП, бронза </t>
  </si>
  <si>
    <t>4021343014680</t>
  </si>
  <si>
    <t>4021343014697</t>
  </si>
  <si>
    <t>4021343014710</t>
  </si>
  <si>
    <t>4021343014857</t>
  </si>
  <si>
    <t>переход ВП-НР, бронза</t>
  </si>
  <si>
    <t>4021343014864</t>
  </si>
  <si>
    <t>10x3/8</t>
  </si>
  <si>
    <t>4021343014840</t>
  </si>
  <si>
    <t>4021343014901</t>
  </si>
  <si>
    <t>4021343014888</t>
  </si>
  <si>
    <t>4021343014918</t>
  </si>
  <si>
    <t>4021343014963</t>
  </si>
  <si>
    <t>4021343014949</t>
  </si>
  <si>
    <t>4021343014956</t>
  </si>
  <si>
    <t>4021343014970</t>
  </si>
  <si>
    <t>4021343014987</t>
  </si>
  <si>
    <t>4021343015007</t>
  </si>
  <si>
    <t>4021343015014</t>
  </si>
  <si>
    <t>4021343015038</t>
  </si>
  <si>
    <t>4021343015045</t>
  </si>
  <si>
    <t>4021343015021</t>
  </si>
  <si>
    <t>4021343015083</t>
  </si>
  <si>
    <t>4021343015090</t>
  </si>
  <si>
    <t>4021343015069</t>
  </si>
  <si>
    <t>4021343015076</t>
  </si>
  <si>
    <t>4021343015137</t>
  </si>
  <si>
    <t>4021343015106</t>
  </si>
  <si>
    <t>4021343015120</t>
  </si>
  <si>
    <t>4021343015113</t>
  </si>
  <si>
    <t>4021343015168</t>
  </si>
  <si>
    <t>4021343015151</t>
  </si>
  <si>
    <t>4021343015175</t>
  </si>
  <si>
    <t>4021343015199</t>
  </si>
  <si>
    <t>4021343015205</t>
  </si>
  <si>
    <t>4021343015212</t>
  </si>
  <si>
    <t>14/  1260/</t>
  </si>
  <si>
    <t>4021343015229</t>
  </si>
  <si>
    <t>66,7x21/2</t>
  </si>
  <si>
    <t>4021343015243</t>
  </si>
  <si>
    <t>4021343015250</t>
  </si>
  <si>
    <t>4021343015267</t>
  </si>
  <si>
    <t>80x3</t>
  </si>
  <si>
    <t>4021343015304</t>
  </si>
  <si>
    <t>4021343014871</t>
  </si>
  <si>
    <t>4021343015533</t>
  </si>
  <si>
    <t>переход ВП-ВР, бронза</t>
  </si>
  <si>
    <t>4021343015557</t>
  </si>
  <si>
    <t>4021343015540</t>
  </si>
  <si>
    <t>4021343015588</t>
  </si>
  <si>
    <t>4021343015564</t>
  </si>
  <si>
    <t>4021343015618</t>
  </si>
  <si>
    <t>4021343015595</t>
  </si>
  <si>
    <t>4021343015601</t>
  </si>
  <si>
    <t>4021343015649</t>
  </si>
  <si>
    <t>16x3/8</t>
  </si>
  <si>
    <t>4021343015625</t>
  </si>
  <si>
    <t>4021343015632</t>
  </si>
  <si>
    <t>4021343015656</t>
  </si>
  <si>
    <t>4021343015663</t>
  </si>
  <si>
    <t>4021343015687</t>
  </si>
  <si>
    <t>4021343015694</t>
  </si>
  <si>
    <t>4021343015670</t>
  </si>
  <si>
    <t>4021343015724</t>
  </si>
  <si>
    <t>4021343015731</t>
  </si>
  <si>
    <t>4021343015700</t>
  </si>
  <si>
    <t>4021343015717</t>
  </si>
  <si>
    <t>4021343015748</t>
  </si>
  <si>
    <t>4021343015762</t>
  </si>
  <si>
    <t>4021343015755</t>
  </si>
  <si>
    <t>2/Пакет  42/</t>
  </si>
  <si>
    <t>4021343015786</t>
  </si>
  <si>
    <t>42x1</t>
  </si>
  <si>
    <t>4021343015809</t>
  </si>
  <si>
    <t>4021343015793</t>
  </si>
  <si>
    <t>4021343015823</t>
  </si>
  <si>
    <t>4021343015830</t>
  </si>
  <si>
    <t>4021343015847</t>
  </si>
  <si>
    <t>4021343015854</t>
  </si>
  <si>
    <t>4021343015885</t>
  </si>
  <si>
    <t>4021343015922</t>
  </si>
  <si>
    <t>4021343015335</t>
  </si>
  <si>
    <t>переходная вставка НП-ВР, бронза</t>
  </si>
  <si>
    <t>12ax3/8</t>
  </si>
  <si>
    <t>4021343015328</t>
  </si>
  <si>
    <t>4021343015359</t>
  </si>
  <si>
    <t>4021343015342</t>
  </si>
  <si>
    <t>4021343015366</t>
  </si>
  <si>
    <t>4021343015373</t>
  </si>
  <si>
    <t>4021343015380</t>
  </si>
  <si>
    <t>4021343015397</t>
  </si>
  <si>
    <t>4021343015410</t>
  </si>
  <si>
    <t>4021343015403</t>
  </si>
  <si>
    <t>4021343015434</t>
  </si>
  <si>
    <t>4021343015441</t>
  </si>
  <si>
    <t>4021343015458</t>
  </si>
  <si>
    <t>4021343015960</t>
  </si>
  <si>
    <t>переходная вставка НП-НР, бронза</t>
  </si>
  <si>
    <t>4021343015953</t>
  </si>
  <si>
    <t>4021343015991</t>
  </si>
  <si>
    <t>4021343016028</t>
  </si>
  <si>
    <t>4021343016042</t>
  </si>
  <si>
    <t>4021343016059</t>
  </si>
  <si>
    <t>4021343016066</t>
  </si>
  <si>
    <t>4021343016073</t>
  </si>
  <si>
    <t>4021343016080</t>
  </si>
  <si>
    <t>4021343016097</t>
  </si>
  <si>
    <t>4021343020797</t>
  </si>
  <si>
    <t>настеная водорозетка, с 3 точками крепежа, бронза</t>
  </si>
  <si>
    <t>4021343020780</t>
  </si>
  <si>
    <t>4021343020827</t>
  </si>
  <si>
    <t>4021343020865</t>
  </si>
  <si>
    <t>4021343020957</t>
  </si>
  <si>
    <t>настенная водорозетка, с 2 точками крепежа, бронза</t>
  </si>
  <si>
    <t>4021343020971</t>
  </si>
  <si>
    <t>4021343021008</t>
  </si>
  <si>
    <t>4021343021015</t>
  </si>
  <si>
    <t>4021343021039</t>
  </si>
  <si>
    <t>4021343021053</t>
  </si>
  <si>
    <t>4021343021060</t>
  </si>
  <si>
    <t>4021343021077</t>
  </si>
  <si>
    <t>4021343021084</t>
  </si>
  <si>
    <t>4021343021473</t>
  </si>
  <si>
    <t>4976</t>
  </si>
  <si>
    <t>двойная водорозетка ВР, изогнутая планка, бронза</t>
  </si>
  <si>
    <t>12x1/2 150 mm</t>
  </si>
  <si>
    <t>28/  2520/</t>
  </si>
  <si>
    <t>4021343021480</t>
  </si>
  <si>
    <t>15x1/2 150 mm</t>
  </si>
  <si>
    <t>14976F1512</t>
  </si>
  <si>
    <t>4021343195747</t>
  </si>
  <si>
    <t>4976-F</t>
  </si>
  <si>
    <t>двойная водорозетка ВР, плоская планка, бронза</t>
  </si>
  <si>
    <t>4021343016219</t>
  </si>
  <si>
    <t>4330</t>
  </si>
  <si>
    <t>сгон ВП-ВП, бронза, с плоским уплотнением</t>
  </si>
  <si>
    <t>4021343016264</t>
  </si>
  <si>
    <t>4021343016325</t>
  </si>
  <si>
    <t>4021343016356</t>
  </si>
  <si>
    <t>4021343016394</t>
  </si>
  <si>
    <t>4021343016424</t>
  </si>
  <si>
    <t>4021343016448</t>
  </si>
  <si>
    <t>4021343016462</t>
  </si>
  <si>
    <t>4021343016233</t>
  </si>
  <si>
    <t>сгон ВП-ВР, бронза, с плоским уплотнением</t>
  </si>
  <si>
    <t>4021343016271</t>
  </si>
  <si>
    <t>4021343016288</t>
  </si>
  <si>
    <t>4021343016332</t>
  </si>
  <si>
    <t>4021343016349</t>
  </si>
  <si>
    <t>4021343016387</t>
  </si>
  <si>
    <t>4021343016363</t>
  </si>
  <si>
    <t>4021343016400</t>
  </si>
  <si>
    <t>4021343016431</t>
  </si>
  <si>
    <t>4021343016455</t>
  </si>
  <si>
    <t>4021343016479</t>
  </si>
  <si>
    <t>4021343016561</t>
  </si>
  <si>
    <t>сгон ВП-НР, бронза, с плоским уплотнением</t>
  </si>
  <si>
    <t>4021343016585</t>
  </si>
  <si>
    <t>4021343016615</t>
  </si>
  <si>
    <t>4021343016622</t>
  </si>
  <si>
    <t>4021343016639</t>
  </si>
  <si>
    <t>4021343016653</t>
  </si>
  <si>
    <t>4021343016660</t>
  </si>
  <si>
    <t>4021343016646</t>
  </si>
  <si>
    <t>4021343016677</t>
  </si>
  <si>
    <t>4021343016691</t>
  </si>
  <si>
    <t>4021343016707</t>
  </si>
  <si>
    <t>4021343016714</t>
  </si>
  <si>
    <t>4021343016721</t>
  </si>
  <si>
    <t>4021343016844</t>
  </si>
  <si>
    <t>4021343016851</t>
  </si>
  <si>
    <t>4021343016868</t>
  </si>
  <si>
    <t>4021343124785</t>
  </si>
  <si>
    <t>4021343016875</t>
  </si>
  <si>
    <t>4021343016882</t>
  </si>
  <si>
    <t>4021343016899</t>
  </si>
  <si>
    <t>4021343016905</t>
  </si>
  <si>
    <t>4340</t>
  </si>
  <si>
    <t>сгон ВП-ВП, бронза, самоуплотняющийся</t>
  </si>
  <si>
    <t>4021343017025</t>
  </si>
  <si>
    <t>4021343017094</t>
  </si>
  <si>
    <t>4021343017162</t>
  </si>
  <si>
    <t>4021343017193</t>
  </si>
  <si>
    <t>4021343017230</t>
  </si>
  <si>
    <t>4021343017254</t>
  </si>
  <si>
    <t>4021343017278</t>
  </si>
  <si>
    <t>4021343017292</t>
  </si>
  <si>
    <t>сгон ВП-ВР, бронза, самоуплотняющийся</t>
  </si>
  <si>
    <t>4021343017032</t>
  </si>
  <si>
    <t>4021343017124</t>
  </si>
  <si>
    <t>4021343017100</t>
  </si>
  <si>
    <t>4021343017117</t>
  </si>
  <si>
    <t>4021343017179</t>
  </si>
  <si>
    <t>4021343017186</t>
  </si>
  <si>
    <t>4021343017216</t>
  </si>
  <si>
    <t>4021343017223</t>
  </si>
  <si>
    <t>4021343017209</t>
  </si>
  <si>
    <t>4021343017247</t>
  </si>
  <si>
    <t>4021343017261</t>
  </si>
  <si>
    <t>4021343017285</t>
  </si>
  <si>
    <t>4021343017308</t>
  </si>
  <si>
    <t>4021343017414</t>
  </si>
  <si>
    <t>сгон ВП-НР, бронза, самоуплотняющийся</t>
  </si>
  <si>
    <t>4021343017445</t>
  </si>
  <si>
    <t>12x1/4</t>
  </si>
  <si>
    <t>4021343017469</t>
  </si>
  <si>
    <t>4021343017438</t>
  </si>
  <si>
    <t>4021343017513</t>
  </si>
  <si>
    <t>4021343017490</t>
  </si>
  <si>
    <t>4021343017506</t>
  </si>
  <si>
    <t>4021343017520</t>
  </si>
  <si>
    <t>4021343017544</t>
  </si>
  <si>
    <t>4021343017551</t>
  </si>
  <si>
    <t>4021343017575</t>
  </si>
  <si>
    <t>4021343017582</t>
  </si>
  <si>
    <t>4021343017568</t>
  </si>
  <si>
    <t>4021343017599</t>
  </si>
  <si>
    <t>4021343017605</t>
  </si>
  <si>
    <t>4021343017612</t>
  </si>
  <si>
    <t>4021343017629</t>
  </si>
  <si>
    <t>4021343017650</t>
  </si>
  <si>
    <t>4021343017681</t>
  </si>
  <si>
    <t>4021343017742</t>
  </si>
  <si>
    <t>4021343017766</t>
  </si>
  <si>
    <t>4021343017780</t>
  </si>
  <si>
    <t>4021343124846</t>
  </si>
  <si>
    <t>4021343017797</t>
  </si>
  <si>
    <t>4021343017803</t>
  </si>
  <si>
    <t>4021343017810</t>
  </si>
  <si>
    <t>4021343017827</t>
  </si>
  <si>
    <t>4021343017834</t>
  </si>
  <si>
    <t>4021343030703</t>
  </si>
  <si>
    <t>сгон, ВП-НР, латунь, самоуплотняющийся</t>
  </si>
  <si>
    <t>4021343127199</t>
  </si>
  <si>
    <t>разъемное соединение ВП, бронза, с плоск.упл.</t>
  </si>
  <si>
    <t>4021343126925</t>
  </si>
  <si>
    <t>4021343127236</t>
  </si>
  <si>
    <t>4021343127229</t>
  </si>
  <si>
    <t>4021343127243</t>
  </si>
  <si>
    <t>4021343127250</t>
  </si>
  <si>
    <t>4021343127274</t>
  </si>
  <si>
    <t>4021343127267</t>
  </si>
  <si>
    <t>4021343127281</t>
  </si>
  <si>
    <t>разъемное соединение, ВП, бронза, самоуплотн.</t>
  </si>
  <si>
    <t>4021343127342</t>
  </si>
  <si>
    <t>4021343127359</t>
  </si>
  <si>
    <t>4021343014116</t>
  </si>
  <si>
    <t>сгон угловой ВП-НР, самоуплотняющийся, бронза</t>
  </si>
  <si>
    <t>4021343014123</t>
  </si>
  <si>
    <t>4021343014147</t>
  </si>
  <si>
    <t>4021343014192</t>
  </si>
  <si>
    <t>4021343014222</t>
  </si>
  <si>
    <t>4021343014215</t>
  </si>
  <si>
    <t>4021343014239</t>
  </si>
  <si>
    <t>4021343014246</t>
  </si>
  <si>
    <t>4021343014253</t>
  </si>
  <si>
    <t>4021343014260</t>
  </si>
  <si>
    <t>4021343018084</t>
  </si>
  <si>
    <t>4370</t>
  </si>
  <si>
    <t>резьб.соединение ВП-НР с плоским уплотн., бронза</t>
  </si>
  <si>
    <t>600/  54000/</t>
  </si>
  <si>
    <t>4021343018121</t>
  </si>
  <si>
    <t>4021343018176</t>
  </si>
  <si>
    <t>4021343018152</t>
  </si>
  <si>
    <t>4021343018190</t>
  </si>
  <si>
    <t>4021343018244</t>
  </si>
  <si>
    <t>143701234B</t>
  </si>
  <si>
    <t>4021343018039</t>
  </si>
  <si>
    <t>резьб.соединение ВР с плоским уплотн.</t>
  </si>
  <si>
    <t>4021343018220</t>
  </si>
  <si>
    <t>14376G1234</t>
  </si>
  <si>
    <t>4021343019333</t>
  </si>
  <si>
    <t>резьб.соед. с плоск.упл., переход на НР, бронза</t>
  </si>
  <si>
    <t>14376G121</t>
  </si>
  <si>
    <t>4021343019319</t>
  </si>
  <si>
    <t>14376G341</t>
  </si>
  <si>
    <t>4021343019388</t>
  </si>
  <si>
    <t>14376G34114</t>
  </si>
  <si>
    <t>4021343019395</t>
  </si>
  <si>
    <t>14376G1112</t>
  </si>
  <si>
    <t>4021343019258</t>
  </si>
  <si>
    <t>4021343018473</t>
  </si>
  <si>
    <t>резьб.соединение НР с плоским уплотн.</t>
  </si>
  <si>
    <t>3/8x1/2</t>
  </si>
  <si>
    <t>800/  72000/</t>
  </si>
  <si>
    <t>4021343018411</t>
  </si>
  <si>
    <t>400/  36000/</t>
  </si>
  <si>
    <t>4021343018466</t>
  </si>
  <si>
    <t>250/  22500/</t>
  </si>
  <si>
    <t>4021343018367</t>
  </si>
  <si>
    <t>4021343018633</t>
  </si>
  <si>
    <t>4372</t>
  </si>
  <si>
    <t>резьб.соединение ВП с плоским уплотн., бронза</t>
  </si>
  <si>
    <t>4021343018671</t>
  </si>
  <si>
    <t>4021343018657</t>
  </si>
  <si>
    <t>4021343018688</t>
  </si>
  <si>
    <t>4021343018701</t>
  </si>
  <si>
    <t>220/  19800/</t>
  </si>
  <si>
    <t>4021343018725</t>
  </si>
  <si>
    <t>4021343018718</t>
  </si>
  <si>
    <t>4374</t>
  </si>
  <si>
    <t>резьбовое соединение, гайка, латунь</t>
  </si>
  <si>
    <t>4021343019104</t>
  </si>
  <si>
    <t>1/2 SW24-6kt.H14xBo16,9</t>
  </si>
  <si>
    <t>4021343019234</t>
  </si>
  <si>
    <t>5/8 SW27-6kt.H13xBo18,0</t>
  </si>
  <si>
    <t>4021343019197</t>
  </si>
  <si>
    <t>3/4 SW30-6kt.H14xBo22,5</t>
  </si>
  <si>
    <t>450/  40500/</t>
  </si>
  <si>
    <t>4021343019029</t>
  </si>
  <si>
    <t>1 SW37-8kt.H16,5xBo27,5</t>
  </si>
  <si>
    <t>4021343019067</t>
  </si>
  <si>
    <t>11/4 SW46-8kt.H18xBo36,0</t>
  </si>
  <si>
    <t>4021343019050</t>
  </si>
  <si>
    <t>11/2 SW52-8kt.H19xBo42,5</t>
  </si>
  <si>
    <t>4021343019111</t>
  </si>
  <si>
    <t>13/4 SW59-8kt.H22xBo48,0</t>
  </si>
  <si>
    <t>4021343019128</t>
  </si>
  <si>
    <t>2 SW64-8kt.H24xBo53,1</t>
  </si>
  <si>
    <t>4021343019142</t>
  </si>
  <si>
    <t>21/4 SW72-8kt.H24,5xBo59,0</t>
  </si>
  <si>
    <t>4021343019166</t>
  </si>
  <si>
    <t>23/8 SW75-8kt.H25xBo60,5</t>
  </si>
  <si>
    <t>4021343019159</t>
  </si>
  <si>
    <t>23/4 SW89-8kt.H26xBo74,1</t>
  </si>
  <si>
    <t>4021343019173</t>
  </si>
  <si>
    <t>3 SW94-8kt.H31xBo80,0</t>
  </si>
  <si>
    <t>4021343019210</t>
  </si>
  <si>
    <t>4 SW120-8kt.H37,5xBo104,5</t>
  </si>
  <si>
    <t>15001A6</t>
  </si>
  <si>
    <t>4021343022272</t>
  </si>
  <si>
    <t>отвод 90° ВП-НП, медь</t>
  </si>
  <si>
    <t>10/Пакет  3000/</t>
  </si>
  <si>
    <t>15001A8</t>
  </si>
  <si>
    <t>4021343022326</t>
  </si>
  <si>
    <t>10/Пакет  2000/</t>
  </si>
  <si>
    <t>15001A10</t>
  </si>
  <si>
    <t>4021343022067</t>
  </si>
  <si>
    <t>10/Пакет  1500/</t>
  </si>
  <si>
    <t>15001A12</t>
  </si>
  <si>
    <t>4021343022098</t>
  </si>
  <si>
    <t>15001A14</t>
  </si>
  <si>
    <t>4021343022111</t>
  </si>
  <si>
    <t>14</t>
  </si>
  <si>
    <t>15001A15</t>
  </si>
  <si>
    <t>4021343022128</t>
  </si>
  <si>
    <t>15001A16</t>
  </si>
  <si>
    <t>4021343022142</t>
  </si>
  <si>
    <t>15001A18</t>
  </si>
  <si>
    <t>4021343022159</t>
  </si>
  <si>
    <t>15001A22</t>
  </si>
  <si>
    <t>4021343022173</t>
  </si>
  <si>
    <t>15001A28</t>
  </si>
  <si>
    <t>4021343022197</t>
  </si>
  <si>
    <t>15001A32</t>
  </si>
  <si>
    <t>4021343022203</t>
  </si>
  <si>
    <t>15001A35</t>
  </si>
  <si>
    <t>4021343022210</t>
  </si>
  <si>
    <t>15001A36</t>
  </si>
  <si>
    <t>4021343022227</t>
  </si>
  <si>
    <t>15001A40</t>
  </si>
  <si>
    <t>4021343022234</t>
  </si>
  <si>
    <t>15001A42</t>
  </si>
  <si>
    <t>4021343022241</t>
  </si>
  <si>
    <t>15001A52</t>
  </si>
  <si>
    <t>4021343022258</t>
  </si>
  <si>
    <t>15001A54</t>
  </si>
  <si>
    <t>4021343022265</t>
  </si>
  <si>
    <t>15001A64</t>
  </si>
  <si>
    <t>4021343022289</t>
  </si>
  <si>
    <t>15001A67</t>
  </si>
  <si>
    <t>4021343022296</t>
  </si>
  <si>
    <t>66,7</t>
  </si>
  <si>
    <t>15001A70</t>
  </si>
  <si>
    <t>4021343022302</t>
  </si>
  <si>
    <t>15001A76</t>
  </si>
  <si>
    <t>4021343022319</t>
  </si>
  <si>
    <t>15001A80</t>
  </si>
  <si>
    <t>4021343022333</t>
  </si>
  <si>
    <t>80</t>
  </si>
  <si>
    <t>15001A89</t>
  </si>
  <si>
    <t>4021343022340</t>
  </si>
  <si>
    <t>1/Пакет  9/</t>
  </si>
  <si>
    <t>15001A108</t>
  </si>
  <si>
    <t>4021343022081</t>
  </si>
  <si>
    <t>108,0</t>
  </si>
  <si>
    <t>15002A6</t>
  </si>
  <si>
    <t>4021343022678</t>
  </si>
  <si>
    <t xml:space="preserve">отвод 90° ВП-ВП, </t>
  </si>
  <si>
    <t>15002A8</t>
  </si>
  <si>
    <t>4021343022722</t>
  </si>
  <si>
    <t>15002A10</t>
  </si>
  <si>
    <t>4021343022456</t>
  </si>
  <si>
    <t>10/Пакет  1400/</t>
  </si>
  <si>
    <t>15002A12</t>
  </si>
  <si>
    <t>4021343022470</t>
  </si>
  <si>
    <t>15002A14</t>
  </si>
  <si>
    <t>4021343022494</t>
  </si>
  <si>
    <t>15002A15</t>
  </si>
  <si>
    <t>4021343022500</t>
  </si>
  <si>
    <t>15002A16</t>
  </si>
  <si>
    <t>4021343022524</t>
  </si>
  <si>
    <t>15002A18</t>
  </si>
  <si>
    <t>4021343022548</t>
  </si>
  <si>
    <t>15002A22</t>
  </si>
  <si>
    <t>4021343022562</t>
  </si>
  <si>
    <t>15002A28</t>
  </si>
  <si>
    <t>4021343022586</t>
  </si>
  <si>
    <t>15002A32</t>
  </si>
  <si>
    <t>4021343022593</t>
  </si>
  <si>
    <t>15002A35</t>
  </si>
  <si>
    <t>4021343022609</t>
  </si>
  <si>
    <t>15002A36</t>
  </si>
  <si>
    <t>4021343022616</t>
  </si>
  <si>
    <t>55/  2475/</t>
  </si>
  <si>
    <t>15002A40</t>
  </si>
  <si>
    <t>4021343022623</t>
  </si>
  <si>
    <t>15002A42</t>
  </si>
  <si>
    <t>4021343022630</t>
  </si>
  <si>
    <t>15002A52</t>
  </si>
  <si>
    <t>4021343022654</t>
  </si>
  <si>
    <t>15002A54</t>
  </si>
  <si>
    <t>4021343022661</t>
  </si>
  <si>
    <t>15002A64</t>
  </si>
  <si>
    <t>4021343022685</t>
  </si>
  <si>
    <t>15002A67</t>
  </si>
  <si>
    <t>4021343022692</t>
  </si>
  <si>
    <t>15002A70</t>
  </si>
  <si>
    <t>4021343022708</t>
  </si>
  <si>
    <t>18/  324/</t>
  </si>
  <si>
    <t>15002A76</t>
  </si>
  <si>
    <t>4021343022715</t>
  </si>
  <si>
    <t>15002A80</t>
  </si>
  <si>
    <t>4021343022739</t>
  </si>
  <si>
    <t>15002A89</t>
  </si>
  <si>
    <t>4021343022746</t>
  </si>
  <si>
    <t>15002A108</t>
  </si>
  <si>
    <t>4021343022463</t>
  </si>
  <si>
    <t>15002A133</t>
  </si>
  <si>
    <t>4021343022487</t>
  </si>
  <si>
    <t>15002A159</t>
  </si>
  <si>
    <t>4021343022517</t>
  </si>
  <si>
    <t>15002G1412</t>
  </si>
  <si>
    <t>4021343022753</t>
  </si>
  <si>
    <t>5002G</t>
  </si>
  <si>
    <t>отвод 90° НП-ВР, с накидной гайкой, медь</t>
  </si>
  <si>
    <t>5/Пакет  170/</t>
  </si>
  <si>
    <t>15002G1512</t>
  </si>
  <si>
    <t>4021343022760</t>
  </si>
  <si>
    <t>15002G1812</t>
  </si>
  <si>
    <t>4021343127519</t>
  </si>
  <si>
    <t>15002G1834</t>
  </si>
  <si>
    <t>4021343117497</t>
  </si>
  <si>
    <t>15002G2234</t>
  </si>
  <si>
    <t>4021343022807</t>
  </si>
  <si>
    <t>4021343023132</t>
  </si>
  <si>
    <t>5040</t>
  </si>
  <si>
    <t>отвод 45° ВП-НП, медь</t>
  </si>
  <si>
    <t>10/Пакет  2500/</t>
  </si>
  <si>
    <t>4021343023187</t>
  </si>
  <si>
    <t>10/Пакет  1700/</t>
  </si>
  <si>
    <t>4021343022920</t>
  </si>
  <si>
    <t>10/Пакет  1800/</t>
  </si>
  <si>
    <t>4021343022951</t>
  </si>
  <si>
    <t>10/Пакет  1300/</t>
  </si>
  <si>
    <t>4021343022975</t>
  </si>
  <si>
    <t>10/Пакет  850/</t>
  </si>
  <si>
    <t>4021343022982</t>
  </si>
  <si>
    <t>4021343023002</t>
  </si>
  <si>
    <t>10/Пакет  750/</t>
  </si>
  <si>
    <t>4021343023019</t>
  </si>
  <si>
    <t>4021343023033</t>
  </si>
  <si>
    <t>4021343023057</t>
  </si>
  <si>
    <t>4021343023064</t>
  </si>
  <si>
    <t>4021343023071</t>
  </si>
  <si>
    <t>4021343023088</t>
  </si>
  <si>
    <t>4021343023095</t>
  </si>
  <si>
    <t>4021343023101</t>
  </si>
  <si>
    <t>4021343023118</t>
  </si>
  <si>
    <t>4021343023125</t>
  </si>
  <si>
    <t>4021343023149</t>
  </si>
  <si>
    <t>4021343023170</t>
  </si>
  <si>
    <t>4021343023194</t>
  </si>
  <si>
    <t>4021343023200</t>
  </si>
  <si>
    <t>4021343022944</t>
  </si>
  <si>
    <t>4021343023446</t>
  </si>
  <si>
    <t>5041</t>
  </si>
  <si>
    <t>отвод 45° ВП-ВП, медь</t>
  </si>
  <si>
    <t>4021343023491</t>
  </si>
  <si>
    <t>4021343023231</t>
  </si>
  <si>
    <t>4021343023262</t>
  </si>
  <si>
    <t>4021343023286</t>
  </si>
  <si>
    <t>4021343023293</t>
  </si>
  <si>
    <t>4021343023316</t>
  </si>
  <si>
    <t>4021343023323</t>
  </si>
  <si>
    <t>4021343023330</t>
  </si>
  <si>
    <t>4021343023347</t>
  </si>
  <si>
    <t>4021343023354</t>
  </si>
  <si>
    <t>4021343023361</t>
  </si>
  <si>
    <t>4021343023378</t>
  </si>
  <si>
    <t>4021343023385</t>
  </si>
  <si>
    <t>4021343023408</t>
  </si>
  <si>
    <t>4021343023415</t>
  </si>
  <si>
    <t>4021343023422</t>
  </si>
  <si>
    <t>4021343023439</t>
  </si>
  <si>
    <t>4021343023453</t>
  </si>
  <si>
    <t>4021343023460</t>
  </si>
  <si>
    <t>4021343023484</t>
  </si>
  <si>
    <t>4021343023507</t>
  </si>
  <si>
    <t>4021343023514</t>
  </si>
  <si>
    <t>4021343023255</t>
  </si>
  <si>
    <t>4021343023279</t>
  </si>
  <si>
    <t>5/  90/</t>
  </si>
  <si>
    <t>4021343023309</t>
  </si>
  <si>
    <t>4021343024245</t>
  </si>
  <si>
    <t>5090</t>
  </si>
  <si>
    <t>угол 90° ВП-ВП, медь</t>
  </si>
  <si>
    <t>4021343024290</t>
  </si>
  <si>
    <t>4021343023842</t>
  </si>
  <si>
    <t>4021343023873</t>
  </si>
  <si>
    <t>4021343023903</t>
  </si>
  <si>
    <t>4021343023910</t>
  </si>
  <si>
    <t>4021343023941</t>
  </si>
  <si>
    <t>4021343023958</t>
  </si>
  <si>
    <t>4021343023989</t>
  </si>
  <si>
    <t>4021343023996</t>
  </si>
  <si>
    <t>4021343024030</t>
  </si>
  <si>
    <t>4021343024047</t>
  </si>
  <si>
    <t>4021343024092</t>
  </si>
  <si>
    <t>4021343024108</t>
  </si>
  <si>
    <t>4021343024153</t>
  </si>
  <si>
    <t>4021343024160</t>
  </si>
  <si>
    <t>4021343024177</t>
  </si>
  <si>
    <t>4021343024207</t>
  </si>
  <si>
    <t>4021343024214</t>
  </si>
  <si>
    <t>4021343024269</t>
  </si>
  <si>
    <t>4021343024276</t>
  </si>
  <si>
    <t>25/  450/</t>
  </si>
  <si>
    <t>4021343122941</t>
  </si>
  <si>
    <t>4021343024283</t>
  </si>
  <si>
    <t>4021343024313</t>
  </si>
  <si>
    <t>4021343023866</t>
  </si>
  <si>
    <t>4021343024511</t>
  </si>
  <si>
    <t>5092</t>
  </si>
  <si>
    <t>угол 90° ВП-НП, медь</t>
  </si>
  <si>
    <t>4021343024559</t>
  </si>
  <si>
    <t>4021343024320</t>
  </si>
  <si>
    <t>4021343024344</t>
  </si>
  <si>
    <t>4021343024368</t>
  </si>
  <si>
    <t>4021343024375</t>
  </si>
  <si>
    <t>4021343024382</t>
  </si>
  <si>
    <t>4021343024399</t>
  </si>
  <si>
    <t>4021343024412</t>
  </si>
  <si>
    <t>4021343024436</t>
  </si>
  <si>
    <t>4021343024443</t>
  </si>
  <si>
    <t>4021343024450</t>
  </si>
  <si>
    <t>4021343024467</t>
  </si>
  <si>
    <t>4021343024474</t>
  </si>
  <si>
    <t>4021343024481</t>
  </si>
  <si>
    <t>4021343024498</t>
  </si>
  <si>
    <t>4021343024504</t>
  </si>
  <si>
    <t>4021343024535</t>
  </si>
  <si>
    <t>4021343023699</t>
  </si>
  <si>
    <t>5060</t>
  </si>
  <si>
    <t>колено 180° ВП-ВП, медь</t>
  </si>
  <si>
    <t>4021343023521</t>
  </si>
  <si>
    <t>4021343023545</t>
  </si>
  <si>
    <t>4021343023552</t>
  </si>
  <si>
    <t>4021343023569</t>
  </si>
  <si>
    <t>4021343023576</t>
  </si>
  <si>
    <t>4021343023583</t>
  </si>
  <si>
    <t>4021343023590</t>
  </si>
  <si>
    <t>4021343023606</t>
  </si>
  <si>
    <t>4021343023613</t>
  </si>
  <si>
    <t>4021343023620</t>
  </si>
  <si>
    <t>4021343023637</t>
  </si>
  <si>
    <t>4021343023729</t>
  </si>
  <si>
    <t>5085</t>
  </si>
  <si>
    <t>обвод ВП-ВП, медь</t>
  </si>
  <si>
    <t>4021343023736</t>
  </si>
  <si>
    <t>4021343023743</t>
  </si>
  <si>
    <t>4021343023750</t>
  </si>
  <si>
    <t>4021343023767</t>
  </si>
  <si>
    <t>4021343023774</t>
  </si>
  <si>
    <t>4021343023781</t>
  </si>
  <si>
    <t>5086</t>
  </si>
  <si>
    <t>обвод ВП-НП, медь</t>
  </si>
  <si>
    <t>4021343023798</t>
  </si>
  <si>
    <t>4021343023804</t>
  </si>
  <si>
    <t>4021343023811</t>
  </si>
  <si>
    <t>4021343023828</t>
  </si>
  <si>
    <t>4021343023835</t>
  </si>
  <si>
    <t>4021343027307</t>
  </si>
  <si>
    <t>5130</t>
  </si>
  <si>
    <t xml:space="preserve">тройник ВП, медь </t>
  </si>
  <si>
    <t>4021343027581</t>
  </si>
  <si>
    <t>4021343025020</t>
  </si>
  <si>
    <t>4021343025198</t>
  </si>
  <si>
    <t>4021343025358</t>
  </si>
  <si>
    <t>4021343025488</t>
  </si>
  <si>
    <t>4021343025693</t>
  </si>
  <si>
    <t>4021343025839</t>
  </si>
  <si>
    <t>4021343026119</t>
  </si>
  <si>
    <t>4021343026126</t>
  </si>
  <si>
    <t>4021343026454</t>
  </si>
  <si>
    <t>4021343026751</t>
  </si>
  <si>
    <t>4021343026768</t>
  </si>
  <si>
    <t>4021343026980</t>
  </si>
  <si>
    <t>4021343026997</t>
  </si>
  <si>
    <t>4021343027000</t>
  </si>
  <si>
    <t>4021343027178</t>
  </si>
  <si>
    <t>4021343027185</t>
  </si>
  <si>
    <t>4021343027321</t>
  </si>
  <si>
    <t>4021343027390</t>
  </si>
  <si>
    <t>4021343027482</t>
  </si>
  <si>
    <t>4021343027598</t>
  </si>
  <si>
    <t>4021343027673</t>
  </si>
  <si>
    <t>4021343025075</t>
  </si>
  <si>
    <t>4021343027451</t>
  </si>
  <si>
    <t>6x8x6</t>
  </si>
  <si>
    <t>10/Пакет  1600/</t>
  </si>
  <si>
    <t>4021343027642</t>
  </si>
  <si>
    <t>8x6x6</t>
  </si>
  <si>
    <t>4021343027659</t>
  </si>
  <si>
    <t>8x6x8</t>
  </si>
  <si>
    <t>4021343027635</t>
  </si>
  <si>
    <t>8x10x8</t>
  </si>
  <si>
    <t>4021343025068</t>
  </si>
  <si>
    <t>10x6x10</t>
  </si>
  <si>
    <t>4021343025082</t>
  </si>
  <si>
    <t>10x8x10</t>
  </si>
  <si>
    <t>4021343025044</t>
  </si>
  <si>
    <t>10x12x10</t>
  </si>
  <si>
    <t>4021343025051</t>
  </si>
  <si>
    <t>10x15x10</t>
  </si>
  <si>
    <t>4021343025303</t>
  </si>
  <si>
    <t>12x6x12</t>
  </si>
  <si>
    <t>4021343025327</t>
  </si>
  <si>
    <t>12x8x12</t>
  </si>
  <si>
    <t>4021343025204</t>
  </si>
  <si>
    <t>12x10x10</t>
  </si>
  <si>
    <t>4021343025211</t>
  </si>
  <si>
    <t>12x10x12</t>
  </si>
  <si>
    <t>4021343025228</t>
  </si>
  <si>
    <t>12x12x10</t>
  </si>
  <si>
    <t>4021343025235</t>
  </si>
  <si>
    <t>12x14x12</t>
  </si>
  <si>
    <t>4021343025259</t>
  </si>
  <si>
    <t>4021343025266</t>
  </si>
  <si>
    <t>12x16x12</t>
  </si>
  <si>
    <t>4021343025273</t>
  </si>
  <si>
    <t>12x18x12</t>
  </si>
  <si>
    <t>4021343025372</t>
  </si>
  <si>
    <t>14x10x14</t>
  </si>
  <si>
    <t>4021343025396</t>
  </si>
  <si>
    <t>14x12x12</t>
  </si>
  <si>
    <t>4021343025402</t>
  </si>
  <si>
    <t>4021343025426</t>
  </si>
  <si>
    <t>14x14x12</t>
  </si>
  <si>
    <t>4021343025440</t>
  </si>
  <si>
    <t>14x16x14</t>
  </si>
  <si>
    <t>4021343025464</t>
  </si>
  <si>
    <t>14x18x14</t>
  </si>
  <si>
    <t>4021343025648</t>
  </si>
  <si>
    <t>15x6x15</t>
  </si>
  <si>
    <t>4021343025679</t>
  </si>
  <si>
    <t>15x8x15</t>
  </si>
  <si>
    <t>10/Пакет  650/</t>
  </si>
  <si>
    <t>4021343025501</t>
  </si>
  <si>
    <t>15x10x12</t>
  </si>
  <si>
    <t>4021343025518</t>
  </si>
  <si>
    <t>15x10x15</t>
  </si>
  <si>
    <t>4021343025532</t>
  </si>
  <si>
    <t>4021343025549</t>
  </si>
  <si>
    <t>4021343331213</t>
  </si>
  <si>
    <t>15x14x15</t>
  </si>
  <si>
    <t>4021343025563</t>
  </si>
  <si>
    <t>4021343025594</t>
  </si>
  <si>
    <t>4021343025617</t>
  </si>
  <si>
    <t>4021343025822</t>
  </si>
  <si>
    <t>16x6x16</t>
  </si>
  <si>
    <t>4021343025709</t>
  </si>
  <si>
    <t>16x10x16</t>
  </si>
  <si>
    <t>4021343025716</t>
  </si>
  <si>
    <t>16x12x12</t>
  </si>
  <si>
    <t>4021343025723</t>
  </si>
  <si>
    <t>16x12x14</t>
  </si>
  <si>
    <t>4021343025730</t>
  </si>
  <si>
    <t>4021343025747</t>
  </si>
  <si>
    <t>16x14x12</t>
  </si>
  <si>
    <t>4021343025754</t>
  </si>
  <si>
    <t>4021343025761</t>
  </si>
  <si>
    <t>4021343025778</t>
  </si>
  <si>
    <t>16x16x12</t>
  </si>
  <si>
    <t>4021343025785</t>
  </si>
  <si>
    <t>16x16x14</t>
  </si>
  <si>
    <t>4021343025792</t>
  </si>
  <si>
    <t>16x18x14</t>
  </si>
  <si>
    <t>4021343025808</t>
  </si>
  <si>
    <t>16x18x16</t>
  </si>
  <si>
    <t>4021343025815</t>
  </si>
  <si>
    <t>16x22x16</t>
  </si>
  <si>
    <t>4021343026102</t>
  </si>
  <si>
    <t>18x6x18</t>
  </si>
  <si>
    <t>4021343025853</t>
  </si>
  <si>
    <t>18x10x18</t>
  </si>
  <si>
    <t>4021343025860</t>
  </si>
  <si>
    <t>18x12x12</t>
  </si>
  <si>
    <t>4021343025877</t>
  </si>
  <si>
    <t>18x12x14</t>
  </si>
  <si>
    <t>4021343025884</t>
  </si>
  <si>
    <t>4021343025891</t>
  </si>
  <si>
    <t>18x12x16</t>
  </si>
  <si>
    <t>4021343025907</t>
  </si>
  <si>
    <t>4021343025921</t>
  </si>
  <si>
    <t>18x14x14</t>
  </si>
  <si>
    <t>4021343025938</t>
  </si>
  <si>
    <t>18x14x16</t>
  </si>
  <si>
    <t>4021343025945</t>
  </si>
  <si>
    <t>4021343025952</t>
  </si>
  <si>
    <t>18x15x12</t>
  </si>
  <si>
    <t>4021343025969</t>
  </si>
  <si>
    <t>4021343025976</t>
  </si>
  <si>
    <t>4021343025990</t>
  </si>
  <si>
    <t>18x16x14</t>
  </si>
  <si>
    <t>4021343026003</t>
  </si>
  <si>
    <t>18x16x16</t>
  </si>
  <si>
    <t>4021343026010</t>
  </si>
  <si>
    <t>4021343026034</t>
  </si>
  <si>
    <t>18x18x12</t>
  </si>
  <si>
    <t>4021343026041</t>
  </si>
  <si>
    <t>18x18x14</t>
  </si>
  <si>
    <t>4021343026058</t>
  </si>
  <si>
    <t>4021343026065</t>
  </si>
  <si>
    <t>18x18x16</t>
  </si>
  <si>
    <t>4021343026072</t>
  </si>
  <si>
    <t>18x22x15</t>
  </si>
  <si>
    <t>4021343026089</t>
  </si>
  <si>
    <t>4021343026423</t>
  </si>
  <si>
    <t>22x6x22</t>
  </si>
  <si>
    <t>4021343026133</t>
  </si>
  <si>
    <t>22x10x22</t>
  </si>
  <si>
    <t>10/Пакет  270/</t>
  </si>
  <si>
    <t>4021343026140</t>
  </si>
  <si>
    <t>22x12x12</t>
  </si>
  <si>
    <t>4021343026157</t>
  </si>
  <si>
    <t>22x12x14</t>
  </si>
  <si>
    <t>4021343026188</t>
  </si>
  <si>
    <t>4021343026195</t>
  </si>
  <si>
    <t>22x14x14</t>
  </si>
  <si>
    <t>4021343026218</t>
  </si>
  <si>
    <t>22x14x18</t>
  </si>
  <si>
    <t>4021343026225</t>
  </si>
  <si>
    <t>4021343026232</t>
  </si>
  <si>
    <t>22x15x12</t>
  </si>
  <si>
    <t>4021343026249</t>
  </si>
  <si>
    <t>4021343026256</t>
  </si>
  <si>
    <t>4021343026263</t>
  </si>
  <si>
    <t>4021343026270</t>
  </si>
  <si>
    <t>22x16x16</t>
  </si>
  <si>
    <t>4021343117640</t>
  </si>
  <si>
    <t>22x16x18</t>
  </si>
  <si>
    <t>4021343026287</t>
  </si>
  <si>
    <t>4021343026300</t>
  </si>
  <si>
    <t>22x18x14</t>
  </si>
  <si>
    <t>4021343026317</t>
  </si>
  <si>
    <t>4021343117657</t>
  </si>
  <si>
    <t>22x18x16</t>
  </si>
  <si>
    <t>4021343026324</t>
  </si>
  <si>
    <t>4021343026331</t>
  </si>
  <si>
    <t>4021343026355</t>
  </si>
  <si>
    <t>22x22x14</t>
  </si>
  <si>
    <t>4021343026362</t>
  </si>
  <si>
    <t>4021343026379</t>
  </si>
  <si>
    <t>22x22x16</t>
  </si>
  <si>
    <t>4021343026386</t>
  </si>
  <si>
    <t>4021343026409</t>
  </si>
  <si>
    <t>4021343026461</t>
  </si>
  <si>
    <t>28x10x28</t>
  </si>
  <si>
    <t>4021343026508</t>
  </si>
  <si>
    <t>28x12x28</t>
  </si>
  <si>
    <t>4021343026515</t>
  </si>
  <si>
    <t>4021343026539</t>
  </si>
  <si>
    <t>28x15x15</t>
  </si>
  <si>
    <t>4021343026553</t>
  </si>
  <si>
    <t>4021343026560</t>
  </si>
  <si>
    <t>4021343117695</t>
  </si>
  <si>
    <t>28x16x16</t>
  </si>
  <si>
    <t>4021343026577</t>
  </si>
  <si>
    <t>4021343026591</t>
  </si>
  <si>
    <t>28x18x18</t>
  </si>
  <si>
    <t>4021343026607</t>
  </si>
  <si>
    <t>4021343026614</t>
  </si>
  <si>
    <t>4021343026652</t>
  </si>
  <si>
    <t>4021343026669</t>
  </si>
  <si>
    <t>4021343026690</t>
  </si>
  <si>
    <t>4021343026713</t>
  </si>
  <si>
    <t>4021343026720</t>
  </si>
  <si>
    <t>4021343026744</t>
  </si>
  <si>
    <t>4021343174421</t>
  </si>
  <si>
    <t>32x22x32</t>
  </si>
  <si>
    <t>4021343171499</t>
  </si>
  <si>
    <t>32x28x32</t>
  </si>
  <si>
    <t>4021343026805</t>
  </si>
  <si>
    <t>35x15x28</t>
  </si>
  <si>
    <t>4021343026812</t>
  </si>
  <si>
    <t>4021343026836</t>
  </si>
  <si>
    <t>4021343026874</t>
  </si>
  <si>
    <t>4021343026881</t>
  </si>
  <si>
    <t>4021343026911</t>
  </si>
  <si>
    <t>4021343026928</t>
  </si>
  <si>
    <t>4021343026935</t>
  </si>
  <si>
    <t>35x35x15</t>
  </si>
  <si>
    <t>4021343026959</t>
  </si>
  <si>
    <t>4021343026966</t>
  </si>
  <si>
    <t>2/Пакет  54/</t>
  </si>
  <si>
    <t>4021343026973</t>
  </si>
  <si>
    <t>35x42x35</t>
  </si>
  <si>
    <t>4021343027017</t>
  </si>
  <si>
    <t>60/  2700/</t>
  </si>
  <si>
    <t>4021343027024</t>
  </si>
  <si>
    <t>4021343027055</t>
  </si>
  <si>
    <t>4021343027079</t>
  </si>
  <si>
    <t>42x28x28</t>
  </si>
  <si>
    <t>4021343027086</t>
  </si>
  <si>
    <t>42x28x35</t>
  </si>
  <si>
    <t>4021343027093</t>
  </si>
  <si>
    <t>4021343027116</t>
  </si>
  <si>
    <t>4021343027123</t>
  </si>
  <si>
    <t>4021343027147</t>
  </si>
  <si>
    <t>42x42x28</t>
  </si>
  <si>
    <t>4021343027161</t>
  </si>
  <si>
    <t>42x54x42</t>
  </si>
  <si>
    <t>4021343027222</t>
  </si>
  <si>
    <t>4021343027239</t>
  </si>
  <si>
    <t>54x28x42</t>
  </si>
  <si>
    <t>4021343027246</t>
  </si>
  <si>
    <t>4021343027260</t>
  </si>
  <si>
    <t>4021343027277</t>
  </si>
  <si>
    <t>54x42x42</t>
  </si>
  <si>
    <t>4021343027284</t>
  </si>
  <si>
    <t>4021343027291</t>
  </si>
  <si>
    <t>54x54x42</t>
  </si>
  <si>
    <t>4021343027338</t>
  </si>
  <si>
    <t>4021343027345</t>
  </si>
  <si>
    <t>4021343027352</t>
  </si>
  <si>
    <t>4021343027499</t>
  </si>
  <si>
    <t>4021343027505</t>
  </si>
  <si>
    <t>4021343027512</t>
  </si>
  <si>
    <t>4021343027529</t>
  </si>
  <si>
    <t>4021343027680</t>
  </si>
  <si>
    <t>4021343027697</t>
  </si>
  <si>
    <t>4021343027703</t>
  </si>
  <si>
    <t>4021343027710</t>
  </si>
  <si>
    <t>4021343027727</t>
  </si>
  <si>
    <t>4021343025112</t>
  </si>
  <si>
    <t>4021343025129</t>
  </si>
  <si>
    <t>4021343025143</t>
  </si>
  <si>
    <t>4021343025181</t>
  </si>
  <si>
    <t>4021343030253</t>
  </si>
  <si>
    <t>5270</t>
  </si>
  <si>
    <t xml:space="preserve">муфта ВП-ВП, медь </t>
  </si>
  <si>
    <t>10/Пакет  3500/</t>
  </si>
  <si>
    <t>4021343030307</t>
  </si>
  <si>
    <t>4021343030062</t>
  </si>
  <si>
    <t>4021343030093</t>
  </si>
  <si>
    <t>4021343030116</t>
  </si>
  <si>
    <t>4021343030123</t>
  </si>
  <si>
    <t>4021343030147</t>
  </si>
  <si>
    <t>4021343030154</t>
  </si>
  <si>
    <t>4021343117992</t>
  </si>
  <si>
    <t>4021343030161</t>
  </si>
  <si>
    <t>4021343030178</t>
  </si>
  <si>
    <t>4021343030185</t>
  </si>
  <si>
    <t>4021343030192</t>
  </si>
  <si>
    <t>4021343030208</t>
  </si>
  <si>
    <t>4021343163111</t>
  </si>
  <si>
    <t>4021343030215</t>
  </si>
  <si>
    <t>4021343030222</t>
  </si>
  <si>
    <t>4021343030239</t>
  </si>
  <si>
    <t>4021343030246</t>
  </si>
  <si>
    <t>4021343030260</t>
  </si>
  <si>
    <t>4021343030277</t>
  </si>
  <si>
    <t>4021343030284</t>
  </si>
  <si>
    <t>4021343030291</t>
  </si>
  <si>
    <t>4021343030321</t>
  </si>
  <si>
    <t>4021343030086</t>
  </si>
  <si>
    <t>4021343030109</t>
  </si>
  <si>
    <t>4021343030130</t>
  </si>
  <si>
    <t>15270S12</t>
  </si>
  <si>
    <t>4021343029974</t>
  </si>
  <si>
    <t>5270S</t>
  </si>
  <si>
    <t>муфта, медь, подвижная</t>
  </si>
  <si>
    <t>15270S14</t>
  </si>
  <si>
    <t>4021343124648</t>
  </si>
  <si>
    <t>15270S15</t>
  </si>
  <si>
    <t>4021343029981</t>
  </si>
  <si>
    <t>15270S18</t>
  </si>
  <si>
    <t>4021343030000</t>
  </si>
  <si>
    <t>15270S22</t>
  </si>
  <si>
    <t>4021343030017</t>
  </si>
  <si>
    <t>15270S28</t>
  </si>
  <si>
    <t>4021343030024</t>
  </si>
  <si>
    <t>15270S35</t>
  </si>
  <si>
    <t>4021343030031</t>
  </si>
  <si>
    <t>2/Пакет  170/</t>
  </si>
  <si>
    <t>15270S42</t>
  </si>
  <si>
    <t>4021343030048</t>
  </si>
  <si>
    <t>2/Пакет  84/</t>
  </si>
  <si>
    <t>15270S54</t>
  </si>
  <si>
    <t>4021343030055</t>
  </si>
  <si>
    <t>4021343028618</t>
  </si>
  <si>
    <t>5240</t>
  </si>
  <si>
    <t>муфта редукционная ВП, медь</t>
  </si>
  <si>
    <t>8x6</t>
  </si>
  <si>
    <t>4021343027864</t>
  </si>
  <si>
    <t>10x6</t>
  </si>
  <si>
    <t>4021343027871</t>
  </si>
  <si>
    <t>10x8</t>
  </si>
  <si>
    <t>4021343027901</t>
  </si>
  <si>
    <t>12x6</t>
  </si>
  <si>
    <t>4021343027918</t>
  </si>
  <si>
    <t>12x8</t>
  </si>
  <si>
    <t>4021343027895</t>
  </si>
  <si>
    <t>12x10</t>
  </si>
  <si>
    <t>4021343027956</t>
  </si>
  <si>
    <t>14x10</t>
  </si>
  <si>
    <t>4021343027963</t>
  </si>
  <si>
    <t>4021343028007</t>
  </si>
  <si>
    <t>15x8</t>
  </si>
  <si>
    <t>4021343027970</t>
  </si>
  <si>
    <t>15x10</t>
  </si>
  <si>
    <t>4021343027987</t>
  </si>
  <si>
    <t>10/Пакет  1100/</t>
  </si>
  <si>
    <t>4021343027994</t>
  </si>
  <si>
    <t>4021343028045</t>
  </si>
  <si>
    <t>16x10</t>
  </si>
  <si>
    <t>4021343028052</t>
  </si>
  <si>
    <t>16x12</t>
  </si>
  <si>
    <t>4021343028069</t>
  </si>
  <si>
    <t>4021343028076</t>
  </si>
  <si>
    <t>16x15</t>
  </si>
  <si>
    <t>4021343028083</t>
  </si>
  <si>
    <t>18x10</t>
  </si>
  <si>
    <t>4021343028090</t>
  </si>
  <si>
    <t>4021343028106</t>
  </si>
  <si>
    <t>4021343028113</t>
  </si>
  <si>
    <t>4021343028120</t>
  </si>
  <si>
    <t>4021343117817</t>
  </si>
  <si>
    <t>20x18</t>
  </si>
  <si>
    <t>4021343117824</t>
  </si>
  <si>
    <t>22x10</t>
  </si>
  <si>
    <t>4021343028137</t>
  </si>
  <si>
    <t>4021343028144</t>
  </si>
  <si>
    <t>4021343028151</t>
  </si>
  <si>
    <t>4021343028168</t>
  </si>
  <si>
    <t>4021343028175</t>
  </si>
  <si>
    <t>4021343117831</t>
  </si>
  <si>
    <t>4021343028236</t>
  </si>
  <si>
    <t>28x12</t>
  </si>
  <si>
    <t>4021343028243</t>
  </si>
  <si>
    <t>5/Пакет  280/</t>
  </si>
  <si>
    <t>4021343028250</t>
  </si>
  <si>
    <t>4021343028267</t>
  </si>
  <si>
    <t>4021343028274</t>
  </si>
  <si>
    <t>4021343117848</t>
  </si>
  <si>
    <t>28x20</t>
  </si>
  <si>
    <t>4021343028281</t>
  </si>
  <si>
    <t>4021343028298</t>
  </si>
  <si>
    <t>32x18</t>
  </si>
  <si>
    <t>4021343028311</t>
  </si>
  <si>
    <t>32x22</t>
  </si>
  <si>
    <t>4021343028328</t>
  </si>
  <si>
    <t>32x28</t>
  </si>
  <si>
    <t>4021343028335</t>
  </si>
  <si>
    <t>35x15</t>
  </si>
  <si>
    <t>2/Пакет  160/</t>
  </si>
  <si>
    <t>4021343028342</t>
  </si>
  <si>
    <t>35x18</t>
  </si>
  <si>
    <t>4021343028359</t>
  </si>
  <si>
    <t>2/Пакет  150/</t>
  </si>
  <si>
    <t>4021343028366</t>
  </si>
  <si>
    <t>4021343220067</t>
  </si>
  <si>
    <t>36x28</t>
  </si>
  <si>
    <t>4021343166846</t>
  </si>
  <si>
    <t>36x32</t>
  </si>
  <si>
    <t>2/Пакет  130/</t>
  </si>
  <si>
    <t>4021343028373</t>
  </si>
  <si>
    <t>40x28</t>
  </si>
  <si>
    <t>4021343174469</t>
  </si>
  <si>
    <t>40x32</t>
  </si>
  <si>
    <t>4021343220074</t>
  </si>
  <si>
    <t>40x36</t>
  </si>
  <si>
    <t>4021343028397</t>
  </si>
  <si>
    <t>42x18</t>
  </si>
  <si>
    <t>4021343028403</t>
  </si>
  <si>
    <t>4021343028410</t>
  </si>
  <si>
    <t>4021343220081</t>
  </si>
  <si>
    <t>42x32</t>
  </si>
  <si>
    <t>4021343028427</t>
  </si>
  <si>
    <t>4021343220104</t>
  </si>
  <si>
    <t>52x32</t>
  </si>
  <si>
    <t>4021343174490</t>
  </si>
  <si>
    <t>52x40</t>
  </si>
  <si>
    <t>4021343220128</t>
  </si>
  <si>
    <t>52x42</t>
  </si>
  <si>
    <t>4021343028434</t>
  </si>
  <si>
    <t>54x22</t>
  </si>
  <si>
    <t>4021343028441</t>
  </si>
  <si>
    <t>4021343028458</t>
  </si>
  <si>
    <t>4021343028465</t>
  </si>
  <si>
    <t>4021343028472</t>
  </si>
  <si>
    <t>64x35</t>
  </si>
  <si>
    <t>4021343028489</t>
  </si>
  <si>
    <t>64x42</t>
  </si>
  <si>
    <t>4021343028496</t>
  </si>
  <si>
    <t>64x54</t>
  </si>
  <si>
    <t>4021343028502</t>
  </si>
  <si>
    <t>66,7x54</t>
  </si>
  <si>
    <t>4021343028519</t>
  </si>
  <si>
    <t>70x54</t>
  </si>
  <si>
    <t>4021343028540</t>
  </si>
  <si>
    <t>76,1x54</t>
  </si>
  <si>
    <t>4021343028557</t>
  </si>
  <si>
    <t>76,1x64</t>
  </si>
  <si>
    <t>4021343028571</t>
  </si>
  <si>
    <t>80x54</t>
  </si>
  <si>
    <t>4021343028601</t>
  </si>
  <si>
    <t>80x76,1</t>
  </si>
  <si>
    <t>4021343028625</t>
  </si>
  <si>
    <t>88,9x76,1</t>
  </si>
  <si>
    <t>4021343027888</t>
  </si>
  <si>
    <t>108,0x88,9</t>
  </si>
  <si>
    <t>4021343027925</t>
  </si>
  <si>
    <t>133x108,0</t>
  </si>
  <si>
    <t>4021343028021</t>
  </si>
  <si>
    <t>159x133</t>
  </si>
  <si>
    <t>4021343029745</t>
  </si>
  <si>
    <t>5243</t>
  </si>
  <si>
    <t>переходник редукционный, ВП-НП, медь</t>
  </si>
  <si>
    <t>8ax6</t>
  </si>
  <si>
    <t>4021343028830</t>
  </si>
  <si>
    <t>10ax6</t>
  </si>
  <si>
    <t>4021343028847</t>
  </si>
  <si>
    <t>10ax8</t>
  </si>
  <si>
    <t>4021343028915</t>
  </si>
  <si>
    <t>12ax6</t>
  </si>
  <si>
    <t>4021343028922</t>
  </si>
  <si>
    <t>12ax8</t>
  </si>
  <si>
    <t>4021343028908</t>
  </si>
  <si>
    <t>12ax10</t>
  </si>
  <si>
    <t>4021343028977</t>
  </si>
  <si>
    <t>14ax10</t>
  </si>
  <si>
    <t>4021343028984</t>
  </si>
  <si>
    <t>4021343029028</t>
  </si>
  <si>
    <t>15ax8</t>
  </si>
  <si>
    <t>4021343028991</t>
  </si>
  <si>
    <t>15ax10</t>
  </si>
  <si>
    <t>4021343029004</t>
  </si>
  <si>
    <t>4021343029011</t>
  </si>
  <si>
    <t>4021343029059</t>
  </si>
  <si>
    <t>16ax10</t>
  </si>
  <si>
    <t>4021343029066</t>
  </si>
  <si>
    <t>4021343029073</t>
  </si>
  <si>
    <t>4021343029080</t>
  </si>
  <si>
    <t>16ax15</t>
  </si>
  <si>
    <t>4021343029097</t>
  </si>
  <si>
    <t>18ax10</t>
  </si>
  <si>
    <t>4021343029103</t>
  </si>
  <si>
    <t>4021343029110</t>
  </si>
  <si>
    <t>4021343029127</t>
  </si>
  <si>
    <t>4021343029134</t>
  </si>
  <si>
    <t>4021343117893</t>
  </si>
  <si>
    <t>20ax14</t>
  </si>
  <si>
    <t>4021343029158</t>
  </si>
  <si>
    <t>22ax10</t>
  </si>
  <si>
    <t>4021343029165</t>
  </si>
  <si>
    <t>22ax12</t>
  </si>
  <si>
    <t>4021343029172</t>
  </si>
  <si>
    <t>4021343029189</t>
  </si>
  <si>
    <t>4021343029196</t>
  </si>
  <si>
    <t>4021343029202</t>
  </si>
  <si>
    <t>4021343117923</t>
  </si>
  <si>
    <t>22ax20</t>
  </si>
  <si>
    <t>4021343029264</t>
  </si>
  <si>
    <t>28ax12</t>
  </si>
  <si>
    <t>4021343029271</t>
  </si>
  <si>
    <t>4021343029288</t>
  </si>
  <si>
    <t>4021343029295</t>
  </si>
  <si>
    <t>4021343029301</t>
  </si>
  <si>
    <t>4021343029318</t>
  </si>
  <si>
    <t>4021343029325</t>
  </si>
  <si>
    <t>32ax18</t>
  </si>
  <si>
    <t>4021343029349</t>
  </si>
  <si>
    <t>32ax22</t>
  </si>
  <si>
    <t>4021343029356</t>
  </si>
  <si>
    <t>32ax28</t>
  </si>
  <si>
    <t>4021343029370</t>
  </si>
  <si>
    <t>35ax15</t>
  </si>
  <si>
    <t>2/Пакет  180/</t>
  </si>
  <si>
    <t>4021343029387</t>
  </si>
  <si>
    <t>4021343029394</t>
  </si>
  <si>
    <t>4021343029400</t>
  </si>
  <si>
    <t>4021343117961</t>
  </si>
  <si>
    <t>36ax28</t>
  </si>
  <si>
    <t>4021343029417</t>
  </si>
  <si>
    <t>40ax28</t>
  </si>
  <si>
    <t>4021343117978</t>
  </si>
  <si>
    <t>40ax32</t>
  </si>
  <si>
    <t>4021343177385</t>
  </si>
  <si>
    <t>40ax36</t>
  </si>
  <si>
    <t>4021343029424</t>
  </si>
  <si>
    <t>42ax15</t>
  </si>
  <si>
    <t>4021343029431</t>
  </si>
  <si>
    <t>42ax18</t>
  </si>
  <si>
    <t>4021343029448</t>
  </si>
  <si>
    <t>4021343029455</t>
  </si>
  <si>
    <t>4021343181191</t>
  </si>
  <si>
    <t>42ax32</t>
  </si>
  <si>
    <t>4021343029462</t>
  </si>
  <si>
    <t>4021343029493</t>
  </si>
  <si>
    <t>54ax22</t>
  </si>
  <si>
    <t>4021343029509</t>
  </si>
  <si>
    <t>4021343029516</t>
  </si>
  <si>
    <t>4021343029523</t>
  </si>
  <si>
    <t>4021343029530</t>
  </si>
  <si>
    <t>64ax35</t>
  </si>
  <si>
    <t>4021343029547</t>
  </si>
  <si>
    <t>4021343029554</t>
  </si>
  <si>
    <t>4021343029585</t>
  </si>
  <si>
    <t>66,7ax42</t>
  </si>
  <si>
    <t>4021343029592</t>
  </si>
  <si>
    <t>66,7ax54</t>
  </si>
  <si>
    <t>4021343029615</t>
  </si>
  <si>
    <t>70ax54</t>
  </si>
  <si>
    <t>4021343029639</t>
  </si>
  <si>
    <t>70ax64</t>
  </si>
  <si>
    <t>4021343029646</t>
  </si>
  <si>
    <t>4021343029653</t>
  </si>
  <si>
    <t>4021343029660</t>
  </si>
  <si>
    <t>4021343029677</t>
  </si>
  <si>
    <t>4021343029684</t>
  </si>
  <si>
    <t>76,1ax66,7</t>
  </si>
  <si>
    <t>4021343029707</t>
  </si>
  <si>
    <t>80ax54</t>
  </si>
  <si>
    <t>4021343029714</t>
  </si>
  <si>
    <t>80ax64</t>
  </si>
  <si>
    <t>4021343029738</t>
  </si>
  <si>
    <t>80ax76,1</t>
  </si>
  <si>
    <t>4021343029752</t>
  </si>
  <si>
    <t>4021343029769</t>
  </si>
  <si>
    <t>4021343029776</t>
  </si>
  <si>
    <t>1/Пакет  21/</t>
  </si>
  <si>
    <t>4021343028854</t>
  </si>
  <si>
    <t>4021343028861</t>
  </si>
  <si>
    <t>4021343028885</t>
  </si>
  <si>
    <t>4021343028892</t>
  </si>
  <si>
    <t>15240G1512</t>
  </si>
  <si>
    <t>4021343027833</t>
  </si>
  <si>
    <t>переход ВП-ВР, с накид- ной гайкой, медь</t>
  </si>
  <si>
    <t>15240G1534</t>
  </si>
  <si>
    <t>4021343027840</t>
  </si>
  <si>
    <t>15240G1812</t>
  </si>
  <si>
    <t>4021343127458</t>
  </si>
  <si>
    <t>15240G1834</t>
  </si>
  <si>
    <t>4021343118081</t>
  </si>
  <si>
    <t>15240G2212</t>
  </si>
  <si>
    <t>4021343181054</t>
  </si>
  <si>
    <t>15240G2234</t>
  </si>
  <si>
    <t>4021343027857</t>
  </si>
  <si>
    <t>4021343123948</t>
  </si>
  <si>
    <t>4021343123962</t>
  </si>
  <si>
    <t>4021343123979</t>
  </si>
  <si>
    <t>14x3/4</t>
  </si>
  <si>
    <t>4021343123986</t>
  </si>
  <si>
    <t>4021343123993</t>
  </si>
  <si>
    <t>4021343124006</t>
  </si>
  <si>
    <t>4021343124013</t>
  </si>
  <si>
    <t>4021343124020</t>
  </si>
  <si>
    <t>4021343124051</t>
  </si>
  <si>
    <t>4021343124044</t>
  </si>
  <si>
    <t>4021343192623</t>
  </si>
  <si>
    <t>5301</t>
  </si>
  <si>
    <t xml:space="preserve">заглушка ВПр, медь </t>
  </si>
  <si>
    <t>4021343030444</t>
  </si>
  <si>
    <t>4021343030468</t>
  </si>
  <si>
    <t>4021343030475</t>
  </si>
  <si>
    <t>4021343030482</t>
  </si>
  <si>
    <t>4021343030499</t>
  </si>
  <si>
    <t>4021343030505</t>
  </si>
  <si>
    <t>4021343030512</t>
  </si>
  <si>
    <t>4021343030529</t>
  </si>
  <si>
    <t>5/Пакет  400/</t>
  </si>
  <si>
    <t>4021343030536</t>
  </si>
  <si>
    <t>2/Пакет  230/</t>
  </si>
  <si>
    <t>4021343030543</t>
  </si>
  <si>
    <t>4021343030550</t>
  </si>
  <si>
    <t>4021343126888</t>
  </si>
  <si>
    <t>4021343030574</t>
  </si>
  <si>
    <t>4021343030598</t>
  </si>
  <si>
    <t>4021343126895</t>
  </si>
  <si>
    <t>4021343030451</t>
  </si>
  <si>
    <t>4021343031533</t>
  </si>
  <si>
    <t>5872</t>
  </si>
  <si>
    <t>компенсатор НП-НП, медь, сильфонный, 3 Бар 110°C</t>
  </si>
  <si>
    <t>4021343031557</t>
  </si>
  <si>
    <t>4021343031564</t>
  </si>
  <si>
    <t>4021343031571</t>
  </si>
  <si>
    <t>4021343031588</t>
  </si>
  <si>
    <t>3fit-Press серия 25.000</t>
  </si>
  <si>
    <t xml:space="preserve">Трубы NiroSan - ECO  серия  9.600 (6m) 1.4404 (316L) </t>
  </si>
  <si>
    <t xml:space="preserve">Трубы NiroSan - ECO  серия  9.650 (3m) 1.4404 (316L) </t>
  </si>
  <si>
    <t>Трубы NiroTherm  серия 9.100 (6m) 1.4301 (304)</t>
  </si>
  <si>
    <t>Трубы NiroTherm  серия 9.150 (3m) 1.4301 (304)</t>
  </si>
  <si>
    <t xml:space="preserve">Медные фитинги под пайку серия 5.000 </t>
  </si>
  <si>
    <t>Медные фитинги под пайку серия 4.000</t>
  </si>
  <si>
    <t>Фитинги под пайку из бронзы серия 4000 6-159 mm</t>
  </si>
  <si>
    <t>Фитинги под пайку из меди серия 5000 6-159 mm</t>
  </si>
  <si>
    <t>Удлинители из латуни</t>
  </si>
  <si>
    <t>103,104</t>
  </si>
  <si>
    <t>252118R</t>
  </si>
  <si>
    <t>ниппельная резьба, латунь</t>
  </si>
  <si>
    <t>252114R</t>
  </si>
  <si>
    <t>252138R</t>
  </si>
  <si>
    <t>252112R</t>
  </si>
  <si>
    <t>252134R</t>
  </si>
  <si>
    <t>25211R</t>
  </si>
  <si>
    <t>2521114R</t>
  </si>
  <si>
    <t>90/  8100/</t>
  </si>
  <si>
    <t>2521112R</t>
  </si>
  <si>
    <t>65/  5850/</t>
  </si>
  <si>
    <t>25212R</t>
  </si>
  <si>
    <t>25233840R</t>
  </si>
  <si>
    <t>удлиненный ниппель, латунь</t>
  </si>
  <si>
    <t>25233860R</t>
  </si>
  <si>
    <t>25233880R</t>
  </si>
  <si>
    <t>252338100R</t>
  </si>
  <si>
    <t>25231230R</t>
  </si>
  <si>
    <t>25231240R</t>
  </si>
  <si>
    <t>25231250R</t>
  </si>
  <si>
    <t>25231260R</t>
  </si>
  <si>
    <t>25231280R</t>
  </si>
  <si>
    <t>252312100R</t>
  </si>
  <si>
    <t>252312120R</t>
  </si>
  <si>
    <t>252312150R</t>
  </si>
  <si>
    <t>252312200R</t>
  </si>
  <si>
    <t>25233430R</t>
  </si>
  <si>
    <t>25233440R</t>
  </si>
  <si>
    <t>25233450R</t>
  </si>
  <si>
    <t>25233460R</t>
  </si>
  <si>
    <t>25233480R</t>
  </si>
  <si>
    <t>252334100R</t>
  </si>
  <si>
    <t>252334120R</t>
  </si>
  <si>
    <t>252334150R</t>
  </si>
  <si>
    <t>252334200R</t>
  </si>
  <si>
    <t>2523130R</t>
  </si>
  <si>
    <t>2523140R</t>
  </si>
  <si>
    <t>2523150R</t>
  </si>
  <si>
    <t>2523160R</t>
  </si>
  <si>
    <t>2523180R</t>
  </si>
  <si>
    <t>25231100R</t>
  </si>
  <si>
    <t>25231120R</t>
  </si>
  <si>
    <t>25231150R</t>
  </si>
  <si>
    <t>25231200R</t>
  </si>
  <si>
    <t>252311440R</t>
  </si>
  <si>
    <t>252311460R</t>
  </si>
  <si>
    <t>252311480R</t>
  </si>
  <si>
    <t>2523114100R</t>
  </si>
  <si>
    <t>38/  3420/</t>
  </si>
  <si>
    <t>2523114120R</t>
  </si>
  <si>
    <t>32/  2880/</t>
  </si>
  <si>
    <t>2523114150R</t>
  </si>
  <si>
    <t>2523114200R</t>
  </si>
  <si>
    <t>252311260R</t>
  </si>
  <si>
    <t>48/  4320/</t>
  </si>
  <si>
    <t>252311280R</t>
  </si>
  <si>
    <t>2523112100R</t>
  </si>
  <si>
    <t>2523112120R</t>
  </si>
  <si>
    <t>2523112150R</t>
  </si>
  <si>
    <t>2523112200R</t>
  </si>
  <si>
    <t>2523280R</t>
  </si>
  <si>
    <t>25232100R</t>
  </si>
  <si>
    <t>25232120R</t>
  </si>
  <si>
    <t>25232150R</t>
  </si>
  <si>
    <t>252218R</t>
  </si>
  <si>
    <t>ниппель, латунь</t>
  </si>
  <si>
    <t>252214R</t>
  </si>
  <si>
    <t>252238R</t>
  </si>
  <si>
    <t>252212R</t>
  </si>
  <si>
    <t>252234R</t>
  </si>
  <si>
    <t>25221R</t>
  </si>
  <si>
    <t>2522114R</t>
  </si>
  <si>
    <t>2522112R</t>
  </si>
  <si>
    <t>25222R</t>
  </si>
  <si>
    <t>25311418R</t>
  </si>
  <si>
    <t>ниппель редукционный, латунь</t>
  </si>
  <si>
    <t>25313814R</t>
  </si>
  <si>
    <t>25311214R</t>
  </si>
  <si>
    <t>25311238R</t>
  </si>
  <si>
    <t>25313438R</t>
  </si>
  <si>
    <t>25313412R</t>
  </si>
  <si>
    <t>2531112R</t>
  </si>
  <si>
    <t>2531134R</t>
  </si>
  <si>
    <t>25311141R</t>
  </si>
  <si>
    <t>2531112114R</t>
  </si>
  <si>
    <t>25312112R</t>
  </si>
  <si>
    <t>25312122R</t>
  </si>
  <si>
    <t>25411418R</t>
  </si>
  <si>
    <t>футорка, латунь</t>
  </si>
  <si>
    <t>25413818R</t>
  </si>
  <si>
    <t>25413814R</t>
  </si>
  <si>
    <t>25411218R</t>
  </si>
  <si>
    <t>25411214R</t>
  </si>
  <si>
    <t>25411238R</t>
  </si>
  <si>
    <t>25413414R</t>
  </si>
  <si>
    <t>25413438R</t>
  </si>
  <si>
    <t>25413412R</t>
  </si>
  <si>
    <t>2541138R</t>
  </si>
  <si>
    <t>2541112R</t>
  </si>
  <si>
    <t>2541134R</t>
  </si>
  <si>
    <t>254111412R</t>
  </si>
  <si>
    <t>140/  12600/</t>
  </si>
  <si>
    <t>254111434R</t>
  </si>
  <si>
    <t>25411141R</t>
  </si>
  <si>
    <t>254111212R</t>
  </si>
  <si>
    <t>254111234R</t>
  </si>
  <si>
    <t>25411121R</t>
  </si>
  <si>
    <t>2541112114R</t>
  </si>
  <si>
    <t>2541212R</t>
  </si>
  <si>
    <t>55/  4950/</t>
  </si>
  <si>
    <t>2541234R</t>
  </si>
  <si>
    <t>254121R</t>
  </si>
  <si>
    <t>25412114R</t>
  </si>
  <si>
    <t>25412112R</t>
  </si>
  <si>
    <t>25421814R</t>
  </si>
  <si>
    <t>переходник НР-ВР, латунь</t>
  </si>
  <si>
    <t>25421438R</t>
  </si>
  <si>
    <t>25423812R</t>
  </si>
  <si>
    <t>25421238R</t>
  </si>
  <si>
    <t>25421234R</t>
  </si>
  <si>
    <t>2542121R</t>
  </si>
  <si>
    <t>25423412R</t>
  </si>
  <si>
    <t>2542341R</t>
  </si>
  <si>
    <t>25421114R</t>
  </si>
  <si>
    <t>255118R</t>
  </si>
  <si>
    <t>муфта, латунь</t>
  </si>
  <si>
    <t>255114R</t>
  </si>
  <si>
    <t>255138R</t>
  </si>
  <si>
    <t>255112R</t>
  </si>
  <si>
    <t>255134R</t>
  </si>
  <si>
    <t>25511R</t>
  </si>
  <si>
    <t>2551114R</t>
  </si>
  <si>
    <t>2551112R</t>
  </si>
  <si>
    <t>25512R</t>
  </si>
  <si>
    <t>25523814R</t>
  </si>
  <si>
    <t>муфта редукционная, латунь</t>
  </si>
  <si>
    <t>25521238R</t>
  </si>
  <si>
    <t>25523412R</t>
  </si>
  <si>
    <t>2552112R</t>
  </si>
  <si>
    <t>2552134R</t>
  </si>
  <si>
    <t>255211412R</t>
  </si>
  <si>
    <t>255211434R</t>
  </si>
  <si>
    <t>25521141R</t>
  </si>
  <si>
    <t>25521121R</t>
  </si>
  <si>
    <t>2552112114R</t>
  </si>
  <si>
    <t>25522112R</t>
  </si>
  <si>
    <t>261138R</t>
  </si>
  <si>
    <t>угол 90° НР, латунь</t>
  </si>
  <si>
    <t>261112R</t>
  </si>
  <si>
    <t>261134R</t>
  </si>
  <si>
    <t>26111R</t>
  </si>
  <si>
    <t>261218R</t>
  </si>
  <si>
    <t>угол 90° ВР, латунь</t>
  </si>
  <si>
    <t>261214R</t>
  </si>
  <si>
    <t>261238R</t>
  </si>
  <si>
    <t>261212R</t>
  </si>
  <si>
    <t>261234R</t>
  </si>
  <si>
    <t>26121R</t>
  </si>
  <si>
    <t>2612114R</t>
  </si>
  <si>
    <t>2612112R</t>
  </si>
  <si>
    <t>26122R</t>
  </si>
  <si>
    <t>261314R</t>
  </si>
  <si>
    <t>угол 90° ВР-НР, латунь</t>
  </si>
  <si>
    <t>261338R</t>
  </si>
  <si>
    <t>261312R</t>
  </si>
  <si>
    <t>261334R</t>
  </si>
  <si>
    <t>26131R</t>
  </si>
  <si>
    <t>2613114R</t>
  </si>
  <si>
    <t>2613112R</t>
  </si>
  <si>
    <t>26132R</t>
  </si>
  <si>
    <t>261438R</t>
  </si>
  <si>
    <t>угол 45° ВР, латунь</t>
  </si>
  <si>
    <t>261412R</t>
  </si>
  <si>
    <t>261434R</t>
  </si>
  <si>
    <t>26141R</t>
  </si>
  <si>
    <t>261538R</t>
  </si>
  <si>
    <t>угол 45° ВР-НР, латунь</t>
  </si>
  <si>
    <t>261512R</t>
  </si>
  <si>
    <t>261534R</t>
  </si>
  <si>
    <t>26151R</t>
  </si>
  <si>
    <t>262218R</t>
  </si>
  <si>
    <t>тройник ВР, латунь</t>
  </si>
  <si>
    <t>262214R</t>
  </si>
  <si>
    <t>262238R</t>
  </si>
  <si>
    <t>262212R</t>
  </si>
  <si>
    <t>262234R</t>
  </si>
  <si>
    <t>26221R</t>
  </si>
  <si>
    <t>2622114R</t>
  </si>
  <si>
    <t>2622112R</t>
  </si>
  <si>
    <t>26222R</t>
  </si>
  <si>
    <t>26261238R</t>
  </si>
  <si>
    <t>тройник редукц., ВР латунь</t>
  </si>
  <si>
    <t>26263412R</t>
  </si>
  <si>
    <t>2626112R</t>
  </si>
  <si>
    <t>2626134R</t>
  </si>
  <si>
    <t>262611412R</t>
  </si>
  <si>
    <t>275118R</t>
  </si>
  <si>
    <t>соед.для шлангов, латунь, заглушка</t>
  </si>
  <si>
    <t>275114R</t>
  </si>
  <si>
    <t>275138R</t>
  </si>
  <si>
    <t>275112R</t>
  </si>
  <si>
    <t>275134R</t>
  </si>
  <si>
    <t>27511R</t>
  </si>
  <si>
    <t>2751114R</t>
  </si>
  <si>
    <t>2751112R</t>
  </si>
  <si>
    <t>27512R</t>
  </si>
  <si>
    <t>276114R</t>
  </si>
  <si>
    <t>276138R</t>
  </si>
  <si>
    <t>276112R</t>
  </si>
  <si>
    <t>276134R</t>
  </si>
  <si>
    <t>27611R</t>
  </si>
  <si>
    <t>2761114R</t>
  </si>
  <si>
    <t>2761112R</t>
  </si>
  <si>
    <t>27612R</t>
  </si>
  <si>
    <t>242112R</t>
  </si>
  <si>
    <t>шайба, латунь</t>
  </si>
  <si>
    <t>242134R</t>
  </si>
  <si>
    <t>291114R</t>
  </si>
  <si>
    <t>контргайка, латунь</t>
  </si>
  <si>
    <t>291138R</t>
  </si>
  <si>
    <t>3/8  SW 22</t>
  </si>
  <si>
    <t>291112R</t>
  </si>
  <si>
    <t>1/2  SW 27</t>
  </si>
  <si>
    <t>291134R</t>
  </si>
  <si>
    <t>3/4  SW 34</t>
  </si>
  <si>
    <t>29111R</t>
  </si>
  <si>
    <t>1  SW 37</t>
  </si>
  <si>
    <t>2911114R</t>
  </si>
  <si>
    <t>11/4  SW 50</t>
  </si>
  <si>
    <t>2911112R</t>
  </si>
  <si>
    <t>29112R</t>
  </si>
  <si>
    <t>2  SW 70</t>
  </si>
  <si>
    <t>26041234R</t>
  </si>
  <si>
    <t>муфта переходная ВР-НР с накидн. гайкой, латунь</t>
  </si>
  <si>
    <t>2604341R</t>
  </si>
  <si>
    <t>26041114R</t>
  </si>
  <si>
    <t>222138R</t>
  </si>
  <si>
    <t>сгон НР-НР, латунь, самоуплотняющийся</t>
  </si>
  <si>
    <t>222112R</t>
  </si>
  <si>
    <t>222134R</t>
  </si>
  <si>
    <t>22211R</t>
  </si>
  <si>
    <t>2221112R</t>
  </si>
  <si>
    <t>222238R</t>
  </si>
  <si>
    <t>сгон НР-ВР, латунь, самоуплотняющийся</t>
  </si>
  <si>
    <t>222212R</t>
  </si>
  <si>
    <t>222234R</t>
  </si>
  <si>
    <t>22221R</t>
  </si>
  <si>
    <t>2222114R</t>
  </si>
  <si>
    <t>2222112R</t>
  </si>
  <si>
    <t>22222R</t>
  </si>
  <si>
    <t>222338R</t>
  </si>
  <si>
    <t>сгон НР-ВР, латунь, с плоским уплотнением</t>
  </si>
  <si>
    <t>222312R</t>
  </si>
  <si>
    <t>222334R</t>
  </si>
  <si>
    <t>22231R</t>
  </si>
  <si>
    <t>2223114R</t>
  </si>
  <si>
    <t>2223112R</t>
  </si>
  <si>
    <t>22232R</t>
  </si>
  <si>
    <t>222412R</t>
  </si>
  <si>
    <t>компресионное соединение, сгон Об-Об, латунь</t>
  </si>
  <si>
    <t>222434R</t>
  </si>
  <si>
    <t>22241R</t>
  </si>
  <si>
    <t>2224114R</t>
  </si>
  <si>
    <t>2224112R</t>
  </si>
  <si>
    <t>22242R</t>
  </si>
  <si>
    <t>227114R</t>
  </si>
  <si>
    <t>сгон ВР-ВР, латунь, самоуплотняющийся</t>
  </si>
  <si>
    <t>227112R</t>
  </si>
  <si>
    <t>227134R</t>
  </si>
  <si>
    <t>22711R</t>
  </si>
  <si>
    <t>2271114R</t>
  </si>
  <si>
    <t>2271112R</t>
  </si>
  <si>
    <t>22712R</t>
  </si>
  <si>
    <t>227212R</t>
  </si>
  <si>
    <t>сгон ВР-ВР, латунь, с плоским уплотнением</t>
  </si>
  <si>
    <t>227234R</t>
  </si>
  <si>
    <t>22721R</t>
  </si>
  <si>
    <t>2272114R</t>
  </si>
  <si>
    <t>2272112R</t>
  </si>
  <si>
    <t>22722R</t>
  </si>
  <si>
    <t>1/2x1/2x100</t>
  </si>
  <si>
    <t>2977F1212100R</t>
  </si>
  <si>
    <t>977F</t>
  </si>
  <si>
    <t>водорозетка ВР-ВР, латунь плоская планка</t>
  </si>
  <si>
    <t>25233840C</t>
  </si>
  <si>
    <t>удлиненный ниппель, хромированная латунь</t>
  </si>
  <si>
    <t>25233860C</t>
  </si>
  <si>
    <t>25233880C</t>
  </si>
  <si>
    <t>25231230C</t>
  </si>
  <si>
    <t>25231240C</t>
  </si>
  <si>
    <t>25231250C</t>
  </si>
  <si>
    <t>25231260C</t>
  </si>
  <si>
    <t>25231280C</t>
  </si>
  <si>
    <t>252312100C</t>
  </si>
  <si>
    <t>252312120C</t>
  </si>
  <si>
    <t>252312150C</t>
  </si>
  <si>
    <t>252312200C</t>
  </si>
  <si>
    <t>25233440C</t>
  </si>
  <si>
    <t>25233460C</t>
  </si>
  <si>
    <t>25233480C</t>
  </si>
  <si>
    <t>252334100C</t>
  </si>
  <si>
    <t>252334120C</t>
  </si>
  <si>
    <t>252218C</t>
  </si>
  <si>
    <t>ниппель, хромированная латунь</t>
  </si>
  <si>
    <t>252214C</t>
  </si>
  <si>
    <t>252238C</t>
  </si>
  <si>
    <t>252212C</t>
  </si>
  <si>
    <t>252234C</t>
  </si>
  <si>
    <t>25221C</t>
  </si>
  <si>
    <t>25222C</t>
  </si>
  <si>
    <t>25311418C</t>
  </si>
  <si>
    <t>ниппель редукционный, хромированная латунь</t>
  </si>
  <si>
    <t>25313814C</t>
  </si>
  <si>
    <t>25311214C</t>
  </si>
  <si>
    <t>25311238C</t>
  </si>
  <si>
    <t>25313412C</t>
  </si>
  <si>
    <t>2531112C</t>
  </si>
  <si>
    <t>2531134C</t>
  </si>
  <si>
    <t>2531112114C</t>
  </si>
  <si>
    <t>25413818C</t>
  </si>
  <si>
    <t>футорка, хромированная латунь</t>
  </si>
  <si>
    <t>25413814C</t>
  </si>
  <si>
    <t>25411218C</t>
  </si>
  <si>
    <t>25411214C</t>
  </si>
  <si>
    <t>25411238C</t>
  </si>
  <si>
    <t>25413412C</t>
  </si>
  <si>
    <t>2541112C</t>
  </si>
  <si>
    <t>2541134C</t>
  </si>
  <si>
    <t>254111412C</t>
  </si>
  <si>
    <t>165/  14850/</t>
  </si>
  <si>
    <t>254111434C</t>
  </si>
  <si>
    <t>25411141C</t>
  </si>
  <si>
    <t>254111212C</t>
  </si>
  <si>
    <t>25411121C</t>
  </si>
  <si>
    <t>25421438C</t>
  </si>
  <si>
    <t>переходник НР-ВР, хромированная латунь</t>
  </si>
  <si>
    <t>25423812C</t>
  </si>
  <si>
    <t>25421234C</t>
  </si>
  <si>
    <t>2542121C</t>
  </si>
  <si>
    <t>25423412C</t>
  </si>
  <si>
    <t>2542341C</t>
  </si>
  <si>
    <t>255114C</t>
  </si>
  <si>
    <t>муфта, хромированная латунь</t>
  </si>
  <si>
    <t>255138C</t>
  </si>
  <si>
    <t>255112C</t>
  </si>
  <si>
    <t>255134C</t>
  </si>
  <si>
    <t>25511C</t>
  </si>
  <si>
    <t>25523814C</t>
  </si>
  <si>
    <t>муфта редукционная, хромированная латунь</t>
  </si>
  <si>
    <t>25523412C</t>
  </si>
  <si>
    <t>2552112C</t>
  </si>
  <si>
    <t>2552134C</t>
  </si>
  <si>
    <t>255211434C</t>
  </si>
  <si>
    <t>25521141C</t>
  </si>
  <si>
    <t>2552112114C</t>
  </si>
  <si>
    <t>25522112C</t>
  </si>
  <si>
    <t>261112C</t>
  </si>
  <si>
    <t>угол 90° НР, хромированная латунь</t>
  </si>
  <si>
    <t>261134C</t>
  </si>
  <si>
    <t>26111C</t>
  </si>
  <si>
    <t>261238C</t>
  </si>
  <si>
    <t>угол 90° ВР, хромированная латунь</t>
  </si>
  <si>
    <t>261212C</t>
  </si>
  <si>
    <t>261234C</t>
  </si>
  <si>
    <t>26121C</t>
  </si>
  <si>
    <t>261314C</t>
  </si>
  <si>
    <t>угол 90° ВР-НР, хромированная латунь</t>
  </si>
  <si>
    <t>261338C</t>
  </si>
  <si>
    <t>261312C</t>
  </si>
  <si>
    <t>261334C</t>
  </si>
  <si>
    <t>26131C</t>
  </si>
  <si>
    <t>2613114C</t>
  </si>
  <si>
    <t>261412C</t>
  </si>
  <si>
    <t>угол 45° ВР, хромированная латунь</t>
  </si>
  <si>
    <t>261434C</t>
  </si>
  <si>
    <t>261538C</t>
  </si>
  <si>
    <t>угол 45° ВР-НР, хромированная латунь</t>
  </si>
  <si>
    <t>261512C</t>
  </si>
  <si>
    <t>261534C</t>
  </si>
  <si>
    <t>262238C</t>
  </si>
  <si>
    <t>тройник ВР, хромированная латунь</t>
  </si>
  <si>
    <t>262212C</t>
  </si>
  <si>
    <t>262234C</t>
  </si>
  <si>
    <t>26221C</t>
  </si>
  <si>
    <t>2622112C</t>
  </si>
  <si>
    <t>26263412C</t>
  </si>
  <si>
    <t>тройник редукц., ВР хромированная латунь</t>
  </si>
  <si>
    <t>275114C</t>
  </si>
  <si>
    <t>соед.для шлангов, хром., заглушка</t>
  </si>
  <si>
    <t>275138C</t>
  </si>
  <si>
    <t>275112C</t>
  </si>
  <si>
    <t>275134C</t>
  </si>
  <si>
    <t>27511C</t>
  </si>
  <si>
    <t>2751112C</t>
  </si>
  <si>
    <t>276138C</t>
  </si>
  <si>
    <t>276112C</t>
  </si>
  <si>
    <t>276134C</t>
  </si>
  <si>
    <t>27611C</t>
  </si>
  <si>
    <t>291114C</t>
  </si>
  <si>
    <t>контргайка, хромированная латунь</t>
  </si>
  <si>
    <t>291138C</t>
  </si>
  <si>
    <t>291112C</t>
  </si>
  <si>
    <t>291134C</t>
  </si>
  <si>
    <t>29111C</t>
  </si>
  <si>
    <t>2911114C</t>
  </si>
  <si>
    <t>26041234C</t>
  </si>
  <si>
    <t>муфта переходная ВР-НР с накидн. гайкой, хром.</t>
  </si>
  <si>
    <t>2604341C</t>
  </si>
  <si>
    <t>264112C</t>
  </si>
  <si>
    <t>тройник "Y" - образный, хромированная латунь</t>
  </si>
  <si>
    <t>25133810R</t>
  </si>
  <si>
    <t>удлинитель ВР-НР, латунь</t>
  </si>
  <si>
    <t>25133815R</t>
  </si>
  <si>
    <t>25133820R</t>
  </si>
  <si>
    <t>25133825R</t>
  </si>
  <si>
    <t>25133830R</t>
  </si>
  <si>
    <t>25133840R</t>
  </si>
  <si>
    <t>25133850R</t>
  </si>
  <si>
    <t>25133880R</t>
  </si>
  <si>
    <t>251338100R</t>
  </si>
  <si>
    <t>25131210R</t>
  </si>
  <si>
    <t>25131215R</t>
  </si>
  <si>
    <t>25131220R</t>
  </si>
  <si>
    <t>25131225R</t>
  </si>
  <si>
    <t>25131230R</t>
  </si>
  <si>
    <t>25131240R</t>
  </si>
  <si>
    <t>25131250R</t>
  </si>
  <si>
    <t>25131265R</t>
  </si>
  <si>
    <t>25131280R</t>
  </si>
  <si>
    <t>251312100R</t>
  </si>
  <si>
    <t>25133410R</t>
  </si>
  <si>
    <t>25133415R</t>
  </si>
  <si>
    <t>25133420R</t>
  </si>
  <si>
    <t>25133425R</t>
  </si>
  <si>
    <t>25133430R</t>
  </si>
  <si>
    <t>25133440R</t>
  </si>
  <si>
    <t>25133450R</t>
  </si>
  <si>
    <t>25133460R</t>
  </si>
  <si>
    <t>25133465R</t>
  </si>
  <si>
    <t>25133480R</t>
  </si>
  <si>
    <t>251334100R</t>
  </si>
  <si>
    <t>2513115R</t>
  </si>
  <si>
    <t>2513120R</t>
  </si>
  <si>
    <t>2513125R</t>
  </si>
  <si>
    <t>2513130R</t>
  </si>
  <si>
    <t>2513140R</t>
  </si>
  <si>
    <t>2513150R</t>
  </si>
  <si>
    <t>2513165R</t>
  </si>
  <si>
    <t>2513180R</t>
  </si>
  <si>
    <t>25131100R</t>
  </si>
  <si>
    <t>25133810C</t>
  </si>
  <si>
    <t>удлинитель ВР-НР, хромированная латунь</t>
  </si>
  <si>
    <t>25133815C</t>
  </si>
  <si>
    <t>25133820C</t>
  </si>
  <si>
    <t>25133825C</t>
  </si>
  <si>
    <t>25133830C</t>
  </si>
  <si>
    <t>25133840C</t>
  </si>
  <si>
    <t>25133850C</t>
  </si>
  <si>
    <t>25131210C</t>
  </si>
  <si>
    <t>25131215C</t>
  </si>
  <si>
    <t>25131220C</t>
  </si>
  <si>
    <t>25131225C</t>
  </si>
  <si>
    <t>25131230C</t>
  </si>
  <si>
    <t>25131240C</t>
  </si>
  <si>
    <t>25131250C</t>
  </si>
  <si>
    <t>25131265C</t>
  </si>
  <si>
    <t>25131280C</t>
  </si>
  <si>
    <t>251312100C</t>
  </si>
  <si>
    <t>25133410C</t>
  </si>
  <si>
    <t>25133415C</t>
  </si>
  <si>
    <t>25133420C</t>
  </si>
  <si>
    <t>25133425C</t>
  </si>
  <si>
    <t>25133430C</t>
  </si>
  <si>
    <t>25133440C</t>
  </si>
  <si>
    <t>25133450C</t>
  </si>
  <si>
    <t>25133465C</t>
  </si>
  <si>
    <t>25133480C</t>
  </si>
  <si>
    <t>251334100C</t>
  </si>
  <si>
    <t>2513115C</t>
  </si>
  <si>
    <t>2513120C</t>
  </si>
  <si>
    <t>2513125C</t>
  </si>
  <si>
    <t>2513130C</t>
  </si>
  <si>
    <t>2513140C</t>
  </si>
  <si>
    <t xml:space="preserve">зачистная щеточка </t>
  </si>
  <si>
    <t>16906.2.3</t>
  </si>
  <si>
    <t>691001A15</t>
  </si>
  <si>
    <t>91001A</t>
  </si>
  <si>
    <t>691001A18</t>
  </si>
  <si>
    <t>691001A22</t>
  </si>
  <si>
    <t>691001A28</t>
  </si>
  <si>
    <t>691001A35</t>
  </si>
  <si>
    <t>691001A42</t>
  </si>
  <si>
    <t>691001A54</t>
  </si>
  <si>
    <t>691001A76</t>
  </si>
  <si>
    <t>691001A89</t>
  </si>
  <si>
    <t>691001A108</t>
  </si>
  <si>
    <t>691001L15</t>
  </si>
  <si>
    <t>91001L</t>
  </si>
  <si>
    <t>691001L18</t>
  </si>
  <si>
    <t>691001L22</t>
  </si>
  <si>
    <t>691001L28</t>
  </si>
  <si>
    <t>691001L35</t>
  </si>
  <si>
    <t>691001L42</t>
  </si>
  <si>
    <t>691001L54</t>
  </si>
  <si>
    <t>691003G1812</t>
  </si>
  <si>
    <t>91003G</t>
  </si>
  <si>
    <t>691002A15</t>
  </si>
  <si>
    <t>91002A</t>
  </si>
  <si>
    <t>691002A18</t>
  </si>
  <si>
    <t>691002A22</t>
  </si>
  <si>
    <t>691002A28</t>
  </si>
  <si>
    <t>691002A35</t>
  </si>
  <si>
    <t>691002A42</t>
  </si>
  <si>
    <t>691002A54</t>
  </si>
  <si>
    <t>691002A76</t>
  </si>
  <si>
    <t>691002A89</t>
  </si>
  <si>
    <t>691002A108</t>
  </si>
  <si>
    <t>691002M1534</t>
  </si>
  <si>
    <t>91002M</t>
  </si>
  <si>
    <t>691002M1834</t>
  </si>
  <si>
    <t>691002M221</t>
  </si>
  <si>
    <t>691002M28114</t>
  </si>
  <si>
    <t>691002MG3434</t>
  </si>
  <si>
    <t>91002MG</t>
  </si>
  <si>
    <t>691002MG11</t>
  </si>
  <si>
    <t>691002G1512</t>
  </si>
  <si>
    <t>91002G</t>
  </si>
  <si>
    <t>691002G1812</t>
  </si>
  <si>
    <t>691002G1834</t>
  </si>
  <si>
    <t>691002G2234</t>
  </si>
  <si>
    <t>691002G281</t>
  </si>
  <si>
    <t>691002G35114</t>
  </si>
  <si>
    <t>691002AG1512</t>
  </si>
  <si>
    <t>91002AG</t>
  </si>
  <si>
    <t>691002AG1812</t>
  </si>
  <si>
    <t>691002AG1834</t>
  </si>
  <si>
    <t>691002AG2234</t>
  </si>
  <si>
    <t>691002AG281</t>
  </si>
  <si>
    <t>691002AG35114</t>
  </si>
  <si>
    <t>691002AG42112</t>
  </si>
  <si>
    <t>691002AG542</t>
  </si>
  <si>
    <t>691090IG1512</t>
  </si>
  <si>
    <t>91090IG</t>
  </si>
  <si>
    <t>691090IG1834</t>
  </si>
  <si>
    <t>691090IG2234</t>
  </si>
  <si>
    <t>691090IG2812</t>
  </si>
  <si>
    <t>691090IG2834</t>
  </si>
  <si>
    <t>691090IG281</t>
  </si>
  <si>
    <t>691090IG3512</t>
  </si>
  <si>
    <t>691090IG3534</t>
  </si>
  <si>
    <t>691090IG35114</t>
  </si>
  <si>
    <t>691092AG1512</t>
  </si>
  <si>
    <t>91092AG</t>
  </si>
  <si>
    <t>691092AG1812</t>
  </si>
  <si>
    <t>691092AG1834</t>
  </si>
  <si>
    <t>691092AG2234</t>
  </si>
  <si>
    <t>691092AG281</t>
  </si>
  <si>
    <t>691092AG35114</t>
  </si>
  <si>
    <t>691092AG42112</t>
  </si>
  <si>
    <t>691092AG542</t>
  </si>
  <si>
    <t>691130G151215</t>
  </si>
  <si>
    <t>91130G</t>
  </si>
  <si>
    <t>691130G181218</t>
  </si>
  <si>
    <t>691130G183418</t>
  </si>
  <si>
    <t>691130G221222</t>
  </si>
  <si>
    <t>691130G223422</t>
  </si>
  <si>
    <t>691130G281228</t>
  </si>
  <si>
    <t>691130G283428</t>
  </si>
  <si>
    <t>691130G28128</t>
  </si>
  <si>
    <t>691130G351235</t>
  </si>
  <si>
    <t>691130G353435</t>
  </si>
  <si>
    <t>691130G3511435</t>
  </si>
  <si>
    <t>691130G421242</t>
  </si>
  <si>
    <t>691130G423442</t>
  </si>
  <si>
    <t>691130G4211242</t>
  </si>
  <si>
    <t>691130G541254</t>
  </si>
  <si>
    <t>691130G543454</t>
  </si>
  <si>
    <t>691130G54254</t>
  </si>
  <si>
    <t>691130G763476</t>
  </si>
  <si>
    <t>691130G76176</t>
  </si>
  <si>
    <t>691130G76276</t>
  </si>
  <si>
    <t>691130G893489</t>
  </si>
  <si>
    <t>691130G89289</t>
  </si>
  <si>
    <t>691130G10834108</t>
  </si>
  <si>
    <t>691130G1082108</t>
  </si>
  <si>
    <t>691270S15</t>
  </si>
  <si>
    <t>91270S</t>
  </si>
  <si>
    <t>691270S18</t>
  </si>
  <si>
    <t>691270S22</t>
  </si>
  <si>
    <t>691270S28</t>
  </si>
  <si>
    <t>691270S35</t>
  </si>
  <si>
    <t>691270S42</t>
  </si>
  <si>
    <t>691270S54</t>
  </si>
  <si>
    <t>691270S76</t>
  </si>
  <si>
    <t>691270S89</t>
  </si>
  <si>
    <t>691270S108</t>
  </si>
  <si>
    <t>691243G1538</t>
  </si>
  <si>
    <t>91243G</t>
  </si>
  <si>
    <t>691243G1512</t>
  </si>
  <si>
    <t>691243G1534</t>
  </si>
  <si>
    <t>691243G1812</t>
  </si>
  <si>
    <t>691243G1834</t>
  </si>
  <si>
    <t>691243G2212</t>
  </si>
  <si>
    <t>691243G2234</t>
  </si>
  <si>
    <t>691243G221</t>
  </si>
  <si>
    <t>691243G2834</t>
  </si>
  <si>
    <t>691243G281</t>
  </si>
  <si>
    <t>691243G3512</t>
  </si>
  <si>
    <t>691243G3534</t>
  </si>
  <si>
    <t>691243G351</t>
  </si>
  <si>
    <t>691243G35114</t>
  </si>
  <si>
    <t>691243G4234</t>
  </si>
  <si>
    <t>691243G42112</t>
  </si>
  <si>
    <t>691243G542</t>
  </si>
  <si>
    <t>691243G76212</t>
  </si>
  <si>
    <t>691243G893</t>
  </si>
  <si>
    <t>691243G1084</t>
  </si>
  <si>
    <t>691270G1512</t>
  </si>
  <si>
    <t>91270G</t>
  </si>
  <si>
    <t>691270G1534</t>
  </si>
  <si>
    <t>691270G1812</t>
  </si>
  <si>
    <t>691270G1834</t>
  </si>
  <si>
    <t>691270G2212</t>
  </si>
  <si>
    <t>691270G2234</t>
  </si>
  <si>
    <t>691270G221</t>
  </si>
  <si>
    <t>691270G2834</t>
  </si>
  <si>
    <t>691270G281</t>
  </si>
  <si>
    <t>691270G35114</t>
  </si>
  <si>
    <t>691270G42112</t>
  </si>
  <si>
    <t>691270G542</t>
  </si>
  <si>
    <t>691270F1512</t>
  </si>
  <si>
    <t>91270F</t>
  </si>
  <si>
    <t>691246G1512</t>
  </si>
  <si>
    <t>91246G</t>
  </si>
  <si>
    <t>691246G1812</t>
  </si>
  <si>
    <t>691246G1834</t>
  </si>
  <si>
    <t>691246G2212</t>
  </si>
  <si>
    <t>691246G2234</t>
  </si>
  <si>
    <t>691246G2834</t>
  </si>
  <si>
    <t>691280G1512</t>
  </si>
  <si>
    <t>91280G</t>
  </si>
  <si>
    <t>691280G1812</t>
  </si>
  <si>
    <t>691280G1834</t>
  </si>
  <si>
    <t>691280G2212</t>
  </si>
  <si>
    <t>691280G2234</t>
  </si>
  <si>
    <t>691280G281</t>
  </si>
  <si>
    <t>691359M1512</t>
  </si>
  <si>
    <t>91359M</t>
  </si>
  <si>
    <t>691359M1534</t>
  </si>
  <si>
    <t>691359M1834</t>
  </si>
  <si>
    <t>691359M221</t>
  </si>
  <si>
    <t>691359M28114</t>
  </si>
  <si>
    <t>691359M35112</t>
  </si>
  <si>
    <t>691359M42134</t>
  </si>
  <si>
    <t>691359M54238</t>
  </si>
  <si>
    <t>691359MMS1512</t>
  </si>
  <si>
    <t>91359MMS</t>
  </si>
  <si>
    <t>691359MMS1534</t>
  </si>
  <si>
    <t>691359MMS1834</t>
  </si>
  <si>
    <t>691359MMS221</t>
  </si>
  <si>
    <t>691359MMS28114</t>
  </si>
  <si>
    <t>691359MMS35112</t>
  </si>
  <si>
    <t>691359MMS42134</t>
  </si>
  <si>
    <t>691359MMS54238</t>
  </si>
  <si>
    <t>691330G1512</t>
  </si>
  <si>
    <t>91330G</t>
  </si>
  <si>
    <t>691330G1534</t>
  </si>
  <si>
    <t>691330G1834</t>
  </si>
  <si>
    <t>691330G2234</t>
  </si>
  <si>
    <t>691330G221</t>
  </si>
  <si>
    <t>691330G2834</t>
  </si>
  <si>
    <t>691330G281</t>
  </si>
  <si>
    <t>691330G35114</t>
  </si>
  <si>
    <t>691330G42112</t>
  </si>
  <si>
    <t>691330G542</t>
  </si>
  <si>
    <t>691330GMVA1512</t>
  </si>
  <si>
    <t>91330GMVA</t>
  </si>
  <si>
    <t>691330GMVA1534</t>
  </si>
  <si>
    <t>691330GMVA1834</t>
  </si>
  <si>
    <t>691330GMVA2234</t>
  </si>
  <si>
    <t>691330GMVA221</t>
  </si>
  <si>
    <t>691330GMVA2834</t>
  </si>
  <si>
    <t>691330GMVA281</t>
  </si>
  <si>
    <t>691330GMVA35114</t>
  </si>
  <si>
    <t>691330GMVA42112</t>
  </si>
  <si>
    <t>691330GMVA542</t>
  </si>
  <si>
    <t>691333G1512</t>
  </si>
  <si>
    <t>91333G</t>
  </si>
  <si>
    <t>691333G1534</t>
  </si>
  <si>
    <t>691333G1812</t>
  </si>
  <si>
    <t>691333G2234</t>
  </si>
  <si>
    <t>691333G281</t>
  </si>
  <si>
    <t>691333G35114</t>
  </si>
  <si>
    <t>691333G42112</t>
  </si>
  <si>
    <t>691333G542</t>
  </si>
  <si>
    <t>691333GMVA1512</t>
  </si>
  <si>
    <t>91333GMVA</t>
  </si>
  <si>
    <t>691333GMVA1534</t>
  </si>
  <si>
    <t>691333GMVA1812</t>
  </si>
  <si>
    <t>691333GMVA2234</t>
  </si>
  <si>
    <t>691333GMVA281</t>
  </si>
  <si>
    <t>691333GMVA35114</t>
  </si>
  <si>
    <t>691333GMVA42112</t>
  </si>
  <si>
    <t>691333GMVA542</t>
  </si>
  <si>
    <t>691472G1512</t>
  </si>
  <si>
    <t>91472G</t>
  </si>
  <si>
    <t>691472G1812</t>
  </si>
  <si>
    <t>691472G2234</t>
  </si>
  <si>
    <t>691301E7634</t>
  </si>
  <si>
    <t>91301E</t>
  </si>
  <si>
    <t>691301E8934</t>
  </si>
  <si>
    <t>691301E10834</t>
  </si>
  <si>
    <t>691872L89</t>
  </si>
  <si>
    <t>91872L</t>
  </si>
  <si>
    <t>691872L108</t>
  </si>
  <si>
    <t>691370G3434</t>
  </si>
  <si>
    <t>91370G</t>
  </si>
  <si>
    <t>691370G11</t>
  </si>
  <si>
    <t>91-VA-PF</t>
  </si>
  <si>
    <t>691VAPF18</t>
  </si>
  <si>
    <t>691VAPF22</t>
  </si>
  <si>
    <t>691VAPF28</t>
  </si>
  <si>
    <t>691VAPF35</t>
  </si>
  <si>
    <t>691VAPF42</t>
  </si>
  <si>
    <t>691VAPF54</t>
  </si>
  <si>
    <t>691VAPF76</t>
  </si>
  <si>
    <t>691VAPF89</t>
  </si>
  <si>
    <t>691VAPF108</t>
  </si>
  <si>
    <t>Пресс-фитинги из нержавеющей стали NiroTherm серии 91.000</t>
  </si>
  <si>
    <t>018</t>
  </si>
  <si>
    <t>4021343148538</t>
  </si>
  <si>
    <t>4021343148545</t>
  </si>
  <si>
    <t>4021343148552</t>
  </si>
  <si>
    <t>4021343148569</t>
  </si>
  <si>
    <t>4021343148576</t>
  </si>
  <si>
    <t>4021343148583</t>
  </si>
  <si>
    <t>4021343148590</t>
  </si>
  <si>
    <t>4021343329036</t>
  </si>
  <si>
    <t>4021343177156</t>
  </si>
  <si>
    <t>4021343177163</t>
  </si>
  <si>
    <t>4021343177200</t>
  </si>
  <si>
    <t>4021343156083</t>
  </si>
  <si>
    <t>4021343156090</t>
  </si>
  <si>
    <t>4021343156106</t>
  </si>
  <si>
    <t>4021343156113</t>
  </si>
  <si>
    <t>4021343156120</t>
  </si>
  <si>
    <t>4021343156137</t>
  </si>
  <si>
    <t>4021343156144</t>
  </si>
  <si>
    <t>4021343149030</t>
  </si>
  <si>
    <t>4021343148460</t>
  </si>
  <si>
    <t>4021343148477</t>
  </si>
  <si>
    <t>4021343148484</t>
  </si>
  <si>
    <t>4021343148491</t>
  </si>
  <si>
    <t>4021343148507</t>
  </si>
  <si>
    <t>4021343148514</t>
  </si>
  <si>
    <t>4021343148521</t>
  </si>
  <si>
    <t>4021343329043</t>
  </si>
  <si>
    <t>4021343176791</t>
  </si>
  <si>
    <t>4021343176807</t>
  </si>
  <si>
    <t>4021343176814</t>
  </si>
  <si>
    <t>4021343148835</t>
  </si>
  <si>
    <t>4021343148842</t>
  </si>
  <si>
    <t>4021343148859</t>
  </si>
  <si>
    <t>4021343148866</t>
  </si>
  <si>
    <t>4021343148873</t>
  </si>
  <si>
    <t>4021343148880</t>
  </si>
  <si>
    <t>4021343148781</t>
  </si>
  <si>
    <t>4021343251368</t>
  </si>
  <si>
    <t>4021343148798</t>
  </si>
  <si>
    <t>4021343148804</t>
  </si>
  <si>
    <t>4021343148811</t>
  </si>
  <si>
    <t>4021343148828</t>
  </si>
  <si>
    <t>4021343148606</t>
  </si>
  <si>
    <t>4021343166822</t>
  </si>
  <si>
    <t>4021343148620</t>
  </si>
  <si>
    <t>4021343148637</t>
  </si>
  <si>
    <t>4021343148644</t>
  </si>
  <si>
    <t>4021343148651</t>
  </si>
  <si>
    <t>4021343148668</t>
  </si>
  <si>
    <t>4021343148675</t>
  </si>
  <si>
    <t>6904015</t>
  </si>
  <si>
    <t>4021343148965</t>
  </si>
  <si>
    <t>9040</t>
  </si>
  <si>
    <t>6904018</t>
  </si>
  <si>
    <t>4021343148972</t>
  </si>
  <si>
    <t>6904022</t>
  </si>
  <si>
    <t>4021343148989</t>
  </si>
  <si>
    <t>6904028</t>
  </si>
  <si>
    <t>4021343148996</t>
  </si>
  <si>
    <t>6904035</t>
  </si>
  <si>
    <t>4021343149009</t>
  </si>
  <si>
    <t>6904042</t>
  </si>
  <si>
    <t>4021343149016</t>
  </si>
  <si>
    <t>6904054</t>
  </si>
  <si>
    <t>4021343149023</t>
  </si>
  <si>
    <t>6904064</t>
  </si>
  <si>
    <t>4021343329050</t>
  </si>
  <si>
    <t>6904076</t>
  </si>
  <si>
    <t>4021343176852</t>
  </si>
  <si>
    <t>6904089</t>
  </si>
  <si>
    <t>4021343176869</t>
  </si>
  <si>
    <t>69040108</t>
  </si>
  <si>
    <t>4021343176876</t>
  </si>
  <si>
    <t>6904115</t>
  </si>
  <si>
    <t>4021343148897</t>
  </si>
  <si>
    <t>9041</t>
  </si>
  <si>
    <t>6904118</t>
  </si>
  <si>
    <t>4021343148903</t>
  </si>
  <si>
    <t>6904122</t>
  </si>
  <si>
    <t>4021343148910</t>
  </si>
  <si>
    <t>6904128</t>
  </si>
  <si>
    <t>4021343148927</t>
  </si>
  <si>
    <t>6904135</t>
  </si>
  <si>
    <t>4021343148934</t>
  </si>
  <si>
    <t>6904142</t>
  </si>
  <si>
    <t>4021343148941</t>
  </si>
  <si>
    <t>6904154</t>
  </si>
  <si>
    <t>4021343148958</t>
  </si>
  <si>
    <t>6904164</t>
  </si>
  <si>
    <t>4021343329067</t>
  </si>
  <si>
    <t>6904176</t>
  </si>
  <si>
    <t>4021343176821</t>
  </si>
  <si>
    <t>6904189</t>
  </si>
  <si>
    <t>4021343176838</t>
  </si>
  <si>
    <t>69041108</t>
  </si>
  <si>
    <t>4021343176845</t>
  </si>
  <si>
    <t>6900315</t>
  </si>
  <si>
    <t>4021343148392</t>
  </si>
  <si>
    <t>9003</t>
  </si>
  <si>
    <t>6900318</t>
  </si>
  <si>
    <t>4021343148408</t>
  </si>
  <si>
    <t>6900322</t>
  </si>
  <si>
    <t>4021343148415</t>
  </si>
  <si>
    <t>6900328</t>
  </si>
  <si>
    <t>4021343148422</t>
  </si>
  <si>
    <t>6900335</t>
  </si>
  <si>
    <t>4021343148439</t>
  </si>
  <si>
    <t>6900342</t>
  </si>
  <si>
    <t>4021343148446</t>
  </si>
  <si>
    <t>6900354</t>
  </si>
  <si>
    <t>4021343148453</t>
  </si>
  <si>
    <t>690052850034</t>
  </si>
  <si>
    <t>4021343203947</t>
  </si>
  <si>
    <t>9005</t>
  </si>
  <si>
    <t>6904515</t>
  </si>
  <si>
    <t>4021343155949</t>
  </si>
  <si>
    <t>9045</t>
  </si>
  <si>
    <t>6904518</t>
  </si>
  <si>
    <t>4021343155956</t>
  </si>
  <si>
    <t>6904522</t>
  </si>
  <si>
    <t>4021343155963</t>
  </si>
  <si>
    <t>6904535</t>
  </si>
  <si>
    <t>4021343155987</t>
  </si>
  <si>
    <t>6904542</t>
  </si>
  <si>
    <t>4021343155994</t>
  </si>
  <si>
    <t>9050</t>
  </si>
  <si>
    <t>69050108</t>
  </si>
  <si>
    <t>4021343217562</t>
  </si>
  <si>
    <t>9058</t>
  </si>
  <si>
    <t>6905818</t>
  </si>
  <si>
    <t>4021343149054</t>
  </si>
  <si>
    <t>6905828</t>
  </si>
  <si>
    <t>4021343149078</t>
  </si>
  <si>
    <t>6905842</t>
  </si>
  <si>
    <t>4021343149092</t>
  </si>
  <si>
    <t>6905889</t>
  </si>
  <si>
    <t>4021343177255</t>
  </si>
  <si>
    <t>69058108</t>
  </si>
  <si>
    <t>4021343177262</t>
  </si>
  <si>
    <t>6904215</t>
  </si>
  <si>
    <t>4021343149115</t>
  </si>
  <si>
    <t>9042</t>
  </si>
  <si>
    <t>6904218</t>
  </si>
  <si>
    <t>4021343149122</t>
  </si>
  <si>
    <t>6904235</t>
  </si>
  <si>
    <t>4021343149153</t>
  </si>
  <si>
    <t>6904242</t>
  </si>
  <si>
    <t>4021343149160</t>
  </si>
  <si>
    <t>6904415</t>
  </si>
  <si>
    <t>4021343155864</t>
  </si>
  <si>
    <t>9044</t>
  </si>
  <si>
    <t>6904418</t>
  </si>
  <si>
    <t>4021343155871</t>
  </si>
  <si>
    <t>6904435</t>
  </si>
  <si>
    <t>4021343155901</t>
  </si>
  <si>
    <t>6904315</t>
  </si>
  <si>
    <t>4021343155789</t>
  </si>
  <si>
    <t>9043</t>
  </si>
  <si>
    <t>6904318</t>
  </si>
  <si>
    <t>4021343155796</t>
  </si>
  <si>
    <t>6904335</t>
  </si>
  <si>
    <t>4021343155826</t>
  </si>
  <si>
    <t>6908515</t>
  </si>
  <si>
    <t>4021343171628</t>
  </si>
  <si>
    <t>9085</t>
  </si>
  <si>
    <t>6908518</t>
  </si>
  <si>
    <t>4021343171635</t>
  </si>
  <si>
    <t>6908522</t>
  </si>
  <si>
    <t>4021343171642</t>
  </si>
  <si>
    <t>6908528</t>
  </si>
  <si>
    <t>4021343171659</t>
  </si>
  <si>
    <t>6908715</t>
  </si>
  <si>
    <t>4021343149184</t>
  </si>
  <si>
    <t>9087</t>
  </si>
  <si>
    <t>6908718</t>
  </si>
  <si>
    <t>4021343149191</t>
  </si>
  <si>
    <t>6908722</t>
  </si>
  <si>
    <t>4021343149207</t>
  </si>
  <si>
    <t>6908728</t>
  </si>
  <si>
    <t>4021343149214</t>
  </si>
  <si>
    <t>6909022</t>
  </si>
  <si>
    <t>4021343155628</t>
  </si>
  <si>
    <t>9090</t>
  </si>
  <si>
    <t>6909028</t>
  </si>
  <si>
    <t>4021343155635</t>
  </si>
  <si>
    <t>4021343155666</t>
  </si>
  <si>
    <t>4021343155673</t>
  </si>
  <si>
    <t>4021343155680</t>
  </si>
  <si>
    <t>4021343394058</t>
  </si>
  <si>
    <t>4021343394072</t>
  </si>
  <si>
    <t>4021343155697</t>
  </si>
  <si>
    <t>4021343394096</t>
  </si>
  <si>
    <t>4021343394126</t>
  </si>
  <si>
    <t>4021343155703</t>
  </si>
  <si>
    <t>4021343155727</t>
  </si>
  <si>
    <t>4021343357138</t>
  </si>
  <si>
    <t>4021343155734</t>
  </si>
  <si>
    <t>4021343155741</t>
  </si>
  <si>
    <t>4021343155758</t>
  </si>
  <si>
    <t>4021343155765</t>
  </si>
  <si>
    <t>4021343219177</t>
  </si>
  <si>
    <t>4021343219184</t>
  </si>
  <si>
    <t>6913015</t>
  </si>
  <si>
    <t>4021343149221</t>
  </si>
  <si>
    <t>9130</t>
  </si>
  <si>
    <t>6913018</t>
  </si>
  <si>
    <t>4021343149238</t>
  </si>
  <si>
    <t>6913022</t>
  </si>
  <si>
    <t>4021343149245</t>
  </si>
  <si>
    <t>6913028</t>
  </si>
  <si>
    <t>4021343149252</t>
  </si>
  <si>
    <t>6913035</t>
  </si>
  <si>
    <t>4021343149269</t>
  </si>
  <si>
    <t>6913042</t>
  </si>
  <si>
    <t>4021343149276</t>
  </si>
  <si>
    <t>6913054</t>
  </si>
  <si>
    <t>4021343149283</t>
  </si>
  <si>
    <t>6913064</t>
  </si>
  <si>
    <t>4021343329081</t>
  </si>
  <si>
    <t>6913076</t>
  </si>
  <si>
    <t>4021343176883</t>
  </si>
  <si>
    <t>6913089</t>
  </si>
  <si>
    <t>4021343176890</t>
  </si>
  <si>
    <t>69130108</t>
  </si>
  <si>
    <t>4021343176906</t>
  </si>
  <si>
    <t>69130181515</t>
  </si>
  <si>
    <t>4021343153747</t>
  </si>
  <si>
    <t>69130181518</t>
  </si>
  <si>
    <t>4021343153563</t>
  </si>
  <si>
    <t>69130221515</t>
  </si>
  <si>
    <t>4021343153754</t>
  </si>
  <si>
    <t>69130221522</t>
  </si>
  <si>
    <t>4021343153624</t>
  </si>
  <si>
    <t>69130221818</t>
  </si>
  <si>
    <t>4021343153761</t>
  </si>
  <si>
    <t>69130221822</t>
  </si>
  <si>
    <t>4021343153570</t>
  </si>
  <si>
    <t>69130281528</t>
  </si>
  <si>
    <t>4021343153679</t>
  </si>
  <si>
    <t>69130281828</t>
  </si>
  <si>
    <t>4021343153631</t>
  </si>
  <si>
    <t>69130282222</t>
  </si>
  <si>
    <t>4021343153778</t>
  </si>
  <si>
    <t>69130282228</t>
  </si>
  <si>
    <t>4021343153587</t>
  </si>
  <si>
    <t>69130351535</t>
  </si>
  <si>
    <t>4021343153716</t>
  </si>
  <si>
    <t>69130351835</t>
  </si>
  <si>
    <t>4021343153686</t>
  </si>
  <si>
    <t>69130352235</t>
  </si>
  <si>
    <t>4021343153648</t>
  </si>
  <si>
    <t>69130352835</t>
  </si>
  <si>
    <t>4021343153594</t>
  </si>
  <si>
    <t>69130421842</t>
  </si>
  <si>
    <t>4021343153723</t>
  </si>
  <si>
    <t>69130422242</t>
  </si>
  <si>
    <t>4021343153693</t>
  </si>
  <si>
    <t>69130422842</t>
  </si>
  <si>
    <t>4021343153655</t>
  </si>
  <si>
    <t>69130423542</t>
  </si>
  <si>
    <t>4021343153600</t>
  </si>
  <si>
    <t>69130542254</t>
  </si>
  <si>
    <t>4021343153730</t>
  </si>
  <si>
    <t>69130542854</t>
  </si>
  <si>
    <t>4021343153709</t>
  </si>
  <si>
    <t>69130543554</t>
  </si>
  <si>
    <t>4021343153662</t>
  </si>
  <si>
    <t>69130544254</t>
  </si>
  <si>
    <t>4021343153617</t>
  </si>
  <si>
    <t>69130642264</t>
  </si>
  <si>
    <t>4021343329098</t>
  </si>
  <si>
    <t>69130642864</t>
  </si>
  <si>
    <t>4021343329104</t>
  </si>
  <si>
    <t>69130643564</t>
  </si>
  <si>
    <t>4021343329111</t>
  </si>
  <si>
    <t>69130644264</t>
  </si>
  <si>
    <t>4021343329128</t>
  </si>
  <si>
    <t>69130645464</t>
  </si>
  <si>
    <t>4021343329135</t>
  </si>
  <si>
    <t>69130762276</t>
  </si>
  <si>
    <t>4021343176975</t>
  </si>
  <si>
    <t>69130762876</t>
  </si>
  <si>
    <t>4021343177002</t>
  </si>
  <si>
    <t>69130763576</t>
  </si>
  <si>
    <t>4021343177033</t>
  </si>
  <si>
    <t>69130764276</t>
  </si>
  <si>
    <t>4021343177064</t>
  </si>
  <si>
    <t>69130765476</t>
  </si>
  <si>
    <t>4021343177095</t>
  </si>
  <si>
    <t>69130766476</t>
  </si>
  <si>
    <t>4021343329142</t>
  </si>
  <si>
    <t>69130892289</t>
  </si>
  <si>
    <t>4021343176982</t>
  </si>
  <si>
    <t>69130892889</t>
  </si>
  <si>
    <t>4021343177019</t>
  </si>
  <si>
    <t>69130893589</t>
  </si>
  <si>
    <t>4021343177040</t>
  </si>
  <si>
    <t>69130894289</t>
  </si>
  <si>
    <t>4021343177071</t>
  </si>
  <si>
    <t>69130895489</t>
  </si>
  <si>
    <t>4021343177101</t>
  </si>
  <si>
    <t>69130896489</t>
  </si>
  <si>
    <t>4021343329159</t>
  </si>
  <si>
    <t>69130897689</t>
  </si>
  <si>
    <t>4021343177149</t>
  </si>
  <si>
    <t>6913010822108</t>
  </si>
  <si>
    <t>4021343176999</t>
  </si>
  <si>
    <t>6913010828108</t>
  </si>
  <si>
    <t>4021343177026</t>
  </si>
  <si>
    <t>6913010835108</t>
  </si>
  <si>
    <t>4021343177057</t>
  </si>
  <si>
    <t>6913010842108</t>
  </si>
  <si>
    <t>4021343177088</t>
  </si>
  <si>
    <t>6913010854108</t>
  </si>
  <si>
    <t>4021343177118</t>
  </si>
  <si>
    <t>6913010864108</t>
  </si>
  <si>
    <t>4021343329166</t>
  </si>
  <si>
    <t>6913010876108</t>
  </si>
  <si>
    <t>4021343177125</t>
  </si>
  <si>
    <t>6913010889108</t>
  </si>
  <si>
    <t>4021343177132</t>
  </si>
  <si>
    <t>4021343149511</t>
  </si>
  <si>
    <t>4021343153785</t>
  </si>
  <si>
    <t>4021343149535</t>
  </si>
  <si>
    <t>4021343153792</t>
  </si>
  <si>
    <t>4021343149559</t>
  </si>
  <si>
    <t>4021343153808</t>
  </si>
  <si>
    <t>4021343153815</t>
  </si>
  <si>
    <t>4021343149580</t>
  </si>
  <si>
    <t>4021343153822</t>
  </si>
  <si>
    <t>4021343168833</t>
  </si>
  <si>
    <t>4021343149603</t>
  </si>
  <si>
    <t>4021343158506</t>
  </si>
  <si>
    <t>4021343168840</t>
  </si>
  <si>
    <t>4021343149610</t>
  </si>
  <si>
    <t>4021343158513</t>
  </si>
  <si>
    <t>4021343168857</t>
  </si>
  <si>
    <t>4021343149627</t>
  </si>
  <si>
    <t>4021343176913</t>
  </si>
  <si>
    <t>4021343459931</t>
  </si>
  <si>
    <t>4021343176944</t>
  </si>
  <si>
    <t>4021343176920</t>
  </si>
  <si>
    <t>4021343176951</t>
  </si>
  <si>
    <t>4021343176937</t>
  </si>
  <si>
    <t>4021343176968</t>
  </si>
  <si>
    <t>6927015</t>
  </si>
  <si>
    <t>4021343149689</t>
  </si>
  <si>
    <t>9270</t>
  </si>
  <si>
    <t>6927018</t>
  </si>
  <si>
    <t>4021343149696</t>
  </si>
  <si>
    <t>6927022</t>
  </si>
  <si>
    <t>4021343149702</t>
  </si>
  <si>
    <t>6927028</t>
  </si>
  <si>
    <t>4021343149719</t>
  </si>
  <si>
    <t>6927035</t>
  </si>
  <si>
    <t>4021343149726</t>
  </si>
  <si>
    <t>6927042</t>
  </si>
  <si>
    <t>4021343149733</t>
  </si>
  <si>
    <t>6927054</t>
  </si>
  <si>
    <t>4021343149740</t>
  </si>
  <si>
    <t>6927064</t>
  </si>
  <si>
    <t>4021343329241</t>
  </si>
  <si>
    <t>6927076</t>
  </si>
  <si>
    <t>4021343176722</t>
  </si>
  <si>
    <t>6927089</t>
  </si>
  <si>
    <t>4021343176739</t>
  </si>
  <si>
    <t>69270108</t>
  </si>
  <si>
    <t>4021343176746</t>
  </si>
  <si>
    <t>4021343149757</t>
  </si>
  <si>
    <t>4021343149764</t>
  </si>
  <si>
    <t>4021343149771</t>
  </si>
  <si>
    <t>4021343149788</t>
  </si>
  <si>
    <t>4021343149795</t>
  </si>
  <si>
    <t>4021343149801</t>
  </si>
  <si>
    <t>4021343149818</t>
  </si>
  <si>
    <t>4021343329258</t>
  </si>
  <si>
    <t>4021343176760</t>
  </si>
  <si>
    <t>4021343176777</t>
  </si>
  <si>
    <t>4021343176784</t>
  </si>
  <si>
    <t>692401815</t>
  </si>
  <si>
    <t>4021343171543</t>
  </si>
  <si>
    <t>9240</t>
  </si>
  <si>
    <t>692402215</t>
  </si>
  <si>
    <t>4021343171550</t>
  </si>
  <si>
    <t>692402218</t>
  </si>
  <si>
    <t>4021343171567</t>
  </si>
  <si>
    <t>692402822</t>
  </si>
  <si>
    <t>4021343171574</t>
  </si>
  <si>
    <t>692431815</t>
  </si>
  <si>
    <t>4021343149832</t>
  </si>
  <si>
    <t>9243</t>
  </si>
  <si>
    <t>692432215</t>
  </si>
  <si>
    <t>4021343149887</t>
  </si>
  <si>
    <t>692432218</t>
  </si>
  <si>
    <t>4021343149825</t>
  </si>
  <si>
    <t>692432815</t>
  </si>
  <si>
    <t>4021343149931</t>
  </si>
  <si>
    <t>692432818</t>
  </si>
  <si>
    <t>4021343149894</t>
  </si>
  <si>
    <t>692432822</t>
  </si>
  <si>
    <t>4021343149849</t>
  </si>
  <si>
    <t>692433518</t>
  </si>
  <si>
    <t>4021343149948</t>
  </si>
  <si>
    <t>692433522</t>
  </si>
  <si>
    <t>4021343149900</t>
  </si>
  <si>
    <t>692433528</t>
  </si>
  <si>
    <t>4021343149856</t>
  </si>
  <si>
    <t>692434222</t>
  </si>
  <si>
    <t>4021343149955</t>
  </si>
  <si>
    <t>692434228</t>
  </si>
  <si>
    <t>4021343149917</t>
  </si>
  <si>
    <t>692434235</t>
  </si>
  <si>
    <t>4021343149863</t>
  </si>
  <si>
    <t>692435428</t>
  </si>
  <si>
    <t>4021343149962</t>
  </si>
  <si>
    <t>692435435</t>
  </si>
  <si>
    <t>4021343149924</t>
  </si>
  <si>
    <t>692435442</t>
  </si>
  <si>
    <t>4021343149870</t>
  </si>
  <si>
    <t>692436442</t>
  </si>
  <si>
    <t>4021343329180</t>
  </si>
  <si>
    <t>692436454</t>
  </si>
  <si>
    <t>4021343329197</t>
  </si>
  <si>
    <t>692437654</t>
  </si>
  <si>
    <t>4021343177279</t>
  </si>
  <si>
    <t>692437664</t>
  </si>
  <si>
    <t>4021343329203</t>
  </si>
  <si>
    <t>692438954</t>
  </si>
  <si>
    <t>4021343177293</t>
  </si>
  <si>
    <t>692438964</t>
  </si>
  <si>
    <t>4021343329210</t>
  </si>
  <si>
    <t>692438976</t>
  </si>
  <si>
    <t>4021343177286</t>
  </si>
  <si>
    <t>6924310854</t>
  </si>
  <si>
    <t>4021343177323</t>
  </si>
  <si>
    <t>6924310864</t>
  </si>
  <si>
    <t>4021343329227</t>
  </si>
  <si>
    <t>6924310876</t>
  </si>
  <si>
    <t>4021343177316</t>
  </si>
  <si>
    <t>6924310889</t>
  </si>
  <si>
    <t>4021343177309</t>
  </si>
  <si>
    <t>4021343149979</t>
  </si>
  <si>
    <t>4021343149986</t>
  </si>
  <si>
    <t>4021343166778</t>
  </si>
  <si>
    <t>4021343149993</t>
  </si>
  <si>
    <t>4021343150005</t>
  </si>
  <si>
    <t>4021343150012</t>
  </si>
  <si>
    <t>4021343150029</t>
  </si>
  <si>
    <t>4021343150036</t>
  </si>
  <si>
    <t>4021343150043</t>
  </si>
  <si>
    <t>4021343150050</t>
  </si>
  <si>
    <t>4021343460531</t>
  </si>
  <si>
    <t>4021343460548</t>
  </si>
  <si>
    <t>4021343150067</t>
  </si>
  <si>
    <t>4021343150074</t>
  </si>
  <si>
    <t>4021343460555</t>
  </si>
  <si>
    <t>4021343150081</t>
  </si>
  <si>
    <t>4021343150098</t>
  </si>
  <si>
    <t>4021343329234</t>
  </si>
  <si>
    <t>4021343176753</t>
  </si>
  <si>
    <t>4021343177347</t>
  </si>
  <si>
    <t>4021343180118</t>
  </si>
  <si>
    <t>4021343150104</t>
  </si>
  <si>
    <t>4021343150111</t>
  </si>
  <si>
    <t>4021343150128</t>
  </si>
  <si>
    <t>4021343150135</t>
  </si>
  <si>
    <t>4021343150142</t>
  </si>
  <si>
    <t>4021343150159</t>
  </si>
  <si>
    <t>4021343150166</t>
  </si>
  <si>
    <t>4021343150173</t>
  </si>
  <si>
    <t>4021343150180</t>
  </si>
  <si>
    <t>4021343150197</t>
  </si>
  <si>
    <t>4021343150203</t>
  </si>
  <si>
    <t>4021343150210</t>
  </si>
  <si>
    <t>4021343410604</t>
  </si>
  <si>
    <t>4021343150227</t>
  </si>
  <si>
    <t>4021343150333</t>
  </si>
  <si>
    <t>4021343150340</t>
  </si>
  <si>
    <t>4021343150357</t>
  </si>
  <si>
    <t>4021343150364</t>
  </si>
  <si>
    <t>4021343150371</t>
  </si>
  <si>
    <t>4021343150388</t>
  </si>
  <si>
    <t>4021343150272</t>
  </si>
  <si>
    <t>4021343150289</t>
  </si>
  <si>
    <t>4021343150296</t>
  </si>
  <si>
    <t>4021343150302</t>
  </si>
  <si>
    <t>4021343150319</t>
  </si>
  <si>
    <t>4021343150326</t>
  </si>
  <si>
    <t>4021343451287</t>
  </si>
  <si>
    <t>6925028337</t>
  </si>
  <si>
    <t>4021343393723</t>
  </si>
  <si>
    <t>9250</t>
  </si>
  <si>
    <t>6925035424</t>
  </si>
  <si>
    <t>4021343393730</t>
  </si>
  <si>
    <t>6925042483</t>
  </si>
  <si>
    <t>4021343393747</t>
  </si>
  <si>
    <t>6925054603</t>
  </si>
  <si>
    <t>4021343393754</t>
  </si>
  <si>
    <t>69250761761</t>
  </si>
  <si>
    <t>4021343393761</t>
  </si>
  <si>
    <t>69250889889</t>
  </si>
  <si>
    <t>4021343393778</t>
  </si>
  <si>
    <t>69250108114</t>
  </si>
  <si>
    <t>4021343393785</t>
  </si>
  <si>
    <t>4021343168994</t>
  </si>
  <si>
    <t>4021343150234</t>
  </si>
  <si>
    <t>4021343150241</t>
  </si>
  <si>
    <t>4021343150258</t>
  </si>
  <si>
    <t>4021343150265</t>
  </si>
  <si>
    <t>4021343155390</t>
  </si>
  <si>
    <t>4021343446832</t>
  </si>
  <si>
    <t>4021343155406</t>
  </si>
  <si>
    <t>4021343446849</t>
  </si>
  <si>
    <t>4021343440564</t>
  </si>
  <si>
    <t>4021343155413</t>
  </si>
  <si>
    <t>4021343446856</t>
  </si>
  <si>
    <t>4021343378652</t>
  </si>
  <si>
    <t>4021343378676</t>
  </si>
  <si>
    <t>4021343378683</t>
  </si>
  <si>
    <t>4021343378690</t>
  </si>
  <si>
    <t>4021343378706</t>
  </si>
  <si>
    <t>4021343378713</t>
  </si>
  <si>
    <t>4021343378720</t>
  </si>
  <si>
    <t>4021343378737</t>
  </si>
  <si>
    <t>6933015</t>
  </si>
  <si>
    <t>4021343217685</t>
  </si>
  <si>
    <t>9330</t>
  </si>
  <si>
    <t>6933018</t>
  </si>
  <si>
    <t>4021343217692</t>
  </si>
  <si>
    <t>6933022</t>
  </si>
  <si>
    <t>4021343217708</t>
  </si>
  <si>
    <t>6933028</t>
  </si>
  <si>
    <t>4021343217715</t>
  </si>
  <si>
    <t>6933035</t>
  </si>
  <si>
    <t>4021343217722</t>
  </si>
  <si>
    <t>6933042</t>
  </si>
  <si>
    <t>4021343217739</t>
  </si>
  <si>
    <t>6933054</t>
  </si>
  <si>
    <t>4021343217746</t>
  </si>
  <si>
    <t>4021343177408</t>
  </si>
  <si>
    <t>4021343177415</t>
  </si>
  <si>
    <t>4021343177422</t>
  </si>
  <si>
    <t>4021343177439</t>
  </si>
  <si>
    <t>4021343177453</t>
  </si>
  <si>
    <t>4021343177446</t>
  </si>
  <si>
    <t>4021343177460</t>
  </si>
  <si>
    <t>4021343177477</t>
  </si>
  <si>
    <t>4021343177484</t>
  </si>
  <si>
    <t>4021343177576</t>
  </si>
  <si>
    <t>4021343177606</t>
  </si>
  <si>
    <t>4021343177583</t>
  </si>
  <si>
    <t>4021343177590</t>
  </si>
  <si>
    <t>4021343177613</t>
  </si>
  <si>
    <t>4021343177637</t>
  </si>
  <si>
    <t>4021343177620</t>
  </si>
  <si>
    <t>4021343177644</t>
  </si>
  <si>
    <t>4021343177651</t>
  </si>
  <si>
    <t>4021343177668</t>
  </si>
  <si>
    <t>4021343177491</t>
  </si>
  <si>
    <t>4021343177507</t>
  </si>
  <si>
    <t>4021343177514</t>
  </si>
  <si>
    <t>4021343177521</t>
  </si>
  <si>
    <t>4021343177538</t>
  </si>
  <si>
    <t>4021343177545</t>
  </si>
  <si>
    <t>4021343177552</t>
  </si>
  <si>
    <t>4021343177569</t>
  </si>
  <si>
    <t>4021343180156</t>
  </si>
  <si>
    <t>4021343180163</t>
  </si>
  <si>
    <t>4021343180170</t>
  </si>
  <si>
    <t>4021343180187</t>
  </si>
  <si>
    <t>4021343180194</t>
  </si>
  <si>
    <t>4021343180200</t>
  </si>
  <si>
    <t>4021343180217</t>
  </si>
  <si>
    <t>4021343180224</t>
  </si>
  <si>
    <t>694711512</t>
  </si>
  <si>
    <t>4021343150432</t>
  </si>
  <si>
    <t>9471</t>
  </si>
  <si>
    <t>4021343150401</t>
  </si>
  <si>
    <t>4021343150418</t>
  </si>
  <si>
    <t>4021343150425</t>
  </si>
  <si>
    <t>4021343438578</t>
  </si>
  <si>
    <t>4021343438585</t>
  </si>
  <si>
    <t>4021343438592</t>
  </si>
  <si>
    <t>4021343438608</t>
  </si>
  <si>
    <t>4021343438615</t>
  </si>
  <si>
    <t>4021343438622</t>
  </si>
  <si>
    <t>4021343438639</t>
  </si>
  <si>
    <t>4021343438646</t>
  </si>
  <si>
    <t>4021343438653</t>
  </si>
  <si>
    <t>4021343438561</t>
  </si>
  <si>
    <t>4021343440212</t>
  </si>
  <si>
    <t>4021343440229</t>
  </si>
  <si>
    <t>4021343440236</t>
  </si>
  <si>
    <t>4021343440243</t>
  </si>
  <si>
    <t>4021343440250</t>
  </si>
  <si>
    <t>4021343440267</t>
  </si>
  <si>
    <t>4021343440274</t>
  </si>
  <si>
    <t>4021343440281</t>
  </si>
  <si>
    <t>4021343440298</t>
  </si>
  <si>
    <t>4021343440304</t>
  </si>
  <si>
    <t>4021343440311</t>
  </si>
  <si>
    <t>6930115</t>
  </si>
  <si>
    <t>4021343171703</t>
  </si>
  <si>
    <t>9301</t>
  </si>
  <si>
    <t>6930118</t>
  </si>
  <si>
    <t>4021343171710</t>
  </si>
  <si>
    <t>6930122</t>
  </si>
  <si>
    <t>4021343171727</t>
  </si>
  <si>
    <t>6930128</t>
  </si>
  <si>
    <t>4021343171734</t>
  </si>
  <si>
    <t>6930135</t>
  </si>
  <si>
    <t>4021343172854</t>
  </si>
  <si>
    <t>6930142</t>
  </si>
  <si>
    <t>4021343172861</t>
  </si>
  <si>
    <t>6930154</t>
  </si>
  <si>
    <t>4021343172878</t>
  </si>
  <si>
    <t>6930176</t>
  </si>
  <si>
    <t>4021343418013</t>
  </si>
  <si>
    <t>6930189</t>
  </si>
  <si>
    <t>4021343418020</t>
  </si>
  <si>
    <t>69301108</t>
  </si>
  <si>
    <t>4021343418037</t>
  </si>
  <si>
    <t>4021343447853</t>
  </si>
  <si>
    <t>4021343447860</t>
  </si>
  <si>
    <t>4021343447877</t>
  </si>
  <si>
    <t>6987215</t>
  </si>
  <si>
    <t>4021343197376</t>
  </si>
  <si>
    <t>9872</t>
  </si>
  <si>
    <t>6987222</t>
  </si>
  <si>
    <t>4021343197390</t>
  </si>
  <si>
    <t>6987228</t>
  </si>
  <si>
    <t>4021343197406</t>
  </si>
  <si>
    <t>6987235</t>
  </si>
  <si>
    <t>4021343197413</t>
  </si>
  <si>
    <t>6987242</t>
  </si>
  <si>
    <t>4021343197420</t>
  </si>
  <si>
    <t>6987254</t>
  </si>
  <si>
    <t>4021343197437</t>
  </si>
  <si>
    <t>6987264</t>
  </si>
  <si>
    <t>4021343329265</t>
  </si>
  <si>
    <t>6987289</t>
  </si>
  <si>
    <t>4021343197451</t>
  </si>
  <si>
    <t>69872108</t>
  </si>
  <si>
    <t>4021343197468</t>
  </si>
  <si>
    <t>69872L15</t>
  </si>
  <si>
    <t>4021343453502</t>
  </si>
  <si>
    <t>69872L18</t>
  </si>
  <si>
    <t>4021343453519</t>
  </si>
  <si>
    <t>69872L22</t>
  </si>
  <si>
    <t>4021343453526</t>
  </si>
  <si>
    <t>69872L28</t>
  </si>
  <si>
    <t>4021343453533</t>
  </si>
  <si>
    <t>69872L35</t>
  </si>
  <si>
    <t>4021343453540</t>
  </si>
  <si>
    <t>69872L42</t>
  </si>
  <si>
    <t>4021343453557</t>
  </si>
  <si>
    <t>69872L54</t>
  </si>
  <si>
    <t>4021343453564</t>
  </si>
  <si>
    <t>69872L64</t>
  </si>
  <si>
    <t>4021343460036</t>
  </si>
  <si>
    <t>69872L76</t>
  </si>
  <si>
    <t>4021343453571</t>
  </si>
  <si>
    <t>4021343453588</t>
  </si>
  <si>
    <t>4021343453595</t>
  </si>
  <si>
    <t>6928012</t>
  </si>
  <si>
    <t>4021343150517</t>
  </si>
  <si>
    <t>9280</t>
  </si>
  <si>
    <t>6928034</t>
  </si>
  <si>
    <t>4021343150524</t>
  </si>
  <si>
    <t>692801</t>
  </si>
  <si>
    <t>4021343150531</t>
  </si>
  <si>
    <t>4021343150494</t>
  </si>
  <si>
    <t>4021343150500</t>
  </si>
  <si>
    <t>4021343177699</t>
  </si>
  <si>
    <t>4021343177705</t>
  </si>
  <si>
    <t>4021343177712</t>
  </si>
  <si>
    <t>4021343177729</t>
  </si>
  <si>
    <t>4021343177736</t>
  </si>
  <si>
    <t>4021343177743</t>
  </si>
  <si>
    <t>4021343329272</t>
  </si>
  <si>
    <t>DN 50 / 64 mm</t>
  </si>
  <si>
    <t>4021343177750</t>
  </si>
  <si>
    <t>4021343180125</t>
  </si>
  <si>
    <t>4021343177767</t>
  </si>
  <si>
    <t>6VAPF76L4</t>
  </si>
  <si>
    <t>4021343447648</t>
  </si>
  <si>
    <t>VA-PF-L4</t>
  </si>
  <si>
    <t>8898218</t>
  </si>
  <si>
    <t>4021343217333</t>
  </si>
  <si>
    <t>8982</t>
  </si>
  <si>
    <t>8898219</t>
  </si>
  <si>
    <t>4021343217326</t>
  </si>
  <si>
    <t>8898225</t>
  </si>
  <si>
    <t>4021343217319</t>
  </si>
  <si>
    <t>Брутто-цена,       в евро</t>
  </si>
  <si>
    <t>4021343389825</t>
  </si>
  <si>
    <t>4021343432385</t>
  </si>
  <si>
    <t>4021343389832</t>
  </si>
  <si>
    <t>4021343389849</t>
  </si>
  <si>
    <t>4021343432392</t>
  </si>
  <si>
    <t>4021343432408</t>
  </si>
  <si>
    <t>4021343389856</t>
  </si>
  <si>
    <t>4021343432415</t>
  </si>
  <si>
    <t>4021343432422</t>
  </si>
  <si>
    <t>4021343432439</t>
  </si>
  <si>
    <t>4021343432446</t>
  </si>
  <si>
    <t>4021343432453</t>
  </si>
  <si>
    <t>4021343432460</t>
  </si>
  <si>
    <t>4021343432477</t>
  </si>
  <si>
    <t>4021343432484</t>
  </si>
  <si>
    <t>4021343432491</t>
  </si>
  <si>
    <t>4021343432507</t>
  </si>
  <si>
    <t>4021343432828</t>
  </si>
  <si>
    <t>4021343389863</t>
  </si>
  <si>
    <t>4021343432514</t>
  </si>
  <si>
    <t>4021343389870</t>
  </si>
  <si>
    <t>4021343389887</t>
  </si>
  <si>
    <t>4021343389894</t>
  </si>
  <si>
    <t>4021343389900</t>
  </si>
  <si>
    <t>4021343389917</t>
  </si>
  <si>
    <t>4021343432521</t>
  </si>
  <si>
    <t>4021343432538</t>
  </si>
  <si>
    <t>4021343432545</t>
  </si>
  <si>
    <t>4021343432699</t>
  </si>
  <si>
    <t>4021343432705</t>
  </si>
  <si>
    <t>4021343432712</t>
  </si>
  <si>
    <t>4021343432729</t>
  </si>
  <si>
    <t>4021343432736</t>
  </si>
  <si>
    <t>4021343432743</t>
  </si>
  <si>
    <t>4021343432637</t>
  </si>
  <si>
    <t>4021343432644</t>
  </si>
  <si>
    <t>4021343432651</t>
  </si>
  <si>
    <t>4021343432668</t>
  </si>
  <si>
    <t>4021343432675</t>
  </si>
  <si>
    <t>4021343432682</t>
  </si>
  <si>
    <t>4021343432552</t>
  </si>
  <si>
    <t>4021343432569</t>
  </si>
  <si>
    <t>4021343432576</t>
  </si>
  <si>
    <t>4021343432583</t>
  </si>
  <si>
    <t>4021343432590</t>
  </si>
  <si>
    <t>4021343432606</t>
  </si>
  <si>
    <t>4021343432613</t>
  </si>
  <si>
    <t>4021343432620</t>
  </si>
  <si>
    <t>69104015</t>
  </si>
  <si>
    <t>4021343389924</t>
  </si>
  <si>
    <t>91040</t>
  </si>
  <si>
    <t>69104018</t>
  </si>
  <si>
    <t>4021343432842</t>
  </si>
  <si>
    <t>69104022</t>
  </si>
  <si>
    <t>4021343389931</t>
  </si>
  <si>
    <t>69104028</t>
  </si>
  <si>
    <t>4021343389948</t>
  </si>
  <si>
    <t>69104035</t>
  </si>
  <si>
    <t>4021343432859</t>
  </si>
  <si>
    <t>69104042</t>
  </si>
  <si>
    <t>4021343432866</t>
  </si>
  <si>
    <t>69104054</t>
  </si>
  <si>
    <t>4021343389955</t>
  </si>
  <si>
    <t>69104076</t>
  </si>
  <si>
    <t>4021343432873</t>
  </si>
  <si>
    <t>69104089</t>
  </si>
  <si>
    <t>4021343432880</t>
  </si>
  <si>
    <t>691040108</t>
  </si>
  <si>
    <t>4021343432897</t>
  </si>
  <si>
    <t>69104115</t>
  </si>
  <si>
    <t>4021343389962</t>
  </si>
  <si>
    <t>91041</t>
  </si>
  <si>
    <t>69104118</t>
  </si>
  <si>
    <t>4021343432903</t>
  </si>
  <si>
    <t>69104122</t>
  </si>
  <si>
    <t>4021343389979</t>
  </si>
  <si>
    <t>69104128</t>
  </si>
  <si>
    <t>4021343389986</t>
  </si>
  <si>
    <t>69104135</t>
  </si>
  <si>
    <t>4021343432910</t>
  </si>
  <si>
    <t>69104142</t>
  </si>
  <si>
    <t>4021343432927</t>
  </si>
  <si>
    <t>69104154</t>
  </si>
  <si>
    <t>4021343389993</t>
  </si>
  <si>
    <t>69104176</t>
  </si>
  <si>
    <t>4021343432934</t>
  </si>
  <si>
    <t>69104189</t>
  </si>
  <si>
    <t>4021343432941</t>
  </si>
  <si>
    <t>691041108</t>
  </si>
  <si>
    <t>4021343432958</t>
  </si>
  <si>
    <t>69100315</t>
  </si>
  <si>
    <t>4021343432750</t>
  </si>
  <si>
    <t>91003</t>
  </si>
  <si>
    <t>69100318</t>
  </si>
  <si>
    <t>4021343432767</t>
  </si>
  <si>
    <t>69100322</t>
  </si>
  <si>
    <t>4021343432774</t>
  </si>
  <si>
    <t>69100328</t>
  </si>
  <si>
    <t>4021343432781</t>
  </si>
  <si>
    <t>69100335</t>
  </si>
  <si>
    <t>4021343432798</t>
  </si>
  <si>
    <t>69100342</t>
  </si>
  <si>
    <t>4021343432804</t>
  </si>
  <si>
    <t>69100354</t>
  </si>
  <si>
    <t>4021343432811</t>
  </si>
  <si>
    <t>6910052850034</t>
  </si>
  <si>
    <t>4021343432835</t>
  </si>
  <si>
    <t>91005</t>
  </si>
  <si>
    <t>69108515</t>
  </si>
  <si>
    <t>4021343390005</t>
  </si>
  <si>
    <t>91085</t>
  </si>
  <si>
    <t>69108518</t>
  </si>
  <si>
    <t>4021343432965</t>
  </si>
  <si>
    <t>69108522</t>
  </si>
  <si>
    <t>4021343432972</t>
  </si>
  <si>
    <t>69108528</t>
  </si>
  <si>
    <t>4021343432989</t>
  </si>
  <si>
    <t>69108715</t>
  </si>
  <si>
    <t>4021343432996</t>
  </si>
  <si>
    <t>91087</t>
  </si>
  <si>
    <t>69108718</t>
  </si>
  <si>
    <t>4021343433009</t>
  </si>
  <si>
    <t>69108722</t>
  </si>
  <si>
    <t>4021343433016</t>
  </si>
  <si>
    <t>69108728</t>
  </si>
  <si>
    <t>4021343433023</t>
  </si>
  <si>
    <t>69109022</t>
  </si>
  <si>
    <t>4021343435348</t>
  </si>
  <si>
    <t>91090</t>
  </si>
  <si>
    <t>69109028</t>
  </si>
  <si>
    <t>4021343435355</t>
  </si>
  <si>
    <t>4021343433030</t>
  </si>
  <si>
    <t>4021343433047</t>
  </si>
  <si>
    <t>4021343433054</t>
  </si>
  <si>
    <t>4021343433061</t>
  </si>
  <si>
    <t>4021343433078</t>
  </si>
  <si>
    <t>4021343433085</t>
  </si>
  <si>
    <t>4021343433092</t>
  </si>
  <si>
    <t>4021343433108</t>
  </si>
  <si>
    <t>4021343433115</t>
  </si>
  <si>
    <t>4021343433122</t>
  </si>
  <si>
    <t>4021343433139</t>
  </si>
  <si>
    <t>4021343433146</t>
  </si>
  <si>
    <t>4021343433153</t>
  </si>
  <si>
    <t>4021343433160</t>
  </si>
  <si>
    <t>4021343433177</t>
  </si>
  <si>
    <t>4021343433184</t>
  </si>
  <si>
    <t>4021343433191</t>
  </si>
  <si>
    <t>69113015</t>
  </si>
  <si>
    <t>4021343433207</t>
  </si>
  <si>
    <t>91130</t>
  </si>
  <si>
    <t>69113018</t>
  </si>
  <si>
    <t>4021343433214</t>
  </si>
  <si>
    <t>69113022</t>
  </si>
  <si>
    <t>4021343390012</t>
  </si>
  <si>
    <t>69113028</t>
  </si>
  <si>
    <t>4021343390029</t>
  </si>
  <si>
    <t>69113035</t>
  </si>
  <si>
    <t>4021343433221</t>
  </si>
  <si>
    <t>69113042</t>
  </si>
  <si>
    <t>4021343433238</t>
  </si>
  <si>
    <t>69113054</t>
  </si>
  <si>
    <t>4021343390036</t>
  </si>
  <si>
    <t>69113076</t>
  </si>
  <si>
    <t>4021343433245</t>
  </si>
  <si>
    <t>69113089</t>
  </si>
  <si>
    <t>4021343433252</t>
  </si>
  <si>
    <t>691130108</t>
  </si>
  <si>
    <t>4021343433269</t>
  </si>
  <si>
    <t>691130181515</t>
  </si>
  <si>
    <t>4021343433276</t>
  </si>
  <si>
    <t>691130181518</t>
  </si>
  <si>
    <t>4021343433283</t>
  </si>
  <si>
    <t>691130221515</t>
  </si>
  <si>
    <t>4021343433290</t>
  </si>
  <si>
    <t>691130221522</t>
  </si>
  <si>
    <t>4021343390043</t>
  </si>
  <si>
    <t>691130221818</t>
  </si>
  <si>
    <t>4021343433306</t>
  </si>
  <si>
    <t>691130221822</t>
  </si>
  <si>
    <t>4021343433313</t>
  </si>
  <si>
    <t>691130281528</t>
  </si>
  <si>
    <t>4021343390050</t>
  </si>
  <si>
    <t>691130281828</t>
  </si>
  <si>
    <t>4021343433320</t>
  </si>
  <si>
    <t>691130282222</t>
  </si>
  <si>
    <t>4021343433337</t>
  </si>
  <si>
    <t>691130282228</t>
  </si>
  <si>
    <t>4021343390067</t>
  </si>
  <si>
    <t>691130351535</t>
  </si>
  <si>
    <t>4021343433344</t>
  </si>
  <si>
    <t>691130351835</t>
  </si>
  <si>
    <t>4021343433351</t>
  </si>
  <si>
    <t>691130352235</t>
  </si>
  <si>
    <t>4021343390074</t>
  </si>
  <si>
    <t>691130352835</t>
  </si>
  <si>
    <t>4021343433368</t>
  </si>
  <si>
    <t>691130421842</t>
  </si>
  <si>
    <t>4021343433375</t>
  </si>
  <si>
    <t>691130422242</t>
  </si>
  <si>
    <t>4021343390081</t>
  </si>
  <si>
    <t>691130422842</t>
  </si>
  <si>
    <t>4021343390098</t>
  </si>
  <si>
    <t>691130423542</t>
  </si>
  <si>
    <t>4021343433382</t>
  </si>
  <si>
    <t>691130542254</t>
  </si>
  <si>
    <t>4021343390104</t>
  </si>
  <si>
    <t>691130542854</t>
  </si>
  <si>
    <t>4021343390111</t>
  </si>
  <si>
    <t>691130543554</t>
  </si>
  <si>
    <t>4021343433399</t>
  </si>
  <si>
    <t>691130544254</t>
  </si>
  <si>
    <t>4021343433405</t>
  </si>
  <si>
    <t>691130762276</t>
  </si>
  <si>
    <t>4021343433412</t>
  </si>
  <si>
    <t>691130762876</t>
  </si>
  <si>
    <t>4021343433429</t>
  </si>
  <si>
    <t>691130763576</t>
  </si>
  <si>
    <t>4021343433436</t>
  </si>
  <si>
    <t>691130764276</t>
  </si>
  <si>
    <t>4021343433443</t>
  </si>
  <si>
    <t>691130765476</t>
  </si>
  <si>
    <t>4021343433450</t>
  </si>
  <si>
    <t>691130892289</t>
  </si>
  <si>
    <t>4021343433467</t>
  </si>
  <si>
    <t>691130892889</t>
  </si>
  <si>
    <t>4021343433474</t>
  </si>
  <si>
    <t>691130893589</t>
  </si>
  <si>
    <t>4021343433481</t>
  </si>
  <si>
    <t>691130894289</t>
  </si>
  <si>
    <t>4021343433498</t>
  </si>
  <si>
    <t>691130895489</t>
  </si>
  <si>
    <t>4021343433504</t>
  </si>
  <si>
    <t>691130897689</t>
  </si>
  <si>
    <t>4021343433511</t>
  </si>
  <si>
    <t>69113010822108</t>
  </si>
  <si>
    <t>4021343433528</t>
  </si>
  <si>
    <t>69113010828108</t>
  </si>
  <si>
    <t>4021343433535</t>
  </si>
  <si>
    <t>69113010835108</t>
  </si>
  <si>
    <t>4021343433542</t>
  </si>
  <si>
    <t>69113010842108</t>
  </si>
  <si>
    <t>4021343433559</t>
  </si>
  <si>
    <t>69113010854108</t>
  </si>
  <si>
    <t>4021343433566</t>
  </si>
  <si>
    <t>69113010876108</t>
  </si>
  <si>
    <t>4021343433573</t>
  </si>
  <si>
    <t>69113010889108</t>
  </si>
  <si>
    <t>4021343433580</t>
  </si>
  <si>
    <t>4021343433597</t>
  </si>
  <si>
    <t>4021343433603</t>
  </si>
  <si>
    <t>4021343433610</t>
  </si>
  <si>
    <t>4021343433627</t>
  </si>
  <si>
    <t>4021343433634</t>
  </si>
  <si>
    <t>4021343433641</t>
  </si>
  <si>
    <t>4021343433658</t>
  </si>
  <si>
    <t>4021343433665</t>
  </si>
  <si>
    <t>4021343433672</t>
  </si>
  <si>
    <t>4021343433689</t>
  </si>
  <si>
    <t>4021343433696</t>
  </si>
  <si>
    <t>4021343433702</t>
  </si>
  <si>
    <t>4021343433719</t>
  </si>
  <si>
    <t>4021343433726</t>
  </si>
  <si>
    <t>4021343433733</t>
  </si>
  <si>
    <t>4021343433740</t>
  </si>
  <si>
    <t>4021343433757</t>
  </si>
  <si>
    <t>4021343433764</t>
  </si>
  <si>
    <t>4021343459948</t>
  </si>
  <si>
    <t>4021343433771</t>
  </si>
  <si>
    <t>4021343433788</t>
  </si>
  <si>
    <t>4021343433795</t>
  </si>
  <si>
    <t>4021343433801</t>
  </si>
  <si>
    <t>4021343433818</t>
  </si>
  <si>
    <t>69127015</t>
  </si>
  <si>
    <t>4021343390227</t>
  </si>
  <si>
    <t>91270</t>
  </si>
  <si>
    <t>69127018</t>
  </si>
  <si>
    <t>4021343434211</t>
  </si>
  <si>
    <t>69127022</t>
  </si>
  <si>
    <t>4021343390234</t>
  </si>
  <si>
    <t>69127028</t>
  </si>
  <si>
    <t>4021343390241</t>
  </si>
  <si>
    <t>69127035</t>
  </si>
  <si>
    <t>4021343390258</t>
  </si>
  <si>
    <t>69127042</t>
  </si>
  <si>
    <t>4021343390265</t>
  </si>
  <si>
    <t>69127054</t>
  </si>
  <si>
    <t>4021343390272</t>
  </si>
  <si>
    <t>69127076</t>
  </si>
  <si>
    <t>4021343434228</t>
  </si>
  <si>
    <t>69127089</t>
  </si>
  <si>
    <t>4021343434235</t>
  </si>
  <si>
    <t>691270108</t>
  </si>
  <si>
    <t>4021343434242</t>
  </si>
  <si>
    <t>4021343390289</t>
  </si>
  <si>
    <t>4021343434327</t>
  </si>
  <si>
    <t>4021343390296</t>
  </si>
  <si>
    <t>4021343390302</t>
  </si>
  <si>
    <t>4021343390319</t>
  </si>
  <si>
    <t>4021343390326</t>
  </si>
  <si>
    <t>4021343390333</t>
  </si>
  <si>
    <t>4021343434334</t>
  </si>
  <si>
    <t>4021343434341</t>
  </si>
  <si>
    <t>4021343434358</t>
  </si>
  <si>
    <t>6912401815</t>
  </si>
  <si>
    <t>4021343433825</t>
  </si>
  <si>
    <t>91240</t>
  </si>
  <si>
    <t>6912402215</t>
  </si>
  <si>
    <t>4021343433832</t>
  </si>
  <si>
    <t>6912402218</t>
  </si>
  <si>
    <t>4021343433849</t>
  </si>
  <si>
    <t>6912402822</t>
  </si>
  <si>
    <t>4021343433856</t>
  </si>
  <si>
    <t>6912431815</t>
  </si>
  <si>
    <t>4021343433863</t>
  </si>
  <si>
    <t>91243</t>
  </si>
  <si>
    <t>6912432215</t>
  </si>
  <si>
    <t>4021343390128</t>
  </si>
  <si>
    <t>6912432218</t>
  </si>
  <si>
    <t>4021343433870</t>
  </si>
  <si>
    <t>6912432815</t>
  </si>
  <si>
    <t>4021343390135</t>
  </si>
  <si>
    <t>6912432818</t>
  </si>
  <si>
    <t>4021343433887</t>
  </si>
  <si>
    <t>6912432822</t>
  </si>
  <si>
    <t>4021343390142</t>
  </si>
  <si>
    <t>6912433518</t>
  </si>
  <si>
    <t>4021343433894</t>
  </si>
  <si>
    <t>6912433522</t>
  </si>
  <si>
    <t>4021343390159</t>
  </si>
  <si>
    <t>6912433528</t>
  </si>
  <si>
    <t>4021343390166</t>
  </si>
  <si>
    <t>6912434222</t>
  </si>
  <si>
    <t>4021343390173</t>
  </si>
  <si>
    <t>6912434228</t>
  </si>
  <si>
    <t>4021343390180</t>
  </si>
  <si>
    <t>6912434235</t>
  </si>
  <si>
    <t>4021343390197</t>
  </si>
  <si>
    <t>6912435428</t>
  </si>
  <si>
    <t>4021343433900</t>
  </si>
  <si>
    <t>6912435435</t>
  </si>
  <si>
    <t>4021343390203</t>
  </si>
  <si>
    <t>6912435442</t>
  </si>
  <si>
    <t>4021343390210</t>
  </si>
  <si>
    <t>6912437654</t>
  </si>
  <si>
    <t>4021343433917</t>
  </si>
  <si>
    <t>6912438954</t>
  </si>
  <si>
    <t>4021343433924</t>
  </si>
  <si>
    <t>6912438976</t>
  </si>
  <si>
    <t>4021343433931</t>
  </si>
  <si>
    <t>69124310854</t>
  </si>
  <si>
    <t>4021343433948</t>
  </si>
  <si>
    <t>69124310876</t>
  </si>
  <si>
    <t>4021343433955</t>
  </si>
  <si>
    <t>69124310889</t>
  </si>
  <si>
    <t>4021343433962</t>
  </si>
  <si>
    <t>4021343433979</t>
  </si>
  <si>
    <t>4021343390401</t>
  </si>
  <si>
    <t>4021343433986</t>
  </si>
  <si>
    <t>4021343433993</t>
  </si>
  <si>
    <t>4021343434006</t>
  </si>
  <si>
    <t>4021343434013</t>
  </si>
  <si>
    <t>4021343390418</t>
  </si>
  <si>
    <t>4021343434020</t>
  </si>
  <si>
    <t>4021343434037</t>
  </si>
  <si>
    <t>4021343390425</t>
  </si>
  <si>
    <t>4021343460593</t>
  </si>
  <si>
    <t>4021343460609</t>
  </si>
  <si>
    <t>4021343434044</t>
  </si>
  <si>
    <t>4021343390432</t>
  </si>
  <si>
    <t>4021343460616</t>
  </si>
  <si>
    <t>4021343390449</t>
  </si>
  <si>
    <t>4021343390456</t>
  </si>
  <si>
    <t>4021343434051</t>
  </si>
  <si>
    <t>4021343434068</t>
  </si>
  <si>
    <t>4021343434075</t>
  </si>
  <si>
    <t>4021343390463</t>
  </si>
  <si>
    <t>4021343434266</t>
  </si>
  <si>
    <t>4021343434273</t>
  </si>
  <si>
    <t>4021343434280</t>
  </si>
  <si>
    <t>4021343434297</t>
  </si>
  <si>
    <t>4021343390470</t>
  </si>
  <si>
    <t>4021343434303</t>
  </si>
  <si>
    <t>4021343434310</t>
  </si>
  <si>
    <t>4021343390487</t>
  </si>
  <si>
    <t>4021343390494</t>
  </si>
  <si>
    <t>4021343390500</t>
  </si>
  <si>
    <t>4021343390517</t>
  </si>
  <si>
    <t>4021343434259</t>
  </si>
  <si>
    <t>4021343434082</t>
  </si>
  <si>
    <t>4021343434099</t>
  </si>
  <si>
    <t>4021343434105</t>
  </si>
  <si>
    <t>4021343434112</t>
  </si>
  <si>
    <t>4021343434129</t>
  </si>
  <si>
    <t>4021343434136</t>
  </si>
  <si>
    <t>4021343434396</t>
  </si>
  <si>
    <t>4021343434402</t>
  </si>
  <si>
    <t>4021343434419</t>
  </si>
  <si>
    <t>4021343434426</t>
  </si>
  <si>
    <t>4021343434433</t>
  </si>
  <si>
    <t>4021343434440</t>
  </si>
  <si>
    <t>69125028337</t>
  </si>
  <si>
    <t>4021343434143</t>
  </si>
  <si>
    <t>91250</t>
  </si>
  <si>
    <t>69125035424</t>
  </si>
  <si>
    <t>4021343434150</t>
  </si>
  <si>
    <t>69125042483</t>
  </si>
  <si>
    <t>4021343434167</t>
  </si>
  <si>
    <t>69125054603</t>
  </si>
  <si>
    <t>4021343434174</t>
  </si>
  <si>
    <t>691250761761</t>
  </si>
  <si>
    <t>4021343434181</t>
  </si>
  <si>
    <t>691250889889</t>
  </si>
  <si>
    <t>4021343434198</t>
  </si>
  <si>
    <t>691250108114</t>
  </si>
  <si>
    <t>4021343434204</t>
  </si>
  <si>
    <t>4021343434891</t>
  </si>
  <si>
    <t>4021343434907</t>
  </si>
  <si>
    <t>4021343434914</t>
  </si>
  <si>
    <t>4021343434921</t>
  </si>
  <si>
    <t>4021343434938</t>
  </si>
  <si>
    <t>4021343434945</t>
  </si>
  <si>
    <t>4021343434952</t>
  </si>
  <si>
    <t>4021343434969</t>
  </si>
  <si>
    <t>4021343434976</t>
  </si>
  <si>
    <t>4021343434983</t>
  </si>
  <si>
    <t>4021343434990</t>
  </si>
  <si>
    <t>4021343435003</t>
  </si>
  <si>
    <t>4021343435010</t>
  </si>
  <si>
    <t>4021343435027</t>
  </si>
  <si>
    <t>4021343435034</t>
  </si>
  <si>
    <t>4021343435041</t>
  </si>
  <si>
    <t>69133015</t>
  </si>
  <si>
    <t>4021343434464</t>
  </si>
  <si>
    <t>91330</t>
  </si>
  <si>
    <t>69133018</t>
  </si>
  <si>
    <t>4021343434471</t>
  </si>
  <si>
    <t>69133022</t>
  </si>
  <si>
    <t>4021343434488</t>
  </si>
  <si>
    <t>69133028</t>
  </si>
  <si>
    <t>4021343434495</t>
  </si>
  <si>
    <t>69133035</t>
  </si>
  <si>
    <t>4021343434501</t>
  </si>
  <si>
    <t>69133042</t>
  </si>
  <si>
    <t>4021343434518</t>
  </si>
  <si>
    <t>69133054</t>
  </si>
  <si>
    <t>4021343434525</t>
  </si>
  <si>
    <t>4021343434532</t>
  </si>
  <si>
    <t>4021343434549</t>
  </si>
  <si>
    <t>4021343434556</t>
  </si>
  <si>
    <t>4021343434563</t>
  </si>
  <si>
    <t>4021343434570</t>
  </si>
  <si>
    <t>4021343434587</t>
  </si>
  <si>
    <t>4021343434594</t>
  </si>
  <si>
    <t>4021343434600</t>
  </si>
  <si>
    <t>4021343434617</t>
  </si>
  <si>
    <t>4021343434624</t>
  </si>
  <si>
    <t>4021343434631</t>
  </si>
  <si>
    <t>4021343434648</t>
  </si>
  <si>
    <t>4021343434655</t>
  </si>
  <si>
    <t>4021343434662</t>
  </si>
  <si>
    <t>4021343434679</t>
  </si>
  <si>
    <t>4021343434686</t>
  </si>
  <si>
    <t>4021343434693</t>
  </si>
  <si>
    <t>4021343434709</t>
  </si>
  <si>
    <t>4021343434716</t>
  </si>
  <si>
    <t>4021343434723</t>
  </si>
  <si>
    <t>4021343434730</t>
  </si>
  <si>
    <t>4021343434747</t>
  </si>
  <si>
    <t>4021343434761</t>
  </si>
  <si>
    <t>4021343434754</t>
  </si>
  <si>
    <t>4021343434778</t>
  </si>
  <si>
    <t>4021343434785</t>
  </si>
  <si>
    <t>4021343434792</t>
  </si>
  <si>
    <t>4021343434808</t>
  </si>
  <si>
    <t>4021343434815</t>
  </si>
  <si>
    <t>4021343434822</t>
  </si>
  <si>
    <t>4021343434839</t>
  </si>
  <si>
    <t>4021343434846</t>
  </si>
  <si>
    <t>4021343434853</t>
  </si>
  <si>
    <t>4021343434860</t>
  </si>
  <si>
    <t>4021343434877</t>
  </si>
  <si>
    <t>4021343434884</t>
  </si>
  <si>
    <t>6914711512</t>
  </si>
  <si>
    <t>4021343435089</t>
  </si>
  <si>
    <t>91471</t>
  </si>
  <si>
    <t>4021343435096</t>
  </si>
  <si>
    <t>4021343435102</t>
  </si>
  <si>
    <t>4021343435119</t>
  </si>
  <si>
    <t>69130115</t>
  </si>
  <si>
    <t>4021343390340</t>
  </si>
  <si>
    <t>91301</t>
  </si>
  <si>
    <t>69130118</t>
  </si>
  <si>
    <t>4021343434457</t>
  </si>
  <si>
    <t>69130122</t>
  </si>
  <si>
    <t>4021343390357</t>
  </si>
  <si>
    <t>69130128</t>
  </si>
  <si>
    <t>4021343390364</t>
  </si>
  <si>
    <t>69130135</t>
  </si>
  <si>
    <t>4021343390371</t>
  </si>
  <si>
    <t>69130142</t>
  </si>
  <si>
    <t>4021343390388</t>
  </si>
  <si>
    <t>69130154</t>
  </si>
  <si>
    <t>4021343390395</t>
  </si>
  <si>
    <t>69130176</t>
  </si>
  <si>
    <t>4021343447556</t>
  </si>
  <si>
    <t>69130189</t>
  </si>
  <si>
    <t>4021343447563</t>
  </si>
  <si>
    <t>691301108</t>
  </si>
  <si>
    <t>4021343447570</t>
  </si>
  <si>
    <t>4021343447914</t>
  </si>
  <si>
    <t>4021343447921</t>
  </si>
  <si>
    <t>4021343447938</t>
  </si>
  <si>
    <t>69187215</t>
  </si>
  <si>
    <t>4021343435133</t>
  </si>
  <si>
    <t>91872</t>
  </si>
  <si>
    <t>69187218</t>
  </si>
  <si>
    <t>4021343435140</t>
  </si>
  <si>
    <t>69187222</t>
  </si>
  <si>
    <t>4021343435157</t>
  </si>
  <si>
    <t>69187228</t>
  </si>
  <si>
    <t>4021343435164</t>
  </si>
  <si>
    <t>69187235</t>
  </si>
  <si>
    <t>4021343435171</t>
  </si>
  <si>
    <t>69187242</t>
  </si>
  <si>
    <t>4021343435188</t>
  </si>
  <si>
    <t>691872108</t>
  </si>
  <si>
    <t>4021343435225</t>
  </si>
  <si>
    <t>691872L15</t>
  </si>
  <si>
    <t>4021343453700</t>
  </si>
  <si>
    <t>691872L18</t>
  </si>
  <si>
    <t>4021343453717</t>
  </si>
  <si>
    <t>691872L22</t>
  </si>
  <si>
    <t>4021343453724</t>
  </si>
  <si>
    <t>691872L28</t>
  </si>
  <si>
    <t>4021343453731</t>
  </si>
  <si>
    <t>691872L35</t>
  </si>
  <si>
    <t>4021343453748</t>
  </si>
  <si>
    <t>691872L42</t>
  </si>
  <si>
    <t>4021343453755</t>
  </si>
  <si>
    <t>691872L54</t>
  </si>
  <si>
    <t>4021343453762</t>
  </si>
  <si>
    <t>691872L76</t>
  </si>
  <si>
    <t>4021343453779</t>
  </si>
  <si>
    <t>4021343453786</t>
  </si>
  <si>
    <t>4021343453793</t>
  </si>
  <si>
    <t>69128012</t>
  </si>
  <si>
    <t>4021343434365</t>
  </si>
  <si>
    <t>91280</t>
  </si>
  <si>
    <t>69128034</t>
  </si>
  <si>
    <t>4021343434372</t>
  </si>
  <si>
    <t>6912801</t>
  </si>
  <si>
    <t>4021343434389</t>
  </si>
  <si>
    <t>4021343435065</t>
  </si>
  <si>
    <t>4021343435072</t>
  </si>
  <si>
    <t>4021343435256</t>
  </si>
  <si>
    <t>4021343435263</t>
  </si>
  <si>
    <t>4021343435270</t>
  </si>
  <si>
    <t>4021343435287</t>
  </si>
  <si>
    <t>4021343435294</t>
  </si>
  <si>
    <t>4021343435300</t>
  </si>
  <si>
    <t>4021343435317</t>
  </si>
  <si>
    <t>4021343435324</t>
  </si>
  <si>
    <t>4021343435331</t>
  </si>
  <si>
    <t>4021343200816</t>
  </si>
  <si>
    <t>4021343200823</t>
  </si>
  <si>
    <t>4021343200830</t>
  </si>
  <si>
    <t>4021343200847</t>
  </si>
  <si>
    <t>4021343200854</t>
  </si>
  <si>
    <t>4021343200861</t>
  </si>
  <si>
    <t>4021343200878</t>
  </si>
  <si>
    <t>4021343335174</t>
  </si>
  <si>
    <t>4021343335181</t>
  </si>
  <si>
    <t>4021343335198</t>
  </si>
  <si>
    <t>4021343200885</t>
  </si>
  <si>
    <t>4021343200892</t>
  </si>
  <si>
    <t>4021343200908</t>
  </si>
  <si>
    <t>4021343200915</t>
  </si>
  <si>
    <t>4021343200922</t>
  </si>
  <si>
    <t>4021343200939</t>
  </si>
  <si>
    <t>4021343200946</t>
  </si>
  <si>
    <t>4021343335204</t>
  </si>
  <si>
    <t>4021343335211</t>
  </si>
  <si>
    <t>4021343335228</t>
  </si>
  <si>
    <t>4021343201035</t>
  </si>
  <si>
    <t>4021343201042</t>
  </si>
  <si>
    <t>4021343201059</t>
  </si>
  <si>
    <t>4021343201066</t>
  </si>
  <si>
    <t>4021343201073</t>
  </si>
  <si>
    <t>4021343200953</t>
  </si>
  <si>
    <t>4021343200960</t>
  </si>
  <si>
    <t>4021343200977</t>
  </si>
  <si>
    <t>4021343200984</t>
  </si>
  <si>
    <t>4021343200991</t>
  </si>
  <si>
    <t>4021343201004</t>
  </si>
  <si>
    <t>4021343201011</t>
  </si>
  <si>
    <t>4021343201028</t>
  </si>
  <si>
    <t>61704015</t>
  </si>
  <si>
    <t>4021343201080</t>
  </si>
  <si>
    <t>17040</t>
  </si>
  <si>
    <t>61704018</t>
  </si>
  <si>
    <t>4021343201097</t>
  </si>
  <si>
    <t>61704022</t>
  </si>
  <si>
    <t>4021343201103</t>
  </si>
  <si>
    <t>61704028</t>
  </si>
  <si>
    <t>4021343201110</t>
  </si>
  <si>
    <t>61704035</t>
  </si>
  <si>
    <t>4021343201127</t>
  </si>
  <si>
    <t>61704042</t>
  </si>
  <si>
    <t>4021343201134</t>
  </si>
  <si>
    <t>61704054</t>
  </si>
  <si>
    <t>4021343201141</t>
  </si>
  <si>
    <t>61704076</t>
  </si>
  <si>
    <t>4021343335235</t>
  </si>
  <si>
    <t>61704089</t>
  </si>
  <si>
    <t>4021343335242</t>
  </si>
  <si>
    <t>617040108</t>
  </si>
  <si>
    <t>4021343335259</t>
  </si>
  <si>
    <t>61704115</t>
  </si>
  <si>
    <t>4021343201158</t>
  </si>
  <si>
    <t>17041</t>
  </si>
  <si>
    <t>61704118</t>
  </si>
  <si>
    <t>4021343201165</t>
  </si>
  <si>
    <t>61704122</t>
  </si>
  <si>
    <t>4021343201172</t>
  </si>
  <si>
    <t>61704128</t>
  </si>
  <si>
    <t>4021343201189</t>
  </si>
  <si>
    <t>61704135</t>
  </si>
  <si>
    <t>4021343201196</t>
  </si>
  <si>
    <t>61704142</t>
  </si>
  <si>
    <t>4021343201202</t>
  </si>
  <si>
    <t>61704154</t>
  </si>
  <si>
    <t>4021343201219</t>
  </si>
  <si>
    <t>61704176</t>
  </si>
  <si>
    <t>4021343335266</t>
  </si>
  <si>
    <t>61704189</t>
  </si>
  <si>
    <t>4021343335273</t>
  </si>
  <si>
    <t>617041108</t>
  </si>
  <si>
    <t>4021343335280</t>
  </si>
  <si>
    <t>4021343201226</t>
  </si>
  <si>
    <t>4021343201233</t>
  </si>
  <si>
    <t>4021343201240</t>
  </si>
  <si>
    <t>4021343201257</t>
  </si>
  <si>
    <t>4021343201264</t>
  </si>
  <si>
    <t>4021343201271</t>
  </si>
  <si>
    <t>4021343201288</t>
  </si>
  <si>
    <t>4021343201295</t>
  </si>
  <si>
    <t>4021343438776</t>
  </si>
  <si>
    <t>4021343201301</t>
  </si>
  <si>
    <t>4021343201318</t>
  </si>
  <si>
    <t>61713015</t>
  </si>
  <si>
    <t>4021343201325</t>
  </si>
  <si>
    <t>17130</t>
  </si>
  <si>
    <t>61713018</t>
  </si>
  <si>
    <t>4021343201332</t>
  </si>
  <si>
    <t>61713022</t>
  </si>
  <si>
    <t>4021343201349</t>
  </si>
  <si>
    <t>61713028</t>
  </si>
  <si>
    <t>4021343201356</t>
  </si>
  <si>
    <t>61713035</t>
  </si>
  <si>
    <t>4021343201363</t>
  </si>
  <si>
    <t>61713042</t>
  </si>
  <si>
    <t>4021343201370</t>
  </si>
  <si>
    <t>61713054</t>
  </si>
  <si>
    <t>4021343201387</t>
  </si>
  <si>
    <t>61713076</t>
  </si>
  <si>
    <t>4021343335297</t>
  </si>
  <si>
    <t>61713089</t>
  </si>
  <si>
    <t>4021343335303</t>
  </si>
  <si>
    <t>617130108</t>
  </si>
  <si>
    <t>4021343335310</t>
  </si>
  <si>
    <t>617130181515</t>
  </si>
  <si>
    <t>4021343201394</t>
  </si>
  <si>
    <t>617130181518</t>
  </si>
  <si>
    <t>4021343201400</t>
  </si>
  <si>
    <t>617130221515</t>
  </si>
  <si>
    <t>4021343201417</t>
  </si>
  <si>
    <t>617130221522</t>
  </si>
  <si>
    <t>4021343201424</t>
  </si>
  <si>
    <t>617130221818</t>
  </si>
  <si>
    <t>4021343201431</t>
  </si>
  <si>
    <t>617130221822</t>
  </si>
  <si>
    <t>4021343201448</t>
  </si>
  <si>
    <t>617130281528</t>
  </si>
  <si>
    <t>4021343201455</t>
  </si>
  <si>
    <t>617130281828</t>
  </si>
  <si>
    <t>4021343201462</t>
  </si>
  <si>
    <t>617130282222</t>
  </si>
  <si>
    <t>4021343201479</t>
  </si>
  <si>
    <t>617130282228</t>
  </si>
  <si>
    <t>4021343201486</t>
  </si>
  <si>
    <t>617130351535</t>
  </si>
  <si>
    <t>4021343201493</t>
  </si>
  <si>
    <t>617130351835</t>
  </si>
  <si>
    <t>4021343201509</t>
  </si>
  <si>
    <t>617130352235</t>
  </si>
  <si>
    <t>4021343201516</t>
  </si>
  <si>
    <t>617130352835</t>
  </si>
  <si>
    <t>4021343201523</t>
  </si>
  <si>
    <t>617130421842</t>
  </si>
  <si>
    <t>4021343201530</t>
  </si>
  <si>
    <t>617130422242</t>
  </si>
  <si>
    <t>4021343201547</t>
  </si>
  <si>
    <t>617130422842</t>
  </si>
  <si>
    <t>4021343201554</t>
  </si>
  <si>
    <t>617130423542</t>
  </si>
  <si>
    <t>4021343201561</t>
  </si>
  <si>
    <t>617130542254</t>
  </si>
  <si>
    <t>4021343201578</t>
  </si>
  <si>
    <t>617130542854</t>
  </si>
  <si>
    <t>4021343201585</t>
  </si>
  <si>
    <t>617130543554</t>
  </si>
  <si>
    <t>4021343201592</t>
  </si>
  <si>
    <t>617130544254</t>
  </si>
  <si>
    <t>4021343201608</t>
  </si>
  <si>
    <t>617130762276</t>
  </si>
  <si>
    <t>4021343428746</t>
  </si>
  <si>
    <t>617130762876</t>
  </si>
  <si>
    <t>4021343428753</t>
  </si>
  <si>
    <t>617130763576</t>
  </si>
  <si>
    <t>4021343428760</t>
  </si>
  <si>
    <t>617130764276</t>
  </si>
  <si>
    <t>4021343428777</t>
  </si>
  <si>
    <t>617130765476</t>
  </si>
  <si>
    <t>4021343335327</t>
  </si>
  <si>
    <t>617130892289</t>
  </si>
  <si>
    <t>4021343428784</t>
  </si>
  <si>
    <t>617130892889</t>
  </si>
  <si>
    <t>4021343428791</t>
  </si>
  <si>
    <t>617130893589</t>
  </si>
  <si>
    <t>4021343428807</t>
  </si>
  <si>
    <t>617130894289</t>
  </si>
  <si>
    <t>4021343428814</t>
  </si>
  <si>
    <t>617130895489</t>
  </si>
  <si>
    <t>4021343428821</t>
  </si>
  <si>
    <t>617130897689</t>
  </si>
  <si>
    <t>4021343335334</t>
  </si>
  <si>
    <t>61713010822108</t>
  </si>
  <si>
    <t>4021343364563</t>
  </si>
  <si>
    <t>61713010835108</t>
  </si>
  <si>
    <t>4021343364556</t>
  </si>
  <si>
    <t>61713010842108</t>
  </si>
  <si>
    <t>4021343364549</t>
  </si>
  <si>
    <t>61713010854108</t>
  </si>
  <si>
    <t>4021343364532</t>
  </si>
  <si>
    <t>61713010876108</t>
  </si>
  <si>
    <t>4021343364525</t>
  </si>
  <si>
    <t>61713010889108</t>
  </si>
  <si>
    <t>4021343335341</t>
  </si>
  <si>
    <t>4021343201615</t>
  </si>
  <si>
    <t>4021343201622</t>
  </si>
  <si>
    <t>4021343201639</t>
  </si>
  <si>
    <t>4021343201646</t>
  </si>
  <si>
    <t>4021343201653</t>
  </si>
  <si>
    <t>4021343201660</t>
  </si>
  <si>
    <t>4021343201677</t>
  </si>
  <si>
    <t>4021343201684</t>
  </si>
  <si>
    <t>4021343201691</t>
  </si>
  <si>
    <t>4021343201707</t>
  </si>
  <si>
    <t>4021343201714</t>
  </si>
  <si>
    <t>4021343201721</t>
  </si>
  <si>
    <t>4021343201738</t>
  </si>
  <si>
    <t>4021343201745</t>
  </si>
  <si>
    <t>4021343201752</t>
  </si>
  <si>
    <t>4021343201769</t>
  </si>
  <si>
    <t>4021343335358</t>
  </si>
  <si>
    <t>4021343201776</t>
  </si>
  <si>
    <t>4021343335365</t>
  </si>
  <si>
    <t>4021343335372</t>
  </si>
  <si>
    <t>4021343335389</t>
  </si>
  <si>
    <t>4021343335396</t>
  </si>
  <si>
    <t>4021343335402</t>
  </si>
  <si>
    <t>61727015</t>
  </si>
  <si>
    <t>4021343202056</t>
  </si>
  <si>
    <t>17270</t>
  </si>
  <si>
    <t>61727018</t>
  </si>
  <si>
    <t>4021343202063</t>
  </si>
  <si>
    <t>61727022</t>
  </si>
  <si>
    <t>4021343202070</t>
  </si>
  <si>
    <t>61727028</t>
  </si>
  <si>
    <t>4021343202087</t>
  </si>
  <si>
    <t>61727035</t>
  </si>
  <si>
    <t>4021343202094</t>
  </si>
  <si>
    <t>61727042</t>
  </si>
  <si>
    <t>4021343202100</t>
  </si>
  <si>
    <t>61727054</t>
  </si>
  <si>
    <t>4021343202117</t>
  </si>
  <si>
    <t>61727076</t>
  </si>
  <si>
    <t>4021343335471</t>
  </si>
  <si>
    <t>61727089</t>
  </si>
  <si>
    <t>4021343335488</t>
  </si>
  <si>
    <t>617270108</t>
  </si>
  <si>
    <t>4021343335495</t>
  </si>
  <si>
    <t>4021343202254</t>
  </si>
  <si>
    <t>4021343202261</t>
  </si>
  <si>
    <t>4021343202278</t>
  </si>
  <si>
    <t>4021343202285</t>
  </si>
  <si>
    <t>4021343202292</t>
  </si>
  <si>
    <t>4021343202308</t>
  </si>
  <si>
    <t>4021343202315</t>
  </si>
  <si>
    <t>4021343335532</t>
  </si>
  <si>
    <t>4021343335549</t>
  </si>
  <si>
    <t>4021343335556</t>
  </si>
  <si>
    <t>6172431815</t>
  </si>
  <si>
    <t>4021343201783</t>
  </si>
  <si>
    <t>17243</t>
  </si>
  <si>
    <t>6172432215</t>
  </si>
  <si>
    <t>4021343201790</t>
  </si>
  <si>
    <t>6172432218</t>
  </si>
  <si>
    <t>4021343201806</t>
  </si>
  <si>
    <t>6172432815</t>
  </si>
  <si>
    <t>4021343201813</t>
  </si>
  <si>
    <t>6172432818</t>
  </si>
  <si>
    <t>4021343201820</t>
  </si>
  <si>
    <t>6172432822</t>
  </si>
  <si>
    <t>4021343201837</t>
  </si>
  <si>
    <t>6172433518</t>
  </si>
  <si>
    <t>4021343202490</t>
  </si>
  <si>
    <t>6172433522</t>
  </si>
  <si>
    <t>4021343201844</t>
  </si>
  <si>
    <t>6172433528</t>
  </si>
  <si>
    <t>4021343201851</t>
  </si>
  <si>
    <t>6172434222</t>
  </si>
  <si>
    <t>4021343202506</t>
  </si>
  <si>
    <t>6172434228</t>
  </si>
  <si>
    <t>4021343201868</t>
  </si>
  <si>
    <t>6172434235</t>
  </si>
  <si>
    <t>4021343201875</t>
  </si>
  <si>
    <t>6172435428</t>
  </si>
  <si>
    <t>4021343201882</t>
  </si>
  <si>
    <t>6172435435</t>
  </si>
  <si>
    <t>4021343201899</t>
  </si>
  <si>
    <t>6172435442</t>
  </si>
  <si>
    <t>4021343201905</t>
  </si>
  <si>
    <t>6172437654</t>
  </si>
  <si>
    <t>4021343335419</t>
  </si>
  <si>
    <t>6172438954</t>
  </si>
  <si>
    <t>4021343335426</t>
  </si>
  <si>
    <t>6172438976</t>
  </si>
  <si>
    <t>4021343335433</t>
  </si>
  <si>
    <t>61724310854</t>
  </si>
  <si>
    <t>4021343335440</t>
  </si>
  <si>
    <t>61724310876</t>
  </si>
  <si>
    <t>4021343335457</t>
  </si>
  <si>
    <t>61724310889</t>
  </si>
  <si>
    <t>4021343335464</t>
  </si>
  <si>
    <t>4021343201912</t>
  </si>
  <si>
    <t>4021343201929</t>
  </si>
  <si>
    <t>4021343201936</t>
  </si>
  <si>
    <t>4021343201943</t>
  </si>
  <si>
    <t>4021343201950</t>
  </si>
  <si>
    <t>4021343201967</t>
  </si>
  <si>
    <t>4021343201974</t>
  </si>
  <si>
    <t>4021343201981</t>
  </si>
  <si>
    <t>4021343201998</t>
  </si>
  <si>
    <t>4021343202001</t>
  </si>
  <si>
    <t>4021343202018</t>
  </si>
  <si>
    <t>4021343202025</t>
  </si>
  <si>
    <t>4021343202032</t>
  </si>
  <si>
    <t>4021343202049</t>
  </si>
  <si>
    <t>4021343335501</t>
  </si>
  <si>
    <t>4021343335518</t>
  </si>
  <si>
    <t>4021343335525</t>
  </si>
  <si>
    <t>4021343202131</t>
  </si>
  <si>
    <t>4021343202148</t>
  </si>
  <si>
    <t>4021343202155</t>
  </si>
  <si>
    <t>4021343202162</t>
  </si>
  <si>
    <t>4021343202179</t>
  </si>
  <si>
    <t>4021343202186</t>
  </si>
  <si>
    <t>4021343202193</t>
  </si>
  <si>
    <t>4021343202209</t>
  </si>
  <si>
    <t>4021343202216</t>
  </si>
  <si>
    <t>4021343202223</t>
  </si>
  <si>
    <t>4021343202230</t>
  </si>
  <si>
    <t>4021343202247</t>
  </si>
  <si>
    <t>4021343202698</t>
  </si>
  <si>
    <t>4021343202704</t>
  </si>
  <si>
    <t>4021343202711</t>
  </si>
  <si>
    <t>4021343202728</t>
  </si>
  <si>
    <t>4021343202735</t>
  </si>
  <si>
    <t>4021343202742</t>
  </si>
  <si>
    <t>4021343202759</t>
  </si>
  <si>
    <t>4021343202766</t>
  </si>
  <si>
    <t>6173601578</t>
  </si>
  <si>
    <t>4021343219009</t>
  </si>
  <si>
    <t>17360G</t>
  </si>
  <si>
    <t>61736022118</t>
  </si>
  <si>
    <t>4021343219016</t>
  </si>
  <si>
    <t>4021343202513</t>
  </si>
  <si>
    <t>4021343202520</t>
  </si>
  <si>
    <t>4021343202537</t>
  </si>
  <si>
    <t>4021343202544</t>
  </si>
  <si>
    <t>4021343202551</t>
  </si>
  <si>
    <t>4021343202568</t>
  </si>
  <si>
    <t>4021343202575</t>
  </si>
  <si>
    <t>4021343202582</t>
  </si>
  <si>
    <t>4021343202599</t>
  </si>
  <si>
    <t>4021343202605</t>
  </si>
  <si>
    <t>4021343202612</t>
  </si>
  <si>
    <t>4021343202629</t>
  </si>
  <si>
    <t>4021343202636</t>
  </si>
  <si>
    <t>4021343202643</t>
  </si>
  <si>
    <t>4021343202650</t>
  </si>
  <si>
    <t>4021343202667</t>
  </si>
  <si>
    <t>4021343202674</t>
  </si>
  <si>
    <t>4021343202681</t>
  </si>
  <si>
    <t>4021343202391</t>
  </si>
  <si>
    <t>4021343202407</t>
  </si>
  <si>
    <t>4021343202414</t>
  </si>
  <si>
    <t>61730115</t>
  </si>
  <si>
    <t>4021343202322</t>
  </si>
  <si>
    <t>17301</t>
  </si>
  <si>
    <t>61730118</t>
  </si>
  <si>
    <t>4021343202339</t>
  </si>
  <si>
    <t>61730122</t>
  </si>
  <si>
    <t>4021343202346</t>
  </si>
  <si>
    <t>61730128</t>
  </si>
  <si>
    <t>4021343202353</t>
  </si>
  <si>
    <t>61730135</t>
  </si>
  <si>
    <t>4021343202360</t>
  </si>
  <si>
    <t>61730142</t>
  </si>
  <si>
    <t>4021343202377</t>
  </si>
  <si>
    <t>61730154</t>
  </si>
  <si>
    <t>4021343202384</t>
  </si>
  <si>
    <t>4021343202438</t>
  </si>
  <si>
    <t>4021343202445</t>
  </si>
  <si>
    <t>4021343202452</t>
  </si>
  <si>
    <t>4021343202469</t>
  </si>
  <si>
    <t>4021343202476</t>
  </si>
  <si>
    <t>4021343202483</t>
  </si>
  <si>
    <t>4021343335563</t>
  </si>
  <si>
    <t>4021343335570</t>
  </si>
  <si>
    <t>4021343335587</t>
  </si>
  <si>
    <t>617VAPF76L4</t>
  </si>
  <si>
    <t>4021343451003</t>
  </si>
  <si>
    <t>17-VA-PF-L4</t>
  </si>
  <si>
    <t>4021343165825</t>
  </si>
  <si>
    <t>4021343165832</t>
  </si>
  <si>
    <t>4021343165849</t>
  </si>
  <si>
    <t>4021343165856</t>
  </si>
  <si>
    <t>4021343165863</t>
  </si>
  <si>
    <t>4021343165870</t>
  </si>
  <si>
    <t>4021343165887</t>
  </si>
  <si>
    <t>4021343200557</t>
  </si>
  <si>
    <t>4021343200564</t>
  </si>
  <si>
    <t>4021343203404</t>
  </si>
  <si>
    <t>4021343159947</t>
  </si>
  <si>
    <t>4021343159954</t>
  </si>
  <si>
    <t>4021343159961</t>
  </si>
  <si>
    <t>4021343159978</t>
  </si>
  <si>
    <t>4021343159985</t>
  </si>
  <si>
    <t>4021343159992</t>
  </si>
  <si>
    <t>4021343160004</t>
  </si>
  <si>
    <t>4021343159879</t>
  </si>
  <si>
    <t>4021343159886</t>
  </si>
  <si>
    <t>4021343159893</t>
  </si>
  <si>
    <t>4021343159909</t>
  </si>
  <si>
    <t>4021343159916</t>
  </si>
  <si>
    <t>4021343159923</t>
  </si>
  <si>
    <t>4021343159930</t>
  </si>
  <si>
    <t>4021343194030</t>
  </si>
  <si>
    <t>4021343200540</t>
  </si>
  <si>
    <t>4021343195945</t>
  </si>
  <si>
    <t>4021343160011</t>
  </si>
  <si>
    <t>4021343160028</t>
  </si>
  <si>
    <t>4021343160035</t>
  </si>
  <si>
    <t>4021343160042</t>
  </si>
  <si>
    <t>4021343160196</t>
  </si>
  <si>
    <t>4021343391712</t>
  </si>
  <si>
    <t>4021343160202</t>
  </si>
  <si>
    <t>4021343160219</t>
  </si>
  <si>
    <t>4021343160226</t>
  </si>
  <si>
    <t>4021343160233</t>
  </si>
  <si>
    <t>4021343160240</t>
  </si>
  <si>
    <t>4021343160257</t>
  </si>
  <si>
    <t>4021343160264</t>
  </si>
  <si>
    <t>4021343160271</t>
  </si>
  <si>
    <t>4021343164385</t>
  </si>
  <si>
    <t>4021343160288</t>
  </si>
  <si>
    <t>4021343160295</t>
  </si>
  <si>
    <t>4021343160301</t>
  </si>
  <si>
    <t>61804015</t>
  </si>
  <si>
    <t>4021343160127</t>
  </si>
  <si>
    <t>18040</t>
  </si>
  <si>
    <t>61804018</t>
  </si>
  <si>
    <t>4021343160134</t>
  </si>
  <si>
    <t>61804022</t>
  </si>
  <si>
    <t>4021343160141</t>
  </si>
  <si>
    <t>61804028</t>
  </si>
  <si>
    <t>4021343160158</t>
  </si>
  <si>
    <t>61804035</t>
  </si>
  <si>
    <t>4021343160165</t>
  </si>
  <si>
    <t>61804042</t>
  </si>
  <si>
    <t>4021343160172</t>
  </si>
  <si>
    <t>61804054</t>
  </si>
  <si>
    <t>4021343160189</t>
  </si>
  <si>
    <t>61804076</t>
  </si>
  <si>
    <t>4021343195853</t>
  </si>
  <si>
    <t>76</t>
  </si>
  <si>
    <t>61804089</t>
  </si>
  <si>
    <t>4021343200588</t>
  </si>
  <si>
    <t>618040108</t>
  </si>
  <si>
    <t>4021343203770</t>
  </si>
  <si>
    <t>61804115</t>
  </si>
  <si>
    <t>4021343160059</t>
  </si>
  <si>
    <t>18041</t>
  </si>
  <si>
    <t>61804118</t>
  </si>
  <si>
    <t>4021343160066</t>
  </si>
  <si>
    <t>61804122</t>
  </si>
  <si>
    <t>4021343160073</t>
  </si>
  <si>
    <t>61804128</t>
  </si>
  <si>
    <t>4021343160080</t>
  </si>
  <si>
    <t>61804135</t>
  </si>
  <si>
    <t>4021343160097</t>
  </si>
  <si>
    <t>61804142</t>
  </si>
  <si>
    <t>4021343160103</t>
  </si>
  <si>
    <t>61804154</t>
  </si>
  <si>
    <t>4021343160110</t>
  </si>
  <si>
    <t>61804176</t>
  </si>
  <si>
    <t>4021343195860</t>
  </si>
  <si>
    <t>61804189</t>
  </si>
  <si>
    <t>4021343200571</t>
  </si>
  <si>
    <t>618041108</t>
  </si>
  <si>
    <t>4021343204074</t>
  </si>
  <si>
    <t>61808515</t>
  </si>
  <si>
    <t>4021343171666</t>
  </si>
  <si>
    <t>18085</t>
  </si>
  <si>
    <t>61808518</t>
  </si>
  <si>
    <t>4021343171673</t>
  </si>
  <si>
    <t>61808522</t>
  </si>
  <si>
    <t>4021343171680</t>
  </si>
  <si>
    <t>61808528</t>
  </si>
  <si>
    <t>4021343171697</t>
  </si>
  <si>
    <t>61809022</t>
  </si>
  <si>
    <t>4021343189272</t>
  </si>
  <si>
    <t>18090</t>
  </si>
  <si>
    <t>61809028</t>
  </si>
  <si>
    <t>4021343189289</t>
  </si>
  <si>
    <t>4021343189296</t>
  </si>
  <si>
    <t>4021343189302</t>
  </si>
  <si>
    <t>4021343189319</t>
  </si>
  <si>
    <t>4021343394133</t>
  </si>
  <si>
    <t>4021343394140</t>
  </si>
  <si>
    <t>4021343189326</t>
  </si>
  <si>
    <t>4021343394157</t>
  </si>
  <si>
    <t>4021343394164</t>
  </si>
  <si>
    <t>4021343189333</t>
  </si>
  <si>
    <t>4021343189340</t>
  </si>
  <si>
    <t>4021343189357</t>
  </si>
  <si>
    <t>4021343189364</t>
  </si>
  <si>
    <t>4021343189371</t>
  </si>
  <si>
    <t>4021343189388</t>
  </si>
  <si>
    <t>4021343334771</t>
  </si>
  <si>
    <t>4021343334788</t>
  </si>
  <si>
    <t>61813015</t>
  </si>
  <si>
    <t>4021343160974</t>
  </si>
  <si>
    <t>18130</t>
  </si>
  <si>
    <t>61813018</t>
  </si>
  <si>
    <t>4021343161025</t>
  </si>
  <si>
    <t>61813022</t>
  </si>
  <si>
    <t>4021343164392</t>
  </si>
  <si>
    <t>61813028</t>
  </si>
  <si>
    <t>4021343161179</t>
  </si>
  <si>
    <t>61813035</t>
  </si>
  <si>
    <t>4021343161261</t>
  </si>
  <si>
    <t>61813042</t>
  </si>
  <si>
    <t>4021343161353</t>
  </si>
  <si>
    <t>61813054</t>
  </si>
  <si>
    <t>4021343161438</t>
  </si>
  <si>
    <t>61813076</t>
  </si>
  <si>
    <t>4021343194016</t>
  </si>
  <si>
    <t>61813089</t>
  </si>
  <si>
    <t>4021343198212</t>
  </si>
  <si>
    <t>618130108</t>
  </si>
  <si>
    <t>4021343195921</t>
  </si>
  <si>
    <t>618130181515</t>
  </si>
  <si>
    <t>4021343161056</t>
  </si>
  <si>
    <t>618130181518</t>
  </si>
  <si>
    <t>4021343161070</t>
  </si>
  <si>
    <t>618130221515</t>
  </si>
  <si>
    <t>4021343161100</t>
  </si>
  <si>
    <t>618130221522</t>
  </si>
  <si>
    <t>4021343161124</t>
  </si>
  <si>
    <t>618130221818</t>
  </si>
  <si>
    <t>4021343161131</t>
  </si>
  <si>
    <t>618130221822</t>
  </si>
  <si>
    <t>4021343161155</t>
  </si>
  <si>
    <t>618130281528</t>
  </si>
  <si>
    <t>4021343161209</t>
  </si>
  <si>
    <t>618130281828</t>
  </si>
  <si>
    <t>4021343161216</t>
  </si>
  <si>
    <t>618130282222</t>
  </si>
  <si>
    <t>4021343161230</t>
  </si>
  <si>
    <t>618130282228</t>
  </si>
  <si>
    <t>4021343161254</t>
  </si>
  <si>
    <t>618130351535</t>
  </si>
  <si>
    <t>4021343161278</t>
  </si>
  <si>
    <t>618130351835</t>
  </si>
  <si>
    <t>4021343161292</t>
  </si>
  <si>
    <t>618130352235</t>
  </si>
  <si>
    <t>4021343161308</t>
  </si>
  <si>
    <t>618130352835</t>
  </si>
  <si>
    <t>4021343161315</t>
  </si>
  <si>
    <t>618130421842</t>
  </si>
  <si>
    <t>4021343161377</t>
  </si>
  <si>
    <t>618130422242</t>
  </si>
  <si>
    <t>4021343161384</t>
  </si>
  <si>
    <t>618130422842</t>
  </si>
  <si>
    <t>4021343161407</t>
  </si>
  <si>
    <t>618130423542</t>
  </si>
  <si>
    <t>4021343161414</t>
  </si>
  <si>
    <t>618130542254</t>
  </si>
  <si>
    <t>4021343161445</t>
  </si>
  <si>
    <t>618130542854</t>
  </si>
  <si>
    <t>4021343161452</t>
  </si>
  <si>
    <t>618130543554</t>
  </si>
  <si>
    <t>4021343161476</t>
  </si>
  <si>
    <t>618130544254</t>
  </si>
  <si>
    <t>4021343161483</t>
  </si>
  <si>
    <t>618130762276</t>
  </si>
  <si>
    <t>4021343203916</t>
  </si>
  <si>
    <t>618130762876</t>
  </si>
  <si>
    <t>4021343204449</t>
  </si>
  <si>
    <t>618130763576</t>
  </si>
  <si>
    <t>4021343204456</t>
  </si>
  <si>
    <t>618130764276</t>
  </si>
  <si>
    <t>4021343204463</t>
  </si>
  <si>
    <t>618130765476</t>
  </si>
  <si>
    <t>4021343204470</t>
  </si>
  <si>
    <t>618130892289</t>
  </si>
  <si>
    <t>4021343204067</t>
  </si>
  <si>
    <t>618130892889</t>
  </si>
  <si>
    <t>4021343198199</t>
  </si>
  <si>
    <t>618130893589</t>
  </si>
  <si>
    <t>4021343204487</t>
  </si>
  <si>
    <t>618130894289</t>
  </si>
  <si>
    <t>4021343204494</t>
  </si>
  <si>
    <t>618130895489</t>
  </si>
  <si>
    <t>4021343198205</t>
  </si>
  <si>
    <t>618130897689</t>
  </si>
  <si>
    <t>4021343204500</t>
  </si>
  <si>
    <t>61813010822108</t>
  </si>
  <si>
    <t>4021343203909</t>
  </si>
  <si>
    <t>61813010828108</t>
  </si>
  <si>
    <t>4021343203411</t>
  </si>
  <si>
    <t>61813010835108</t>
  </si>
  <si>
    <t>4021343204517</t>
  </si>
  <si>
    <t>61813010842108</t>
  </si>
  <si>
    <t>4021343204524</t>
  </si>
  <si>
    <t>61813010854108</t>
  </si>
  <si>
    <t>4021343195938</t>
  </si>
  <si>
    <t>61813010876108</t>
  </si>
  <si>
    <t>4021343203121</t>
  </si>
  <si>
    <t>61813010889108</t>
  </si>
  <si>
    <t>4021343203268</t>
  </si>
  <si>
    <t>4021343160332</t>
  </si>
  <si>
    <t>4021343160349</t>
  </si>
  <si>
    <t>4021343160363</t>
  </si>
  <si>
    <t>4021343160370</t>
  </si>
  <si>
    <t>4021343160400</t>
  </si>
  <si>
    <t>4021343160417</t>
  </si>
  <si>
    <t>4021343160431</t>
  </si>
  <si>
    <t>4021343160448</t>
  </si>
  <si>
    <t>4021343160462</t>
  </si>
  <si>
    <t>4021343168802</t>
  </si>
  <si>
    <t>4021343160486</t>
  </si>
  <si>
    <t>4021343204715</t>
  </si>
  <si>
    <t>4021343168819</t>
  </si>
  <si>
    <t>4021343160509</t>
  </si>
  <si>
    <t>4021343186820</t>
  </si>
  <si>
    <t>4021343168826</t>
  </si>
  <si>
    <t>4021343160523</t>
  </si>
  <si>
    <t>4021343204388</t>
  </si>
  <si>
    <t>4021343459955</t>
  </si>
  <si>
    <t>4021343204395</t>
  </si>
  <si>
    <t>4021343204401</t>
  </si>
  <si>
    <t>4021343204418</t>
  </si>
  <si>
    <t>4021343204425</t>
  </si>
  <si>
    <t>4021343204432</t>
  </si>
  <si>
    <t>61827015</t>
  </si>
  <si>
    <t>4021343159220</t>
  </si>
  <si>
    <t>18270</t>
  </si>
  <si>
    <t>61827018</t>
  </si>
  <si>
    <t>4021343159299</t>
  </si>
  <si>
    <t>61827022</t>
  </si>
  <si>
    <t>4021343159305</t>
  </si>
  <si>
    <t>61827028</t>
  </si>
  <si>
    <t>4021343159312</t>
  </si>
  <si>
    <t>61827035</t>
  </si>
  <si>
    <t>4021343159329</t>
  </si>
  <si>
    <t>61827042</t>
  </si>
  <si>
    <t>4021343159336</t>
  </si>
  <si>
    <t>61827054</t>
  </si>
  <si>
    <t>4021343159343</t>
  </si>
  <si>
    <t>61827076</t>
  </si>
  <si>
    <t>4021343200526</t>
  </si>
  <si>
    <t>61827089</t>
  </si>
  <si>
    <t>4021343200533</t>
  </si>
  <si>
    <t>618270108</t>
  </si>
  <si>
    <t>4021343195952</t>
  </si>
  <si>
    <t>4021343159602</t>
  </si>
  <si>
    <t>4021343159619</t>
  </si>
  <si>
    <t>4021343159626</t>
  </si>
  <si>
    <t>4021343159633</t>
  </si>
  <si>
    <t>4021343159640</t>
  </si>
  <si>
    <t>4021343159657</t>
  </si>
  <si>
    <t>4021343159664</t>
  </si>
  <si>
    <t>4021343204531</t>
  </si>
  <si>
    <t>4021343204548</t>
  </si>
  <si>
    <t>4021343204555</t>
  </si>
  <si>
    <t>6182401815</t>
  </si>
  <si>
    <t>4021343171581</t>
  </si>
  <si>
    <t>18240</t>
  </si>
  <si>
    <t>6182402215</t>
  </si>
  <si>
    <t>4021343171598</t>
  </si>
  <si>
    <t>6182402218</t>
  </si>
  <si>
    <t>4021343171604</t>
  </si>
  <si>
    <t>6182402822</t>
  </si>
  <si>
    <t>4021343171611</t>
  </si>
  <si>
    <t>6182431815</t>
  </si>
  <si>
    <t>4021343162695</t>
  </si>
  <si>
    <t>18243</t>
  </si>
  <si>
    <t>6182432215</t>
  </si>
  <si>
    <t>4021343162701</t>
  </si>
  <si>
    <t>6182432218</t>
  </si>
  <si>
    <t>4021343162718</t>
  </si>
  <si>
    <t>6182432815</t>
  </si>
  <si>
    <t>4021343162725</t>
  </si>
  <si>
    <t>6182432818</t>
  </si>
  <si>
    <t>4021343162732</t>
  </si>
  <si>
    <t>6182432822</t>
  </si>
  <si>
    <t>4021343162749</t>
  </si>
  <si>
    <t>6182433518</t>
  </si>
  <si>
    <t>4021343162756</t>
  </si>
  <si>
    <t>6182433522</t>
  </si>
  <si>
    <t>4021343162763</t>
  </si>
  <si>
    <t>6182433528</t>
  </si>
  <si>
    <t>4021343162787</t>
  </si>
  <si>
    <t>6182434222</t>
  </si>
  <si>
    <t>4021343162794</t>
  </si>
  <si>
    <t>6182434228</t>
  </si>
  <si>
    <t>4021343162800</t>
  </si>
  <si>
    <t>6182434235</t>
  </si>
  <si>
    <t>4021343162817</t>
  </si>
  <si>
    <t>6182435428</t>
  </si>
  <si>
    <t>4021343162824</t>
  </si>
  <si>
    <t>6182435435</t>
  </si>
  <si>
    <t>4021343162831</t>
  </si>
  <si>
    <t>6182435442</t>
  </si>
  <si>
    <t>4021343162848</t>
  </si>
  <si>
    <t>6182437654</t>
  </si>
  <si>
    <t>4021343194023</t>
  </si>
  <si>
    <t>6182438954</t>
  </si>
  <si>
    <t>4021343200595</t>
  </si>
  <si>
    <t>6182438976</t>
  </si>
  <si>
    <t>4021343203466</t>
  </si>
  <si>
    <t>61824310854</t>
  </si>
  <si>
    <t>4021343204203</t>
  </si>
  <si>
    <t>61824310876</t>
  </si>
  <si>
    <t>4021343203251</t>
  </si>
  <si>
    <t>61824310889</t>
  </si>
  <si>
    <t>4021343203152</t>
  </si>
  <si>
    <t>4021343162565</t>
  </si>
  <si>
    <t>4021343162572</t>
  </si>
  <si>
    <t>4021343204722</t>
  </si>
  <si>
    <t>4021343162589</t>
  </si>
  <si>
    <t>4021343162596</t>
  </si>
  <si>
    <t>4021343162602</t>
  </si>
  <si>
    <t>4021343162619</t>
  </si>
  <si>
    <t>4021343162626</t>
  </si>
  <si>
    <t>4021343162633</t>
  </si>
  <si>
    <t>4021343162640</t>
  </si>
  <si>
    <t>4021343460562</t>
  </si>
  <si>
    <t>4021343460579</t>
  </si>
  <si>
    <t>4021343162657</t>
  </si>
  <si>
    <t>4021343162664</t>
  </si>
  <si>
    <t>4021343460586</t>
  </si>
  <si>
    <t>4021343162671</t>
  </si>
  <si>
    <t>4021343162688</t>
  </si>
  <si>
    <t>4021343203145</t>
  </si>
  <si>
    <t>4021343198229</t>
  </si>
  <si>
    <t>4021343195969</t>
  </si>
  <si>
    <t>4021343159480</t>
  </si>
  <si>
    <t>4021343159497</t>
  </si>
  <si>
    <t>4021343159503</t>
  </si>
  <si>
    <t>4021343159510</t>
  </si>
  <si>
    <t>4021343159527</t>
  </si>
  <si>
    <t>4021343159534</t>
  </si>
  <si>
    <t>4021343159541</t>
  </si>
  <si>
    <t>4021343159558</t>
  </si>
  <si>
    <t>4021343159565</t>
  </si>
  <si>
    <t>4021343159572</t>
  </si>
  <si>
    <t>4021343159589</t>
  </si>
  <si>
    <t>4021343159596</t>
  </si>
  <si>
    <t>61825028337</t>
  </si>
  <si>
    <t>4021343393792</t>
  </si>
  <si>
    <t>18250</t>
  </si>
  <si>
    <t>61825035424</t>
  </si>
  <si>
    <t>4021343393808</t>
  </si>
  <si>
    <t>61825042483</t>
  </si>
  <si>
    <t>4021343393815</t>
  </si>
  <si>
    <t>61825054603</t>
  </si>
  <si>
    <t>4021343393822</t>
  </si>
  <si>
    <t>618250761761</t>
  </si>
  <si>
    <t>4021343393839</t>
  </si>
  <si>
    <t>618250889889</t>
  </si>
  <si>
    <t>4021343393846</t>
  </si>
  <si>
    <t>618250108114</t>
  </si>
  <si>
    <t>4021343393853</t>
  </si>
  <si>
    <t>4021343169007</t>
  </si>
  <si>
    <t>4021343159671</t>
  </si>
  <si>
    <t>4021343159688</t>
  </si>
  <si>
    <t>4021343159695</t>
  </si>
  <si>
    <t>4021343159701</t>
  </si>
  <si>
    <t>4021343164408</t>
  </si>
  <si>
    <t>4021343446863</t>
  </si>
  <si>
    <t>4021343164415</t>
  </si>
  <si>
    <t>4021343446870</t>
  </si>
  <si>
    <t>4021343446887</t>
  </si>
  <si>
    <t>4021343164422</t>
  </si>
  <si>
    <t>4021343446894</t>
  </si>
  <si>
    <t>61833015</t>
  </si>
  <si>
    <t>4021343217821</t>
  </si>
  <si>
    <t>18330</t>
  </si>
  <si>
    <t>61833018</t>
  </si>
  <si>
    <t>4021343217838</t>
  </si>
  <si>
    <t>61833022</t>
  </si>
  <si>
    <t>4021343217845</t>
  </si>
  <si>
    <t>61833028</t>
  </si>
  <si>
    <t>4021343217852</t>
  </si>
  <si>
    <t>61833035</t>
  </si>
  <si>
    <t>4021343217869</t>
  </si>
  <si>
    <t>61833042</t>
  </si>
  <si>
    <t>4021343217876</t>
  </si>
  <si>
    <t>61833054</t>
  </si>
  <si>
    <t>4021343217883</t>
  </si>
  <si>
    <t>4021343193736</t>
  </si>
  <si>
    <t>4021343193743</t>
  </si>
  <si>
    <t>4021343193750</t>
  </si>
  <si>
    <t>4021343193767</t>
  </si>
  <si>
    <t>4021343193774</t>
  </si>
  <si>
    <t>4021343193781</t>
  </si>
  <si>
    <t>4021343193798</t>
  </si>
  <si>
    <t>4021343193804</t>
  </si>
  <si>
    <t>4021343193811</t>
  </si>
  <si>
    <t>4021343193828</t>
  </si>
  <si>
    <t>4021343193835</t>
  </si>
  <si>
    <t>4021343193842</t>
  </si>
  <si>
    <t>4021343193859</t>
  </si>
  <si>
    <t>4021343193866</t>
  </si>
  <si>
    <t>4021343193873</t>
  </si>
  <si>
    <t>4021343193880</t>
  </si>
  <si>
    <t>4021343193897</t>
  </si>
  <si>
    <t>4021343193903</t>
  </si>
  <si>
    <t>4021343193910</t>
  </si>
  <si>
    <t>4021343193569</t>
  </si>
  <si>
    <t>4021343193576</t>
  </si>
  <si>
    <t>4021343193583</t>
  </si>
  <si>
    <t>4021343193590</t>
  </si>
  <si>
    <t>4021343193606</t>
  </si>
  <si>
    <t>4021343193613</t>
  </si>
  <si>
    <t>4021343193620</t>
  </si>
  <si>
    <t>4021343193637</t>
  </si>
  <si>
    <t>4021343193644</t>
  </si>
  <si>
    <t>4021343193651</t>
  </si>
  <si>
    <t>4021343193668</t>
  </si>
  <si>
    <t>4021343193675</t>
  </si>
  <si>
    <t>4021343193682</t>
  </si>
  <si>
    <t>4021343193699</t>
  </si>
  <si>
    <t>4021343193705</t>
  </si>
  <si>
    <t>4021343193712</t>
  </si>
  <si>
    <t>4021343159718</t>
  </si>
  <si>
    <t>18472G</t>
  </si>
  <si>
    <t>4021343159725</t>
  </si>
  <si>
    <t>4021343159732</t>
  </si>
  <si>
    <t>61830115</t>
  </si>
  <si>
    <t>4021343171741</t>
  </si>
  <si>
    <t>18301</t>
  </si>
  <si>
    <t>61830118</t>
  </si>
  <si>
    <t>4021343171758</t>
  </si>
  <si>
    <t>61830122</t>
  </si>
  <si>
    <t>4021343171765</t>
  </si>
  <si>
    <t>61830128</t>
  </si>
  <si>
    <t>4021343171772</t>
  </si>
  <si>
    <t>61830135</t>
  </si>
  <si>
    <t>4021343172885</t>
  </si>
  <si>
    <t>61830142</t>
  </si>
  <si>
    <t>4021343172892</t>
  </si>
  <si>
    <t>61830154</t>
  </si>
  <si>
    <t>4021343172908</t>
  </si>
  <si>
    <t>61830176</t>
  </si>
  <si>
    <t>4021343447525</t>
  </si>
  <si>
    <t>61830189</t>
  </si>
  <si>
    <t>4021343447532</t>
  </si>
  <si>
    <t>618301108</t>
  </si>
  <si>
    <t>4021343447549</t>
  </si>
  <si>
    <t>4021343447884</t>
  </si>
  <si>
    <t>4021343447891</t>
  </si>
  <si>
    <t>4021343447907</t>
  </si>
  <si>
    <t>61887215</t>
  </si>
  <si>
    <t>4021343388385</t>
  </si>
  <si>
    <t>18872</t>
  </si>
  <si>
    <t>61887218</t>
  </si>
  <si>
    <t>4021343388392</t>
  </si>
  <si>
    <t>61887228</t>
  </si>
  <si>
    <t>4021343388415</t>
  </si>
  <si>
    <t>61887235</t>
  </si>
  <si>
    <t>4021343388422</t>
  </si>
  <si>
    <t>61887242</t>
  </si>
  <si>
    <t>4021343388439</t>
  </si>
  <si>
    <t>618872108</t>
  </si>
  <si>
    <t>4021343438998</t>
  </si>
  <si>
    <t>618872L15</t>
  </si>
  <si>
    <t>4021343453601</t>
  </si>
  <si>
    <t>618872L18</t>
  </si>
  <si>
    <t>4021343453618</t>
  </si>
  <si>
    <t>618872L22</t>
  </si>
  <si>
    <t>4021343453625</t>
  </si>
  <si>
    <t>618872L28</t>
  </si>
  <si>
    <t>4021343453632</t>
  </si>
  <si>
    <t>618872L35</t>
  </si>
  <si>
    <t>4021343453649</t>
  </si>
  <si>
    <t>618872L42</t>
  </si>
  <si>
    <t>4021343453656</t>
  </si>
  <si>
    <t>618872L54</t>
  </si>
  <si>
    <t>4021343453663</t>
  </si>
  <si>
    <t>618872L76</t>
  </si>
  <si>
    <t>4021343453670</t>
  </si>
  <si>
    <t>4021343453687</t>
  </si>
  <si>
    <t>4021343453694</t>
  </si>
  <si>
    <t>4021343196089</t>
  </si>
  <si>
    <t>4021343196096</t>
  </si>
  <si>
    <t>4021343196102</t>
  </si>
  <si>
    <t>4021343196119</t>
  </si>
  <si>
    <t>4021343196126</t>
  </si>
  <si>
    <t>4021343196133</t>
  </si>
  <si>
    <t>4021343195877</t>
  </si>
  <si>
    <t>4021343196140</t>
  </si>
  <si>
    <t>4021343196058</t>
  </si>
  <si>
    <t>618VAPF76L4</t>
  </si>
  <si>
    <t>4021343447655</t>
  </si>
  <si>
    <t>18-VA-PF-L4</t>
  </si>
  <si>
    <t>4021343189760</t>
  </si>
  <si>
    <t>4021343189777</t>
  </si>
  <si>
    <t>4021343189784</t>
  </si>
  <si>
    <t>4021343189791</t>
  </si>
  <si>
    <t>4021343189807</t>
  </si>
  <si>
    <t>4021343189814</t>
  </si>
  <si>
    <t>4021343189821</t>
  </si>
  <si>
    <t>4021343189838</t>
  </si>
  <si>
    <t>4021343189845</t>
  </si>
  <si>
    <t>4021343189852</t>
  </si>
  <si>
    <t>4021343189869</t>
  </si>
  <si>
    <t>4021343189876</t>
  </si>
  <si>
    <t>4021343189883</t>
  </si>
  <si>
    <t>4021343189890</t>
  </si>
  <si>
    <t>4021343189906</t>
  </si>
  <si>
    <t>4021343189913</t>
  </si>
  <si>
    <t>4021343189920</t>
  </si>
  <si>
    <t>4021343189937</t>
  </si>
  <si>
    <t>4021343189944</t>
  </si>
  <si>
    <t>4021343189951</t>
  </si>
  <si>
    <t>4021343189968</t>
  </si>
  <si>
    <t>4021343189975</t>
  </si>
  <si>
    <t>4021343189982</t>
  </si>
  <si>
    <t>4021343189999</t>
  </si>
  <si>
    <t>4021343190001</t>
  </si>
  <si>
    <t>4021343190018</t>
  </si>
  <si>
    <t>4021343190025</t>
  </si>
  <si>
    <t>4021343190032</t>
  </si>
  <si>
    <t>4021343190049</t>
  </si>
  <si>
    <t>4021343190056</t>
  </si>
  <si>
    <t>4021343190063</t>
  </si>
  <si>
    <t>4021343190360</t>
  </si>
  <si>
    <t>4021343190377</t>
  </si>
  <si>
    <t>4021343190384</t>
  </si>
  <si>
    <t>4021343190391</t>
  </si>
  <si>
    <t>4021343190407</t>
  </si>
  <si>
    <t>4021343190513</t>
  </si>
  <si>
    <t>4021343190520</t>
  </si>
  <si>
    <t>4021343190537</t>
  </si>
  <si>
    <t>4021343190544</t>
  </si>
  <si>
    <t>4021343190551</t>
  </si>
  <si>
    <t>4021343190568</t>
  </si>
  <si>
    <t>4021343190575</t>
  </si>
  <si>
    <t>4021343190582</t>
  </si>
  <si>
    <t>61904015</t>
  </si>
  <si>
    <t>4021343190070</t>
  </si>
  <si>
    <t>19040</t>
  </si>
  <si>
    <t>61904018</t>
  </si>
  <si>
    <t>4021343190087</t>
  </si>
  <si>
    <t>61904022</t>
  </si>
  <si>
    <t>4021343190094</t>
  </si>
  <si>
    <t>61904028</t>
  </si>
  <si>
    <t>4021343190100</t>
  </si>
  <si>
    <t>61904035</t>
  </si>
  <si>
    <t>4021343190117</t>
  </si>
  <si>
    <t>61904042</t>
  </si>
  <si>
    <t>4021343190124</t>
  </si>
  <si>
    <t>61904054</t>
  </si>
  <si>
    <t>4021343190131</t>
  </si>
  <si>
    <t>61904076</t>
  </si>
  <si>
    <t>4021343190148</t>
  </si>
  <si>
    <t>61904089</t>
  </si>
  <si>
    <t>4021343190155</t>
  </si>
  <si>
    <t>619040108</t>
  </si>
  <si>
    <t>4021343190162</t>
  </si>
  <si>
    <t>61904115</t>
  </si>
  <si>
    <t>4021343190179</t>
  </si>
  <si>
    <t>19041</t>
  </si>
  <si>
    <t>61904118</t>
  </si>
  <si>
    <t>4021343190186</t>
  </si>
  <si>
    <t>61904122</t>
  </si>
  <si>
    <t>4021343190193</t>
  </si>
  <si>
    <t>61904128</t>
  </si>
  <si>
    <t>4021343190209</t>
  </si>
  <si>
    <t>61904135</t>
  </si>
  <si>
    <t>4021343190216</t>
  </si>
  <si>
    <t>61904142</t>
  </si>
  <si>
    <t>4021343190223</t>
  </si>
  <si>
    <t>61904154</t>
  </si>
  <si>
    <t>4021343190230</t>
  </si>
  <si>
    <t>61904176</t>
  </si>
  <si>
    <t>4021343190247</t>
  </si>
  <si>
    <t>61904189</t>
  </si>
  <si>
    <t>4021343190254</t>
  </si>
  <si>
    <t>619041108</t>
  </si>
  <si>
    <t>4021343190261</t>
  </si>
  <si>
    <t>61908515</t>
  </si>
  <si>
    <t>4021343190278</t>
  </si>
  <si>
    <t>19085</t>
  </si>
  <si>
    <t>61908518</t>
  </si>
  <si>
    <t>4021343190285</t>
  </si>
  <si>
    <t>61908522</t>
  </si>
  <si>
    <t>4021343190292</t>
  </si>
  <si>
    <t>61908528</t>
  </si>
  <si>
    <t>4021343190308</t>
  </si>
  <si>
    <t>61909022</t>
  </si>
  <si>
    <t>4021343190339</t>
  </si>
  <si>
    <t>19090</t>
  </si>
  <si>
    <t>61909028</t>
  </si>
  <si>
    <t>4021343190346</t>
  </si>
  <si>
    <t>4021343190414</t>
  </si>
  <si>
    <t>4021343190421</t>
  </si>
  <si>
    <t>4021343190438</t>
  </si>
  <si>
    <t>4021343190445</t>
  </si>
  <si>
    <t>4021343190452</t>
  </si>
  <si>
    <t>4021343190469</t>
  </si>
  <si>
    <t>4021343190476</t>
  </si>
  <si>
    <t>4021343190483</t>
  </si>
  <si>
    <t>4021343190490</t>
  </si>
  <si>
    <t>4021343190506</t>
  </si>
  <si>
    <t>61913015</t>
  </si>
  <si>
    <t>4021343190599</t>
  </si>
  <si>
    <t>19130</t>
  </si>
  <si>
    <t>61913018</t>
  </si>
  <si>
    <t>4021343190605</t>
  </si>
  <si>
    <t>61913022</t>
  </si>
  <si>
    <t>4021343190612</t>
  </si>
  <si>
    <t>61913028</t>
  </si>
  <si>
    <t>4021343190629</t>
  </si>
  <si>
    <t>61913035</t>
  </si>
  <si>
    <t>4021343190636</t>
  </si>
  <si>
    <t>61913042</t>
  </si>
  <si>
    <t>4021343190643</t>
  </si>
  <si>
    <t>61913054</t>
  </si>
  <si>
    <t>4021343190650</t>
  </si>
  <si>
    <t>61913076</t>
  </si>
  <si>
    <t>4021343190667</t>
  </si>
  <si>
    <t>61913089</t>
  </si>
  <si>
    <t>4021343190674</t>
  </si>
  <si>
    <t>619130108</t>
  </si>
  <si>
    <t>4021343190681</t>
  </si>
  <si>
    <t>619130181515</t>
  </si>
  <si>
    <t>4021343190698</t>
  </si>
  <si>
    <t>619130181518</t>
  </si>
  <si>
    <t>4021343190704</t>
  </si>
  <si>
    <t>619130221515</t>
  </si>
  <si>
    <t>4021343190711</t>
  </si>
  <si>
    <t>619130221522</t>
  </si>
  <si>
    <t>4021343190728</t>
  </si>
  <si>
    <t>619130221818</t>
  </si>
  <si>
    <t>4021343190735</t>
  </si>
  <si>
    <t>619130221822</t>
  </si>
  <si>
    <t>4021343190742</t>
  </si>
  <si>
    <t>619130281528</t>
  </si>
  <si>
    <t>4021343190759</t>
  </si>
  <si>
    <t>619130281828</t>
  </si>
  <si>
    <t>4021343190766</t>
  </si>
  <si>
    <t>619130282222</t>
  </si>
  <si>
    <t>4021343190773</t>
  </si>
  <si>
    <t>619130282228</t>
  </si>
  <si>
    <t>4021343190780</t>
  </si>
  <si>
    <t>619130351535</t>
  </si>
  <si>
    <t>4021343190797</t>
  </si>
  <si>
    <t>619130351835</t>
  </si>
  <si>
    <t>4021343190803</t>
  </si>
  <si>
    <t>619130352235</t>
  </si>
  <si>
    <t>4021343190810</t>
  </si>
  <si>
    <t>619130352835</t>
  </si>
  <si>
    <t>4021343190827</t>
  </si>
  <si>
    <t>619130421842</t>
  </si>
  <si>
    <t>4021343190834</t>
  </si>
  <si>
    <t>619130422242</t>
  </si>
  <si>
    <t>4021343190841</t>
  </si>
  <si>
    <t>619130422842</t>
  </si>
  <si>
    <t>4021343190858</t>
  </si>
  <si>
    <t>619130423542</t>
  </si>
  <si>
    <t>4021343190865</t>
  </si>
  <si>
    <t>619130542254</t>
  </si>
  <si>
    <t>4021343190872</t>
  </si>
  <si>
    <t>619130542854</t>
  </si>
  <si>
    <t>4021343190889</t>
  </si>
  <si>
    <t>619130543554</t>
  </si>
  <si>
    <t>4021343190896</t>
  </si>
  <si>
    <t>619130544254</t>
  </si>
  <si>
    <t>4021343190902</t>
  </si>
  <si>
    <t>619130762276</t>
  </si>
  <si>
    <t>4021343190919</t>
  </si>
  <si>
    <t>619130762876</t>
  </si>
  <si>
    <t>4021343190926</t>
  </si>
  <si>
    <t>619130763576</t>
  </si>
  <si>
    <t>4021343190933</t>
  </si>
  <si>
    <t>619130764276</t>
  </si>
  <si>
    <t>4021343190940</t>
  </si>
  <si>
    <t>619130765476</t>
  </si>
  <si>
    <t>4021343190957</t>
  </si>
  <si>
    <t>619130892289</t>
  </si>
  <si>
    <t>4021343190964</t>
  </si>
  <si>
    <t>619130892889</t>
  </si>
  <si>
    <t>4021343190971</t>
  </si>
  <si>
    <t>619130893589</t>
  </si>
  <si>
    <t>4021343190988</t>
  </si>
  <si>
    <t>619130894289</t>
  </si>
  <si>
    <t>4021343190995</t>
  </si>
  <si>
    <t>619130895489</t>
  </si>
  <si>
    <t>4021343191008</t>
  </si>
  <si>
    <t>619130897689</t>
  </si>
  <si>
    <t>4021343191015</t>
  </si>
  <si>
    <t>61913010822108</t>
  </si>
  <si>
    <t>4021343191022</t>
  </si>
  <si>
    <t>61913010828108</t>
  </si>
  <si>
    <t>4021343191039</t>
  </si>
  <si>
    <t>61913010835108</t>
  </si>
  <si>
    <t>4021343191046</t>
  </si>
  <si>
    <t>61913010842108</t>
  </si>
  <si>
    <t>4021343191053</t>
  </si>
  <si>
    <t>61913010854108</t>
  </si>
  <si>
    <t>4021343191060</t>
  </si>
  <si>
    <t>61913010876108</t>
  </si>
  <si>
    <t>4021343191077</t>
  </si>
  <si>
    <t>61913010889108</t>
  </si>
  <si>
    <t>4021343191084</t>
  </si>
  <si>
    <t>4021343191145</t>
  </si>
  <si>
    <t>4021343191091</t>
  </si>
  <si>
    <t>4021343191107</t>
  </si>
  <si>
    <t>4021343191114</t>
  </si>
  <si>
    <t>4021343191121</t>
  </si>
  <si>
    <t>4021343191138</t>
  </si>
  <si>
    <t>4021343191152</t>
  </si>
  <si>
    <t>4021343191169</t>
  </si>
  <si>
    <t>4021343191176</t>
  </si>
  <si>
    <t>4021343191183</t>
  </si>
  <si>
    <t>4021343191190</t>
  </si>
  <si>
    <t>4021343191206</t>
  </si>
  <si>
    <t>4021343191213</t>
  </si>
  <si>
    <t>4021343191220</t>
  </si>
  <si>
    <t>4021343191237</t>
  </si>
  <si>
    <t>4021343191244</t>
  </si>
  <si>
    <t>4021343191251</t>
  </si>
  <si>
    <t>4021343191268</t>
  </si>
  <si>
    <t>4021343191282</t>
  </si>
  <si>
    <t>4021343191275</t>
  </si>
  <si>
    <t>4021343191299</t>
  </si>
  <si>
    <t>4021343191305</t>
  </si>
  <si>
    <t>4021343191312</t>
  </si>
  <si>
    <t>61927015</t>
  </si>
  <si>
    <t>4021343191848</t>
  </si>
  <si>
    <t>19270</t>
  </si>
  <si>
    <t>61927018</t>
  </si>
  <si>
    <t>4021343191855</t>
  </si>
  <si>
    <t>61927022</t>
  </si>
  <si>
    <t>4021343191862</t>
  </si>
  <si>
    <t>61927028</t>
  </si>
  <si>
    <t>4021343191879</t>
  </si>
  <si>
    <t>61927035</t>
  </si>
  <si>
    <t>4021343191886</t>
  </si>
  <si>
    <t>61927042</t>
  </si>
  <si>
    <t>4021343191893</t>
  </si>
  <si>
    <t>61927054</t>
  </si>
  <si>
    <t>4021343191909</t>
  </si>
  <si>
    <t>61927076</t>
  </si>
  <si>
    <t>4021343191916</t>
  </si>
  <si>
    <t>61927089</t>
  </si>
  <si>
    <t>4021343191923</t>
  </si>
  <si>
    <t>619270108</t>
  </si>
  <si>
    <t>4021343191930</t>
  </si>
  <si>
    <t>4021343191947</t>
  </si>
  <si>
    <t>4021343191954</t>
  </si>
  <si>
    <t>4021343191961</t>
  </si>
  <si>
    <t>4021343191978</t>
  </si>
  <si>
    <t>4021343191985</t>
  </si>
  <si>
    <t>4021343191992</t>
  </si>
  <si>
    <t>4021343192005</t>
  </si>
  <si>
    <t>4021343192012</t>
  </si>
  <si>
    <t>4021343192029</t>
  </si>
  <si>
    <t>4021343192036</t>
  </si>
  <si>
    <t>6192401815</t>
  </si>
  <si>
    <t>4021343191367</t>
  </si>
  <si>
    <t>19240</t>
  </si>
  <si>
    <t>6192402215</t>
  </si>
  <si>
    <t>4021343191374</t>
  </si>
  <si>
    <t>6192402218</t>
  </si>
  <si>
    <t>4021343191381</t>
  </si>
  <si>
    <t>6192402822</t>
  </si>
  <si>
    <t>4021343191398</t>
  </si>
  <si>
    <t>6192431815</t>
  </si>
  <si>
    <t>4021343191404</t>
  </si>
  <si>
    <t>19243</t>
  </si>
  <si>
    <t>6192432215</t>
  </si>
  <si>
    <t>4021343191411</t>
  </si>
  <si>
    <t>6192432218</t>
  </si>
  <si>
    <t>4021343191428</t>
  </si>
  <si>
    <t>6192432815</t>
  </si>
  <si>
    <t>4021343191435</t>
  </si>
  <si>
    <t>6192432818</t>
  </si>
  <si>
    <t>4021343191442</t>
  </si>
  <si>
    <t>6192432822</t>
  </si>
  <si>
    <t>4021343191459</t>
  </si>
  <si>
    <t>6192433518</t>
  </si>
  <si>
    <t>4021343191466</t>
  </si>
  <si>
    <t>6192433522</t>
  </si>
  <si>
    <t>4021343191473</t>
  </si>
  <si>
    <t>6192433528</t>
  </si>
  <si>
    <t>4021343191480</t>
  </si>
  <si>
    <t>6192434222</t>
  </si>
  <si>
    <t>4021343191497</t>
  </si>
  <si>
    <t>6192434228</t>
  </si>
  <si>
    <t>4021343191503</t>
  </si>
  <si>
    <t>6192434235</t>
  </si>
  <si>
    <t>4021343191510</t>
  </si>
  <si>
    <t>6192435428</t>
  </si>
  <si>
    <t>4021343191527</t>
  </si>
  <si>
    <t>6192435435</t>
  </si>
  <si>
    <t>4021343191534</t>
  </si>
  <si>
    <t>6192435442</t>
  </si>
  <si>
    <t>4021343191541</t>
  </si>
  <si>
    <t>6192437654</t>
  </si>
  <si>
    <t>4021343191558</t>
  </si>
  <si>
    <t>6192438954</t>
  </si>
  <si>
    <t>4021343191565</t>
  </si>
  <si>
    <t>6192438976</t>
  </si>
  <si>
    <t>4021343191572</t>
  </si>
  <si>
    <t>61924310854</t>
  </si>
  <si>
    <t>4021343191589</t>
  </si>
  <si>
    <t>61924310876</t>
  </si>
  <si>
    <t>4021343191596</t>
  </si>
  <si>
    <t>61924310889</t>
  </si>
  <si>
    <t>4021343191602</t>
  </si>
  <si>
    <t>4021343191626</t>
  </si>
  <si>
    <t>4021343191619</t>
  </si>
  <si>
    <t>4021343191633</t>
  </si>
  <si>
    <t>4021343191640</t>
  </si>
  <si>
    <t>4021343191657</t>
  </si>
  <si>
    <t>4021343191664</t>
  </si>
  <si>
    <t>4021343191671</t>
  </si>
  <si>
    <t>4021343191688</t>
  </si>
  <si>
    <t>4021343191695</t>
  </si>
  <si>
    <t>4021343191701</t>
  </si>
  <si>
    <t>4021343191718</t>
  </si>
  <si>
    <t>4021343191725</t>
  </si>
  <si>
    <t>4021343191732</t>
  </si>
  <si>
    <t>4021343191749</t>
  </si>
  <si>
    <t>4021343191756</t>
  </si>
  <si>
    <t>4021343191763</t>
  </si>
  <si>
    <t>4021343191770</t>
  </si>
  <si>
    <t>4021343192043</t>
  </si>
  <si>
    <t>4021343192050</t>
  </si>
  <si>
    <t>4021343192067</t>
  </si>
  <si>
    <t>4021343192074</t>
  </si>
  <si>
    <t>4021343192081</t>
  </si>
  <si>
    <t>4021343192098</t>
  </si>
  <si>
    <t>4021343192104</t>
  </si>
  <si>
    <t>4021343192111</t>
  </si>
  <si>
    <t>4021343192128</t>
  </si>
  <si>
    <t>4021343192135</t>
  </si>
  <si>
    <t>4021343192142</t>
  </si>
  <si>
    <t>4021343192159</t>
  </si>
  <si>
    <t>61933015</t>
  </si>
  <si>
    <t>4021343217890</t>
  </si>
  <si>
    <t>19330</t>
  </si>
  <si>
    <t>61933018</t>
  </si>
  <si>
    <t>4021343217906</t>
  </si>
  <si>
    <t>61933022</t>
  </si>
  <si>
    <t>4021343217913</t>
  </si>
  <si>
    <t>61933028</t>
  </si>
  <si>
    <t>4021343217920</t>
  </si>
  <si>
    <t>61933035</t>
  </si>
  <si>
    <t>4021343217937</t>
  </si>
  <si>
    <t>61933042</t>
  </si>
  <si>
    <t>4021343217944</t>
  </si>
  <si>
    <t>61933054</t>
  </si>
  <si>
    <t>4021343217951</t>
  </si>
  <si>
    <t>4021343217128</t>
  </si>
  <si>
    <t>4021343217074</t>
  </si>
  <si>
    <t>4021343217111</t>
  </si>
  <si>
    <t>4021343217067</t>
  </si>
  <si>
    <t>4021343217050</t>
  </si>
  <si>
    <t>4021343217135</t>
  </si>
  <si>
    <t>4021343217173</t>
  </si>
  <si>
    <t>4021343217180</t>
  </si>
  <si>
    <t>4021343217197</t>
  </si>
  <si>
    <t>4021343217364</t>
  </si>
  <si>
    <t>4021343217388</t>
  </si>
  <si>
    <t>4021343217395</t>
  </si>
  <si>
    <t>4021343217401</t>
  </si>
  <si>
    <t>4021343217418</t>
  </si>
  <si>
    <t>4021343217425</t>
  </si>
  <si>
    <t>4021343217449</t>
  </si>
  <si>
    <t>4021343217456</t>
  </si>
  <si>
    <t>4021343217463</t>
  </si>
  <si>
    <t>4021343192340</t>
  </si>
  <si>
    <t>4021343192357</t>
  </si>
  <si>
    <t>4021343192364</t>
  </si>
  <si>
    <t>4021343192371</t>
  </si>
  <si>
    <t>4021343192425</t>
  </si>
  <si>
    <t>4021343192432</t>
  </si>
  <si>
    <t>4021343192449</t>
  </si>
  <si>
    <t>4021343192456</t>
  </si>
  <si>
    <t>4021343192302</t>
  </si>
  <si>
    <t>4021343192319</t>
  </si>
  <si>
    <t>4021343192326</t>
  </si>
  <si>
    <t>61930115</t>
  </si>
  <si>
    <t>4021343192234</t>
  </si>
  <si>
    <t>19301</t>
  </si>
  <si>
    <t>61930118</t>
  </si>
  <si>
    <t>4021343192241</t>
  </si>
  <si>
    <t>61930122</t>
  </si>
  <si>
    <t>4021343192258</t>
  </si>
  <si>
    <t>61930128</t>
  </si>
  <si>
    <t>4021343192265</t>
  </si>
  <si>
    <t>61930135</t>
  </si>
  <si>
    <t>4021343192272</t>
  </si>
  <si>
    <t>61930142</t>
  </si>
  <si>
    <t>4021343192289</t>
  </si>
  <si>
    <t>61930154</t>
  </si>
  <si>
    <t>4021343192296</t>
  </si>
  <si>
    <t>4021343192654</t>
  </si>
  <si>
    <t>4021343192661</t>
  </si>
  <si>
    <t>4021343192678</t>
  </si>
  <si>
    <t>4021343192685</t>
  </si>
  <si>
    <t>4021343192692</t>
  </si>
  <si>
    <t>4021343192708</t>
  </si>
  <si>
    <t>4021343192715</t>
  </si>
  <si>
    <t>4021343192722</t>
  </si>
  <si>
    <t>4021343192630</t>
  </si>
  <si>
    <t>4021343127953</t>
  </si>
  <si>
    <t>6001A</t>
  </si>
  <si>
    <t>4021343163173</t>
  </si>
  <si>
    <t>4021343127960</t>
  </si>
  <si>
    <t>4021343163180</t>
  </si>
  <si>
    <t>4021343127977</t>
  </si>
  <si>
    <t>4021343127984</t>
  </si>
  <si>
    <t>4021343127991</t>
  </si>
  <si>
    <t>4021343128004</t>
  </si>
  <si>
    <t>4021343128011</t>
  </si>
  <si>
    <t>4021343128028</t>
  </si>
  <si>
    <t>4021343194894</t>
  </si>
  <si>
    <t>4021343194900</t>
  </si>
  <si>
    <t>67</t>
  </si>
  <si>
    <t>4021343176289</t>
  </si>
  <si>
    <t>4021343176296</t>
  </si>
  <si>
    <t>4021343176302</t>
  </si>
  <si>
    <t>4021343128035</t>
  </si>
  <si>
    <t>6002A</t>
  </si>
  <si>
    <t>4021343163197</t>
  </si>
  <si>
    <t>4021343128042</t>
  </si>
  <si>
    <t>4021343163203</t>
  </si>
  <si>
    <t>4021343128059</t>
  </si>
  <si>
    <t>4021343128066</t>
  </si>
  <si>
    <t>4021343128073</t>
  </si>
  <si>
    <t>4021343128080</t>
  </si>
  <si>
    <t>4021343128097</t>
  </si>
  <si>
    <t>4021343128103</t>
  </si>
  <si>
    <t>4021343194917</t>
  </si>
  <si>
    <t>4021343194924</t>
  </si>
  <si>
    <t>4021343176319</t>
  </si>
  <si>
    <t>4021343176326</t>
  </si>
  <si>
    <t>4021343176333</t>
  </si>
  <si>
    <t>4021343158407</t>
  </si>
  <si>
    <t>1604012</t>
  </si>
  <si>
    <t>4021343128110</t>
  </si>
  <si>
    <t>6040</t>
  </si>
  <si>
    <t>1604014</t>
  </si>
  <si>
    <t>4021343163258</t>
  </si>
  <si>
    <t>1604015</t>
  </si>
  <si>
    <t>4021343128127</t>
  </si>
  <si>
    <t>1604016</t>
  </si>
  <si>
    <t>4021343163265</t>
  </si>
  <si>
    <t>1604018</t>
  </si>
  <si>
    <t>4021343128134</t>
  </si>
  <si>
    <t>1604022</t>
  </si>
  <si>
    <t>4021343128141</t>
  </si>
  <si>
    <t>1604028</t>
  </si>
  <si>
    <t>4021343128158</t>
  </si>
  <si>
    <t>1604035</t>
  </si>
  <si>
    <t>4021343128165</t>
  </si>
  <si>
    <t>1604042</t>
  </si>
  <si>
    <t>4021343128172</t>
  </si>
  <si>
    <t>1604054</t>
  </si>
  <si>
    <t>4021343128189</t>
  </si>
  <si>
    <t>1604064</t>
  </si>
  <si>
    <t>4021343194795</t>
  </si>
  <si>
    <t>1604067</t>
  </si>
  <si>
    <t>4021343200090</t>
  </si>
  <si>
    <t>1604076</t>
  </si>
  <si>
    <t>4021343176340</t>
  </si>
  <si>
    <t>1604089</t>
  </si>
  <si>
    <t>4021343176357</t>
  </si>
  <si>
    <t>16040108</t>
  </si>
  <si>
    <t>4021343176364</t>
  </si>
  <si>
    <t>1604112</t>
  </si>
  <si>
    <t>4021343128196</t>
  </si>
  <si>
    <t>6041</t>
  </si>
  <si>
    <t>1604114</t>
  </si>
  <si>
    <t>4021343163272</t>
  </si>
  <si>
    <t>1604115</t>
  </si>
  <si>
    <t>4021343128202</t>
  </si>
  <si>
    <t>1604116</t>
  </si>
  <si>
    <t>4021343163289</t>
  </si>
  <si>
    <t>1604118</t>
  </si>
  <si>
    <t>4021343128219</t>
  </si>
  <si>
    <t>1604122</t>
  </si>
  <si>
    <t>4021343128226</t>
  </si>
  <si>
    <t>1604128</t>
  </si>
  <si>
    <t>4021343128233</t>
  </si>
  <si>
    <t>1604135</t>
  </si>
  <si>
    <t>4021343128240</t>
  </si>
  <si>
    <t>1604142</t>
  </si>
  <si>
    <t>4021343128257</t>
  </si>
  <si>
    <t>1604154</t>
  </si>
  <si>
    <t>4021343128264</t>
  </si>
  <si>
    <t>1604164</t>
  </si>
  <si>
    <t>4021343194801</t>
  </si>
  <si>
    <t>1604167</t>
  </si>
  <si>
    <t>4021343194818</t>
  </si>
  <si>
    <t>1604176</t>
  </si>
  <si>
    <t>4021343176371</t>
  </si>
  <si>
    <t>1604189</t>
  </si>
  <si>
    <t>4021343176388</t>
  </si>
  <si>
    <t>16041108</t>
  </si>
  <si>
    <t>4021343176395</t>
  </si>
  <si>
    <t>1608512</t>
  </si>
  <si>
    <t>4021343148682</t>
  </si>
  <si>
    <t>6085</t>
  </si>
  <si>
    <t>1608514</t>
  </si>
  <si>
    <t>4021343163210</t>
  </si>
  <si>
    <t>1608515</t>
  </si>
  <si>
    <t>4021343148699</t>
  </si>
  <si>
    <t>1608516</t>
  </si>
  <si>
    <t>4021343163227</t>
  </si>
  <si>
    <t>1608518</t>
  </si>
  <si>
    <t>4021343148705</t>
  </si>
  <si>
    <t>1608522</t>
  </si>
  <si>
    <t>4021343148712</t>
  </si>
  <si>
    <t>1608528</t>
  </si>
  <si>
    <t>4021343164033</t>
  </si>
  <si>
    <t>1608612</t>
  </si>
  <si>
    <t>4021343148729</t>
  </si>
  <si>
    <t>6086</t>
  </si>
  <si>
    <t>1608614</t>
  </si>
  <si>
    <t>4021343163234</t>
  </si>
  <si>
    <t>1608615</t>
  </si>
  <si>
    <t>4021343148736</t>
  </si>
  <si>
    <t>1608616</t>
  </si>
  <si>
    <t>4021343163241</t>
  </si>
  <si>
    <t>1608618</t>
  </si>
  <si>
    <t>4021343148743</t>
  </si>
  <si>
    <t>1608622</t>
  </si>
  <si>
    <t>4021343148750</t>
  </si>
  <si>
    <t>1608628</t>
  </si>
  <si>
    <t>4021343164040</t>
  </si>
  <si>
    <t>1613012</t>
  </si>
  <si>
    <t>4021343128356</t>
  </si>
  <si>
    <t>6130</t>
  </si>
  <si>
    <t>1613014</t>
  </si>
  <si>
    <t>4021343163296</t>
  </si>
  <si>
    <t>1613015</t>
  </si>
  <si>
    <t>4021343128370</t>
  </si>
  <si>
    <t>1613016</t>
  </si>
  <si>
    <t>4021343163302</t>
  </si>
  <si>
    <t>1613018</t>
  </si>
  <si>
    <t>4021343128431</t>
  </si>
  <si>
    <t>1613022</t>
  </si>
  <si>
    <t>4021343128509</t>
  </si>
  <si>
    <t>1613028</t>
  </si>
  <si>
    <t>4021343128608</t>
  </si>
  <si>
    <t>1613035</t>
  </si>
  <si>
    <t>4021343128684</t>
  </si>
  <si>
    <t>1613042</t>
  </si>
  <si>
    <t>4021343128738</t>
  </si>
  <si>
    <t>1613054</t>
  </si>
  <si>
    <t>4021343128776</t>
  </si>
  <si>
    <t>1613064</t>
  </si>
  <si>
    <t>4021343194825</t>
  </si>
  <si>
    <t>1613067</t>
  </si>
  <si>
    <t>4021343194832</t>
  </si>
  <si>
    <t>1613076</t>
  </si>
  <si>
    <t>4021343176401</t>
  </si>
  <si>
    <t>1613089</t>
  </si>
  <si>
    <t>4021343176418</t>
  </si>
  <si>
    <t>16130108</t>
  </si>
  <si>
    <t>4021343176425</t>
  </si>
  <si>
    <t>16130121512</t>
  </si>
  <si>
    <t>4021343128363</t>
  </si>
  <si>
    <t>16130141214</t>
  </si>
  <si>
    <t>4021343163319</t>
  </si>
  <si>
    <t>16130151212</t>
  </si>
  <si>
    <t>4021343128387</t>
  </si>
  <si>
    <t>16130151215</t>
  </si>
  <si>
    <t>4021343128394</t>
  </si>
  <si>
    <t>16130151512</t>
  </si>
  <si>
    <t>4021343128400</t>
  </si>
  <si>
    <t>16130151812</t>
  </si>
  <si>
    <t>4021343137945</t>
  </si>
  <si>
    <t>16130151815</t>
  </si>
  <si>
    <t>4021343128417</t>
  </si>
  <si>
    <t>16130152215</t>
  </si>
  <si>
    <t>4021343128424</t>
  </si>
  <si>
    <t>16130161216</t>
  </si>
  <si>
    <t>4021343163326</t>
  </si>
  <si>
    <t>16130161414</t>
  </si>
  <si>
    <t>4021343163333</t>
  </si>
  <si>
    <t>16130161416</t>
  </si>
  <si>
    <t>4021343163340</t>
  </si>
  <si>
    <t>16130181215</t>
  </si>
  <si>
    <t>4021343128448</t>
  </si>
  <si>
    <t>16130181218</t>
  </si>
  <si>
    <t>4021343128455</t>
  </si>
  <si>
    <t>16130181418</t>
  </si>
  <si>
    <t>4021343163357</t>
  </si>
  <si>
    <t>16130181515</t>
  </si>
  <si>
    <t>4021343128462</t>
  </si>
  <si>
    <t>16130181518</t>
  </si>
  <si>
    <t>4021343128479</t>
  </si>
  <si>
    <t>16130181618</t>
  </si>
  <si>
    <t>4021343163364</t>
  </si>
  <si>
    <t>16130181815</t>
  </si>
  <si>
    <t>4021343128486</t>
  </si>
  <si>
    <t>16130182218</t>
  </si>
  <si>
    <t>4021343128493</t>
  </si>
  <si>
    <t>16130221222</t>
  </si>
  <si>
    <t>4021343137952</t>
  </si>
  <si>
    <t>16130221422</t>
  </si>
  <si>
    <t>4021343163371</t>
  </si>
  <si>
    <t>16130221515</t>
  </si>
  <si>
    <t>4021343128516</t>
  </si>
  <si>
    <t>16130221518</t>
  </si>
  <si>
    <t>4021343128523</t>
  </si>
  <si>
    <t>16130221522</t>
  </si>
  <si>
    <t>4021343128530</t>
  </si>
  <si>
    <t>16130221622</t>
  </si>
  <si>
    <t>4021343163388</t>
  </si>
  <si>
    <t>16130221815</t>
  </si>
  <si>
    <t>4021343128547</t>
  </si>
  <si>
    <t>16130221818</t>
  </si>
  <si>
    <t>4021343128554</t>
  </si>
  <si>
    <t>16130221822</t>
  </si>
  <si>
    <t>4021343128561</t>
  </si>
  <si>
    <t>16130222215</t>
  </si>
  <si>
    <t>4021343128578</t>
  </si>
  <si>
    <t>16130222218</t>
  </si>
  <si>
    <t>4021343128585</t>
  </si>
  <si>
    <t>16130222822</t>
  </si>
  <si>
    <t>4021343128592</t>
  </si>
  <si>
    <t>16130281428</t>
  </si>
  <si>
    <t>4021343163395</t>
  </si>
  <si>
    <t>16130281522</t>
  </si>
  <si>
    <t>4021343128615</t>
  </si>
  <si>
    <t>16130281528</t>
  </si>
  <si>
    <t>4021343128622</t>
  </si>
  <si>
    <t>16130281628</t>
  </si>
  <si>
    <t>4021343163401</t>
  </si>
  <si>
    <t>16130281822</t>
  </si>
  <si>
    <t>4021343128639</t>
  </si>
  <si>
    <t>16130281828</t>
  </si>
  <si>
    <t>4021343128646</t>
  </si>
  <si>
    <t>16130282222</t>
  </si>
  <si>
    <t>4021343128653</t>
  </si>
  <si>
    <t>16130282228</t>
  </si>
  <si>
    <t>4021343128660</t>
  </si>
  <si>
    <t>16130282815</t>
  </si>
  <si>
    <t>4021343137976</t>
  </si>
  <si>
    <t>16130282818</t>
  </si>
  <si>
    <t>4021343137983</t>
  </si>
  <si>
    <t>16130282822</t>
  </si>
  <si>
    <t>4021343128677</t>
  </si>
  <si>
    <t>16130283528</t>
  </si>
  <si>
    <t>4021343137990</t>
  </si>
  <si>
    <t>16130351535</t>
  </si>
  <si>
    <t>4021343128691</t>
  </si>
  <si>
    <t>16130351835</t>
  </si>
  <si>
    <t>4021343128707</t>
  </si>
  <si>
    <t>16130352222</t>
  </si>
  <si>
    <t>4021343138003</t>
  </si>
  <si>
    <t>16130352228</t>
  </si>
  <si>
    <t>4021343138010</t>
  </si>
  <si>
    <t>16130352235</t>
  </si>
  <si>
    <t>4021343128714</t>
  </si>
  <si>
    <t>16130352828</t>
  </si>
  <si>
    <t>4021343138027</t>
  </si>
  <si>
    <t>16130352835</t>
  </si>
  <si>
    <t>4021343128721</t>
  </si>
  <si>
    <t>16130353522</t>
  </si>
  <si>
    <t>4021343138034</t>
  </si>
  <si>
    <t>16130353528</t>
  </si>
  <si>
    <t>4021343138041</t>
  </si>
  <si>
    <t>16130421542</t>
  </si>
  <si>
    <t>4021343138058</t>
  </si>
  <si>
    <t>16130422242</t>
  </si>
  <si>
    <t>4021343128745</t>
  </si>
  <si>
    <t>16130422842</t>
  </si>
  <si>
    <t>4021343128752</t>
  </si>
  <si>
    <t>16130423535</t>
  </si>
  <si>
    <t>4021343138065</t>
  </si>
  <si>
    <t>16130423542</t>
  </si>
  <si>
    <t>4021343128769</t>
  </si>
  <si>
    <t>16130542254</t>
  </si>
  <si>
    <t>4021343128783</t>
  </si>
  <si>
    <t>16130542854</t>
  </si>
  <si>
    <t>4021343128790</t>
  </si>
  <si>
    <t>16130543554</t>
  </si>
  <si>
    <t>4021343128806</t>
  </si>
  <si>
    <t>16130544254</t>
  </si>
  <si>
    <t>4021343128813</t>
  </si>
  <si>
    <t>16130644264</t>
  </si>
  <si>
    <t>4021343194849</t>
  </si>
  <si>
    <t>16130645464</t>
  </si>
  <si>
    <t>4021343194856</t>
  </si>
  <si>
    <t>16130672867</t>
  </si>
  <si>
    <t>4021343200106</t>
  </si>
  <si>
    <t>16130673567</t>
  </si>
  <si>
    <t>4021343200113</t>
  </si>
  <si>
    <t>16130674267</t>
  </si>
  <si>
    <t>4021343200120</t>
  </si>
  <si>
    <t>16130675467</t>
  </si>
  <si>
    <t>4021343200137</t>
  </si>
  <si>
    <t>16130762276</t>
  </si>
  <si>
    <t>4021343206764</t>
  </si>
  <si>
    <t>16130762876</t>
  </si>
  <si>
    <t>4021343206771</t>
  </si>
  <si>
    <t>16130763576</t>
  </si>
  <si>
    <t>4021343206788</t>
  </si>
  <si>
    <t>16130764276</t>
  </si>
  <si>
    <t>4021343206795</t>
  </si>
  <si>
    <t>16130765476</t>
  </si>
  <si>
    <t>4021343176432</t>
  </si>
  <si>
    <t>16130766476</t>
  </si>
  <si>
    <t>4021343205330</t>
  </si>
  <si>
    <t>16130766776</t>
  </si>
  <si>
    <t>4021343200144</t>
  </si>
  <si>
    <t>16130895489</t>
  </si>
  <si>
    <t>4021343176449</t>
  </si>
  <si>
    <t>16130896489</t>
  </si>
  <si>
    <t>4021343205347</t>
  </si>
  <si>
    <t>16130897689</t>
  </si>
  <si>
    <t>4021343176456</t>
  </si>
  <si>
    <t>1613010854108</t>
  </si>
  <si>
    <t>4021343176463</t>
  </si>
  <si>
    <t>1613010864108</t>
  </si>
  <si>
    <t>4021343205354</t>
  </si>
  <si>
    <t>1613010867108</t>
  </si>
  <si>
    <t>4021343200151</t>
  </si>
  <si>
    <t>1613010876108</t>
  </si>
  <si>
    <t>4021343176470</t>
  </si>
  <si>
    <t>1613010889108</t>
  </si>
  <si>
    <t>4021343176487</t>
  </si>
  <si>
    <t>4021343169243</t>
  </si>
  <si>
    <t>1627012</t>
  </si>
  <si>
    <t>4021343129209</t>
  </si>
  <si>
    <t>6270</t>
  </si>
  <si>
    <t>1627014</t>
  </si>
  <si>
    <t>4021343163609</t>
  </si>
  <si>
    <t>1627015</t>
  </si>
  <si>
    <t>4021343129216</t>
  </si>
  <si>
    <t>1627016</t>
  </si>
  <si>
    <t>4021343163616</t>
  </si>
  <si>
    <t>1627018</t>
  </si>
  <si>
    <t>4021343129223</t>
  </si>
  <si>
    <t>1627022</t>
  </si>
  <si>
    <t>4021343129230</t>
  </si>
  <si>
    <t>1627028</t>
  </si>
  <si>
    <t>4021343129247</t>
  </si>
  <si>
    <t>1627035</t>
  </si>
  <si>
    <t>4021343129254</t>
  </si>
  <si>
    <t>1627042</t>
  </si>
  <si>
    <t>4021343129261</t>
  </si>
  <si>
    <t>1627054</t>
  </si>
  <si>
    <t>4021343129278</t>
  </si>
  <si>
    <t>1627064</t>
  </si>
  <si>
    <t>4021343194863</t>
  </si>
  <si>
    <t>1627067</t>
  </si>
  <si>
    <t>4021343194870</t>
  </si>
  <si>
    <t>1627076</t>
  </si>
  <si>
    <t>4021343176494</t>
  </si>
  <si>
    <t>1627089</t>
  </si>
  <si>
    <t>4021343176500</t>
  </si>
  <si>
    <t>16270108</t>
  </si>
  <si>
    <t>4021343176517</t>
  </si>
  <si>
    <t>4021343131240</t>
  </si>
  <si>
    <t>4021343129131</t>
  </si>
  <si>
    <t>4021343129148</t>
  </si>
  <si>
    <t>4021343129155</t>
  </si>
  <si>
    <t>4021343129162</t>
  </si>
  <si>
    <t>4021343129179</t>
  </si>
  <si>
    <t>4021343129186</t>
  </si>
  <si>
    <t>4021343129193</t>
  </si>
  <si>
    <t>4021343194887</t>
  </si>
  <si>
    <t>4021343206757</t>
  </si>
  <si>
    <t>4021343176524</t>
  </si>
  <si>
    <t>4021343176531</t>
  </si>
  <si>
    <t>4021343176548</t>
  </si>
  <si>
    <t>162401412</t>
  </si>
  <si>
    <t>4021343163418</t>
  </si>
  <si>
    <t>6240</t>
  </si>
  <si>
    <t>162401512</t>
  </si>
  <si>
    <t>4021343128820</t>
  </si>
  <si>
    <t>162401514</t>
  </si>
  <si>
    <t>4021343163425</t>
  </si>
  <si>
    <t>162401614</t>
  </si>
  <si>
    <t>4021343163432</t>
  </si>
  <si>
    <t>162401812</t>
  </si>
  <si>
    <t>4021343128837</t>
  </si>
  <si>
    <t>162401814</t>
  </si>
  <si>
    <t>4021343163449</t>
  </si>
  <si>
    <t>162401815</t>
  </si>
  <si>
    <t>4021343128844</t>
  </si>
  <si>
    <t>162401816</t>
  </si>
  <si>
    <t>4021343163456</t>
  </si>
  <si>
    <t>162402214</t>
  </si>
  <si>
    <t>4021343163463</t>
  </si>
  <si>
    <t>162402215</t>
  </si>
  <si>
    <t>4021343128851</t>
  </si>
  <si>
    <t>162402216</t>
  </si>
  <si>
    <t>4021343163470</t>
  </si>
  <si>
    <t>162402218</t>
  </si>
  <si>
    <t>4021343128868</t>
  </si>
  <si>
    <t>162402814</t>
  </si>
  <si>
    <t>4021343163487</t>
  </si>
  <si>
    <t>162402815</t>
  </si>
  <si>
    <t>4021343128875</t>
  </si>
  <si>
    <t>162402816</t>
  </si>
  <si>
    <t>4021343163494</t>
  </si>
  <si>
    <t>162402818</t>
  </si>
  <si>
    <t>4021343128882</t>
  </si>
  <si>
    <t>162402822</t>
  </si>
  <si>
    <t>4021343128899</t>
  </si>
  <si>
    <t>162403522</t>
  </si>
  <si>
    <t>4021343128905</t>
  </si>
  <si>
    <t>162403528</t>
  </si>
  <si>
    <t>4021343128912</t>
  </si>
  <si>
    <t>162404222</t>
  </si>
  <si>
    <t>4021343128929</t>
  </si>
  <si>
    <t>162404228</t>
  </si>
  <si>
    <t>4021343128936</t>
  </si>
  <si>
    <t>162404235</t>
  </si>
  <si>
    <t>4021343128943</t>
  </si>
  <si>
    <t>162405428</t>
  </si>
  <si>
    <t>4021343128950</t>
  </si>
  <si>
    <t>162405435</t>
  </si>
  <si>
    <t>4021343128967</t>
  </si>
  <si>
    <t>162405442</t>
  </si>
  <si>
    <t>4021343128974</t>
  </si>
  <si>
    <t>162431412</t>
  </si>
  <si>
    <t>4021343163500</t>
  </si>
  <si>
    <t>6243</t>
  </si>
  <si>
    <t>162431512</t>
  </si>
  <si>
    <t>4021343128981</t>
  </si>
  <si>
    <t>162431612</t>
  </si>
  <si>
    <t>4021343163524</t>
  </si>
  <si>
    <t>162431614</t>
  </si>
  <si>
    <t>4021343163531</t>
  </si>
  <si>
    <t>162431812</t>
  </si>
  <si>
    <t>4021343128998</t>
  </si>
  <si>
    <t>162431814</t>
  </si>
  <si>
    <t>4021343163548</t>
  </si>
  <si>
    <t>162431815</t>
  </si>
  <si>
    <t>4021343129001</t>
  </si>
  <si>
    <t>162431816</t>
  </si>
  <si>
    <t>4021343163555</t>
  </si>
  <si>
    <t>162432214</t>
  </si>
  <si>
    <t>4021343163562</t>
  </si>
  <si>
    <t>162432215</t>
  </si>
  <si>
    <t>4021343129018</t>
  </si>
  <si>
    <t>162432216</t>
  </si>
  <si>
    <t>4021343163579</t>
  </si>
  <si>
    <t>162432218</t>
  </si>
  <si>
    <t>4021343129025</t>
  </si>
  <si>
    <t>162432814</t>
  </si>
  <si>
    <t>4021343163586</t>
  </si>
  <si>
    <t>162432815</t>
  </si>
  <si>
    <t>4021343129032</t>
  </si>
  <si>
    <t>162432816</t>
  </si>
  <si>
    <t>4021343163593</t>
  </si>
  <si>
    <t>162432818</t>
  </si>
  <si>
    <t>4021343129049</t>
  </si>
  <si>
    <t>162432822</t>
  </si>
  <si>
    <t>4021343129056</t>
  </si>
  <si>
    <t>162433522</t>
  </si>
  <si>
    <t>4021343129063</t>
  </si>
  <si>
    <t>162433528</t>
  </si>
  <si>
    <t>4021343129070</t>
  </si>
  <si>
    <t>162434222</t>
  </si>
  <si>
    <t>4021343129087</t>
  </si>
  <si>
    <t>162434228</t>
  </si>
  <si>
    <t>4021343129094</t>
  </si>
  <si>
    <t>162434235</t>
  </si>
  <si>
    <t>4021343129100</t>
  </si>
  <si>
    <t>162435435</t>
  </si>
  <si>
    <t>4021343129117</t>
  </si>
  <si>
    <t>162435442</t>
  </si>
  <si>
    <t>4021343129124</t>
  </si>
  <si>
    <t>162436442</t>
  </si>
  <si>
    <t>4021343194931</t>
  </si>
  <si>
    <t>162436454</t>
  </si>
  <si>
    <t>4021343194948</t>
  </si>
  <si>
    <t>162436728</t>
  </si>
  <si>
    <t>4021343194955</t>
  </si>
  <si>
    <t>162436735</t>
  </si>
  <si>
    <t>4021343194962</t>
  </si>
  <si>
    <t>162436742</t>
  </si>
  <si>
    <t>4021343200168</t>
  </si>
  <si>
    <t>162436754</t>
  </si>
  <si>
    <t>4021343194979</t>
  </si>
  <si>
    <t>162437635</t>
  </si>
  <si>
    <t>4021343206801</t>
  </si>
  <si>
    <t>162437642</t>
  </si>
  <si>
    <t>4021343206818</t>
  </si>
  <si>
    <t>162437654</t>
  </si>
  <si>
    <t>4021343176555</t>
  </si>
  <si>
    <t>162437664</t>
  </si>
  <si>
    <t>4021343205316</t>
  </si>
  <si>
    <t>162437667</t>
  </si>
  <si>
    <t>4021343200175</t>
  </si>
  <si>
    <t>162438954</t>
  </si>
  <si>
    <t>4021343176562</t>
  </si>
  <si>
    <t>162438964</t>
  </si>
  <si>
    <t>4021343205309</t>
  </si>
  <si>
    <t>162438976</t>
  </si>
  <si>
    <t>4021343176609</t>
  </si>
  <si>
    <t>1624310842</t>
  </si>
  <si>
    <t>4021343206825</t>
  </si>
  <si>
    <t>1624310854</t>
  </si>
  <si>
    <t>4021343176579</t>
  </si>
  <si>
    <t>1624310864</t>
  </si>
  <si>
    <t>4021343205323</t>
  </si>
  <si>
    <t>1624310867</t>
  </si>
  <si>
    <t>4021343200182</t>
  </si>
  <si>
    <t>1624310876</t>
  </si>
  <si>
    <t>4021343176586</t>
  </si>
  <si>
    <t>1624310889</t>
  </si>
  <si>
    <t>4021343176593</t>
  </si>
  <si>
    <t>1630112</t>
  </si>
  <si>
    <t>4021343137808</t>
  </si>
  <si>
    <t>6301</t>
  </si>
  <si>
    <t>1630114</t>
  </si>
  <si>
    <t>4021343163159</t>
  </si>
  <si>
    <t>1630115</t>
  </si>
  <si>
    <t>4021343137815</t>
  </si>
  <si>
    <t>1630116</t>
  </si>
  <si>
    <t>4021343163166</t>
  </si>
  <si>
    <t>1630118</t>
  </si>
  <si>
    <t>4021343137822</t>
  </si>
  <si>
    <t>1630122</t>
  </si>
  <si>
    <t>4021343137839</t>
  </si>
  <si>
    <t>1630128</t>
  </si>
  <si>
    <t>4021343137846</t>
  </si>
  <si>
    <t>1630135</t>
  </si>
  <si>
    <t>4021343137853</t>
  </si>
  <si>
    <t>1630142</t>
  </si>
  <si>
    <t>4021343137860</t>
  </si>
  <si>
    <t>1630154</t>
  </si>
  <si>
    <t>4021343137877</t>
  </si>
  <si>
    <t>1630164</t>
  </si>
  <si>
    <t>4021343194986</t>
  </si>
  <si>
    <t>1630167</t>
  </si>
  <si>
    <t>4021343194993</t>
  </si>
  <si>
    <t>1630176</t>
  </si>
  <si>
    <t>4021343176616</t>
  </si>
  <si>
    <t>1630189</t>
  </si>
  <si>
    <t>4021343176623</t>
  </si>
  <si>
    <t>16301108</t>
  </si>
  <si>
    <t>4021343177330</t>
  </si>
  <si>
    <t>180901238</t>
  </si>
  <si>
    <t>4021343139970</t>
  </si>
  <si>
    <t>8090G</t>
  </si>
  <si>
    <t>180901212</t>
  </si>
  <si>
    <t>4021343139987</t>
  </si>
  <si>
    <t>180901412</t>
  </si>
  <si>
    <t>4021343163623</t>
  </si>
  <si>
    <t>180901538</t>
  </si>
  <si>
    <t>4021343139994</t>
  </si>
  <si>
    <t>180901512</t>
  </si>
  <si>
    <t>4021343140006</t>
  </si>
  <si>
    <t>180901534</t>
  </si>
  <si>
    <t>4021343140013</t>
  </si>
  <si>
    <t>180901612</t>
  </si>
  <si>
    <t>4021343163630</t>
  </si>
  <si>
    <t>180901812</t>
  </si>
  <si>
    <t>4021343140020</t>
  </si>
  <si>
    <t>180901834</t>
  </si>
  <si>
    <t>4021343140037</t>
  </si>
  <si>
    <t>180902212</t>
  </si>
  <si>
    <t>4021343140044</t>
  </si>
  <si>
    <t>180902234</t>
  </si>
  <si>
    <t>4021343140051</t>
  </si>
  <si>
    <t>18090221</t>
  </si>
  <si>
    <t>4021343140068</t>
  </si>
  <si>
    <t>180902812</t>
  </si>
  <si>
    <t>4021343198069</t>
  </si>
  <si>
    <t>180902834</t>
  </si>
  <si>
    <t>4021343198083</t>
  </si>
  <si>
    <t>18090281</t>
  </si>
  <si>
    <t>4021343140075</t>
  </si>
  <si>
    <t>1809035114</t>
  </si>
  <si>
    <t>4021343140082</t>
  </si>
  <si>
    <t>1809042112</t>
  </si>
  <si>
    <t>4021343140099</t>
  </si>
  <si>
    <t>18090542</t>
  </si>
  <si>
    <t>4021343140105</t>
  </si>
  <si>
    <t>180921238</t>
  </si>
  <si>
    <t>4021343140747</t>
  </si>
  <si>
    <t>8092G</t>
  </si>
  <si>
    <t>180921212</t>
  </si>
  <si>
    <t>4021343140754</t>
  </si>
  <si>
    <t>180921412</t>
  </si>
  <si>
    <t>4021343163654</t>
  </si>
  <si>
    <t>180921538</t>
  </si>
  <si>
    <t>4021343140761</t>
  </si>
  <si>
    <t>180921512</t>
  </si>
  <si>
    <t>4021343140778</t>
  </si>
  <si>
    <t>180921612</t>
  </si>
  <si>
    <t>4021343163661</t>
  </si>
  <si>
    <t>180921812</t>
  </si>
  <si>
    <t>4021343140785</t>
  </si>
  <si>
    <t>180921834</t>
  </si>
  <si>
    <t>4021343140792</t>
  </si>
  <si>
    <t>180922212</t>
  </si>
  <si>
    <t>4021343141546</t>
  </si>
  <si>
    <t>180922234</t>
  </si>
  <si>
    <t>4021343140808</t>
  </si>
  <si>
    <t>18092221</t>
  </si>
  <si>
    <t>4021343172571</t>
  </si>
  <si>
    <t>18092281</t>
  </si>
  <si>
    <t>4021343140815</t>
  </si>
  <si>
    <t>1809235114</t>
  </si>
  <si>
    <t>4021343140839</t>
  </si>
  <si>
    <t>1809242112</t>
  </si>
  <si>
    <t>4021343140846</t>
  </si>
  <si>
    <t>18092542</t>
  </si>
  <si>
    <t>4021343140853</t>
  </si>
  <si>
    <t>181301212</t>
  </si>
  <si>
    <t>4021343140112</t>
  </si>
  <si>
    <t>8130G</t>
  </si>
  <si>
    <t>181301412</t>
  </si>
  <si>
    <t>4021343163678</t>
  </si>
  <si>
    <t>181301538</t>
  </si>
  <si>
    <t>4021343140129</t>
  </si>
  <si>
    <t>181301512</t>
  </si>
  <si>
    <t>4021343140136</t>
  </si>
  <si>
    <t>181301612</t>
  </si>
  <si>
    <t>4021343163685</t>
  </si>
  <si>
    <t>181301812</t>
  </si>
  <si>
    <t>4021343140143</t>
  </si>
  <si>
    <t>181302212</t>
  </si>
  <si>
    <t>4021343140150</t>
  </si>
  <si>
    <t>181302234</t>
  </si>
  <si>
    <t>4021343140167</t>
  </si>
  <si>
    <t>181302812</t>
  </si>
  <si>
    <t>4021343140174</t>
  </si>
  <si>
    <t>181302834</t>
  </si>
  <si>
    <t>4021343140181</t>
  </si>
  <si>
    <t>181303512</t>
  </si>
  <si>
    <t>4021343140198</t>
  </si>
  <si>
    <t>18130351</t>
  </si>
  <si>
    <t>4021343140204</t>
  </si>
  <si>
    <t>181304212</t>
  </si>
  <si>
    <t>4021343140211</t>
  </si>
  <si>
    <t>181305412</t>
  </si>
  <si>
    <t>4021343140235</t>
  </si>
  <si>
    <t>182431238</t>
  </si>
  <si>
    <t>4021343135965</t>
  </si>
  <si>
    <t>8243G</t>
  </si>
  <si>
    <t>182431212</t>
  </si>
  <si>
    <t>4021343137921</t>
  </si>
  <si>
    <t>182431438</t>
  </si>
  <si>
    <t>4021343203480</t>
  </si>
  <si>
    <t>182431412</t>
  </si>
  <si>
    <t>4021343163739</t>
  </si>
  <si>
    <t>182431538</t>
  </si>
  <si>
    <t>4021343135972</t>
  </si>
  <si>
    <t>182431512</t>
  </si>
  <si>
    <t>4021343131257</t>
  </si>
  <si>
    <t>182431534</t>
  </si>
  <si>
    <t>4021343131264</t>
  </si>
  <si>
    <t>182431612</t>
  </si>
  <si>
    <t>4021343163753</t>
  </si>
  <si>
    <t>182431634</t>
  </si>
  <si>
    <t>4021343163777</t>
  </si>
  <si>
    <t>182431812</t>
  </si>
  <si>
    <t>4021343131271</t>
  </si>
  <si>
    <t>182431834</t>
  </si>
  <si>
    <t>4021343131288</t>
  </si>
  <si>
    <t>182432212</t>
  </si>
  <si>
    <t>4021343135989</t>
  </si>
  <si>
    <t>182432234</t>
  </si>
  <si>
    <t>4021343131301</t>
  </si>
  <si>
    <t>18243221</t>
  </si>
  <si>
    <t>4021343131295</t>
  </si>
  <si>
    <t>182432834</t>
  </si>
  <si>
    <t>4021343135996</t>
  </si>
  <si>
    <t>18243281</t>
  </si>
  <si>
    <t>4021343129728</t>
  </si>
  <si>
    <t>1824328114</t>
  </si>
  <si>
    <t>4021343136009</t>
  </si>
  <si>
    <t>18243351</t>
  </si>
  <si>
    <t>4021343136016</t>
  </si>
  <si>
    <t>1824335114</t>
  </si>
  <si>
    <t>4021343136023</t>
  </si>
  <si>
    <t>1824335112</t>
  </si>
  <si>
    <t>4021343136030</t>
  </si>
  <si>
    <t>1824342114</t>
  </si>
  <si>
    <t>4021343136047</t>
  </si>
  <si>
    <t>1824342112</t>
  </si>
  <si>
    <t>4021343136054</t>
  </si>
  <si>
    <t>1824354112</t>
  </si>
  <si>
    <t>4021343136061</t>
  </si>
  <si>
    <t>18243542</t>
  </si>
  <si>
    <t>4021343136078</t>
  </si>
  <si>
    <t>1824364212</t>
  </si>
  <si>
    <t>4021343196355</t>
  </si>
  <si>
    <t>1824367212</t>
  </si>
  <si>
    <t>4021343195334</t>
  </si>
  <si>
    <t>1824376212</t>
  </si>
  <si>
    <t>4021343176661</t>
  </si>
  <si>
    <t>18243763</t>
  </si>
  <si>
    <t>4021343176678</t>
  </si>
  <si>
    <t>18243893</t>
  </si>
  <si>
    <t>4021343176685</t>
  </si>
  <si>
    <t>182431084</t>
  </si>
  <si>
    <t>4021343176692</t>
  </si>
  <si>
    <t>182701238</t>
  </si>
  <si>
    <t>4021343136191</t>
  </si>
  <si>
    <t>8270G</t>
  </si>
  <si>
    <t>182701212</t>
  </si>
  <si>
    <t>4021343132063</t>
  </si>
  <si>
    <t>182701438</t>
  </si>
  <si>
    <t>4021343163814</t>
  </si>
  <si>
    <t>182701412</t>
  </si>
  <si>
    <t>4021343163791</t>
  </si>
  <si>
    <t>182701538</t>
  </si>
  <si>
    <t>4021343131363</t>
  </si>
  <si>
    <t>182701512</t>
  </si>
  <si>
    <t>4021343131356</t>
  </si>
  <si>
    <t>182701534</t>
  </si>
  <si>
    <t>4021343136207</t>
  </si>
  <si>
    <t>182701612</t>
  </si>
  <si>
    <t>4021343163838</t>
  </si>
  <si>
    <t>182701634</t>
  </si>
  <si>
    <t>4021343163852</t>
  </si>
  <si>
    <t>182701812</t>
  </si>
  <si>
    <t>4021343131370</t>
  </si>
  <si>
    <t>182701834</t>
  </si>
  <si>
    <t>4021343131387</t>
  </si>
  <si>
    <t>182702212</t>
  </si>
  <si>
    <t>4021343131394</t>
  </si>
  <si>
    <t>182702234</t>
  </si>
  <si>
    <t>4021343131400</t>
  </si>
  <si>
    <t>18270221</t>
  </si>
  <si>
    <t>4021343136214</t>
  </si>
  <si>
    <t>182702834</t>
  </si>
  <si>
    <t>4021343131417</t>
  </si>
  <si>
    <t>18270281</t>
  </si>
  <si>
    <t>4021343136221</t>
  </si>
  <si>
    <t>1827028114</t>
  </si>
  <si>
    <t>4021343136238</t>
  </si>
  <si>
    <t>18270351</t>
  </si>
  <si>
    <t>4021343136245</t>
  </si>
  <si>
    <t>1827035114</t>
  </si>
  <si>
    <t>4021343131547</t>
  </si>
  <si>
    <t>1827035112</t>
  </si>
  <si>
    <t>4021343136252</t>
  </si>
  <si>
    <t>1827042114</t>
  </si>
  <si>
    <t>4021343136269</t>
  </si>
  <si>
    <t>1827042112</t>
  </si>
  <si>
    <t>4021343136276</t>
  </si>
  <si>
    <t>1827054112</t>
  </si>
  <si>
    <t>4021343136283</t>
  </si>
  <si>
    <t>18270542</t>
  </si>
  <si>
    <t>4021343133831</t>
  </si>
  <si>
    <t>1827064212</t>
  </si>
  <si>
    <t>4021343196379</t>
  </si>
  <si>
    <t>1827067212</t>
  </si>
  <si>
    <t>4021343195358</t>
  </si>
  <si>
    <t>1827076212</t>
  </si>
  <si>
    <t>4021343176708</t>
  </si>
  <si>
    <t>18270893</t>
  </si>
  <si>
    <t>4021343176715</t>
  </si>
  <si>
    <t>4021343438714</t>
  </si>
  <si>
    <t>4021343438721</t>
  </si>
  <si>
    <t>4021343438738</t>
  </si>
  <si>
    <t>4021343438745</t>
  </si>
  <si>
    <t>182461212</t>
  </si>
  <si>
    <t>4021343137044</t>
  </si>
  <si>
    <t>8246G</t>
  </si>
  <si>
    <t>182461538</t>
  </si>
  <si>
    <t>4021343131318</t>
  </si>
  <si>
    <t>182461512</t>
  </si>
  <si>
    <t>4021343129650</t>
  </si>
  <si>
    <t>182461812</t>
  </si>
  <si>
    <t>4021343129667</t>
  </si>
  <si>
    <t>182461834</t>
  </si>
  <si>
    <t>4021343131325</t>
  </si>
  <si>
    <t>182462212</t>
  </si>
  <si>
    <t>4021343131332</t>
  </si>
  <si>
    <t>182462234</t>
  </si>
  <si>
    <t>4021343129674</t>
  </si>
  <si>
    <t>182462834</t>
  </si>
  <si>
    <t>4021343131349</t>
  </si>
  <si>
    <t>18246281</t>
  </si>
  <si>
    <t>4021343129681</t>
  </si>
  <si>
    <t>1824635114</t>
  </si>
  <si>
    <t>4021343137051</t>
  </si>
  <si>
    <t>1824642112</t>
  </si>
  <si>
    <t>4021343137068</t>
  </si>
  <si>
    <t>18246542</t>
  </si>
  <si>
    <t>4021343137075</t>
  </si>
  <si>
    <t>182801212</t>
  </si>
  <si>
    <t>4021343134456</t>
  </si>
  <si>
    <t>8280G</t>
  </si>
  <si>
    <t>182801538</t>
  </si>
  <si>
    <t>4021343137105</t>
  </si>
  <si>
    <t>182801512</t>
  </si>
  <si>
    <t>4021343131424</t>
  </si>
  <si>
    <t>182801812</t>
  </si>
  <si>
    <t>4021343131431</t>
  </si>
  <si>
    <t>182801834</t>
  </si>
  <si>
    <t>4021343131448</t>
  </si>
  <si>
    <t>182802212</t>
  </si>
  <si>
    <t>4021343131455</t>
  </si>
  <si>
    <t>182802234</t>
  </si>
  <si>
    <t>4021343129698</t>
  </si>
  <si>
    <t>18280221</t>
  </si>
  <si>
    <t>4021343459979</t>
  </si>
  <si>
    <t>182802834</t>
  </si>
  <si>
    <t>4021343137112</t>
  </si>
  <si>
    <t>18280281</t>
  </si>
  <si>
    <t>4021343131462</t>
  </si>
  <si>
    <t>1828035114</t>
  </si>
  <si>
    <t>4021343137082</t>
  </si>
  <si>
    <t>1828042112</t>
  </si>
  <si>
    <t>4021343137099</t>
  </si>
  <si>
    <t>18280542</t>
  </si>
  <si>
    <t>4021343132339</t>
  </si>
  <si>
    <t>184721212</t>
  </si>
  <si>
    <t>4021343140877</t>
  </si>
  <si>
    <t>8472G</t>
  </si>
  <si>
    <t>184721412</t>
  </si>
  <si>
    <t>4021343163715</t>
  </si>
  <si>
    <t>184721512</t>
  </si>
  <si>
    <t>4021343140884</t>
  </si>
  <si>
    <t>184721612</t>
  </si>
  <si>
    <t>4021343163722</t>
  </si>
  <si>
    <t>184721812</t>
  </si>
  <si>
    <t>4021343140891</t>
  </si>
  <si>
    <t>184721834</t>
  </si>
  <si>
    <t>4021343140907</t>
  </si>
  <si>
    <t>184722212</t>
  </si>
  <si>
    <t>4021343140914</t>
  </si>
  <si>
    <t>184722234</t>
  </si>
  <si>
    <t>4021343140921</t>
  </si>
  <si>
    <t>184731512</t>
  </si>
  <si>
    <t>4021343198762</t>
  </si>
  <si>
    <t>8473G</t>
  </si>
  <si>
    <t>184732234</t>
  </si>
  <si>
    <t>4021343198809</t>
  </si>
  <si>
    <t>4021343430862</t>
  </si>
  <si>
    <t>8478GZ</t>
  </si>
  <si>
    <t>4021343430879</t>
  </si>
  <si>
    <t>4021343430886</t>
  </si>
  <si>
    <t>4021343430893</t>
  </si>
  <si>
    <t>4021343430909</t>
  </si>
  <si>
    <t>4021343430916</t>
  </si>
  <si>
    <t>4021343430923</t>
  </si>
  <si>
    <t>4021343430930</t>
  </si>
  <si>
    <t>4021343430947</t>
  </si>
  <si>
    <t>4021343430954</t>
  </si>
  <si>
    <t>4021343430961</t>
  </si>
  <si>
    <t>4021343430978</t>
  </si>
  <si>
    <t>4021343430985</t>
  </si>
  <si>
    <t>189761512</t>
  </si>
  <si>
    <t>4021343141157</t>
  </si>
  <si>
    <t>8976G</t>
  </si>
  <si>
    <t>4021343440090</t>
  </si>
  <si>
    <t>8980G</t>
  </si>
  <si>
    <t>4021343440083</t>
  </si>
  <si>
    <t>4021343440106</t>
  </si>
  <si>
    <t>4021343440113</t>
  </si>
  <si>
    <t>8981G</t>
  </si>
  <si>
    <t>4021343440120</t>
  </si>
  <si>
    <t>4021343440137</t>
  </si>
  <si>
    <t>4021343440144</t>
  </si>
  <si>
    <t>4021343440151</t>
  </si>
  <si>
    <t>4021343440168</t>
  </si>
  <si>
    <t>4021343440175</t>
  </si>
  <si>
    <t>4021343440182</t>
  </si>
  <si>
    <t>4021343440199</t>
  </si>
  <si>
    <t>1833015</t>
  </si>
  <si>
    <t>4021343137266</t>
  </si>
  <si>
    <t>8330</t>
  </si>
  <si>
    <t>1833018</t>
  </si>
  <si>
    <t>4021343137273</t>
  </si>
  <si>
    <t>1833022</t>
  </si>
  <si>
    <t>4021343137280</t>
  </si>
  <si>
    <t>1833028</t>
  </si>
  <si>
    <t>4021343137297</t>
  </si>
  <si>
    <t>1833035</t>
  </si>
  <si>
    <t>4021343137303</t>
  </si>
  <si>
    <t>1833042</t>
  </si>
  <si>
    <t>4021343137310</t>
  </si>
  <si>
    <t>1833054</t>
  </si>
  <si>
    <t>4021343137327</t>
  </si>
  <si>
    <t>183301512</t>
  </si>
  <si>
    <t>4021343137341</t>
  </si>
  <si>
    <t>8330G</t>
  </si>
  <si>
    <t>183301534</t>
  </si>
  <si>
    <t>4021343137358</t>
  </si>
  <si>
    <t>183301812</t>
  </si>
  <si>
    <t>4021343137365</t>
  </si>
  <si>
    <t>183301834</t>
  </si>
  <si>
    <t>4021343137372</t>
  </si>
  <si>
    <t>183302234</t>
  </si>
  <si>
    <t>4021343137389</t>
  </si>
  <si>
    <t>18330221</t>
  </si>
  <si>
    <t>4021343137396</t>
  </si>
  <si>
    <t>183302834</t>
  </si>
  <si>
    <t>4021343137402</t>
  </si>
  <si>
    <t>18330281</t>
  </si>
  <si>
    <t>4021343137419</t>
  </si>
  <si>
    <t>1833035114</t>
  </si>
  <si>
    <t>4021343137426</t>
  </si>
  <si>
    <t>1833042112</t>
  </si>
  <si>
    <t>4021343137433</t>
  </si>
  <si>
    <t>18330542</t>
  </si>
  <si>
    <t>4021343137440</t>
  </si>
  <si>
    <t>183331238</t>
  </si>
  <si>
    <t>4021343137549</t>
  </si>
  <si>
    <t>8333G</t>
  </si>
  <si>
    <t>183331212</t>
  </si>
  <si>
    <t>4021343137556</t>
  </si>
  <si>
    <t>183331512</t>
  </si>
  <si>
    <t>4021343137563</t>
  </si>
  <si>
    <t>183331534</t>
  </si>
  <si>
    <t>4021343137570</t>
  </si>
  <si>
    <t>183331812</t>
  </si>
  <si>
    <t>4021343137587</t>
  </si>
  <si>
    <t>183331834</t>
  </si>
  <si>
    <t>4021343137594</t>
  </si>
  <si>
    <t>183332212</t>
  </si>
  <si>
    <t>4021343137600</t>
  </si>
  <si>
    <t>183332234</t>
  </si>
  <si>
    <t>4021343137617</t>
  </si>
  <si>
    <t>18333221</t>
  </si>
  <si>
    <t>4021343137624</t>
  </si>
  <si>
    <t>183332834</t>
  </si>
  <si>
    <t>4021343137631</t>
  </si>
  <si>
    <t>18333281</t>
  </si>
  <si>
    <t>4021343137648</t>
  </si>
  <si>
    <t>1833335114</t>
  </si>
  <si>
    <t>4021343137655</t>
  </si>
  <si>
    <t>1833342112</t>
  </si>
  <si>
    <t>4021343137662</t>
  </si>
  <si>
    <t>18333542</t>
  </si>
  <si>
    <t>4021343137679</t>
  </si>
  <si>
    <t>183591212</t>
  </si>
  <si>
    <t>4021343137686</t>
  </si>
  <si>
    <t>8359G</t>
  </si>
  <si>
    <t>183591234</t>
  </si>
  <si>
    <t>4021343137693</t>
  </si>
  <si>
    <t>183591438</t>
  </si>
  <si>
    <t>4021343208393</t>
  </si>
  <si>
    <t>183591412</t>
  </si>
  <si>
    <t>4021343204371</t>
  </si>
  <si>
    <t>183591534</t>
  </si>
  <si>
    <t>4021343137709</t>
  </si>
  <si>
    <t>18359151</t>
  </si>
  <si>
    <t>4021343137716</t>
  </si>
  <si>
    <t>183591634</t>
  </si>
  <si>
    <t>4021343207662</t>
  </si>
  <si>
    <t>183591834</t>
  </si>
  <si>
    <t>4021343137723</t>
  </si>
  <si>
    <t>18359181</t>
  </si>
  <si>
    <t>4021343137730</t>
  </si>
  <si>
    <t>183592234</t>
  </si>
  <si>
    <t>4021343137747</t>
  </si>
  <si>
    <t>18359221</t>
  </si>
  <si>
    <t>4021343137754</t>
  </si>
  <si>
    <t>1835922114</t>
  </si>
  <si>
    <t>4021343156168</t>
  </si>
  <si>
    <t>1835922112</t>
  </si>
  <si>
    <t>4021343137761</t>
  </si>
  <si>
    <t>1835928114</t>
  </si>
  <si>
    <t>4021343137778</t>
  </si>
  <si>
    <t>1835928112</t>
  </si>
  <si>
    <t>4021343137785</t>
  </si>
  <si>
    <t>1835935112</t>
  </si>
  <si>
    <t>4021343137792</t>
  </si>
  <si>
    <t>18359352</t>
  </si>
  <si>
    <t>4021343137884</t>
  </si>
  <si>
    <t>1835942134</t>
  </si>
  <si>
    <t>4021343137891</t>
  </si>
  <si>
    <t>18359422</t>
  </si>
  <si>
    <t>4021343137907</t>
  </si>
  <si>
    <t>1835954238</t>
  </si>
  <si>
    <t>4021343137914</t>
  </si>
  <si>
    <t>18359763</t>
  </si>
  <si>
    <t>4021343200229</t>
  </si>
  <si>
    <t>1835989312</t>
  </si>
  <si>
    <t>4021343200236</t>
  </si>
  <si>
    <t>180961212</t>
  </si>
  <si>
    <t>4021343137457</t>
  </si>
  <si>
    <t>8096G</t>
  </si>
  <si>
    <t>180961512</t>
  </si>
  <si>
    <t>4021343137464</t>
  </si>
  <si>
    <t>180961812</t>
  </si>
  <si>
    <t>4021343137471</t>
  </si>
  <si>
    <t>180961834</t>
  </si>
  <si>
    <t>4021343137488</t>
  </si>
  <si>
    <t>180962234</t>
  </si>
  <si>
    <t>4021343142642</t>
  </si>
  <si>
    <t>18096221</t>
  </si>
  <si>
    <t>4021343137495</t>
  </si>
  <si>
    <t>18096281</t>
  </si>
  <si>
    <t>4021343137501</t>
  </si>
  <si>
    <t>1809635114</t>
  </si>
  <si>
    <t>4021343137518</t>
  </si>
  <si>
    <t>1809642112</t>
  </si>
  <si>
    <t>4021343137525</t>
  </si>
  <si>
    <t>18096542</t>
  </si>
  <si>
    <t>4021343137532</t>
  </si>
  <si>
    <t>4021343413742</t>
  </si>
  <si>
    <t>4021343413759</t>
  </si>
  <si>
    <t>4021343413766</t>
  </si>
  <si>
    <t>4021343413773</t>
  </si>
  <si>
    <t>4021343413780</t>
  </si>
  <si>
    <t>4021343418525</t>
  </si>
  <si>
    <t>4021343413797</t>
  </si>
  <si>
    <t>4021343413803</t>
  </si>
  <si>
    <t>4021343413810</t>
  </si>
  <si>
    <t>4021343413827</t>
  </si>
  <si>
    <t>4021343363535</t>
  </si>
  <si>
    <t>4021343363542</t>
  </si>
  <si>
    <t>4021343363559</t>
  </si>
  <si>
    <t>4021343363566</t>
  </si>
  <si>
    <t>4021343378591</t>
  </si>
  <si>
    <t>4021343363580</t>
  </si>
  <si>
    <t>4021343363573</t>
  </si>
  <si>
    <t>SANHA-Press: пресс-фитинги из меди и бронзы для питьевой воды и отопления серии 6.000/8000</t>
  </si>
  <si>
    <t>001,002</t>
  </si>
  <si>
    <t>4021343144141</t>
  </si>
  <si>
    <t>10001A</t>
  </si>
  <si>
    <t>4021343167782</t>
  </si>
  <si>
    <t>4021343144158</t>
  </si>
  <si>
    <t>4021343167775</t>
  </si>
  <si>
    <t>4021343144165</t>
  </si>
  <si>
    <t>4021343144172</t>
  </si>
  <si>
    <t>4021343144189</t>
  </si>
  <si>
    <t>4021343144196</t>
  </si>
  <si>
    <t>4021343144202</t>
  </si>
  <si>
    <t>4021343144219</t>
  </si>
  <si>
    <t>4021343144226</t>
  </si>
  <si>
    <t>10002A</t>
  </si>
  <si>
    <t>4021343167805</t>
  </si>
  <si>
    <t>4021343144233</t>
  </si>
  <si>
    <t>4021343167799</t>
  </si>
  <si>
    <t>4021343144240</t>
  </si>
  <si>
    <t>4021343144257</t>
  </si>
  <si>
    <t>4021343144264</t>
  </si>
  <si>
    <t>4021343144271</t>
  </si>
  <si>
    <t>4021343144288</t>
  </si>
  <si>
    <t>4021343144295</t>
  </si>
  <si>
    <t>11004012</t>
  </si>
  <si>
    <t>4021343144301</t>
  </si>
  <si>
    <t>10040</t>
  </si>
  <si>
    <t>11004014</t>
  </si>
  <si>
    <t>4021343167812</t>
  </si>
  <si>
    <t>11004015</t>
  </si>
  <si>
    <t>4021343144318</t>
  </si>
  <si>
    <t>11004016</t>
  </si>
  <si>
    <t>4021343167829</t>
  </si>
  <si>
    <t>11004018</t>
  </si>
  <si>
    <t>4021343144325</t>
  </si>
  <si>
    <t>11004022</t>
  </si>
  <si>
    <t>4021343144332</t>
  </si>
  <si>
    <t>11004028</t>
  </si>
  <si>
    <t>4021343144349</t>
  </si>
  <si>
    <t>11004035</t>
  </si>
  <si>
    <t>4021343144356</t>
  </si>
  <si>
    <t>11004042</t>
  </si>
  <si>
    <t>4021343144363</t>
  </si>
  <si>
    <t>11004054</t>
  </si>
  <si>
    <t>4021343144370</t>
  </si>
  <si>
    <t>11004112</t>
  </si>
  <si>
    <t>4021343144387</t>
  </si>
  <si>
    <t>10041</t>
  </si>
  <si>
    <t>11004114</t>
  </si>
  <si>
    <t>4021343167836</t>
  </si>
  <si>
    <t>11004115</t>
  </si>
  <si>
    <t>4021343144394</t>
  </si>
  <si>
    <t>11004116</t>
  </si>
  <si>
    <t>4021343167843</t>
  </si>
  <si>
    <t>11004118</t>
  </si>
  <si>
    <t>4021343144400</t>
  </si>
  <si>
    <t>11004122</t>
  </si>
  <si>
    <t>4021343144417</t>
  </si>
  <si>
    <t>11004128</t>
  </si>
  <si>
    <t>4021343144424</t>
  </si>
  <si>
    <t>11004135</t>
  </si>
  <si>
    <t>4021343144431</t>
  </si>
  <si>
    <t>11004142</t>
  </si>
  <si>
    <t>4021343144448</t>
  </si>
  <si>
    <t>11004154</t>
  </si>
  <si>
    <t>4021343144455</t>
  </si>
  <si>
    <t>11008512</t>
  </si>
  <si>
    <t>4021343169311</t>
  </si>
  <si>
    <t>10085</t>
  </si>
  <si>
    <t>11008515</t>
  </si>
  <si>
    <t>4021343169328</t>
  </si>
  <si>
    <t>11008518</t>
  </si>
  <si>
    <t>4021343169335</t>
  </si>
  <si>
    <t>11008522</t>
  </si>
  <si>
    <t>4021343169342</t>
  </si>
  <si>
    <t>11008528</t>
  </si>
  <si>
    <t>4021343169359</t>
  </si>
  <si>
    <t>11008615</t>
  </si>
  <si>
    <t>4021343169373</t>
  </si>
  <si>
    <t>10086</t>
  </si>
  <si>
    <t>11008618</t>
  </si>
  <si>
    <t>4021343169380</t>
  </si>
  <si>
    <t>11008622</t>
  </si>
  <si>
    <t>4021343169397</t>
  </si>
  <si>
    <t>11008628</t>
  </si>
  <si>
    <t>4021343169403</t>
  </si>
  <si>
    <t>11013012</t>
  </si>
  <si>
    <t>4021343144622</t>
  </si>
  <si>
    <t>10130</t>
  </si>
  <si>
    <t>11013014</t>
  </si>
  <si>
    <t>4021343171130</t>
  </si>
  <si>
    <t>11013015</t>
  </si>
  <si>
    <t>4021343144639</t>
  </si>
  <si>
    <t>11013016</t>
  </si>
  <si>
    <t>4021343167898</t>
  </si>
  <si>
    <t>11013018</t>
  </si>
  <si>
    <t>4021343144646</t>
  </si>
  <si>
    <t>11013022</t>
  </si>
  <si>
    <t>4021343144653</t>
  </si>
  <si>
    <t>11013028</t>
  </si>
  <si>
    <t>4021343144660</t>
  </si>
  <si>
    <t>11013035</t>
  </si>
  <si>
    <t>4021343144677</t>
  </si>
  <si>
    <t>11013042</t>
  </si>
  <si>
    <t>4021343144684</t>
  </si>
  <si>
    <t>11013054</t>
  </si>
  <si>
    <t>4021343144691</t>
  </si>
  <si>
    <t>110130151212</t>
  </si>
  <si>
    <t>4021343172632</t>
  </si>
  <si>
    <t>110130151215</t>
  </si>
  <si>
    <t>4021343172649</t>
  </si>
  <si>
    <t>110130151512</t>
  </si>
  <si>
    <t>4021343197635</t>
  </si>
  <si>
    <t>110130151815</t>
  </si>
  <si>
    <t>4021343172656</t>
  </si>
  <si>
    <t>110130152215</t>
  </si>
  <si>
    <t>4021343166761</t>
  </si>
  <si>
    <t>110130161216</t>
  </si>
  <si>
    <t>4021343167911</t>
  </si>
  <si>
    <t>110130161414</t>
  </si>
  <si>
    <t>4021343167928</t>
  </si>
  <si>
    <t>110130161416</t>
  </si>
  <si>
    <t>4021343167935</t>
  </si>
  <si>
    <t>110130181215</t>
  </si>
  <si>
    <t>4021343172663</t>
  </si>
  <si>
    <t>110130181218</t>
  </si>
  <si>
    <t>4021343172670</t>
  </si>
  <si>
    <t>110130181418</t>
  </si>
  <si>
    <t>4021343167942</t>
  </si>
  <si>
    <t>110130181515</t>
  </si>
  <si>
    <t>4021343172687</t>
  </si>
  <si>
    <t>110130181518</t>
  </si>
  <si>
    <t>4021343144806</t>
  </si>
  <si>
    <t>110130181618</t>
  </si>
  <si>
    <t>4021343171147</t>
  </si>
  <si>
    <t>110130181815</t>
  </si>
  <si>
    <t>4021343185670</t>
  </si>
  <si>
    <t>110130182218</t>
  </si>
  <si>
    <t>4021343172694</t>
  </si>
  <si>
    <t>110130221222</t>
  </si>
  <si>
    <t>4021343172700</t>
  </si>
  <si>
    <t>110130221422</t>
  </si>
  <si>
    <t>4021343171154</t>
  </si>
  <si>
    <t>110130221515</t>
  </si>
  <si>
    <t>4021343144844</t>
  </si>
  <si>
    <t>110130221518</t>
  </si>
  <si>
    <t>4021343172717</t>
  </si>
  <si>
    <t>110130221522</t>
  </si>
  <si>
    <t>4021343144868</t>
  </si>
  <si>
    <t>110130221622</t>
  </si>
  <si>
    <t>4021343167959</t>
  </si>
  <si>
    <t>110130221815</t>
  </si>
  <si>
    <t>4021343172724</t>
  </si>
  <si>
    <t>110130221818</t>
  </si>
  <si>
    <t>4021343172731</t>
  </si>
  <si>
    <t>110130221822</t>
  </si>
  <si>
    <t>4021343144899</t>
  </si>
  <si>
    <t>110130222215</t>
  </si>
  <si>
    <t>4021343144905</t>
  </si>
  <si>
    <t>110130222218</t>
  </si>
  <si>
    <t>4021343192739</t>
  </si>
  <si>
    <t>110130222822</t>
  </si>
  <si>
    <t>4021343166785</t>
  </si>
  <si>
    <t>110130281428</t>
  </si>
  <si>
    <t>4021343167966</t>
  </si>
  <si>
    <t>110130281522</t>
  </si>
  <si>
    <t>4021343166792</t>
  </si>
  <si>
    <t>110130281528</t>
  </si>
  <si>
    <t>4021343144943</t>
  </si>
  <si>
    <t>110130281628</t>
  </si>
  <si>
    <t>4021343167973</t>
  </si>
  <si>
    <t>110130281822</t>
  </si>
  <si>
    <t>4021343166907</t>
  </si>
  <si>
    <t>110130281828</t>
  </si>
  <si>
    <t>4021343172748</t>
  </si>
  <si>
    <t>110130282222</t>
  </si>
  <si>
    <t>4021343166914</t>
  </si>
  <si>
    <t>110130282228</t>
  </si>
  <si>
    <t>4021343144998</t>
  </si>
  <si>
    <t>110130282815</t>
  </si>
  <si>
    <t>4021343166808</t>
  </si>
  <si>
    <t>110130282818</t>
  </si>
  <si>
    <t>4021343172755</t>
  </si>
  <si>
    <t>110130282822</t>
  </si>
  <si>
    <t>4021343166815</t>
  </si>
  <si>
    <t>110130283528</t>
  </si>
  <si>
    <t>4021343197642</t>
  </si>
  <si>
    <t>110130351535</t>
  </si>
  <si>
    <t>4021343172762</t>
  </si>
  <si>
    <t>110130351835</t>
  </si>
  <si>
    <t>4021343172779</t>
  </si>
  <si>
    <t>110130352222</t>
  </si>
  <si>
    <t>4021343172786</t>
  </si>
  <si>
    <t>110130352228</t>
  </si>
  <si>
    <t>4021343172793</t>
  </si>
  <si>
    <t>110130352235</t>
  </si>
  <si>
    <t>4021343145087</t>
  </si>
  <si>
    <t>110130352828</t>
  </si>
  <si>
    <t>4021343166921</t>
  </si>
  <si>
    <t>110130352835</t>
  </si>
  <si>
    <t>4021343145100</t>
  </si>
  <si>
    <t>110130353522</t>
  </si>
  <si>
    <t>4021343172809</t>
  </si>
  <si>
    <t>110130353528</t>
  </si>
  <si>
    <t>4021343171376</t>
  </si>
  <si>
    <t>110130421542</t>
  </si>
  <si>
    <t>4021343197659</t>
  </si>
  <si>
    <t>110130422242</t>
  </si>
  <si>
    <t>4021343172816</t>
  </si>
  <si>
    <t>110130422842</t>
  </si>
  <si>
    <t>4021343145155</t>
  </si>
  <si>
    <t>110130423535</t>
  </si>
  <si>
    <t>4021343172823</t>
  </si>
  <si>
    <t>110130423542</t>
  </si>
  <si>
    <t>4021343145179</t>
  </si>
  <si>
    <t>110130542254</t>
  </si>
  <si>
    <t>4021343197666</t>
  </si>
  <si>
    <t>110130542854</t>
  </si>
  <si>
    <t>4021343172830</t>
  </si>
  <si>
    <t>110130543554</t>
  </si>
  <si>
    <t>4021343172847</t>
  </si>
  <si>
    <t>110130544254</t>
  </si>
  <si>
    <t>4021343145216</t>
  </si>
  <si>
    <t>11027012</t>
  </si>
  <si>
    <t>4021343144462</t>
  </si>
  <si>
    <t>10270</t>
  </si>
  <si>
    <t>11027014</t>
  </si>
  <si>
    <t>4021343167980</t>
  </si>
  <si>
    <t>11027015</t>
  </si>
  <si>
    <t>4021343144479</t>
  </si>
  <si>
    <t>11027016</t>
  </si>
  <si>
    <t>4021343171246</t>
  </si>
  <si>
    <t>11027018</t>
  </si>
  <si>
    <t>4021343144486</t>
  </si>
  <si>
    <t>11027022</t>
  </si>
  <si>
    <t>4021343144493</t>
  </si>
  <si>
    <t>11027028</t>
  </si>
  <si>
    <t>4021343144509</t>
  </si>
  <si>
    <t>11027035</t>
  </si>
  <si>
    <t>4021343144516</t>
  </si>
  <si>
    <t>11027042</t>
  </si>
  <si>
    <t>4021343144523</t>
  </si>
  <si>
    <t>11027054</t>
  </si>
  <si>
    <t>4021343144530</t>
  </si>
  <si>
    <t>4021343144547</t>
  </si>
  <si>
    <t>4021343144554</t>
  </si>
  <si>
    <t>4021343144561</t>
  </si>
  <si>
    <t>4021343144578</t>
  </si>
  <si>
    <t>4021343144585</t>
  </si>
  <si>
    <t>4021343144592</t>
  </si>
  <si>
    <t>4021343144608</t>
  </si>
  <si>
    <t>4021343144615</t>
  </si>
  <si>
    <t>1102401412</t>
  </si>
  <si>
    <t>4021343167997</t>
  </si>
  <si>
    <t>10240</t>
  </si>
  <si>
    <t>1102401512</t>
  </si>
  <si>
    <t>4021343145308</t>
  </si>
  <si>
    <t>1102401614</t>
  </si>
  <si>
    <t>4021343171178</t>
  </si>
  <si>
    <t>1102401812</t>
  </si>
  <si>
    <t>4021343145315</t>
  </si>
  <si>
    <t>1102401814</t>
  </si>
  <si>
    <t>4021343168000</t>
  </si>
  <si>
    <t>1102401815</t>
  </si>
  <si>
    <t>4021343145322</t>
  </si>
  <si>
    <t>1102401816</t>
  </si>
  <si>
    <t>4021343168017</t>
  </si>
  <si>
    <t>1102402214</t>
  </si>
  <si>
    <t>4021343171185</t>
  </si>
  <si>
    <t>1102402215</t>
  </si>
  <si>
    <t>4021343145339</t>
  </si>
  <si>
    <t>1102402216</t>
  </si>
  <si>
    <t>4021343168024</t>
  </si>
  <si>
    <t>1102402218</t>
  </si>
  <si>
    <t>4021343145346</t>
  </si>
  <si>
    <t>1102402815</t>
  </si>
  <si>
    <t>4021343145353</t>
  </si>
  <si>
    <t>1102402818</t>
  </si>
  <si>
    <t>4021343145360</t>
  </si>
  <si>
    <t>1102402822</t>
  </si>
  <si>
    <t>4021343145377</t>
  </si>
  <si>
    <t>1102403522</t>
  </si>
  <si>
    <t>4021343145384</t>
  </si>
  <si>
    <t>1102403528</t>
  </si>
  <si>
    <t>4021343145391</t>
  </si>
  <si>
    <t>1102404222</t>
  </si>
  <si>
    <t>4021343145407</t>
  </si>
  <si>
    <t>1102404228</t>
  </si>
  <si>
    <t>4021343145414</t>
  </si>
  <si>
    <t>1102404235</t>
  </si>
  <si>
    <t>4021343145421</t>
  </si>
  <si>
    <t>1102405428</t>
  </si>
  <si>
    <t>4021343145438</t>
  </si>
  <si>
    <t>1102405435</t>
  </si>
  <si>
    <t>4021343145445</t>
  </si>
  <si>
    <t>1102405442</t>
  </si>
  <si>
    <t>4021343145452</t>
  </si>
  <si>
    <t>1102431412</t>
  </si>
  <si>
    <t>4021343171192</t>
  </si>
  <si>
    <t>10243</t>
  </si>
  <si>
    <t>1102431512</t>
  </si>
  <si>
    <t>4021343145469</t>
  </si>
  <si>
    <t>1102431612</t>
  </si>
  <si>
    <t>4021343171208</t>
  </si>
  <si>
    <t>1102431614</t>
  </si>
  <si>
    <t>4021343168062</t>
  </si>
  <si>
    <t>1102431812</t>
  </si>
  <si>
    <t>4021343145476</t>
  </si>
  <si>
    <t>1102431814</t>
  </si>
  <si>
    <t>4021343171215</t>
  </si>
  <si>
    <t>1102431815</t>
  </si>
  <si>
    <t>4021343145483</t>
  </si>
  <si>
    <t>1102431816</t>
  </si>
  <si>
    <t>4021343171222</t>
  </si>
  <si>
    <t>1102432214</t>
  </si>
  <si>
    <t>4021343171369</t>
  </si>
  <si>
    <t>1102432215</t>
  </si>
  <si>
    <t>4021343145490</t>
  </si>
  <si>
    <t>1102432216</t>
  </si>
  <si>
    <t>4021343168079</t>
  </si>
  <si>
    <t>1102432218</t>
  </si>
  <si>
    <t>4021343145506</t>
  </si>
  <si>
    <t>1102432814</t>
  </si>
  <si>
    <t>4021343168086</t>
  </si>
  <si>
    <t>1102432815</t>
  </si>
  <si>
    <t>4021343145513</t>
  </si>
  <si>
    <t>1102432816</t>
  </si>
  <si>
    <t>4021343171239</t>
  </si>
  <si>
    <t>1102432818</t>
  </si>
  <si>
    <t>4021343145520</t>
  </si>
  <si>
    <t>1102432822</t>
  </si>
  <si>
    <t>4021343145537</t>
  </si>
  <si>
    <t>1102433522</t>
  </si>
  <si>
    <t>4021343145544</t>
  </si>
  <si>
    <t>1102433528</t>
  </si>
  <si>
    <t>4021343145551</t>
  </si>
  <si>
    <t>1102434222</t>
  </si>
  <si>
    <t>4021343145568</t>
  </si>
  <si>
    <t>1102434228</t>
  </si>
  <si>
    <t>4021343145575</t>
  </si>
  <si>
    <t>1102434235</t>
  </si>
  <si>
    <t>4021343145582</t>
  </si>
  <si>
    <t>1102435435</t>
  </si>
  <si>
    <t>4021343145599</t>
  </si>
  <si>
    <t>1102435442</t>
  </si>
  <si>
    <t>4021343145605</t>
  </si>
  <si>
    <t>11030112</t>
  </si>
  <si>
    <t>4021343145223</t>
  </si>
  <si>
    <t>10301</t>
  </si>
  <si>
    <t>11030114</t>
  </si>
  <si>
    <t>4021343168109</t>
  </si>
  <si>
    <t>11030115</t>
  </si>
  <si>
    <t>4021343145230</t>
  </si>
  <si>
    <t>11030116</t>
  </si>
  <si>
    <t>4021343168093</t>
  </si>
  <si>
    <t>11030118</t>
  </si>
  <si>
    <t>4021343145247</t>
  </si>
  <si>
    <t>11030122</t>
  </si>
  <si>
    <t>4021343145254</t>
  </si>
  <si>
    <t>11030128</t>
  </si>
  <si>
    <t>4021343145261</t>
  </si>
  <si>
    <t>11030135</t>
  </si>
  <si>
    <t>4021343145278</t>
  </si>
  <si>
    <t>11030142</t>
  </si>
  <si>
    <t>4021343145285</t>
  </si>
  <si>
    <t>11030154</t>
  </si>
  <si>
    <t>4021343145292</t>
  </si>
  <si>
    <t>1110901212</t>
  </si>
  <si>
    <t>4021343172243</t>
  </si>
  <si>
    <t>11090G</t>
  </si>
  <si>
    <t>1110901512</t>
  </si>
  <si>
    <t>4021343156885</t>
  </si>
  <si>
    <t>1110901534</t>
  </si>
  <si>
    <t>4021343156892</t>
  </si>
  <si>
    <t>1110901612</t>
  </si>
  <si>
    <t>4021343167492</t>
  </si>
  <si>
    <t>1110901812</t>
  </si>
  <si>
    <t>4021343156908</t>
  </si>
  <si>
    <t>1110901834</t>
  </si>
  <si>
    <t>4021343156915</t>
  </si>
  <si>
    <t>1110902212</t>
  </si>
  <si>
    <t>4021343156922</t>
  </si>
  <si>
    <t>1110902234</t>
  </si>
  <si>
    <t>4021343156939</t>
  </si>
  <si>
    <t>111090221</t>
  </si>
  <si>
    <t>4021343156946</t>
  </si>
  <si>
    <t>1110902834</t>
  </si>
  <si>
    <t>4021343198106</t>
  </si>
  <si>
    <t>111090281</t>
  </si>
  <si>
    <t>4021343156953</t>
  </si>
  <si>
    <t>11109035114</t>
  </si>
  <si>
    <t>4021343156960</t>
  </si>
  <si>
    <t>11109042112</t>
  </si>
  <si>
    <t>4021343156977</t>
  </si>
  <si>
    <t>111090542</t>
  </si>
  <si>
    <t>4021343156984</t>
  </si>
  <si>
    <t>1110921412</t>
  </si>
  <si>
    <t>4021343167522</t>
  </si>
  <si>
    <t>11092G</t>
  </si>
  <si>
    <t>1110921512</t>
  </si>
  <si>
    <t>4021343167546</t>
  </si>
  <si>
    <t>1110921612</t>
  </si>
  <si>
    <t>4021343167553</t>
  </si>
  <si>
    <t>1110921812</t>
  </si>
  <si>
    <t>4021343167577</t>
  </si>
  <si>
    <t>1110921834</t>
  </si>
  <si>
    <t>4021343167584</t>
  </si>
  <si>
    <t>1110922212</t>
  </si>
  <si>
    <t>4021343167591</t>
  </si>
  <si>
    <t>1110922234</t>
  </si>
  <si>
    <t>4021343167607</t>
  </si>
  <si>
    <t>111092221</t>
  </si>
  <si>
    <t>4021343167614</t>
  </si>
  <si>
    <t>111092281</t>
  </si>
  <si>
    <t>4021343167621</t>
  </si>
  <si>
    <t>11109235114</t>
  </si>
  <si>
    <t>4021343167638</t>
  </si>
  <si>
    <t>11109242112</t>
  </si>
  <si>
    <t>4021343167645</t>
  </si>
  <si>
    <t>111092542</t>
  </si>
  <si>
    <t>4021343167652</t>
  </si>
  <si>
    <t>1111301512</t>
  </si>
  <si>
    <t>4021343156991</t>
  </si>
  <si>
    <t>11130G</t>
  </si>
  <si>
    <t>1111301812</t>
  </si>
  <si>
    <t>4021343157004</t>
  </si>
  <si>
    <t>1111302212</t>
  </si>
  <si>
    <t>4021343157011</t>
  </si>
  <si>
    <t>1111302234</t>
  </si>
  <si>
    <t>4021343157028</t>
  </si>
  <si>
    <t>1111302812</t>
  </si>
  <si>
    <t>4021343157035</t>
  </si>
  <si>
    <t>1111302834</t>
  </si>
  <si>
    <t>4021343157042</t>
  </si>
  <si>
    <t>1111303512</t>
  </si>
  <si>
    <t>4021343157059</t>
  </si>
  <si>
    <t>111130351</t>
  </si>
  <si>
    <t>4021343157066</t>
  </si>
  <si>
    <t>1111304212</t>
  </si>
  <si>
    <t>4021343157073</t>
  </si>
  <si>
    <t>111130421</t>
  </si>
  <si>
    <t>4021343157080</t>
  </si>
  <si>
    <t>1111305412</t>
  </si>
  <si>
    <t>4021343157097</t>
  </si>
  <si>
    <t>1112431238</t>
  </si>
  <si>
    <t>4021343168307</t>
  </si>
  <si>
    <t>11243G</t>
  </si>
  <si>
    <t>1112431212</t>
  </si>
  <si>
    <t>4021343168291</t>
  </si>
  <si>
    <t>1112431412</t>
  </si>
  <si>
    <t>4021343167669</t>
  </si>
  <si>
    <t>1112431538</t>
  </si>
  <si>
    <t>4021343168314</t>
  </si>
  <si>
    <t>1112431512</t>
  </si>
  <si>
    <t>4021343147029</t>
  </si>
  <si>
    <t>1112431534</t>
  </si>
  <si>
    <t>4021343147036</t>
  </si>
  <si>
    <t>1112431612</t>
  </si>
  <si>
    <t>4021343167676</t>
  </si>
  <si>
    <t>1112431634</t>
  </si>
  <si>
    <t>4021343167683</t>
  </si>
  <si>
    <t>1112431812</t>
  </si>
  <si>
    <t>4021343147043</t>
  </si>
  <si>
    <t>1112431834</t>
  </si>
  <si>
    <t>4021343147050</t>
  </si>
  <si>
    <t>1112432212</t>
  </si>
  <si>
    <t>4021343147067</t>
  </si>
  <si>
    <t>1112432234</t>
  </si>
  <si>
    <t>4021343147074</t>
  </si>
  <si>
    <t>111243221</t>
  </si>
  <si>
    <t>4021343147081</t>
  </si>
  <si>
    <t>1112432834</t>
  </si>
  <si>
    <t>4021343147098</t>
  </si>
  <si>
    <t>111243281</t>
  </si>
  <si>
    <t>4021343147104</t>
  </si>
  <si>
    <t>11124328114</t>
  </si>
  <si>
    <t>4021343147111</t>
  </si>
  <si>
    <t>111243351</t>
  </si>
  <si>
    <t>4021343147128</t>
  </si>
  <si>
    <t>11124335114</t>
  </si>
  <si>
    <t>4021343147135</t>
  </si>
  <si>
    <t>11124335112</t>
  </si>
  <si>
    <t>4021343147142</t>
  </si>
  <si>
    <t>11124342114</t>
  </si>
  <si>
    <t>4021343147159</t>
  </si>
  <si>
    <t>11124342112</t>
  </si>
  <si>
    <t>4021343147166</t>
  </si>
  <si>
    <t>11124354112</t>
  </si>
  <si>
    <t>4021343147173</t>
  </si>
  <si>
    <t>111243542</t>
  </si>
  <si>
    <t>4021343147180</t>
  </si>
  <si>
    <t>1112701238</t>
  </si>
  <si>
    <t>4021343168338</t>
  </si>
  <si>
    <t>11270G</t>
  </si>
  <si>
    <t>1112701212</t>
  </si>
  <si>
    <t>4021343168321</t>
  </si>
  <si>
    <t>1112701412</t>
  </si>
  <si>
    <t>4021343167706</t>
  </si>
  <si>
    <t>1112701512</t>
  </si>
  <si>
    <t>4021343147227</t>
  </si>
  <si>
    <t>1112701534</t>
  </si>
  <si>
    <t>4021343147234</t>
  </si>
  <si>
    <t>1112701612</t>
  </si>
  <si>
    <t>4021343167690</t>
  </si>
  <si>
    <t>1112701812</t>
  </si>
  <si>
    <t>4021343147241</t>
  </si>
  <si>
    <t>1112701834</t>
  </si>
  <si>
    <t>4021343147258</t>
  </si>
  <si>
    <t>1112702212</t>
  </si>
  <si>
    <t>4021343147265</t>
  </si>
  <si>
    <t>1112702234</t>
  </si>
  <si>
    <t>4021343147272</t>
  </si>
  <si>
    <t>111270221</t>
  </si>
  <si>
    <t>4021343168352</t>
  </si>
  <si>
    <t>1112702834</t>
  </si>
  <si>
    <t>4021343168376</t>
  </si>
  <si>
    <t>111270281</t>
  </si>
  <si>
    <t>4021343147302</t>
  </si>
  <si>
    <t>11127028114</t>
  </si>
  <si>
    <t>4021343168369</t>
  </si>
  <si>
    <t>111270351</t>
  </si>
  <si>
    <t>4021343168383</t>
  </si>
  <si>
    <t>11127035114</t>
  </si>
  <si>
    <t>4021343147333</t>
  </si>
  <si>
    <t>11127042114</t>
  </si>
  <si>
    <t>4021343168390</t>
  </si>
  <si>
    <t>11127042112</t>
  </si>
  <si>
    <t>4021343147364</t>
  </si>
  <si>
    <t>11127054112</t>
  </si>
  <si>
    <t>4021343172274</t>
  </si>
  <si>
    <t>111270542</t>
  </si>
  <si>
    <t>4021343147388</t>
  </si>
  <si>
    <t>1114721212</t>
  </si>
  <si>
    <t>4021343168581</t>
  </si>
  <si>
    <t>11472G</t>
  </si>
  <si>
    <t>1114721412</t>
  </si>
  <si>
    <t>4021343171260</t>
  </si>
  <si>
    <t>1114721512</t>
  </si>
  <si>
    <t>4021343148309</t>
  </si>
  <si>
    <t>1114721612</t>
  </si>
  <si>
    <t>4021343167768</t>
  </si>
  <si>
    <t>1114721812</t>
  </si>
  <si>
    <t>4021343148323</t>
  </si>
  <si>
    <t>1114721834</t>
  </si>
  <si>
    <t>4021343148330</t>
  </si>
  <si>
    <t>1114722212</t>
  </si>
  <si>
    <t>4021343168628</t>
  </si>
  <si>
    <t>1114722234</t>
  </si>
  <si>
    <t>4021343156816</t>
  </si>
  <si>
    <t>11134015</t>
  </si>
  <si>
    <t>4021343196560</t>
  </si>
  <si>
    <t>11340</t>
  </si>
  <si>
    <t>11134018</t>
  </si>
  <si>
    <t>4021343196577</t>
  </si>
  <si>
    <t>11134022</t>
  </si>
  <si>
    <t>4021343196584</t>
  </si>
  <si>
    <t>11134028</t>
  </si>
  <si>
    <t>4021343196591</t>
  </si>
  <si>
    <t>11134035</t>
  </si>
  <si>
    <t>4021343196607</t>
  </si>
  <si>
    <t>11134054</t>
  </si>
  <si>
    <t>4021343196621</t>
  </si>
  <si>
    <t>1113401512</t>
  </si>
  <si>
    <t>4021343196638</t>
  </si>
  <si>
    <t>11340G</t>
  </si>
  <si>
    <t>1113402234</t>
  </si>
  <si>
    <t>4021343196645</t>
  </si>
  <si>
    <t>111340281</t>
  </si>
  <si>
    <t>4021343196652</t>
  </si>
  <si>
    <t>11134035114</t>
  </si>
  <si>
    <t>4021343196669</t>
  </si>
  <si>
    <t>111340542</t>
  </si>
  <si>
    <t>4021343196683</t>
  </si>
  <si>
    <t>1113431512</t>
  </si>
  <si>
    <t>4021343196690</t>
  </si>
  <si>
    <t>11343G</t>
  </si>
  <si>
    <t>1113431812</t>
  </si>
  <si>
    <t>4021343196713</t>
  </si>
  <si>
    <t>1113431834</t>
  </si>
  <si>
    <t>4021343196720</t>
  </si>
  <si>
    <t>1113432234</t>
  </si>
  <si>
    <t>4021343196737</t>
  </si>
  <si>
    <t>111343221</t>
  </si>
  <si>
    <t>4021343196744</t>
  </si>
  <si>
    <t>1113432834</t>
  </si>
  <si>
    <t>4021343196751</t>
  </si>
  <si>
    <t>111343281</t>
  </si>
  <si>
    <t>4021343196768</t>
  </si>
  <si>
    <t>11134342112</t>
  </si>
  <si>
    <t>4021343196782</t>
  </si>
  <si>
    <t>111343542</t>
  </si>
  <si>
    <t>4021343196799</t>
  </si>
  <si>
    <t>1113591212</t>
  </si>
  <si>
    <t>4021343168451</t>
  </si>
  <si>
    <t>11359G</t>
  </si>
  <si>
    <t>1113591234</t>
  </si>
  <si>
    <t>4021343172304</t>
  </si>
  <si>
    <t>1113591534</t>
  </si>
  <si>
    <t>4021343172311</t>
  </si>
  <si>
    <t>111359151</t>
  </si>
  <si>
    <t>4021343168468</t>
  </si>
  <si>
    <t>1113591834</t>
  </si>
  <si>
    <t>4021343172328</t>
  </si>
  <si>
    <t>111359181</t>
  </si>
  <si>
    <t>4021343172335</t>
  </si>
  <si>
    <t>1113592234</t>
  </si>
  <si>
    <t>4021343168475</t>
  </si>
  <si>
    <t>111359221</t>
  </si>
  <si>
    <t>4021343172342</t>
  </si>
  <si>
    <t>11135922114</t>
  </si>
  <si>
    <t>4021343172359</t>
  </si>
  <si>
    <t>11135922112</t>
  </si>
  <si>
    <t>4021343172366</t>
  </si>
  <si>
    <t>11135928114</t>
  </si>
  <si>
    <t>4021343172373</t>
  </si>
  <si>
    <t>11135928112</t>
  </si>
  <si>
    <t>4021343172380</t>
  </si>
  <si>
    <t>11135935112</t>
  </si>
  <si>
    <t>4021343172397</t>
  </si>
  <si>
    <t>111359352</t>
  </si>
  <si>
    <t>4021343172403</t>
  </si>
  <si>
    <t>111359422</t>
  </si>
  <si>
    <t>4021343172427</t>
  </si>
  <si>
    <t>1113601578</t>
  </si>
  <si>
    <t>4021343196539</t>
  </si>
  <si>
    <t>11360G</t>
  </si>
  <si>
    <t>11136018118</t>
  </si>
  <si>
    <t>4021343206641</t>
  </si>
  <si>
    <t>11136022118</t>
  </si>
  <si>
    <t>4021343196546</t>
  </si>
  <si>
    <t>11136028138</t>
  </si>
  <si>
    <t>4021343196553</t>
  </si>
  <si>
    <t>4021343364778</t>
  </si>
  <si>
    <t>4021343364785</t>
  </si>
  <si>
    <t>4021343364792</t>
  </si>
  <si>
    <t>4021343364808</t>
  </si>
  <si>
    <t>4021343364815</t>
  </si>
  <si>
    <t>4021343381041</t>
  </si>
  <si>
    <t>4021343365058</t>
  </si>
  <si>
    <t>4021343365065</t>
  </si>
  <si>
    <t>4021343365072</t>
  </si>
  <si>
    <t>4021343365089</t>
  </si>
  <si>
    <t>4021343365096</t>
  </si>
  <si>
    <t>4021343365102</t>
  </si>
  <si>
    <t>4021343365119</t>
  </si>
  <si>
    <t>4021343365126</t>
  </si>
  <si>
    <t>4021343365133</t>
  </si>
  <si>
    <t>4021343365140</t>
  </si>
  <si>
    <t>4021343381058</t>
  </si>
  <si>
    <t>4021343381065</t>
  </si>
  <si>
    <t>4021343200311</t>
  </si>
  <si>
    <t>4021343200328</t>
  </si>
  <si>
    <t>4021343204340</t>
  </si>
  <si>
    <t>4021343204357</t>
  </si>
  <si>
    <t>Дата действия:</t>
  </si>
  <si>
    <t>4021343142680</t>
  </si>
  <si>
    <t>12001A</t>
  </si>
  <si>
    <t>4021343142697</t>
  </si>
  <si>
    <t>4021343142703</t>
  </si>
  <si>
    <t>4021343142710</t>
  </si>
  <si>
    <t>4021343142727</t>
  </si>
  <si>
    <t>4021343142734</t>
  </si>
  <si>
    <t>4021343142741</t>
  </si>
  <si>
    <t>4021343163081</t>
  </si>
  <si>
    <t>4021343374548</t>
  </si>
  <si>
    <t>4021343420573</t>
  </si>
  <si>
    <t>4021343420580</t>
  </si>
  <si>
    <t>4021343420597</t>
  </si>
  <si>
    <t>4021343142758</t>
  </si>
  <si>
    <t>12002A</t>
  </si>
  <si>
    <t>4021343142765</t>
  </si>
  <si>
    <t>4021343142772</t>
  </si>
  <si>
    <t>4021343142789</t>
  </si>
  <si>
    <t>4021343142796</t>
  </si>
  <si>
    <t>4021343142802</t>
  </si>
  <si>
    <t>4021343142819</t>
  </si>
  <si>
    <t>4021343142826</t>
  </si>
  <si>
    <t>4021343374555</t>
  </si>
  <si>
    <t>4021343420603</t>
  </si>
  <si>
    <t>4021343420610</t>
  </si>
  <si>
    <t>4021343420627</t>
  </si>
  <si>
    <t>11204012</t>
  </si>
  <si>
    <t>4021343142833</t>
  </si>
  <si>
    <t>12040</t>
  </si>
  <si>
    <t>11204015</t>
  </si>
  <si>
    <t>4021343142840</t>
  </si>
  <si>
    <t>11204018</t>
  </si>
  <si>
    <t>4021343142857</t>
  </si>
  <si>
    <t>11204022</t>
  </si>
  <si>
    <t>4021343142864</t>
  </si>
  <si>
    <t>11204028</t>
  </si>
  <si>
    <t>4021343142871</t>
  </si>
  <si>
    <t>11204035</t>
  </si>
  <si>
    <t>4021343142888</t>
  </si>
  <si>
    <t>11204042</t>
  </si>
  <si>
    <t>4021343142895</t>
  </si>
  <si>
    <t>11204054</t>
  </si>
  <si>
    <t>4021343142901</t>
  </si>
  <si>
    <t>11204064</t>
  </si>
  <si>
    <t>4021343374562</t>
  </si>
  <si>
    <t>11204076</t>
  </si>
  <si>
    <t>4021343420634</t>
  </si>
  <si>
    <t>11204089</t>
  </si>
  <si>
    <t>4021343420641</t>
  </si>
  <si>
    <t>112040108</t>
  </si>
  <si>
    <t>4021343420658</t>
  </si>
  <si>
    <t>11204112</t>
  </si>
  <si>
    <t>4021343142918</t>
  </si>
  <si>
    <t>12041</t>
  </si>
  <si>
    <t>11204115</t>
  </si>
  <si>
    <t>4021343142925</t>
  </si>
  <si>
    <t>11204118</t>
  </si>
  <si>
    <t>4021343142932</t>
  </si>
  <si>
    <t>11204122</t>
  </si>
  <si>
    <t>4021343142949</t>
  </si>
  <si>
    <t>11204128</t>
  </si>
  <si>
    <t>4021343142956</t>
  </si>
  <si>
    <t>11204135</t>
  </si>
  <si>
    <t>4021343142963</t>
  </si>
  <si>
    <t>11204142</t>
  </si>
  <si>
    <t>4021343142970</t>
  </si>
  <si>
    <t>11204154</t>
  </si>
  <si>
    <t>4021343142987</t>
  </si>
  <si>
    <t>11204164</t>
  </si>
  <si>
    <t>4021343374579</t>
  </si>
  <si>
    <t>11204176</t>
  </si>
  <si>
    <t>4021343420665</t>
  </si>
  <si>
    <t>11204189</t>
  </si>
  <si>
    <t>4021343420672</t>
  </si>
  <si>
    <t>112041108</t>
  </si>
  <si>
    <t>4021343420689</t>
  </si>
  <si>
    <t>11208512</t>
  </si>
  <si>
    <t>4021343169410</t>
  </si>
  <si>
    <t>12085</t>
  </si>
  <si>
    <t>11208515</t>
  </si>
  <si>
    <t>4021343169427</t>
  </si>
  <si>
    <t>11208518</t>
  </si>
  <si>
    <t>4021343169434</t>
  </si>
  <si>
    <t>11208522</t>
  </si>
  <si>
    <t>4021343169441</t>
  </si>
  <si>
    <t>11208528</t>
  </si>
  <si>
    <t>4021343169458</t>
  </si>
  <si>
    <t>11208612</t>
  </si>
  <si>
    <t>4021343169465</t>
  </si>
  <si>
    <t>12086</t>
  </si>
  <si>
    <t>11208615</t>
  </si>
  <si>
    <t>4021343169472</t>
  </si>
  <si>
    <t>11208618</t>
  </si>
  <si>
    <t>4021343169489</t>
  </si>
  <si>
    <t>11208622</t>
  </si>
  <si>
    <t>4021343169496</t>
  </si>
  <si>
    <t>11208628</t>
  </si>
  <si>
    <t>4021343169502</t>
  </si>
  <si>
    <t>11213012</t>
  </si>
  <si>
    <t>4021343143151</t>
  </si>
  <si>
    <t>12130</t>
  </si>
  <si>
    <t>11213015</t>
  </si>
  <si>
    <t>4021343143168</t>
  </si>
  <si>
    <t>11213018</t>
  </si>
  <si>
    <t>4021343143175</t>
  </si>
  <si>
    <t>11213022</t>
  </si>
  <si>
    <t>4021343143182</t>
  </si>
  <si>
    <t>11213028</t>
  </si>
  <si>
    <t>4021343143199</t>
  </si>
  <si>
    <t>11213035</t>
  </si>
  <si>
    <t>4021343143205</t>
  </si>
  <si>
    <t>11213042</t>
  </si>
  <si>
    <t>4021343143212</t>
  </si>
  <si>
    <t>11213054</t>
  </si>
  <si>
    <t>4021343143229</t>
  </si>
  <si>
    <t>11213064</t>
  </si>
  <si>
    <t>4021343420696</t>
  </si>
  <si>
    <t>11213076</t>
  </si>
  <si>
    <t>4021343420702</t>
  </si>
  <si>
    <t>11213089</t>
  </si>
  <si>
    <t>4021343420719</t>
  </si>
  <si>
    <t>112130108</t>
  </si>
  <si>
    <t>4021343420726</t>
  </si>
  <si>
    <t>112130181518</t>
  </si>
  <si>
    <t>4021343143335</t>
  </si>
  <si>
    <t>112130182218</t>
  </si>
  <si>
    <t>4021343143359</t>
  </si>
  <si>
    <t>112130221522</t>
  </si>
  <si>
    <t>4021343143397</t>
  </si>
  <si>
    <t>112130221818</t>
  </si>
  <si>
    <t>4021343143410</t>
  </si>
  <si>
    <t>112130221822</t>
  </si>
  <si>
    <t>4021343143427</t>
  </si>
  <si>
    <t>112130222218</t>
  </si>
  <si>
    <t>4021343143441</t>
  </si>
  <si>
    <t>112130222822</t>
  </si>
  <si>
    <t>4021343143458</t>
  </si>
  <si>
    <t>112130281528</t>
  </si>
  <si>
    <t>4021343143472</t>
  </si>
  <si>
    <t>112130281822</t>
  </si>
  <si>
    <t>4021343143496</t>
  </si>
  <si>
    <t>112130281828</t>
  </si>
  <si>
    <t>4021343143502</t>
  </si>
  <si>
    <t>112130282222</t>
  </si>
  <si>
    <t>4021343143519</t>
  </si>
  <si>
    <t>112130282228</t>
  </si>
  <si>
    <t>4021343143526</t>
  </si>
  <si>
    <t>112130282818</t>
  </si>
  <si>
    <t>4021343143540</t>
  </si>
  <si>
    <t>112130282822</t>
  </si>
  <si>
    <t>4021343143557</t>
  </si>
  <si>
    <t>112130283528</t>
  </si>
  <si>
    <t>4021343143564</t>
  </si>
  <si>
    <t>112130351535</t>
  </si>
  <si>
    <t>4021343143571</t>
  </si>
  <si>
    <t>112130351835</t>
  </si>
  <si>
    <t>4021343143588</t>
  </si>
  <si>
    <t>112130352222</t>
  </si>
  <si>
    <t>4021343143595</t>
  </si>
  <si>
    <t>112130352228</t>
  </si>
  <si>
    <t>4021343143601</t>
  </si>
  <si>
    <t>112130352235</t>
  </si>
  <si>
    <t>4021343143618</t>
  </si>
  <si>
    <t>112130352828</t>
  </si>
  <si>
    <t>4021343143625</t>
  </si>
  <si>
    <t>112130352835</t>
  </si>
  <si>
    <t>4021343143632</t>
  </si>
  <si>
    <t>112130353522</t>
  </si>
  <si>
    <t>4021343143649</t>
  </si>
  <si>
    <t>112130353528</t>
  </si>
  <si>
    <t>4021343143656</t>
  </si>
  <si>
    <t>112130421542</t>
  </si>
  <si>
    <t>4021343143663</t>
  </si>
  <si>
    <t>112130422242</t>
  </si>
  <si>
    <t>4021343143670</t>
  </si>
  <si>
    <t>112130422842</t>
  </si>
  <si>
    <t>4021343143687</t>
  </si>
  <si>
    <t>112130423535</t>
  </si>
  <si>
    <t>4021343143694</t>
  </si>
  <si>
    <t>112130423542</t>
  </si>
  <si>
    <t>4021343143700</t>
  </si>
  <si>
    <t>112130542254</t>
  </si>
  <si>
    <t>4021343143717</t>
  </si>
  <si>
    <t>112130542854</t>
  </si>
  <si>
    <t>4021343143724</t>
  </si>
  <si>
    <t>112130543554</t>
  </si>
  <si>
    <t>4021343143731</t>
  </si>
  <si>
    <t>112130544254</t>
  </si>
  <si>
    <t>4021343143748</t>
  </si>
  <si>
    <t>112130644264</t>
  </si>
  <si>
    <t>4021343374586</t>
  </si>
  <si>
    <t>112130645464</t>
  </si>
  <si>
    <t>4021343374593</t>
  </si>
  <si>
    <t>112130762276</t>
  </si>
  <si>
    <t>4021343420733</t>
  </si>
  <si>
    <t>112130762876</t>
  </si>
  <si>
    <t>4021343420740</t>
  </si>
  <si>
    <t>112130763576</t>
  </si>
  <si>
    <t>4021343420757</t>
  </si>
  <si>
    <t>112130764276</t>
  </si>
  <si>
    <t>4021343420764</t>
  </si>
  <si>
    <t>112130765476</t>
  </si>
  <si>
    <t>4021343420771</t>
  </si>
  <si>
    <t>112130895489</t>
  </si>
  <si>
    <t>4021343420795</t>
  </si>
  <si>
    <t>112130897689</t>
  </si>
  <si>
    <t>4021343420818</t>
  </si>
  <si>
    <t>11213010854108</t>
  </si>
  <si>
    <t>4021343420825</t>
  </si>
  <si>
    <t>11213010864108</t>
  </si>
  <si>
    <t>4021343420832</t>
  </si>
  <si>
    <t>11213010876108</t>
  </si>
  <si>
    <t>4021343420849</t>
  </si>
  <si>
    <t>11213010889108</t>
  </si>
  <si>
    <t>4021343420856</t>
  </si>
  <si>
    <t>11227012</t>
  </si>
  <si>
    <t>4021343142994</t>
  </si>
  <si>
    <t>12270</t>
  </si>
  <si>
    <t>11227015</t>
  </si>
  <si>
    <t>4021343143007</t>
  </si>
  <si>
    <t>11227018</t>
  </si>
  <si>
    <t>4021343143014</t>
  </si>
  <si>
    <t>11227022</t>
  </si>
  <si>
    <t>4021343143021</t>
  </si>
  <si>
    <t>11227028</t>
  </si>
  <si>
    <t>4021343143038</t>
  </si>
  <si>
    <t>11227035</t>
  </si>
  <si>
    <t>4021343143045</t>
  </si>
  <si>
    <t>11227042</t>
  </si>
  <si>
    <t>4021343143052</t>
  </si>
  <si>
    <t>11227054</t>
  </si>
  <si>
    <t>4021343143069</t>
  </si>
  <si>
    <t>11227064</t>
  </si>
  <si>
    <t>4021343374623</t>
  </si>
  <si>
    <t>11227076</t>
  </si>
  <si>
    <t>4021343421112</t>
  </si>
  <si>
    <t>11227089</t>
  </si>
  <si>
    <t>4021343421129</t>
  </si>
  <si>
    <t>112270108</t>
  </si>
  <si>
    <t>4021343421136</t>
  </si>
  <si>
    <t>4021343143076</t>
  </si>
  <si>
    <t>4021343143083</t>
  </si>
  <si>
    <t>4021343143090</t>
  </si>
  <si>
    <t>4021343143106</t>
  </si>
  <si>
    <t>4021343143113</t>
  </si>
  <si>
    <t>4021343143120</t>
  </si>
  <si>
    <t>4021343143137</t>
  </si>
  <si>
    <t>4021343143144</t>
  </si>
  <si>
    <t>4021343374630</t>
  </si>
  <si>
    <t>4021343421143</t>
  </si>
  <si>
    <t>4021343421150</t>
  </si>
  <si>
    <t>1122401512</t>
  </si>
  <si>
    <t>4021343143830</t>
  </si>
  <si>
    <t>12240</t>
  </si>
  <si>
    <t>1122401812</t>
  </si>
  <si>
    <t>4021343143847</t>
  </si>
  <si>
    <t>1122401815</t>
  </si>
  <si>
    <t>4021343143854</t>
  </si>
  <si>
    <t>1122402215</t>
  </si>
  <si>
    <t>4021343143861</t>
  </si>
  <si>
    <t>1122402218</t>
  </si>
  <si>
    <t>4021343143878</t>
  </si>
  <si>
    <t>1122402815</t>
  </si>
  <si>
    <t>4021343143885</t>
  </si>
  <si>
    <t>1122402818</t>
  </si>
  <si>
    <t>4021343143892</t>
  </si>
  <si>
    <t>1122402822</t>
  </si>
  <si>
    <t>4021343143908</t>
  </si>
  <si>
    <t>1122403522</t>
  </si>
  <si>
    <t>4021343143915</t>
  </si>
  <si>
    <t>1122403528</t>
  </si>
  <si>
    <t>4021343143922</t>
  </si>
  <si>
    <t>1122404222</t>
  </si>
  <si>
    <t>4021343143939</t>
  </si>
  <si>
    <t>1122404228</t>
  </si>
  <si>
    <t>4021343143946</t>
  </si>
  <si>
    <t>1122404235</t>
  </si>
  <si>
    <t>4021343143953</t>
  </si>
  <si>
    <t>1122405428</t>
  </si>
  <si>
    <t>4021343143960</t>
  </si>
  <si>
    <t>1122405435</t>
  </si>
  <si>
    <t>4021343143977</t>
  </si>
  <si>
    <t>1122405442</t>
  </si>
  <si>
    <t>4021343143984</t>
  </si>
  <si>
    <t>1122431512</t>
  </si>
  <si>
    <t>4021343143991</t>
  </si>
  <si>
    <t>12243</t>
  </si>
  <si>
    <t>1122431812</t>
  </si>
  <si>
    <t>4021343144004</t>
  </si>
  <si>
    <t>1122431815</t>
  </si>
  <si>
    <t>4021343144011</t>
  </si>
  <si>
    <t>1122432215</t>
  </si>
  <si>
    <t>4021343144028</t>
  </si>
  <si>
    <t>1122432218</t>
  </si>
  <si>
    <t>4021343144035</t>
  </si>
  <si>
    <t>1122432815</t>
  </si>
  <si>
    <t>4021343144042</t>
  </si>
  <si>
    <t>1122432818</t>
  </si>
  <si>
    <t>4021343144059</t>
  </si>
  <si>
    <t>1122432822</t>
  </si>
  <si>
    <t>4021343144066</t>
  </si>
  <si>
    <t>1122433522</t>
  </si>
  <si>
    <t>4021343144073</t>
  </si>
  <si>
    <t>1122433528</t>
  </si>
  <si>
    <t>4021343144080</t>
  </si>
  <si>
    <t>1122434222</t>
  </si>
  <si>
    <t>4021343144097</t>
  </si>
  <si>
    <t>1122434228</t>
  </si>
  <si>
    <t>4021343144103</t>
  </si>
  <si>
    <t>1122434235</t>
  </si>
  <si>
    <t>4021343144110</t>
  </si>
  <si>
    <t>1122435435</t>
  </si>
  <si>
    <t>4021343144127</t>
  </si>
  <si>
    <t>1122435442</t>
  </si>
  <si>
    <t>4021343144134</t>
  </si>
  <si>
    <t>1122436442</t>
  </si>
  <si>
    <t>4021343374609</t>
  </si>
  <si>
    <t>1122436454</t>
  </si>
  <si>
    <t>4021343374616</t>
  </si>
  <si>
    <t>1122437635</t>
  </si>
  <si>
    <t>4021343421167</t>
  </si>
  <si>
    <t>1122437642</t>
  </si>
  <si>
    <t>4021343421174</t>
  </si>
  <si>
    <t>1122437654</t>
  </si>
  <si>
    <t>4021343421181</t>
  </si>
  <si>
    <t>1122438954</t>
  </si>
  <si>
    <t>4021343421204</t>
  </si>
  <si>
    <t>1122438976</t>
  </si>
  <si>
    <t>4021343421228</t>
  </si>
  <si>
    <t>11224310842</t>
  </si>
  <si>
    <t>4021343421235</t>
  </si>
  <si>
    <t>11224310854</t>
  </si>
  <si>
    <t>4021343421242</t>
  </si>
  <si>
    <t>11224310864</t>
  </si>
  <si>
    <t>4021343421259</t>
  </si>
  <si>
    <t>11224310876</t>
  </si>
  <si>
    <t>4021343421266</t>
  </si>
  <si>
    <t>11224310889</t>
  </si>
  <si>
    <t>4021343421273</t>
  </si>
  <si>
    <t>11230112</t>
  </si>
  <si>
    <t>4021343143755</t>
  </si>
  <si>
    <t>12301</t>
  </si>
  <si>
    <t>11230115</t>
  </si>
  <si>
    <t>4021343143762</t>
  </si>
  <si>
    <t>11230118</t>
  </si>
  <si>
    <t>4021343143779</t>
  </si>
  <si>
    <t>11230122</t>
  </si>
  <si>
    <t>4021343143786</t>
  </si>
  <si>
    <t>11230128</t>
  </si>
  <si>
    <t>4021343143793</t>
  </si>
  <si>
    <t>11230135</t>
  </si>
  <si>
    <t>4021343143809</t>
  </si>
  <si>
    <t>11230142</t>
  </si>
  <si>
    <t>4021343143816</t>
  </si>
  <si>
    <t>11230154</t>
  </si>
  <si>
    <t>4021343143823</t>
  </si>
  <si>
    <t>11230164</t>
  </si>
  <si>
    <t>4021343374647</t>
  </si>
  <si>
    <t>11230176</t>
  </si>
  <si>
    <t>4021343421280</t>
  </si>
  <si>
    <t>11230189</t>
  </si>
  <si>
    <t>4021343421297</t>
  </si>
  <si>
    <t>112301108</t>
  </si>
  <si>
    <t>4021343421303</t>
  </si>
  <si>
    <t>1130901238</t>
  </si>
  <si>
    <t>4021343158810</t>
  </si>
  <si>
    <t>13090G</t>
  </si>
  <si>
    <t>1130901212</t>
  </si>
  <si>
    <t>4021343158803</t>
  </si>
  <si>
    <t>1130901512</t>
  </si>
  <si>
    <t>4021343158827</t>
  </si>
  <si>
    <t>1130901534</t>
  </si>
  <si>
    <t>4021343158841</t>
  </si>
  <si>
    <t>1130901812</t>
  </si>
  <si>
    <t>4021343158858</t>
  </si>
  <si>
    <t>1130901834</t>
  </si>
  <si>
    <t>4021343158865</t>
  </si>
  <si>
    <t>1130902212</t>
  </si>
  <si>
    <t>4021343158872</t>
  </si>
  <si>
    <t>1130902234</t>
  </si>
  <si>
    <t>4021343158889</t>
  </si>
  <si>
    <t>113090221</t>
  </si>
  <si>
    <t>4021343158896</t>
  </si>
  <si>
    <t>1130902834</t>
  </si>
  <si>
    <t>4021343198120</t>
  </si>
  <si>
    <t>113090281</t>
  </si>
  <si>
    <t>4021343158902</t>
  </si>
  <si>
    <t>11309035114</t>
  </si>
  <si>
    <t>4021343158919</t>
  </si>
  <si>
    <t>11309042112</t>
  </si>
  <si>
    <t>4021343158926</t>
  </si>
  <si>
    <t>113090542</t>
  </si>
  <si>
    <t>4021343158933</t>
  </si>
  <si>
    <t>1130921238</t>
  </si>
  <si>
    <t>4021343158940</t>
  </si>
  <si>
    <t>13092G</t>
  </si>
  <si>
    <t>1130921212</t>
  </si>
  <si>
    <t>4021343158957</t>
  </si>
  <si>
    <t>1130921512</t>
  </si>
  <si>
    <t>4021343158971</t>
  </si>
  <si>
    <t>1130921812</t>
  </si>
  <si>
    <t>4021343158988</t>
  </si>
  <si>
    <t>1130921834</t>
  </si>
  <si>
    <t>4021343158995</t>
  </si>
  <si>
    <t>1130922234</t>
  </si>
  <si>
    <t>4021343159015</t>
  </si>
  <si>
    <t>113092221</t>
  </si>
  <si>
    <t>4021343172588</t>
  </si>
  <si>
    <t>113092281</t>
  </si>
  <si>
    <t>4021343159022</t>
  </si>
  <si>
    <t>11309235114</t>
  </si>
  <si>
    <t>4021343159039</t>
  </si>
  <si>
    <t>11309242112</t>
  </si>
  <si>
    <t>4021343159046</t>
  </si>
  <si>
    <t>113092542</t>
  </si>
  <si>
    <t>4021343159053</t>
  </si>
  <si>
    <t>1131301212</t>
  </si>
  <si>
    <t>4021343159077</t>
  </si>
  <si>
    <t>13130G</t>
  </si>
  <si>
    <t>1131301512</t>
  </si>
  <si>
    <t>4021343159091</t>
  </si>
  <si>
    <t>1131301812</t>
  </si>
  <si>
    <t>4021343159107</t>
  </si>
  <si>
    <t>1131302212</t>
  </si>
  <si>
    <t>4021343159114</t>
  </si>
  <si>
    <t>1131302234</t>
  </si>
  <si>
    <t>4021343159121</t>
  </si>
  <si>
    <t>1131302812</t>
  </si>
  <si>
    <t>4021343159138</t>
  </si>
  <si>
    <t>1131302834</t>
  </si>
  <si>
    <t>4021343159145</t>
  </si>
  <si>
    <t>1131303512</t>
  </si>
  <si>
    <t>4021343159152</t>
  </si>
  <si>
    <t>113130351</t>
  </si>
  <si>
    <t>4021343159169</t>
  </si>
  <si>
    <t>1131304212</t>
  </si>
  <si>
    <t>4021343159176</t>
  </si>
  <si>
    <t>1131305412</t>
  </si>
  <si>
    <t>4021343159190</t>
  </si>
  <si>
    <t>1132431238</t>
  </si>
  <si>
    <t>4021343145643</t>
  </si>
  <si>
    <t>13243G</t>
  </si>
  <si>
    <t>1132431512</t>
  </si>
  <si>
    <t>4021343145674</t>
  </si>
  <si>
    <t>1132431534</t>
  </si>
  <si>
    <t>4021343145681</t>
  </si>
  <si>
    <t>1132431812</t>
  </si>
  <si>
    <t>4021343145698</t>
  </si>
  <si>
    <t>1132431834</t>
  </si>
  <si>
    <t>4021343145704</t>
  </si>
  <si>
    <t>1132432212</t>
  </si>
  <si>
    <t>4021343145711</t>
  </si>
  <si>
    <t>1132432234</t>
  </si>
  <si>
    <t>4021343145728</t>
  </si>
  <si>
    <t>113243221</t>
  </si>
  <si>
    <t>4021343145735</t>
  </si>
  <si>
    <t>1132432834</t>
  </si>
  <si>
    <t>4021343145742</t>
  </si>
  <si>
    <t>113243281</t>
  </si>
  <si>
    <t>4021343145759</t>
  </si>
  <si>
    <t>11324328114</t>
  </si>
  <si>
    <t>4021343145766</t>
  </si>
  <si>
    <t>113243351</t>
  </si>
  <si>
    <t>4021343145773</t>
  </si>
  <si>
    <t>11324335114</t>
  </si>
  <si>
    <t>4021343145780</t>
  </si>
  <si>
    <t>11324342114</t>
  </si>
  <si>
    <t>4021343145803</t>
  </si>
  <si>
    <t>11324342112</t>
  </si>
  <si>
    <t>4021343145810</t>
  </si>
  <si>
    <t>11324354112</t>
  </si>
  <si>
    <t>4021343145827</t>
  </si>
  <si>
    <t>113243542</t>
  </si>
  <si>
    <t>4021343145834</t>
  </si>
  <si>
    <t>11324364212</t>
  </si>
  <si>
    <t>4021343374654</t>
  </si>
  <si>
    <t>11324376212</t>
  </si>
  <si>
    <t>4021343421310</t>
  </si>
  <si>
    <t>113243763</t>
  </si>
  <si>
    <t>4021343421327</t>
  </si>
  <si>
    <t>113243893</t>
  </si>
  <si>
    <t>4021343421334</t>
  </si>
  <si>
    <t>1132431084</t>
  </si>
  <si>
    <t>4021343421341</t>
  </si>
  <si>
    <t>1132701238</t>
  </si>
  <si>
    <t>4021343145964</t>
  </si>
  <si>
    <t>13270G</t>
  </si>
  <si>
    <t>1132701212</t>
  </si>
  <si>
    <t>4021343145971</t>
  </si>
  <si>
    <t>1132701538</t>
  </si>
  <si>
    <t>4021343145988</t>
  </si>
  <si>
    <t>1132701512</t>
  </si>
  <si>
    <t>4021343145995</t>
  </si>
  <si>
    <t>1132701534</t>
  </si>
  <si>
    <t>4021343146008</t>
  </si>
  <si>
    <t>1132701812</t>
  </si>
  <si>
    <t>4021343146015</t>
  </si>
  <si>
    <t>1132701834</t>
  </si>
  <si>
    <t>4021343146022</t>
  </si>
  <si>
    <t>1132702212</t>
  </si>
  <si>
    <t>4021343146039</t>
  </si>
  <si>
    <t>1132702234</t>
  </si>
  <si>
    <t>4021343146046</t>
  </si>
  <si>
    <t>113270221</t>
  </si>
  <si>
    <t>4021343146053</t>
  </si>
  <si>
    <t>1132702834</t>
  </si>
  <si>
    <t>4021343146060</t>
  </si>
  <si>
    <t>113270281</t>
  </si>
  <si>
    <t>4021343146077</t>
  </si>
  <si>
    <t>11327028114</t>
  </si>
  <si>
    <t>4021343146084</t>
  </si>
  <si>
    <t>113270351</t>
  </si>
  <si>
    <t>4021343146091</t>
  </si>
  <si>
    <t>11327035114</t>
  </si>
  <si>
    <t>4021343146107</t>
  </si>
  <si>
    <t>11327042114</t>
  </si>
  <si>
    <t>4021343146121</t>
  </si>
  <si>
    <t>11327042112</t>
  </si>
  <si>
    <t>4021343155048</t>
  </si>
  <si>
    <t>11327054112</t>
  </si>
  <si>
    <t>4021343146138</t>
  </si>
  <si>
    <t>113270542</t>
  </si>
  <si>
    <t>4021343146145</t>
  </si>
  <si>
    <t>11327064212</t>
  </si>
  <si>
    <t>4021343374661</t>
  </si>
  <si>
    <t>11327076212</t>
  </si>
  <si>
    <t>4021343421358</t>
  </si>
  <si>
    <t>113270893</t>
  </si>
  <si>
    <t>4021343421365</t>
  </si>
  <si>
    <t>11333015</t>
  </si>
  <si>
    <t>4021343146282</t>
  </si>
  <si>
    <t>13330</t>
  </si>
  <si>
    <t>11333018</t>
  </si>
  <si>
    <t>4021343146299</t>
  </si>
  <si>
    <t>11333022</t>
  </si>
  <si>
    <t>4021343146305</t>
  </si>
  <si>
    <t>11333028</t>
  </si>
  <si>
    <t>4021343146312</t>
  </si>
  <si>
    <t>11333035</t>
  </si>
  <si>
    <t>4021343146329</t>
  </si>
  <si>
    <t>11333042</t>
  </si>
  <si>
    <t>4021343146336</t>
  </si>
  <si>
    <t>11333054</t>
  </si>
  <si>
    <t>4021343146343</t>
  </si>
  <si>
    <t>1133301534</t>
  </si>
  <si>
    <t>4021343146374</t>
  </si>
  <si>
    <t>13330G</t>
  </si>
  <si>
    <t>1133301834</t>
  </si>
  <si>
    <t>4021343146398</t>
  </si>
  <si>
    <t>1133302234</t>
  </si>
  <si>
    <t>4021343146404</t>
  </si>
  <si>
    <t>113330221</t>
  </si>
  <si>
    <t>4021343146411</t>
  </si>
  <si>
    <t>113330281</t>
  </si>
  <si>
    <t>4021343146435</t>
  </si>
  <si>
    <t>11333035114</t>
  </si>
  <si>
    <t>4021343146442</t>
  </si>
  <si>
    <t>11333042112</t>
  </si>
  <si>
    <t>4021343146459</t>
  </si>
  <si>
    <t>113330542</t>
  </si>
  <si>
    <t>4021343146466</t>
  </si>
  <si>
    <t>1133331512</t>
  </si>
  <si>
    <t>4021343146497</t>
  </si>
  <si>
    <t>13333G</t>
  </si>
  <si>
    <t>1133331534</t>
  </si>
  <si>
    <t>4021343146503</t>
  </si>
  <si>
    <t>1133331812</t>
  </si>
  <si>
    <t>4021343146510</t>
  </si>
  <si>
    <t>1133331834</t>
  </si>
  <si>
    <t>4021343146527</t>
  </si>
  <si>
    <t>1133332212</t>
  </si>
  <si>
    <t>4021343146534</t>
  </si>
  <si>
    <t>1133332234</t>
  </si>
  <si>
    <t>4021343146541</t>
  </si>
  <si>
    <t>113333221</t>
  </si>
  <si>
    <t>4021343146558</t>
  </si>
  <si>
    <t>1133332834</t>
  </si>
  <si>
    <t>4021343146565</t>
  </si>
  <si>
    <t>113333281</t>
  </si>
  <si>
    <t>4021343146572</t>
  </si>
  <si>
    <t>11333335114</t>
  </si>
  <si>
    <t>4021343146589</t>
  </si>
  <si>
    <t>11333342112</t>
  </si>
  <si>
    <t>4021343146596</t>
  </si>
  <si>
    <t>113333542</t>
  </si>
  <si>
    <t>4021343146602</t>
  </si>
  <si>
    <t>1133591534</t>
  </si>
  <si>
    <t>4021343146633</t>
  </si>
  <si>
    <t>13359G</t>
  </si>
  <si>
    <t>113359151</t>
  </si>
  <si>
    <t>4021343146640</t>
  </si>
  <si>
    <t>1133591834</t>
  </si>
  <si>
    <t>4021343146657</t>
  </si>
  <si>
    <t>113359181</t>
  </si>
  <si>
    <t>4021343146664</t>
  </si>
  <si>
    <t>1133592234</t>
  </si>
  <si>
    <t>4021343146671</t>
  </si>
  <si>
    <t>113359221</t>
  </si>
  <si>
    <t>4021343146688</t>
  </si>
  <si>
    <t>11335922114</t>
  </si>
  <si>
    <t>4021343171413</t>
  </si>
  <si>
    <t>11335922112</t>
  </si>
  <si>
    <t>4021343146695</t>
  </si>
  <si>
    <t>11335928114</t>
  </si>
  <si>
    <t>4021343146701</t>
  </si>
  <si>
    <t>11335928112</t>
  </si>
  <si>
    <t>4021343146718</t>
  </si>
  <si>
    <t>11335935112</t>
  </si>
  <si>
    <t>4021343146725</t>
  </si>
  <si>
    <t>113359422</t>
  </si>
  <si>
    <t>4021343146756</t>
  </si>
  <si>
    <t>11335954238</t>
  </si>
  <si>
    <t>4021343146763</t>
  </si>
  <si>
    <t>113359763</t>
  </si>
  <si>
    <t>4021343421372</t>
  </si>
  <si>
    <t>11335989312</t>
  </si>
  <si>
    <t>4021343421389</t>
  </si>
  <si>
    <t>1130961212</t>
  </si>
  <si>
    <t>4021343146831</t>
  </si>
  <si>
    <t>13096G</t>
  </si>
  <si>
    <t>1130961512</t>
  </si>
  <si>
    <t>4021343146848</t>
  </si>
  <si>
    <t>1130961812</t>
  </si>
  <si>
    <t>4021343146855</t>
  </si>
  <si>
    <t>1130961834</t>
  </si>
  <si>
    <t>4021343146862</t>
  </si>
  <si>
    <t>1130962234</t>
  </si>
  <si>
    <t>4021343197673</t>
  </si>
  <si>
    <t>113096221</t>
  </si>
  <si>
    <t>4021343146879</t>
  </si>
  <si>
    <t>113096281</t>
  </si>
  <si>
    <t>4021343146886</t>
  </si>
  <si>
    <t>11309635114</t>
  </si>
  <si>
    <t>4021343146893</t>
  </si>
  <si>
    <t>11309642112</t>
  </si>
  <si>
    <t>4021343146909</t>
  </si>
  <si>
    <t>113096542</t>
  </si>
  <si>
    <t>4021343146916</t>
  </si>
  <si>
    <t>4021343219191</t>
  </si>
  <si>
    <t>16001A</t>
  </si>
  <si>
    <t>4021343219207</t>
  </si>
  <si>
    <t>4021343370892</t>
  </si>
  <si>
    <t>4021343348037</t>
  </si>
  <si>
    <t>4021343348044</t>
  </si>
  <si>
    <t>4021343219214</t>
  </si>
  <si>
    <t>16002A</t>
  </si>
  <si>
    <t>4021343219221</t>
  </si>
  <si>
    <t>4021343370915</t>
  </si>
  <si>
    <t>4021343348051</t>
  </si>
  <si>
    <t>4021343348068</t>
  </si>
  <si>
    <t>11604012</t>
  </si>
  <si>
    <t>4021343219368</t>
  </si>
  <si>
    <t>16040</t>
  </si>
  <si>
    <t>11604015</t>
  </si>
  <si>
    <t>4021343219375</t>
  </si>
  <si>
    <t>11604018</t>
  </si>
  <si>
    <t>4021343370939</t>
  </si>
  <si>
    <t>11604022</t>
  </si>
  <si>
    <t>4021343348075</t>
  </si>
  <si>
    <t>11604028</t>
  </si>
  <si>
    <t>4021343348082</t>
  </si>
  <si>
    <t>11604112</t>
  </si>
  <si>
    <t>4021343250590</t>
  </si>
  <si>
    <t>16041</t>
  </si>
  <si>
    <t>11604115</t>
  </si>
  <si>
    <t>4021343250606</t>
  </si>
  <si>
    <t>11604118</t>
  </si>
  <si>
    <t>4021343370953</t>
  </si>
  <si>
    <t>11604122</t>
  </si>
  <si>
    <t>4021343348099</t>
  </si>
  <si>
    <t>11604128</t>
  </si>
  <si>
    <t>4021343348105</t>
  </si>
  <si>
    <t>11608512</t>
  </si>
  <si>
    <t>4021343251542</t>
  </si>
  <si>
    <t>16085</t>
  </si>
  <si>
    <t>11608515</t>
  </si>
  <si>
    <t>4021343251559</t>
  </si>
  <si>
    <t>11608518</t>
  </si>
  <si>
    <t>4021343370977</t>
  </si>
  <si>
    <t>11608522</t>
  </si>
  <si>
    <t>4021343348112</t>
  </si>
  <si>
    <t>11608528</t>
  </si>
  <si>
    <t>4021343348129</t>
  </si>
  <si>
    <t>11608612</t>
  </si>
  <si>
    <t>4021343219382</t>
  </si>
  <si>
    <t>16086</t>
  </si>
  <si>
    <t>11608615</t>
  </si>
  <si>
    <t>4021343219399</t>
  </si>
  <si>
    <t>11608618</t>
  </si>
  <si>
    <t>4021343370991</t>
  </si>
  <si>
    <t>11608622</t>
  </si>
  <si>
    <t>4021343348136</t>
  </si>
  <si>
    <t>11608628</t>
  </si>
  <si>
    <t>4021343348143</t>
  </si>
  <si>
    <t>11613012</t>
  </si>
  <si>
    <t>4021343219405</t>
  </si>
  <si>
    <t>16130</t>
  </si>
  <si>
    <t>11613015</t>
  </si>
  <si>
    <t>4021343219412</t>
  </si>
  <si>
    <t>11613018</t>
  </si>
  <si>
    <t>4021343371011</t>
  </si>
  <si>
    <t>11613022</t>
  </si>
  <si>
    <t>4021343348150</t>
  </si>
  <si>
    <t>11613028</t>
  </si>
  <si>
    <t>4021343348211</t>
  </si>
  <si>
    <t>116130121512</t>
  </si>
  <si>
    <t>4021343219429</t>
  </si>
  <si>
    <t>116130151212</t>
  </si>
  <si>
    <t>4021343219436</t>
  </si>
  <si>
    <t>116130151215</t>
  </si>
  <si>
    <t>4021343219443</t>
  </si>
  <si>
    <t>116130151512</t>
  </si>
  <si>
    <t>4021343219450</t>
  </si>
  <si>
    <t>116130181218</t>
  </si>
  <si>
    <t>4021343372278</t>
  </si>
  <si>
    <t>116130181515</t>
  </si>
  <si>
    <t>4021343371042</t>
  </si>
  <si>
    <t>116130181518</t>
  </si>
  <si>
    <t>4021343371035</t>
  </si>
  <si>
    <t>116130181815</t>
  </si>
  <si>
    <t>4021343371059</t>
  </si>
  <si>
    <t>116130182218</t>
  </si>
  <si>
    <t>4021343371066</t>
  </si>
  <si>
    <t>116130221222</t>
  </si>
  <si>
    <t>4021343348167</t>
  </si>
  <si>
    <t>116130221515</t>
  </si>
  <si>
    <t>4021343348174</t>
  </si>
  <si>
    <t>116130221522</t>
  </si>
  <si>
    <t>4021343348181</t>
  </si>
  <si>
    <t>116130221818</t>
  </si>
  <si>
    <t>4021343371073</t>
  </si>
  <si>
    <t>116130221822</t>
  </si>
  <si>
    <t>4021343371080</t>
  </si>
  <si>
    <t>116130222215</t>
  </si>
  <si>
    <t>4021343348198</t>
  </si>
  <si>
    <t>116130222218</t>
  </si>
  <si>
    <t>4021343371097</t>
  </si>
  <si>
    <t>116130222822</t>
  </si>
  <si>
    <t>4021343348204</t>
  </si>
  <si>
    <t>116130281522</t>
  </si>
  <si>
    <t>4021343348228</t>
  </si>
  <si>
    <t>116130281528</t>
  </si>
  <si>
    <t>4021343348235</t>
  </si>
  <si>
    <t>116130282222</t>
  </si>
  <si>
    <t>4021343348242</t>
  </si>
  <si>
    <t>116130282228</t>
  </si>
  <si>
    <t>4021343348259</t>
  </si>
  <si>
    <t>116130282815</t>
  </si>
  <si>
    <t>4021343348266</t>
  </si>
  <si>
    <t>116130282822</t>
  </si>
  <si>
    <t>4021343348273</t>
  </si>
  <si>
    <t>1162401512</t>
  </si>
  <si>
    <t>4021343219726</t>
  </si>
  <si>
    <t>16240</t>
  </si>
  <si>
    <t>1162401812</t>
  </si>
  <si>
    <t>4021343372254</t>
  </si>
  <si>
    <t>1162401815</t>
  </si>
  <si>
    <t>4021343371172</t>
  </si>
  <si>
    <t>1162402215</t>
  </si>
  <si>
    <t>4021343219733</t>
  </si>
  <si>
    <t>1162402218</t>
  </si>
  <si>
    <t>4021343371196</t>
  </si>
  <si>
    <t>1162402815</t>
  </si>
  <si>
    <t>4021343348280</t>
  </si>
  <si>
    <t>1162402822</t>
  </si>
  <si>
    <t>4021343348303</t>
  </si>
  <si>
    <t>1162431512</t>
  </si>
  <si>
    <t>4021343219740</t>
  </si>
  <si>
    <t>16243</t>
  </si>
  <si>
    <t>1162431812</t>
  </si>
  <si>
    <t>4021343219757</t>
  </si>
  <si>
    <t>1162431815</t>
  </si>
  <si>
    <t>4021343219764</t>
  </si>
  <si>
    <t>1162432215</t>
  </si>
  <si>
    <t>4021343219771</t>
  </si>
  <si>
    <t>1162432218</t>
  </si>
  <si>
    <t>4021343371219</t>
  </si>
  <si>
    <t>1162432815</t>
  </si>
  <si>
    <t>4021343348310</t>
  </si>
  <si>
    <t>1162432822</t>
  </si>
  <si>
    <t>4021343348327</t>
  </si>
  <si>
    <t>4021343219863</t>
  </si>
  <si>
    <t>16243G</t>
  </si>
  <si>
    <t>4021343219634</t>
  </si>
  <si>
    <t>4021343219870</t>
  </si>
  <si>
    <t>4021343219641</t>
  </si>
  <si>
    <t>4021343371233</t>
  </si>
  <si>
    <t>4021343371257</t>
  </si>
  <si>
    <t>4021343348334</t>
  </si>
  <si>
    <t>4021343348341</t>
  </si>
  <si>
    <t>4021343348358</t>
  </si>
  <si>
    <t>4021343348365</t>
  </si>
  <si>
    <t>4021343348372</t>
  </si>
  <si>
    <t>4021343348389</t>
  </si>
  <si>
    <t>11627012</t>
  </si>
  <si>
    <t>4021343219467</t>
  </si>
  <si>
    <t>16270</t>
  </si>
  <si>
    <t>11627015</t>
  </si>
  <si>
    <t>4021343219719</t>
  </si>
  <si>
    <t>11627018</t>
  </si>
  <si>
    <t>4021343371271</t>
  </si>
  <si>
    <t>11627022</t>
  </si>
  <si>
    <t>4021343348396</t>
  </si>
  <si>
    <t>11627028</t>
  </si>
  <si>
    <t>4021343348402</t>
  </si>
  <si>
    <t>4021343344862</t>
  </si>
  <si>
    <t>4021343344879</t>
  </si>
  <si>
    <t>4021343371332</t>
  </si>
  <si>
    <t>4021343348570</t>
  </si>
  <si>
    <t>4021343348587</t>
  </si>
  <si>
    <t>4021343219887</t>
  </si>
  <si>
    <t>16270G</t>
  </si>
  <si>
    <t>4021343219658</t>
  </si>
  <si>
    <t>4021343219894</t>
  </si>
  <si>
    <t>4021343219665</t>
  </si>
  <si>
    <t>4021343371295</t>
  </si>
  <si>
    <t>4021343371318</t>
  </si>
  <si>
    <t>4021343348419</t>
  </si>
  <si>
    <t>4021343348426</t>
  </si>
  <si>
    <t>4021343348433</t>
  </si>
  <si>
    <t>4021343348440</t>
  </si>
  <si>
    <t>4021343348457</t>
  </si>
  <si>
    <t>4021343348464</t>
  </si>
  <si>
    <t>4021343219672</t>
  </si>
  <si>
    <t>16280G</t>
  </si>
  <si>
    <t>4021343451300</t>
  </si>
  <si>
    <t>4021343219689</t>
  </si>
  <si>
    <t>4021343371356</t>
  </si>
  <si>
    <t>4021343371363</t>
  </si>
  <si>
    <t>4021343348471</t>
  </si>
  <si>
    <t>4021343348488</t>
  </si>
  <si>
    <t>4021343348495</t>
  </si>
  <si>
    <t>4021343348501</t>
  </si>
  <si>
    <t>4021343219696</t>
  </si>
  <si>
    <t>16359G</t>
  </si>
  <si>
    <t>4021343219702</t>
  </si>
  <si>
    <t>4021343371387</t>
  </si>
  <si>
    <t>4021343348549</t>
  </si>
  <si>
    <t>4021343326011</t>
  </si>
  <si>
    <t>24001A</t>
  </si>
  <si>
    <t>4021343326028</t>
  </si>
  <si>
    <t>4021343326035</t>
  </si>
  <si>
    <t>4021343326042</t>
  </si>
  <si>
    <t>4021343326059</t>
  </si>
  <si>
    <t>4021343326066</t>
  </si>
  <si>
    <t>4021343326073</t>
  </si>
  <si>
    <t>4021343326080</t>
  </si>
  <si>
    <t>4021343342868</t>
  </si>
  <si>
    <t>4021343326097</t>
  </si>
  <si>
    <t>4021343326103</t>
  </si>
  <si>
    <t>4021343326110</t>
  </si>
  <si>
    <t>4021343326127</t>
  </si>
  <si>
    <t>24002A</t>
  </si>
  <si>
    <t>4021343326134</t>
  </si>
  <si>
    <t>4021343326141</t>
  </si>
  <si>
    <t>4021343326158</t>
  </si>
  <si>
    <t>4021343326165</t>
  </si>
  <si>
    <t>4021343326172</t>
  </si>
  <si>
    <t>4021343326189</t>
  </si>
  <si>
    <t>4021343326196</t>
  </si>
  <si>
    <t>4021343342875</t>
  </si>
  <si>
    <t>4021343326202</t>
  </si>
  <si>
    <t>4021343326219</t>
  </si>
  <si>
    <t>4021343326226</t>
  </si>
  <si>
    <t>4021343385926</t>
  </si>
  <si>
    <t>24002G</t>
  </si>
  <si>
    <t>4021343393877</t>
  </si>
  <si>
    <t>4021343385933</t>
  </si>
  <si>
    <t>4021343393884</t>
  </si>
  <si>
    <t>4021343385940</t>
  </si>
  <si>
    <t>4021343385957</t>
  </si>
  <si>
    <t>4021343385964</t>
  </si>
  <si>
    <t>12400315</t>
  </si>
  <si>
    <t>4021343337413</t>
  </si>
  <si>
    <t>24003</t>
  </si>
  <si>
    <t>12400318</t>
  </si>
  <si>
    <t>4021343337420</t>
  </si>
  <si>
    <t>12400322</t>
  </si>
  <si>
    <t>4021343337437</t>
  </si>
  <si>
    <t>12400328</t>
  </si>
  <si>
    <t>4021343337444</t>
  </si>
  <si>
    <t>12400335</t>
  </si>
  <si>
    <t>4021343337451</t>
  </si>
  <si>
    <t>12400342</t>
  </si>
  <si>
    <t>4021343337468</t>
  </si>
  <si>
    <t>12400354</t>
  </si>
  <si>
    <t>4021343337475</t>
  </si>
  <si>
    <t>12404012</t>
  </si>
  <si>
    <t>4021343326240</t>
  </si>
  <si>
    <t>24040</t>
  </si>
  <si>
    <t>12404015</t>
  </si>
  <si>
    <t>4021343326257</t>
  </si>
  <si>
    <t>12404018</t>
  </si>
  <si>
    <t>4021343326264</t>
  </si>
  <si>
    <t>12404022</t>
  </si>
  <si>
    <t>4021343326271</t>
  </si>
  <si>
    <t>12404028</t>
  </si>
  <si>
    <t>4021343326288</t>
  </si>
  <si>
    <t>12404035</t>
  </si>
  <si>
    <t>4021343326295</t>
  </si>
  <si>
    <t>12404042</t>
  </si>
  <si>
    <t>4021343326301</t>
  </si>
  <si>
    <t>12404054</t>
  </si>
  <si>
    <t>4021343326318</t>
  </si>
  <si>
    <t>12404067</t>
  </si>
  <si>
    <t>4021343342882</t>
  </si>
  <si>
    <t>12404076</t>
  </si>
  <si>
    <t>4021343326325</t>
  </si>
  <si>
    <t>12404089</t>
  </si>
  <si>
    <t>4021343326332</t>
  </si>
  <si>
    <t>124040108</t>
  </si>
  <si>
    <t>4021343326349</t>
  </si>
  <si>
    <t>12404112</t>
  </si>
  <si>
    <t>4021343326356</t>
  </si>
  <si>
    <t>24041</t>
  </si>
  <si>
    <t>12404115</t>
  </si>
  <si>
    <t>4021343326363</t>
  </si>
  <si>
    <t>12404118</t>
  </si>
  <si>
    <t>4021343326370</t>
  </si>
  <si>
    <t>12404122</t>
  </si>
  <si>
    <t>4021343326387</t>
  </si>
  <si>
    <t>12404128</t>
  </si>
  <si>
    <t>4021343326394</t>
  </si>
  <si>
    <t>12404135</t>
  </si>
  <si>
    <t>4021343326400</t>
  </si>
  <si>
    <t>12404142</t>
  </si>
  <si>
    <t>4021343326417</t>
  </si>
  <si>
    <t>12404154</t>
  </si>
  <si>
    <t>4021343326424</t>
  </si>
  <si>
    <t>12404167</t>
  </si>
  <si>
    <t>4021343342899</t>
  </si>
  <si>
    <t>12404176</t>
  </si>
  <si>
    <t>4021343326431</t>
  </si>
  <si>
    <t>12404189</t>
  </si>
  <si>
    <t>4021343326448</t>
  </si>
  <si>
    <t>124041108</t>
  </si>
  <si>
    <t>4021343326455</t>
  </si>
  <si>
    <t>12408515</t>
  </si>
  <si>
    <t>4021343326479</t>
  </si>
  <si>
    <t>24085</t>
  </si>
  <si>
    <t>12408518</t>
  </si>
  <si>
    <t>4021343326486</t>
  </si>
  <si>
    <t>12408522</t>
  </si>
  <si>
    <t>4021343326493</t>
  </si>
  <si>
    <t>12408528</t>
  </si>
  <si>
    <t>4021343326509</t>
  </si>
  <si>
    <t>12408612</t>
  </si>
  <si>
    <t>4021343326516</t>
  </si>
  <si>
    <t>24086</t>
  </si>
  <si>
    <t>12408615</t>
  </si>
  <si>
    <t>4021343326523</t>
  </si>
  <si>
    <t>12408618</t>
  </si>
  <si>
    <t>4021343326530</t>
  </si>
  <si>
    <t>12408622</t>
  </si>
  <si>
    <t>4021343326547</t>
  </si>
  <si>
    <t>12408628</t>
  </si>
  <si>
    <t>4021343326554</t>
  </si>
  <si>
    <t>4021343327988</t>
  </si>
  <si>
    <t>24090G</t>
  </si>
  <si>
    <t>4021343327995</t>
  </si>
  <si>
    <t>124090G2212</t>
  </si>
  <si>
    <t>4021343459566</t>
  </si>
  <si>
    <t>4021343328008</t>
  </si>
  <si>
    <t>4021343459856</t>
  </si>
  <si>
    <t>4021343328015</t>
  </si>
  <si>
    <t>4021343328022</t>
  </si>
  <si>
    <t>4021343328039</t>
  </si>
  <si>
    <t>4021343328046</t>
  </si>
  <si>
    <t>4021343328053</t>
  </si>
  <si>
    <t>24092G</t>
  </si>
  <si>
    <t>4021343328060</t>
  </si>
  <si>
    <t>4021343328077</t>
  </si>
  <si>
    <t>4021343328084</t>
  </si>
  <si>
    <t>4021343328091</t>
  </si>
  <si>
    <t>4021343328107</t>
  </si>
  <si>
    <t>4021343328114</t>
  </si>
  <si>
    <t>4021343328121</t>
  </si>
  <si>
    <t>4021343328138</t>
  </si>
  <si>
    <t>12413012</t>
  </si>
  <si>
    <t>4021343326578</t>
  </si>
  <si>
    <t>24130</t>
  </si>
  <si>
    <t>12413015</t>
  </si>
  <si>
    <t>4021343326585</t>
  </si>
  <si>
    <t>12413018</t>
  </si>
  <si>
    <t>4021343326592</t>
  </si>
  <si>
    <t>12413022</t>
  </si>
  <si>
    <t>4021343326608</t>
  </si>
  <si>
    <t>12413028</t>
  </si>
  <si>
    <t>4021343326615</t>
  </si>
  <si>
    <t>12413035</t>
  </si>
  <si>
    <t>4021343326622</t>
  </si>
  <si>
    <t>12413042</t>
  </si>
  <si>
    <t>4021343326639</t>
  </si>
  <si>
    <t>12413054</t>
  </si>
  <si>
    <t>4021343326646</t>
  </si>
  <si>
    <t>12413067</t>
  </si>
  <si>
    <t>4021343342905</t>
  </si>
  <si>
    <t>12413076</t>
  </si>
  <si>
    <t>4021343326653</t>
  </si>
  <si>
    <t>12413089</t>
  </si>
  <si>
    <t>4021343326660</t>
  </si>
  <si>
    <t>124130108</t>
  </si>
  <si>
    <t>4021343326677</t>
  </si>
  <si>
    <t>124130121512</t>
  </si>
  <si>
    <t>4021343326684</t>
  </si>
  <si>
    <t>124130151215</t>
  </si>
  <si>
    <t>4021343326691</t>
  </si>
  <si>
    <t>124130151815</t>
  </si>
  <si>
    <t>4021343326707</t>
  </si>
  <si>
    <t>124130152215</t>
  </si>
  <si>
    <t>4021343337529</t>
  </si>
  <si>
    <t>124130181515</t>
  </si>
  <si>
    <t>4021343326714</t>
  </si>
  <si>
    <t>124130181518</t>
  </si>
  <si>
    <t>4021343326721</t>
  </si>
  <si>
    <t>124130181815</t>
  </si>
  <si>
    <t>4021343326738</t>
  </si>
  <si>
    <t>124130182218</t>
  </si>
  <si>
    <t>4021343326745</t>
  </si>
  <si>
    <t>124130221222</t>
  </si>
  <si>
    <t>4021343326752</t>
  </si>
  <si>
    <t>124130221515</t>
  </si>
  <si>
    <t>4021343326769</t>
  </si>
  <si>
    <t>124130221518</t>
  </si>
  <si>
    <t>4021343326776</t>
  </si>
  <si>
    <t>124130221522</t>
  </si>
  <si>
    <t>4021343326783</t>
  </si>
  <si>
    <t>124130221818</t>
  </si>
  <si>
    <t>4021343326790</t>
  </si>
  <si>
    <t>124130221822</t>
  </si>
  <si>
    <t>4021343326806</t>
  </si>
  <si>
    <t>124130222215</t>
  </si>
  <si>
    <t>4021343326813</t>
  </si>
  <si>
    <t>124130222218</t>
  </si>
  <si>
    <t>4021343326820</t>
  </si>
  <si>
    <t>124130222822</t>
  </si>
  <si>
    <t>4021343326837</t>
  </si>
  <si>
    <t>124130281522</t>
  </si>
  <si>
    <t>4021343326844</t>
  </si>
  <si>
    <t>124130281528</t>
  </si>
  <si>
    <t>4021343326851</t>
  </si>
  <si>
    <t>124130281822</t>
  </si>
  <si>
    <t>4021343326875</t>
  </si>
  <si>
    <t>124130281828</t>
  </si>
  <si>
    <t>4021343326882</t>
  </si>
  <si>
    <t>124130282222</t>
  </si>
  <si>
    <t>4021343326899</t>
  </si>
  <si>
    <t>124130282228</t>
  </si>
  <si>
    <t>4021343326905</t>
  </si>
  <si>
    <t>124130282815</t>
  </si>
  <si>
    <t>4021343326912</t>
  </si>
  <si>
    <t>124130282818</t>
  </si>
  <si>
    <t>4021343326929</t>
  </si>
  <si>
    <t>124130282822</t>
  </si>
  <si>
    <t>4021343326936</t>
  </si>
  <si>
    <t>124130283528</t>
  </si>
  <si>
    <t>4021343326943</t>
  </si>
  <si>
    <t>124130351535</t>
  </si>
  <si>
    <t>4021343326950</t>
  </si>
  <si>
    <t>124130351835</t>
  </si>
  <si>
    <t>4021343326967</t>
  </si>
  <si>
    <t>124130352222</t>
  </si>
  <si>
    <t>4021343326974</t>
  </si>
  <si>
    <t>124130352228</t>
  </si>
  <si>
    <t>4021343326981</t>
  </si>
  <si>
    <t>124130352235</t>
  </si>
  <si>
    <t>4021343326998</t>
  </si>
  <si>
    <t>124130352828</t>
  </si>
  <si>
    <t>4021343327001</t>
  </si>
  <si>
    <t>124130352835</t>
  </si>
  <si>
    <t>4021343327018</t>
  </si>
  <si>
    <t>124130353522</t>
  </si>
  <si>
    <t>4021343327025</t>
  </si>
  <si>
    <t>124130353528</t>
  </si>
  <si>
    <t>4021343327032</t>
  </si>
  <si>
    <t>124130421542</t>
  </si>
  <si>
    <t>4021343327049</t>
  </si>
  <si>
    <t>124130421842</t>
  </si>
  <si>
    <t>4021343418778</t>
  </si>
  <si>
    <t>124130422242</t>
  </si>
  <si>
    <t>4021343327056</t>
  </si>
  <si>
    <t>124130422842</t>
  </si>
  <si>
    <t>4021343327063</t>
  </si>
  <si>
    <t>124130423535</t>
  </si>
  <si>
    <t>4021343327070</t>
  </si>
  <si>
    <t>124130423542</t>
  </si>
  <si>
    <t>4021343327087</t>
  </si>
  <si>
    <t>124130542254</t>
  </si>
  <si>
    <t>4021343327094</t>
  </si>
  <si>
    <t>124130542854</t>
  </si>
  <si>
    <t>4021343327100</t>
  </si>
  <si>
    <t>124130543554</t>
  </si>
  <si>
    <t>4021343327117</t>
  </si>
  <si>
    <t>124130544254</t>
  </si>
  <si>
    <t>4021343327124</t>
  </si>
  <si>
    <t>124130672867</t>
  </si>
  <si>
    <t>4021343342912</t>
  </si>
  <si>
    <t>124130673567</t>
  </si>
  <si>
    <t>4021343342929</t>
  </si>
  <si>
    <t>124130674267</t>
  </si>
  <si>
    <t>4021343342936</t>
  </si>
  <si>
    <t>124130675467</t>
  </si>
  <si>
    <t>4021343342943</t>
  </si>
  <si>
    <t>124130762276</t>
  </si>
  <si>
    <t>4021343327131</t>
  </si>
  <si>
    <t>124130762876</t>
  </si>
  <si>
    <t>4021343327148</t>
  </si>
  <si>
    <t>124130763576</t>
  </si>
  <si>
    <t>4021343327155</t>
  </si>
  <si>
    <t>124130764276</t>
  </si>
  <si>
    <t>4021343327162</t>
  </si>
  <si>
    <t>124130765476</t>
  </si>
  <si>
    <t>4021343327179</t>
  </si>
  <si>
    <t>124130766776</t>
  </si>
  <si>
    <t>4021343342950</t>
  </si>
  <si>
    <t>124130895489</t>
  </si>
  <si>
    <t>4021343327186</t>
  </si>
  <si>
    <t>124130897689</t>
  </si>
  <si>
    <t>4021343327193</t>
  </si>
  <si>
    <t>12413010854108</t>
  </si>
  <si>
    <t>4021343327209</t>
  </si>
  <si>
    <t>12413010867108</t>
  </si>
  <si>
    <t>4021343342967</t>
  </si>
  <si>
    <t>12413010876108</t>
  </si>
  <si>
    <t>4021343327216</t>
  </si>
  <si>
    <t>12413010889108</t>
  </si>
  <si>
    <t>4021343327223</t>
  </si>
  <si>
    <t>4021343327230</t>
  </si>
  <si>
    <t>4021343328145</t>
  </si>
  <si>
    <t>24130G</t>
  </si>
  <si>
    <t>4021343328152</t>
  </si>
  <si>
    <t>4021343328169</t>
  </si>
  <si>
    <t>4021343328176</t>
  </si>
  <si>
    <t>4021343386404</t>
  </si>
  <si>
    <t>4021343328183</t>
  </si>
  <si>
    <t>4021343328190</t>
  </si>
  <si>
    <t>4021343393969</t>
  </si>
  <si>
    <t>4021343328206</t>
  </si>
  <si>
    <t>4021343393976</t>
  </si>
  <si>
    <t>4021343328213</t>
  </si>
  <si>
    <t>4021343328220</t>
  </si>
  <si>
    <t>4021343393983</t>
  </si>
  <si>
    <t>4021343328237</t>
  </si>
  <si>
    <t>4021343442360</t>
  </si>
  <si>
    <t>4021343408793</t>
  </si>
  <si>
    <t>4021343408809</t>
  </si>
  <si>
    <t>4021343408816</t>
  </si>
  <si>
    <t>12427012</t>
  </si>
  <si>
    <t>4021343327643</t>
  </si>
  <si>
    <t>24270</t>
  </si>
  <si>
    <t>12427015</t>
  </si>
  <si>
    <t>4021343327650</t>
  </si>
  <si>
    <t>12427018</t>
  </si>
  <si>
    <t>4021343327667</t>
  </si>
  <si>
    <t>12427022</t>
  </si>
  <si>
    <t>4021343327674</t>
  </si>
  <si>
    <t>12427028</t>
  </si>
  <si>
    <t>4021343327681</t>
  </si>
  <si>
    <t>12427035</t>
  </si>
  <si>
    <t>4021343327698</t>
  </si>
  <si>
    <t>12427042</t>
  </si>
  <si>
    <t>4021343327704</t>
  </si>
  <si>
    <t>12427054</t>
  </si>
  <si>
    <t>4021343327711</t>
  </si>
  <si>
    <t>12427067</t>
  </si>
  <si>
    <t>4021343343032</t>
  </si>
  <si>
    <t>12427076</t>
  </si>
  <si>
    <t>4021343327728</t>
  </si>
  <si>
    <t>12427089</t>
  </si>
  <si>
    <t>4021343327735</t>
  </si>
  <si>
    <t>124270108</t>
  </si>
  <si>
    <t>4021343327742</t>
  </si>
  <si>
    <t>4021343327759</t>
  </si>
  <si>
    <t>4021343327766</t>
  </si>
  <si>
    <t>4021343327773</t>
  </si>
  <si>
    <t>4021343327780</t>
  </si>
  <si>
    <t>4021343327797</t>
  </si>
  <si>
    <t>4021343327803</t>
  </si>
  <si>
    <t>4021343327810</t>
  </si>
  <si>
    <t>4021343327827</t>
  </si>
  <si>
    <t>4021343343049</t>
  </si>
  <si>
    <t>4021343327834</t>
  </si>
  <si>
    <t>4021343327841</t>
  </si>
  <si>
    <t>4021343327858</t>
  </si>
  <si>
    <t>1242401512</t>
  </si>
  <si>
    <t>4021343327247</t>
  </si>
  <si>
    <t>24240</t>
  </si>
  <si>
    <t>1242401812</t>
  </si>
  <si>
    <t>4021343327254</t>
  </si>
  <si>
    <t>1242401815</t>
  </si>
  <si>
    <t>4021343327261</t>
  </si>
  <si>
    <t>1242402215</t>
  </si>
  <si>
    <t>4021343327278</t>
  </si>
  <si>
    <t>1242402218</t>
  </si>
  <si>
    <t>4021343327285</t>
  </si>
  <si>
    <t>1242402815</t>
  </si>
  <si>
    <t>4021343327292</t>
  </si>
  <si>
    <t>1242402818</t>
  </si>
  <si>
    <t>4021343327308</t>
  </si>
  <si>
    <t>1242402822</t>
  </si>
  <si>
    <t>4021343327315</t>
  </si>
  <si>
    <t>1242403522</t>
  </si>
  <si>
    <t>4021343327322</t>
  </si>
  <si>
    <t>1242403528</t>
  </si>
  <si>
    <t>4021343327339</t>
  </si>
  <si>
    <t>1242404222</t>
  </si>
  <si>
    <t>4021343327346</t>
  </si>
  <si>
    <t>1242404228</t>
  </si>
  <si>
    <t>4021343327353</t>
  </si>
  <si>
    <t>1242404235</t>
  </si>
  <si>
    <t>4021343327360</t>
  </si>
  <si>
    <t>1242405428</t>
  </si>
  <si>
    <t>4021343327377</t>
  </si>
  <si>
    <t>1242405435</t>
  </si>
  <si>
    <t>4021343327384</t>
  </si>
  <si>
    <t>1242405442</t>
  </si>
  <si>
    <t>4021343327391</t>
  </si>
  <si>
    <t>1242431512</t>
  </si>
  <si>
    <t>4021343327407</t>
  </si>
  <si>
    <t>24243</t>
  </si>
  <si>
    <t>1242431812</t>
  </si>
  <si>
    <t>4021343327414</t>
  </si>
  <si>
    <t>1242431815</t>
  </si>
  <si>
    <t>4021343327421</t>
  </si>
  <si>
    <t>1242432215</t>
  </si>
  <si>
    <t>4021343327438</t>
  </si>
  <si>
    <t>1242432218</t>
  </si>
  <si>
    <t>4021343327445</t>
  </si>
  <si>
    <t>1242432815</t>
  </si>
  <si>
    <t>4021343327452</t>
  </si>
  <si>
    <t>1242432818</t>
  </si>
  <si>
    <t>4021343327469</t>
  </si>
  <si>
    <t>1242432822</t>
  </si>
  <si>
    <t>4021343327476</t>
  </si>
  <si>
    <t>1242433522</t>
  </si>
  <si>
    <t>4021343327483</t>
  </si>
  <si>
    <t>1242433528</t>
  </si>
  <si>
    <t>4021343327490</t>
  </si>
  <si>
    <t>1242434222</t>
  </si>
  <si>
    <t>4021343327506</t>
  </si>
  <si>
    <t>1242434228</t>
  </si>
  <si>
    <t>4021343327513</t>
  </si>
  <si>
    <t>1242434235</t>
  </si>
  <si>
    <t>4021343327520</t>
  </si>
  <si>
    <t>1242435435</t>
  </si>
  <si>
    <t>4021343327537</t>
  </si>
  <si>
    <t>1242435442</t>
  </si>
  <si>
    <t>4021343327544</t>
  </si>
  <si>
    <t>1242436728</t>
  </si>
  <si>
    <t>4021343342974</t>
  </si>
  <si>
    <t>1242436735</t>
  </si>
  <si>
    <t>4021343342981</t>
  </si>
  <si>
    <t>1242436742</t>
  </si>
  <si>
    <t>4021343342998</t>
  </si>
  <si>
    <t>1242436754</t>
  </si>
  <si>
    <t>4021343343001</t>
  </si>
  <si>
    <t>1242437635</t>
  </si>
  <si>
    <t>4021343327551</t>
  </si>
  <si>
    <t>1242437642</t>
  </si>
  <si>
    <t>4021343327568</t>
  </si>
  <si>
    <t>1242437654</t>
  </si>
  <si>
    <t>4021343327575</t>
  </si>
  <si>
    <t>1242437667</t>
  </si>
  <si>
    <t>4021343343018</t>
  </si>
  <si>
    <t>1242438954</t>
  </si>
  <si>
    <t>4021343327582</t>
  </si>
  <si>
    <t>1242438976</t>
  </si>
  <si>
    <t>4021343327599</t>
  </si>
  <si>
    <t>12424310842</t>
  </si>
  <si>
    <t>4021343327605</t>
  </si>
  <si>
    <t>12424310854</t>
  </si>
  <si>
    <t>4021343327612</t>
  </si>
  <si>
    <t>12424310867</t>
  </si>
  <si>
    <t>4021343343025</t>
  </si>
  <si>
    <t>12424310876</t>
  </si>
  <si>
    <t>4021343327629</t>
  </si>
  <si>
    <t>12424310889</t>
  </si>
  <si>
    <t>4021343327636</t>
  </si>
  <si>
    <t>4021343328244</t>
  </si>
  <si>
    <t>24243G</t>
  </si>
  <si>
    <t>4021343328251</t>
  </si>
  <si>
    <t>4021343328268</t>
  </si>
  <si>
    <t>4021343441585</t>
  </si>
  <si>
    <t>4021343328275</t>
  </si>
  <si>
    <t>4021343328282</t>
  </si>
  <si>
    <t>4021343338601</t>
  </si>
  <si>
    <t>4021343328299</t>
  </si>
  <si>
    <t>4021343338618</t>
  </si>
  <si>
    <t>4021343328305</t>
  </si>
  <si>
    <t>4021343328312</t>
  </si>
  <si>
    <t>4021343342363</t>
  </si>
  <si>
    <t>4021343338625</t>
  </si>
  <si>
    <t>4021343328329</t>
  </si>
  <si>
    <t>4021343451102</t>
  </si>
  <si>
    <t>4021343328336</t>
  </si>
  <si>
    <t>4021343328343</t>
  </si>
  <si>
    <t>4021343343063</t>
  </si>
  <si>
    <t>4021343328350</t>
  </si>
  <si>
    <t>4021343328367</t>
  </si>
  <si>
    <t>4021343328374</t>
  </si>
  <si>
    <t>4021343328381</t>
  </si>
  <si>
    <t>4021343328466</t>
  </si>
  <si>
    <t>24270G</t>
  </si>
  <si>
    <t>4021343328473</t>
  </si>
  <si>
    <t>4021343328480</t>
  </si>
  <si>
    <t>4021343328497</t>
  </si>
  <si>
    <t>4021343386367</t>
  </si>
  <si>
    <t>4021343328503</t>
  </si>
  <si>
    <t>4021343338663</t>
  </si>
  <si>
    <t>4021343393891</t>
  </si>
  <si>
    <t>4021343328527</t>
  </si>
  <si>
    <t>4021343328510</t>
  </si>
  <si>
    <t>4021343328534</t>
  </si>
  <si>
    <t>4021343328541</t>
  </si>
  <si>
    <t>4021343328558</t>
  </si>
  <si>
    <t>4021343328565</t>
  </si>
  <si>
    <t>4021343328572</t>
  </si>
  <si>
    <t>4021343328589</t>
  </si>
  <si>
    <t>4021343328596</t>
  </si>
  <si>
    <t>4021343328602</t>
  </si>
  <si>
    <t>4021343343087</t>
  </si>
  <si>
    <t>4021343328619</t>
  </si>
  <si>
    <t>4021343328626</t>
  </si>
  <si>
    <t>4021343328398</t>
  </si>
  <si>
    <t>24246G</t>
  </si>
  <si>
    <t>4021343328404</t>
  </si>
  <si>
    <t>4021343328411</t>
  </si>
  <si>
    <t>4021343328428</t>
  </si>
  <si>
    <t>4021343328435</t>
  </si>
  <si>
    <t>4021343328442</t>
  </si>
  <si>
    <t>4021343328633</t>
  </si>
  <si>
    <t>24280G</t>
  </si>
  <si>
    <t>4021343328640</t>
  </si>
  <si>
    <t>4021343328657</t>
  </si>
  <si>
    <t>4021343328664</t>
  </si>
  <si>
    <t>4021343328671</t>
  </si>
  <si>
    <t>4021343328688</t>
  </si>
  <si>
    <t>12425028337</t>
  </si>
  <si>
    <t>4021343393501</t>
  </si>
  <si>
    <t>24250</t>
  </si>
  <si>
    <t>12425035424</t>
  </si>
  <si>
    <t>4021343393518</t>
  </si>
  <si>
    <t>12425042483</t>
  </si>
  <si>
    <t>4021343393525</t>
  </si>
  <si>
    <t>12425054603</t>
  </si>
  <si>
    <t>4021343393532</t>
  </si>
  <si>
    <t>124250761761</t>
  </si>
  <si>
    <t>4021343393549</t>
  </si>
  <si>
    <t>124250889889</t>
  </si>
  <si>
    <t>4021343393556</t>
  </si>
  <si>
    <t>124250108114</t>
  </si>
  <si>
    <t>4021343393563</t>
  </si>
  <si>
    <t>12429018</t>
  </si>
  <si>
    <t>4021343461385</t>
  </si>
  <si>
    <t>24290</t>
  </si>
  <si>
    <t>12429028</t>
  </si>
  <si>
    <t>4021343463150</t>
  </si>
  <si>
    <t>12430112</t>
  </si>
  <si>
    <t>4021343327865</t>
  </si>
  <si>
    <t>24301</t>
  </si>
  <si>
    <t>12430115</t>
  </si>
  <si>
    <t>4021343327872</t>
  </si>
  <si>
    <t>12430118</t>
  </si>
  <si>
    <t>4021343327889</t>
  </si>
  <si>
    <t>12430122</t>
  </si>
  <si>
    <t>4021343327896</t>
  </si>
  <si>
    <t>12430128</t>
  </si>
  <si>
    <t>4021343327902</t>
  </si>
  <si>
    <t>12430135</t>
  </si>
  <si>
    <t>4021343327919</t>
  </si>
  <si>
    <t>12430142</t>
  </si>
  <si>
    <t>4021343327926</t>
  </si>
  <si>
    <t>12430154</t>
  </si>
  <si>
    <t>4021343327933</t>
  </si>
  <si>
    <t>12430167</t>
  </si>
  <si>
    <t>4021343343056</t>
  </si>
  <si>
    <t>12430176</t>
  </si>
  <si>
    <t>4021343327940</t>
  </si>
  <si>
    <t>12430189</t>
  </si>
  <si>
    <t>4021343327957</t>
  </si>
  <si>
    <t>124301108</t>
  </si>
  <si>
    <t>4021343327964</t>
  </si>
  <si>
    <t>12433015</t>
  </si>
  <si>
    <t>4021343328695</t>
  </si>
  <si>
    <t>24330</t>
  </si>
  <si>
    <t>12433018</t>
  </si>
  <si>
    <t>4021343328701</t>
  </si>
  <si>
    <t>12433022</t>
  </si>
  <si>
    <t>4021343328718</t>
  </si>
  <si>
    <t>12433028</t>
  </si>
  <si>
    <t>4021343328725</t>
  </si>
  <si>
    <t>12433035</t>
  </si>
  <si>
    <t>4021343328732</t>
  </si>
  <si>
    <t>12433042</t>
  </si>
  <si>
    <t>4021343328749</t>
  </si>
  <si>
    <t>12433054</t>
  </si>
  <si>
    <t>4021343328756</t>
  </si>
  <si>
    <t>4021343328763</t>
  </si>
  <si>
    <t>24333G</t>
  </si>
  <si>
    <t>4021343337536</t>
  </si>
  <si>
    <t>4021343337543</t>
  </si>
  <si>
    <t>4021343328770</t>
  </si>
  <si>
    <t>4021343328787</t>
  </si>
  <si>
    <t>4021343328794</t>
  </si>
  <si>
    <t>4021343328800</t>
  </si>
  <si>
    <t>4021343328817</t>
  </si>
  <si>
    <t>4021343328824</t>
  </si>
  <si>
    <t>24359G</t>
  </si>
  <si>
    <t>4021343328848</t>
  </si>
  <si>
    <t>4021343328831</t>
  </si>
  <si>
    <t>4021343328855</t>
  </si>
  <si>
    <t>4021343328862</t>
  </si>
  <si>
    <t>4021343328879</t>
  </si>
  <si>
    <t>4021343328886</t>
  </si>
  <si>
    <t>4021343328893</t>
  </si>
  <si>
    <t>4021343328909</t>
  </si>
  <si>
    <t>4021343328916</t>
  </si>
  <si>
    <t>124359G42112</t>
  </si>
  <si>
    <t>4021343446917</t>
  </si>
  <si>
    <t>4021343328923</t>
  </si>
  <si>
    <t>4021343328930</t>
  </si>
  <si>
    <t>124359G542</t>
  </si>
  <si>
    <t>4021343446924</t>
  </si>
  <si>
    <t>4021343328947</t>
  </si>
  <si>
    <t>124359G762</t>
  </si>
  <si>
    <t>4021343446931</t>
  </si>
  <si>
    <t>4021343328954</t>
  </si>
  <si>
    <t>124359G893</t>
  </si>
  <si>
    <t>4021343446948</t>
  </si>
  <si>
    <t>4021343328961</t>
  </si>
  <si>
    <t>4021343412424</t>
  </si>
  <si>
    <t>4021343412431</t>
  </si>
  <si>
    <t>4021343412448</t>
  </si>
  <si>
    <t>4021343411021</t>
  </si>
  <si>
    <t>4021343412455</t>
  </si>
  <si>
    <t>4021343412462</t>
  </si>
  <si>
    <t>1245821212</t>
  </si>
  <si>
    <t>4021343410130</t>
  </si>
  <si>
    <t>24582</t>
  </si>
  <si>
    <t>1245821512</t>
  </si>
  <si>
    <t>4021343410147</t>
  </si>
  <si>
    <t>1245821515</t>
  </si>
  <si>
    <t>4021343410154</t>
  </si>
  <si>
    <t>1245821812</t>
  </si>
  <si>
    <t>4021343410161</t>
  </si>
  <si>
    <t>1245821815</t>
  </si>
  <si>
    <t>4021343410178</t>
  </si>
  <si>
    <t>1245822212</t>
  </si>
  <si>
    <t>4021343410185</t>
  </si>
  <si>
    <t>1245822215</t>
  </si>
  <si>
    <t>4021343410192</t>
  </si>
  <si>
    <t>1245822815</t>
  </si>
  <si>
    <t>4021343410208</t>
  </si>
  <si>
    <t>1245831512</t>
  </si>
  <si>
    <t>4021343410215</t>
  </si>
  <si>
    <t>24583</t>
  </si>
  <si>
    <t>1245831515</t>
  </si>
  <si>
    <t>4021343410222</t>
  </si>
  <si>
    <t>1245831812</t>
  </si>
  <si>
    <t>4021343410239</t>
  </si>
  <si>
    <t>1245831815</t>
  </si>
  <si>
    <t>4021343410246</t>
  </si>
  <si>
    <t>1245832212</t>
  </si>
  <si>
    <t>4021343410253</t>
  </si>
  <si>
    <t>1245832215</t>
  </si>
  <si>
    <t>4021343410260</t>
  </si>
  <si>
    <t>1245832815</t>
  </si>
  <si>
    <t>4021343410277</t>
  </si>
  <si>
    <t>1245841212</t>
  </si>
  <si>
    <t>4021343410284</t>
  </si>
  <si>
    <t>24584</t>
  </si>
  <si>
    <t>1245841512</t>
  </si>
  <si>
    <t>4021343410291</t>
  </si>
  <si>
    <t>1245841515</t>
  </si>
  <si>
    <t>4021343410307</t>
  </si>
  <si>
    <t>1245841812</t>
  </si>
  <si>
    <t>4021343410314</t>
  </si>
  <si>
    <t>1245841815</t>
  </si>
  <si>
    <t>4021343410321</t>
  </si>
  <si>
    <t>1245842212</t>
  </si>
  <si>
    <t>4021343410338</t>
  </si>
  <si>
    <t>1245842215</t>
  </si>
  <si>
    <t>4021343410345</t>
  </si>
  <si>
    <t>1245851212</t>
  </si>
  <si>
    <t>4021343410352</t>
  </si>
  <si>
    <t>24585</t>
  </si>
  <si>
    <t>1245851512</t>
  </si>
  <si>
    <t>4021343410369</t>
  </si>
  <si>
    <t>4021343363597</t>
  </si>
  <si>
    <t>4021343363603</t>
  </si>
  <si>
    <t>4021343363610</t>
  </si>
  <si>
    <t>4021343363627</t>
  </si>
  <si>
    <t>4021343363634</t>
  </si>
  <si>
    <t>4021343363641</t>
  </si>
  <si>
    <t>4021343363658</t>
  </si>
  <si>
    <t>4021343447686</t>
  </si>
  <si>
    <t>4021343438783</t>
  </si>
  <si>
    <t>4021343438790</t>
  </si>
  <si>
    <t>4021343438806</t>
  </si>
  <si>
    <t>4021343438813</t>
  </si>
  <si>
    <t>4021343438820</t>
  </si>
  <si>
    <t>4021343438837</t>
  </si>
  <si>
    <t>4021343438844</t>
  </si>
  <si>
    <t>4021343406256</t>
  </si>
  <si>
    <t>28001A</t>
  </si>
  <si>
    <t>4021343406263</t>
  </si>
  <si>
    <t>4021343406270</t>
  </si>
  <si>
    <t>4021343406287</t>
  </si>
  <si>
    <t>4021343406294</t>
  </si>
  <si>
    <t>4021343406300</t>
  </si>
  <si>
    <t>4021343406317</t>
  </si>
  <si>
    <t>4021343406324</t>
  </si>
  <si>
    <t>4021343406331</t>
  </si>
  <si>
    <t>4021343406348</t>
  </si>
  <si>
    <t>4021343406355</t>
  </si>
  <si>
    <t>28002A</t>
  </si>
  <si>
    <t>4021343406362</t>
  </si>
  <si>
    <t>4021343406379</t>
  </si>
  <si>
    <t>4021343406386</t>
  </si>
  <si>
    <t>4021343406393</t>
  </si>
  <si>
    <t>4021343406409</t>
  </si>
  <si>
    <t>4021343406416</t>
  </si>
  <si>
    <t>4021343406423</t>
  </si>
  <si>
    <t>4021343406430</t>
  </si>
  <si>
    <t>4021343406447</t>
  </si>
  <si>
    <t>4021343406454</t>
  </si>
  <si>
    <t>28002G</t>
  </si>
  <si>
    <t>4021343406461</t>
  </si>
  <si>
    <t>4021343406478</t>
  </si>
  <si>
    <t>4021343406485</t>
  </si>
  <si>
    <t>4021343406492</t>
  </si>
  <si>
    <t>4021343406508</t>
  </si>
  <si>
    <t>4021343406515</t>
  </si>
  <si>
    <t>12804015</t>
  </si>
  <si>
    <t>4021343406522</t>
  </si>
  <si>
    <t>28040</t>
  </si>
  <si>
    <t>12804018</t>
  </si>
  <si>
    <t>4021343406539</t>
  </si>
  <si>
    <t>12804022</t>
  </si>
  <si>
    <t>4021343406546</t>
  </si>
  <si>
    <t>12804028</t>
  </si>
  <si>
    <t>4021343406553</t>
  </si>
  <si>
    <t>12804035</t>
  </si>
  <si>
    <t>4021343406560</t>
  </si>
  <si>
    <t>12804042</t>
  </si>
  <si>
    <t>4021343406577</t>
  </si>
  <si>
    <t>12804054</t>
  </si>
  <si>
    <t>4021343406584</t>
  </si>
  <si>
    <t>12804076</t>
  </si>
  <si>
    <t>4021343406591</t>
  </si>
  <si>
    <t>12804089</t>
  </si>
  <si>
    <t>4021343406607</t>
  </si>
  <si>
    <t>128040108</t>
  </si>
  <si>
    <t>4021343406614</t>
  </si>
  <si>
    <t>12804115</t>
  </si>
  <si>
    <t>4021343406621</t>
  </si>
  <si>
    <t>28041</t>
  </si>
  <si>
    <t>12804118</t>
  </si>
  <si>
    <t>4021343406638</t>
  </si>
  <si>
    <t>12804122</t>
  </si>
  <si>
    <t>4021343406645</t>
  </si>
  <si>
    <t>12804128</t>
  </si>
  <si>
    <t>4021343406652</t>
  </si>
  <si>
    <t>12804135</t>
  </si>
  <si>
    <t>4021343406669</t>
  </si>
  <si>
    <t>12804142</t>
  </si>
  <si>
    <t>4021343406676</t>
  </si>
  <si>
    <t>12804154</t>
  </si>
  <si>
    <t>4021343406683</t>
  </si>
  <si>
    <t>12804176</t>
  </si>
  <si>
    <t>4021343406690</t>
  </si>
  <si>
    <t>12804189</t>
  </si>
  <si>
    <t>4021343406706</t>
  </si>
  <si>
    <t>128041108</t>
  </si>
  <si>
    <t>4021343406713</t>
  </si>
  <si>
    <t>4021343406720</t>
  </si>
  <si>
    <t>28090G</t>
  </si>
  <si>
    <t>4021343406737</t>
  </si>
  <si>
    <t>4021343459580</t>
  </si>
  <si>
    <t>4021343406744</t>
  </si>
  <si>
    <t>4021343406751</t>
  </si>
  <si>
    <t>4021343406768</t>
  </si>
  <si>
    <t>4021343406775</t>
  </si>
  <si>
    <t>4021343406782</t>
  </si>
  <si>
    <t>4021343406799</t>
  </si>
  <si>
    <t>28092G</t>
  </si>
  <si>
    <t>4021343406805</t>
  </si>
  <si>
    <t>4021343406812</t>
  </si>
  <si>
    <t>4021343406829</t>
  </si>
  <si>
    <t>4021343406836</t>
  </si>
  <si>
    <t>4021343406843</t>
  </si>
  <si>
    <t>4021343406850</t>
  </si>
  <si>
    <t>4021343406867</t>
  </si>
  <si>
    <t>4021343406874</t>
  </si>
  <si>
    <t>12813015</t>
  </si>
  <si>
    <t>4021343408069</t>
  </si>
  <si>
    <t>28130</t>
  </si>
  <si>
    <t>12813018</t>
  </si>
  <si>
    <t>4021343408076</t>
  </si>
  <si>
    <t>12813022</t>
  </si>
  <si>
    <t>4021343408083</t>
  </si>
  <si>
    <t>12813028</t>
  </si>
  <si>
    <t>4021343408090</t>
  </si>
  <si>
    <t>12813035</t>
  </si>
  <si>
    <t>4021343408106</t>
  </si>
  <si>
    <t>12813042</t>
  </si>
  <si>
    <t>4021343408113</t>
  </si>
  <si>
    <t>12813054</t>
  </si>
  <si>
    <t>4021343408120</t>
  </si>
  <si>
    <t>12813076</t>
  </si>
  <si>
    <t>4021343408137</t>
  </si>
  <si>
    <t>12813089</t>
  </si>
  <si>
    <t>4021343408144</t>
  </si>
  <si>
    <t>128130108</t>
  </si>
  <si>
    <t>4021343408151</t>
  </si>
  <si>
    <t>128130181518</t>
  </si>
  <si>
    <t>4021343408168</t>
  </si>
  <si>
    <t>128130221522</t>
  </si>
  <si>
    <t>4021343408175</t>
  </si>
  <si>
    <t>128130221822</t>
  </si>
  <si>
    <t>4021343408182</t>
  </si>
  <si>
    <t>128130281528</t>
  </si>
  <si>
    <t>4021343408199</t>
  </si>
  <si>
    <t>128130281828</t>
  </si>
  <si>
    <t>4021343408205</t>
  </si>
  <si>
    <t>128130282228</t>
  </si>
  <si>
    <t>4021343408212</t>
  </si>
  <si>
    <t>128130351535</t>
  </si>
  <si>
    <t>4021343408229</t>
  </si>
  <si>
    <t>128130351835</t>
  </si>
  <si>
    <t>4021343408236</t>
  </si>
  <si>
    <t>128130352235</t>
  </si>
  <si>
    <t>4021343408243</t>
  </si>
  <si>
    <t>128130352835</t>
  </si>
  <si>
    <t>4021343408250</t>
  </si>
  <si>
    <t>128130421542</t>
  </si>
  <si>
    <t>4021343408267</t>
  </si>
  <si>
    <t>128130421842</t>
  </si>
  <si>
    <t>4021343418785</t>
  </si>
  <si>
    <t>128130422242</t>
  </si>
  <si>
    <t>4021343408274</t>
  </si>
  <si>
    <t>128130422842</t>
  </si>
  <si>
    <t>4021343408281</t>
  </si>
  <si>
    <t>128130423542</t>
  </si>
  <si>
    <t>4021343408298</t>
  </si>
  <si>
    <t>128130542254</t>
  </si>
  <si>
    <t>4021343408304</t>
  </si>
  <si>
    <t>128130542854</t>
  </si>
  <si>
    <t>4021343408311</t>
  </si>
  <si>
    <t>128130543554</t>
  </si>
  <si>
    <t>4021343408328</t>
  </si>
  <si>
    <t>128130544254</t>
  </si>
  <si>
    <t>4021343408335</t>
  </si>
  <si>
    <t>128130762276</t>
  </si>
  <si>
    <t>4021343408342</t>
  </si>
  <si>
    <t>128130762876</t>
  </si>
  <si>
    <t>4021343408359</t>
  </si>
  <si>
    <t>128130763576</t>
  </si>
  <si>
    <t>4021343408366</t>
  </si>
  <si>
    <t>128130764276</t>
  </si>
  <si>
    <t>4021343408373</t>
  </si>
  <si>
    <t>128130765476</t>
  </si>
  <si>
    <t>4021343408380</t>
  </si>
  <si>
    <t>128130895489</t>
  </si>
  <si>
    <t>4021343408397</t>
  </si>
  <si>
    <t>128130897689</t>
  </si>
  <si>
    <t>4021343408403</t>
  </si>
  <si>
    <t>12813010854108</t>
  </si>
  <si>
    <t>4021343408410</t>
  </si>
  <si>
    <t>12813010876108</t>
  </si>
  <si>
    <t>4021343408427</t>
  </si>
  <si>
    <t>12813010889108</t>
  </si>
  <si>
    <t>4021343408434</t>
  </si>
  <si>
    <t>4021343408441</t>
  </si>
  <si>
    <t>28130G</t>
  </si>
  <si>
    <t>4021343408458</t>
  </si>
  <si>
    <t>4021343408465</t>
  </si>
  <si>
    <t>4021343408472</t>
  </si>
  <si>
    <t>4021343408489</t>
  </si>
  <si>
    <t>4021343408496</t>
  </si>
  <si>
    <t>4021343408502</t>
  </si>
  <si>
    <t>4021343408519</t>
  </si>
  <si>
    <t>4021343408526</t>
  </si>
  <si>
    <t>4021343408533</t>
  </si>
  <si>
    <t>4021343408540</t>
  </si>
  <si>
    <t>4021343408557</t>
  </si>
  <si>
    <t>4021343408564</t>
  </si>
  <si>
    <t>4021343408571</t>
  </si>
  <si>
    <t>4021343442377</t>
  </si>
  <si>
    <t>4021343408823</t>
  </si>
  <si>
    <t>4021343408830</t>
  </si>
  <si>
    <t>4021343408847</t>
  </si>
  <si>
    <t>12827015</t>
  </si>
  <si>
    <t>4021343407284</t>
  </si>
  <si>
    <t>28270</t>
  </si>
  <si>
    <t>12827018</t>
  </si>
  <si>
    <t>4021343407291</t>
  </si>
  <si>
    <t>12827022</t>
  </si>
  <si>
    <t>4021343407307</t>
  </si>
  <si>
    <t>12827028</t>
  </si>
  <si>
    <t>4021343407314</t>
  </si>
  <si>
    <t>12827035</t>
  </si>
  <si>
    <t>4021343407321</t>
  </si>
  <si>
    <t>12827042</t>
  </si>
  <si>
    <t>4021343407338</t>
  </si>
  <si>
    <t>12827054</t>
  </si>
  <si>
    <t>4021343407345</t>
  </si>
  <si>
    <t>12827076</t>
  </si>
  <si>
    <t>4021343407352</t>
  </si>
  <si>
    <t>12827089</t>
  </si>
  <si>
    <t>4021343407369</t>
  </si>
  <si>
    <t>128270108</t>
  </si>
  <si>
    <t>4021343407376</t>
  </si>
  <si>
    <t>4021343407598</t>
  </si>
  <si>
    <t>4021343407604</t>
  </si>
  <si>
    <t>4021343407611</t>
  </si>
  <si>
    <t>4021343407628</t>
  </si>
  <si>
    <t>4021343407635</t>
  </si>
  <si>
    <t>4021343407642</t>
  </si>
  <si>
    <t>4021343407659</t>
  </si>
  <si>
    <t>4021343407666</t>
  </si>
  <si>
    <t>4021343407673</t>
  </si>
  <si>
    <t>4021343407680</t>
  </si>
  <si>
    <t>1282431815</t>
  </si>
  <si>
    <t>4021343406881</t>
  </si>
  <si>
    <t>28243</t>
  </si>
  <si>
    <t>1282432215</t>
  </si>
  <si>
    <t>4021343406898</t>
  </si>
  <si>
    <t>1282432218</t>
  </si>
  <si>
    <t>4021343406904</t>
  </si>
  <si>
    <t>1282432818</t>
  </si>
  <si>
    <t>4021343406911</t>
  </si>
  <si>
    <t>1282432822</t>
  </si>
  <si>
    <t>4021343406928</t>
  </si>
  <si>
    <t>1282433522</t>
  </si>
  <si>
    <t>4021343406935</t>
  </si>
  <si>
    <t>1282433528</t>
  </si>
  <si>
    <t>4021343406942</t>
  </si>
  <si>
    <t>1282434228</t>
  </si>
  <si>
    <t>4021343406959</t>
  </si>
  <si>
    <t>1282434235</t>
  </si>
  <si>
    <t>4021343406966</t>
  </si>
  <si>
    <t>1282435435</t>
  </si>
  <si>
    <t>4021343406973</t>
  </si>
  <si>
    <t>1282435442</t>
  </si>
  <si>
    <t>4021343406980</t>
  </si>
  <si>
    <t>1282437635</t>
  </si>
  <si>
    <t>4021343406997</t>
  </si>
  <si>
    <t>1282437642</t>
  </si>
  <si>
    <t>4021343407000</t>
  </si>
  <si>
    <t>1282437654</t>
  </si>
  <si>
    <t>4021343407017</t>
  </si>
  <si>
    <t>1282438954</t>
  </si>
  <si>
    <t>4021343407024</t>
  </si>
  <si>
    <t>1282438976</t>
  </si>
  <si>
    <t>4021343407031</t>
  </si>
  <si>
    <t>12824310842</t>
  </si>
  <si>
    <t>4021343407048</t>
  </si>
  <si>
    <t>12824310854</t>
  </si>
  <si>
    <t>4021343407055</t>
  </si>
  <si>
    <t>12824310876</t>
  </si>
  <si>
    <t>4021343407062</t>
  </si>
  <si>
    <t>12824310889</t>
  </si>
  <si>
    <t>4021343407079</t>
  </si>
  <si>
    <t>4021343407086</t>
  </si>
  <si>
    <t>28243G</t>
  </si>
  <si>
    <t>4021343407093</t>
  </si>
  <si>
    <t>4021343407109</t>
  </si>
  <si>
    <t>4021343442193</t>
  </si>
  <si>
    <t>4021343407116</t>
  </si>
  <si>
    <t>4021343407123</t>
  </si>
  <si>
    <t>4021343407130</t>
  </si>
  <si>
    <t>4021343407147</t>
  </si>
  <si>
    <t>4021343407154</t>
  </si>
  <si>
    <t>4021343407161</t>
  </si>
  <si>
    <t>4021343407178</t>
  </si>
  <si>
    <t>4021343407185</t>
  </si>
  <si>
    <t>4021343407192</t>
  </si>
  <si>
    <t>4021343407208</t>
  </si>
  <si>
    <t>4021343451119</t>
  </si>
  <si>
    <t>4021343407215</t>
  </si>
  <si>
    <t>4021343407222</t>
  </si>
  <si>
    <t>4021343407246</t>
  </si>
  <si>
    <t>4021343407253</t>
  </si>
  <si>
    <t>4021343407260</t>
  </si>
  <si>
    <t>4021343407277</t>
  </si>
  <si>
    <t>4021343407383</t>
  </si>
  <si>
    <t>28270G</t>
  </si>
  <si>
    <t>4021343407390</t>
  </si>
  <si>
    <t>4021343407406</t>
  </si>
  <si>
    <t>4021343407413</t>
  </si>
  <si>
    <t>4021343407420</t>
  </si>
  <si>
    <t>4021343407437</t>
  </si>
  <si>
    <t>4021343407444</t>
  </si>
  <si>
    <t>4021343407451</t>
  </si>
  <si>
    <t>4021343407468</t>
  </si>
  <si>
    <t>4021343407475</t>
  </si>
  <si>
    <t>4021343407482</t>
  </si>
  <si>
    <t>4021343407499</t>
  </si>
  <si>
    <t>4021343407505</t>
  </si>
  <si>
    <t>4021343407512</t>
  </si>
  <si>
    <t>4021343407529</t>
  </si>
  <si>
    <t>4021343407536</t>
  </si>
  <si>
    <t>4021343407543</t>
  </si>
  <si>
    <t>4021343407550</t>
  </si>
  <si>
    <t>4021343407574</t>
  </si>
  <si>
    <t>4021343407581</t>
  </si>
  <si>
    <t>12825028337</t>
  </si>
  <si>
    <t>4021343408588</t>
  </si>
  <si>
    <t>28250</t>
  </si>
  <si>
    <t>12825035424</t>
  </si>
  <si>
    <t>4021343408595</t>
  </si>
  <si>
    <t>12825042483</t>
  </si>
  <si>
    <t>4021343408601</t>
  </si>
  <si>
    <t>12825054603</t>
  </si>
  <si>
    <t>4021343408618</t>
  </si>
  <si>
    <t>128250761761</t>
  </si>
  <si>
    <t>4021343408625</t>
  </si>
  <si>
    <t>128250889889</t>
  </si>
  <si>
    <t>4021343408632</t>
  </si>
  <si>
    <t>128250108114</t>
  </si>
  <si>
    <t>4021343408649</t>
  </si>
  <si>
    <t>12830112</t>
  </si>
  <si>
    <t>4021343410888</t>
  </si>
  <si>
    <t>28301</t>
  </si>
  <si>
    <t>12830115</t>
  </si>
  <si>
    <t>4021343410895</t>
  </si>
  <si>
    <t>12830118</t>
  </si>
  <si>
    <t>4021343410901</t>
  </si>
  <si>
    <t>12830122</t>
  </si>
  <si>
    <t>4021343410918</t>
  </si>
  <si>
    <t>12830128</t>
  </si>
  <si>
    <t>4021343410925</t>
  </si>
  <si>
    <t>12830135</t>
  </si>
  <si>
    <t>4021343410932</t>
  </si>
  <si>
    <t>12830142</t>
  </si>
  <si>
    <t>4021343410949</t>
  </si>
  <si>
    <t>12830154</t>
  </si>
  <si>
    <t>4021343410956</t>
  </si>
  <si>
    <t>12833015</t>
  </si>
  <si>
    <t>4021343407697</t>
  </si>
  <si>
    <t>28330</t>
  </si>
  <si>
    <t>12833018</t>
  </si>
  <si>
    <t>4021343407703</t>
  </si>
  <si>
    <t>12833022</t>
  </si>
  <si>
    <t>4021343407710</t>
  </si>
  <si>
    <t>12833028</t>
  </si>
  <si>
    <t>4021343407727</t>
  </si>
  <si>
    <t>12833035</t>
  </si>
  <si>
    <t>4021343407734</t>
  </si>
  <si>
    <t>12833042</t>
  </si>
  <si>
    <t>4021343407741</t>
  </si>
  <si>
    <t>12833054</t>
  </si>
  <si>
    <t>4021343407758</t>
  </si>
  <si>
    <t>4021343407765</t>
  </si>
  <si>
    <t>28333G</t>
  </si>
  <si>
    <t>4021343407772</t>
  </si>
  <si>
    <t>4021343407789</t>
  </si>
  <si>
    <t>4021343407796</t>
  </si>
  <si>
    <t>4021343407802</t>
  </si>
  <si>
    <t>4021343407819</t>
  </si>
  <si>
    <t>4021343407826</t>
  </si>
  <si>
    <t>4021343407833</t>
  </si>
  <si>
    <t>4021343407840</t>
  </si>
  <si>
    <t>28359G</t>
  </si>
  <si>
    <t>4021343407857</t>
  </si>
  <si>
    <t>4021343407864</t>
  </si>
  <si>
    <t>4021343407871</t>
  </si>
  <si>
    <t>4021343407888</t>
  </si>
  <si>
    <t>4021343407895</t>
  </si>
  <si>
    <t>4021343407901</t>
  </si>
  <si>
    <t>4021343407918</t>
  </si>
  <si>
    <t>4021343407925</t>
  </si>
  <si>
    <t>4021343407932</t>
  </si>
  <si>
    <t>128359G42112</t>
  </si>
  <si>
    <t>4021343446955</t>
  </si>
  <si>
    <t>4021343407949</t>
  </si>
  <si>
    <t>4021343407956</t>
  </si>
  <si>
    <t>128359G542</t>
  </si>
  <si>
    <t>4021343446962</t>
  </si>
  <si>
    <t>4021343407963</t>
  </si>
  <si>
    <t>128359G762</t>
  </si>
  <si>
    <t>4021343446979</t>
  </si>
  <si>
    <t>4021343407970</t>
  </si>
  <si>
    <t>128359G893</t>
  </si>
  <si>
    <t>4021343446986</t>
  </si>
  <si>
    <t>4021343407987</t>
  </si>
  <si>
    <t>4021343407994</t>
  </si>
  <si>
    <t>4021343408007</t>
  </si>
  <si>
    <t>4021343408014</t>
  </si>
  <si>
    <t>4021343408021</t>
  </si>
  <si>
    <t>4021343408038</t>
  </si>
  <si>
    <t>4021343408045</t>
  </si>
  <si>
    <t>4021343408052</t>
  </si>
  <si>
    <t>4021343447693</t>
  </si>
  <si>
    <t>50</t>
  </si>
  <si>
    <t>25980G</t>
  </si>
  <si>
    <t>12309016</t>
  </si>
  <si>
    <t>4021343329357</t>
  </si>
  <si>
    <t>23090</t>
  </si>
  <si>
    <t>12309020</t>
  </si>
  <si>
    <t>4021343329364</t>
  </si>
  <si>
    <t>4021343329494</t>
  </si>
  <si>
    <t>23090G</t>
  </si>
  <si>
    <t>4021343329500</t>
  </si>
  <si>
    <t>4021343329517</t>
  </si>
  <si>
    <t>4021343329531</t>
  </si>
  <si>
    <t>23092G</t>
  </si>
  <si>
    <t>4021343329548</t>
  </si>
  <si>
    <t>4021343329555</t>
  </si>
  <si>
    <t>12313016</t>
  </si>
  <si>
    <t>4021343329371</t>
  </si>
  <si>
    <t>23130</t>
  </si>
  <si>
    <t>12313020</t>
  </si>
  <si>
    <t>4021343329388</t>
  </si>
  <si>
    <t>123130201616</t>
  </si>
  <si>
    <t>4021343329395</t>
  </si>
  <si>
    <t>123130201620</t>
  </si>
  <si>
    <t>4021343329401</t>
  </si>
  <si>
    <t>4021343329562</t>
  </si>
  <si>
    <t>23130G</t>
  </si>
  <si>
    <t>4021343329579</t>
  </si>
  <si>
    <t>4021343329586</t>
  </si>
  <si>
    <t>4021343380877</t>
  </si>
  <si>
    <t>4021343380884</t>
  </si>
  <si>
    <t>12327016</t>
  </si>
  <si>
    <t>4021343329456</t>
  </si>
  <si>
    <t>23270</t>
  </si>
  <si>
    <t>12327020</t>
  </si>
  <si>
    <t>4021343329463</t>
  </si>
  <si>
    <t>1232402016</t>
  </si>
  <si>
    <t>4021343329432</t>
  </si>
  <si>
    <t>23240</t>
  </si>
  <si>
    <t>1232451516</t>
  </si>
  <si>
    <t>4021343329982</t>
  </si>
  <si>
    <t>23245</t>
  </si>
  <si>
    <t>1232451816</t>
  </si>
  <si>
    <t>4021343330001</t>
  </si>
  <si>
    <t>1232451820</t>
  </si>
  <si>
    <t>4021343331107</t>
  </si>
  <si>
    <t>1232452216</t>
  </si>
  <si>
    <t>4021343330018</t>
  </si>
  <si>
    <t>1232452220</t>
  </si>
  <si>
    <t>4021343330025</t>
  </si>
  <si>
    <t>4021343329609</t>
  </si>
  <si>
    <t>23243G</t>
  </si>
  <si>
    <t>4021343329616</t>
  </si>
  <si>
    <t>4021343329623</t>
  </si>
  <si>
    <t>4021343329647</t>
  </si>
  <si>
    <t>23270G</t>
  </si>
  <si>
    <t>4021343329654</t>
  </si>
  <si>
    <t>4021343329661</t>
  </si>
  <si>
    <t>12330116</t>
  </si>
  <si>
    <t>4021343329470</t>
  </si>
  <si>
    <t>23301</t>
  </si>
  <si>
    <t>12330120</t>
  </si>
  <si>
    <t>4021343329487</t>
  </si>
  <si>
    <t>4021343329685</t>
  </si>
  <si>
    <t>23359G</t>
  </si>
  <si>
    <t>4021343329692</t>
  </si>
  <si>
    <t>4021343329708</t>
  </si>
  <si>
    <t>4021343329715</t>
  </si>
  <si>
    <t>4021343329722</t>
  </si>
  <si>
    <t>4021343329746</t>
  </si>
  <si>
    <t>23473G</t>
  </si>
  <si>
    <t>4021343329753</t>
  </si>
  <si>
    <t>4021343329760</t>
  </si>
  <si>
    <t>4021343431043</t>
  </si>
  <si>
    <t>23478GZ</t>
  </si>
  <si>
    <t>4021343431050</t>
  </si>
  <si>
    <t>4021343431067</t>
  </si>
  <si>
    <t>4021343431074</t>
  </si>
  <si>
    <t>4021343440366</t>
  </si>
  <si>
    <t>23980G</t>
  </si>
  <si>
    <t>4021343440380</t>
  </si>
  <si>
    <t>23981G</t>
  </si>
  <si>
    <t>4021343440397</t>
  </si>
  <si>
    <t>4021343440373</t>
  </si>
  <si>
    <t>4021343440403</t>
  </si>
  <si>
    <t>4021343440410</t>
  </si>
  <si>
    <t>4021343330032</t>
  </si>
  <si>
    <t>4021343330049</t>
  </si>
  <si>
    <t>4021343330056</t>
  </si>
  <si>
    <t>4021343335075</t>
  </si>
  <si>
    <t>4021343335082</t>
  </si>
  <si>
    <t>4021343335099</t>
  </si>
  <si>
    <t>4021343335105</t>
  </si>
  <si>
    <t>4021343330063</t>
  </si>
  <si>
    <t>291234</t>
  </si>
  <si>
    <t>4021343336706</t>
  </si>
  <si>
    <t>912</t>
  </si>
  <si>
    <t>160/  160/</t>
  </si>
  <si>
    <t>15/  270/</t>
  </si>
  <si>
    <t>32/  32/</t>
  </si>
  <si>
    <t>4021343215674</t>
  </si>
  <si>
    <t>8850</t>
  </si>
  <si>
    <t>4021343215681</t>
  </si>
  <si>
    <t>4021343439780</t>
  </si>
  <si>
    <t>4021343439797</t>
  </si>
  <si>
    <t>4021343439803</t>
  </si>
  <si>
    <t>4021343439810</t>
  </si>
  <si>
    <t>4021343439827</t>
  </si>
  <si>
    <t>4021343439834</t>
  </si>
  <si>
    <t>4021343439841</t>
  </si>
  <si>
    <t>4021343439858</t>
  </si>
  <si>
    <t>4021343439865</t>
  </si>
  <si>
    <t>4021343439872</t>
  </si>
  <si>
    <t>4021343439889</t>
  </si>
  <si>
    <t>4021343439896</t>
  </si>
  <si>
    <t>4021343439902</t>
  </si>
  <si>
    <t>4021343439919</t>
  </si>
  <si>
    <t>4021343439926</t>
  </si>
  <si>
    <t>4021343439933</t>
  </si>
  <si>
    <t>4021343439940</t>
  </si>
  <si>
    <t>4021343439957</t>
  </si>
  <si>
    <t>4021343439964</t>
  </si>
  <si>
    <t>4021343439971</t>
  </si>
  <si>
    <t>4021343337888</t>
  </si>
  <si>
    <t>16003</t>
  </si>
  <si>
    <t>4021343337895</t>
  </si>
  <si>
    <t>24180</t>
  </si>
  <si>
    <t>4021343334801</t>
  </si>
  <si>
    <t>4021343334832</t>
  </si>
  <si>
    <t>4021343334849</t>
  </si>
  <si>
    <t>4021343334955</t>
  </si>
  <si>
    <t>24580</t>
  </si>
  <si>
    <t>4021343334962</t>
  </si>
  <si>
    <t>4021343334986</t>
  </si>
  <si>
    <t>4021343334993</t>
  </si>
  <si>
    <t>4021343334894</t>
  </si>
  <si>
    <t>4021343334924</t>
  </si>
  <si>
    <t>4021343334931</t>
  </si>
  <si>
    <t>4021343334948</t>
  </si>
  <si>
    <t>4021343335037</t>
  </si>
  <si>
    <t>24590</t>
  </si>
  <si>
    <t>4021343335044</t>
  </si>
  <si>
    <t>4021343195402</t>
  </si>
  <si>
    <t>8180</t>
  </si>
  <si>
    <t>4021343195396</t>
  </si>
  <si>
    <t>4021343195419</t>
  </si>
  <si>
    <t>4021343195433</t>
  </si>
  <si>
    <t>4021343195440</t>
  </si>
  <si>
    <t>4021343195457</t>
  </si>
  <si>
    <t>8181</t>
  </si>
  <si>
    <t>4021343195464</t>
  </si>
  <si>
    <t>4021343195471</t>
  </si>
  <si>
    <t>4021343195488</t>
  </si>
  <si>
    <t>4021343195495</t>
  </si>
  <si>
    <t>8580</t>
  </si>
  <si>
    <t>4021343195501</t>
  </si>
  <si>
    <t>4021343195518</t>
  </si>
  <si>
    <t>4021343195525</t>
  </si>
  <si>
    <t>4021343195532</t>
  </si>
  <si>
    <t>4021343195549</t>
  </si>
  <si>
    <t>4021343202988</t>
  </si>
  <si>
    <t>4021343202995</t>
  </si>
  <si>
    <t>4021343203008</t>
  </si>
  <si>
    <t>4021343203015</t>
  </si>
  <si>
    <t>4021343203022</t>
  </si>
  <si>
    <t>4021343203039</t>
  </si>
  <si>
    <t>4021343195563</t>
  </si>
  <si>
    <t>8581</t>
  </si>
  <si>
    <t>4021343195556</t>
  </si>
  <si>
    <t>4021343195570</t>
  </si>
  <si>
    <t>8590</t>
  </si>
  <si>
    <t>4021343195587</t>
  </si>
  <si>
    <t>4021343344817</t>
  </si>
  <si>
    <t>8620</t>
  </si>
  <si>
    <t>4021343344824</t>
  </si>
  <si>
    <t>4021343207990</t>
  </si>
  <si>
    <t>4021343208003</t>
  </si>
  <si>
    <t>4021343174216</t>
  </si>
  <si>
    <t>4021343174230</t>
  </si>
  <si>
    <t>4021343174254</t>
  </si>
  <si>
    <t>4021343337970</t>
  </si>
  <si>
    <t>4021343337994</t>
  </si>
  <si>
    <t xml:space="preserve">Системная труба NiroTherm </t>
  </si>
  <si>
    <t>6SF910015</t>
  </si>
  <si>
    <t>4021343467530</t>
  </si>
  <si>
    <t>SF9100</t>
  </si>
  <si>
    <t>6SF910018</t>
  </si>
  <si>
    <t>4021343467547</t>
  </si>
  <si>
    <t>6SF910022</t>
  </si>
  <si>
    <t>4021343467554</t>
  </si>
  <si>
    <t>6SF910028</t>
  </si>
  <si>
    <t>4021343467561</t>
  </si>
  <si>
    <t>6SF910035</t>
  </si>
  <si>
    <t>4021343467578</t>
  </si>
  <si>
    <t>6SF910042</t>
  </si>
  <si>
    <t>4021343467585</t>
  </si>
  <si>
    <t>6SF910054</t>
  </si>
  <si>
    <t>4021343467592</t>
  </si>
  <si>
    <t>Трубы NiroTherm  SF серия 9.100 - без силикона</t>
  </si>
  <si>
    <t>6SF910076</t>
  </si>
  <si>
    <t>4021343467608</t>
  </si>
  <si>
    <t>6SF910089</t>
  </si>
  <si>
    <t>4021343467615</t>
  </si>
  <si>
    <t>6SF9100108</t>
  </si>
  <si>
    <t>4021343467622</t>
  </si>
  <si>
    <t xml:space="preserve">1290/Федерация (ФРГ)  </t>
  </si>
  <si>
    <t>12400022#</t>
  </si>
  <si>
    <t>4021343445392</t>
  </si>
  <si>
    <t>4021343445408</t>
  </si>
  <si>
    <t>12400035#</t>
  </si>
  <si>
    <t>4021343445415</t>
  </si>
  <si>
    <t xml:space="preserve">366/Федерация (ФРГ)  </t>
  </si>
  <si>
    <t>12400042#</t>
  </si>
  <si>
    <t>4021343445422</t>
  </si>
  <si>
    <t>12400054#</t>
  </si>
  <si>
    <t>4021343445439</t>
  </si>
  <si>
    <t>12400076#</t>
  </si>
  <si>
    <t>4021343445446</t>
  </si>
  <si>
    <t xml:space="preserve">222/Федерация (ФРГ)  </t>
  </si>
  <si>
    <t>12450022#</t>
  </si>
  <si>
    <t>4021343469008</t>
  </si>
  <si>
    <t>12450028#</t>
  </si>
  <si>
    <t>4021343469015</t>
  </si>
  <si>
    <t>12450035#</t>
  </si>
  <si>
    <t>4021343469022</t>
  </si>
  <si>
    <t>12450042#</t>
  </si>
  <si>
    <t>4021343469039</t>
  </si>
  <si>
    <t>12450054#</t>
  </si>
  <si>
    <t>4021343469046</t>
  </si>
  <si>
    <t xml:space="preserve">Трубы SANHA-Therm DZ   серии 24.000 DZ.  EN 1.0034 - внутренней и внешней оцинковкой </t>
  </si>
  <si>
    <t xml:space="preserve">Трубы SANHA-Therm DZ   серии 24.500 DZ.  EN 1.0034 - внутренней и внешней оцинковкой </t>
  </si>
  <si>
    <t>Трубы SANHA-Therm серии 24.500 (3m). EN 1.0034 - с внешней оцинковкой</t>
  </si>
  <si>
    <t xml:space="preserve">Трубы SANHA-Therm DZ   серии 24.000 DZ. и серии 24.500 DZ. EN 1.0034 - внутренней и внешней оцинковкой </t>
  </si>
  <si>
    <t>490, 491, 492</t>
  </si>
  <si>
    <t>4021343441592</t>
  </si>
  <si>
    <t>12320016B</t>
  </si>
  <si>
    <t>4021343358173</t>
  </si>
  <si>
    <t>75/  450/</t>
  </si>
  <si>
    <t>12320016R</t>
  </si>
  <si>
    <t>4021343358159</t>
  </si>
  <si>
    <t>4021343459511</t>
  </si>
  <si>
    <t>MultiFit-Flex ISO (13mm) труба в бухтах</t>
  </si>
  <si>
    <t>123400KB16</t>
  </si>
  <si>
    <t>4021343446429</t>
  </si>
  <si>
    <t>23400KB</t>
  </si>
  <si>
    <t>4021343463501</t>
  </si>
  <si>
    <t>600/  0/</t>
  </si>
  <si>
    <t>123500KB16</t>
  </si>
  <si>
    <t>4021343446436</t>
  </si>
  <si>
    <t>23500KB</t>
  </si>
  <si>
    <t>4021343459481</t>
  </si>
  <si>
    <t>25/  0/</t>
  </si>
  <si>
    <t>4021343459528</t>
  </si>
  <si>
    <t>4021343459535</t>
  </si>
  <si>
    <t>50/  200/</t>
  </si>
  <si>
    <t>140901238</t>
  </si>
  <si>
    <t>4090G</t>
  </si>
  <si>
    <t>140901212</t>
  </si>
  <si>
    <t>140901412</t>
  </si>
  <si>
    <t>140901538</t>
  </si>
  <si>
    <t>140901512</t>
  </si>
  <si>
    <t>140901534</t>
  </si>
  <si>
    <t>140901612</t>
  </si>
  <si>
    <t>140901634</t>
  </si>
  <si>
    <t>140901812</t>
  </si>
  <si>
    <t>140901834</t>
  </si>
  <si>
    <t>140902212</t>
  </si>
  <si>
    <t>140902234</t>
  </si>
  <si>
    <t>14090221</t>
  </si>
  <si>
    <t>140902834</t>
  </si>
  <si>
    <t>14090281</t>
  </si>
  <si>
    <t>1409035114</t>
  </si>
  <si>
    <t>1409042112</t>
  </si>
  <si>
    <t>14090542</t>
  </si>
  <si>
    <t>140921212</t>
  </si>
  <si>
    <t>4092G</t>
  </si>
  <si>
    <t>140921412</t>
  </si>
  <si>
    <t>140921512</t>
  </si>
  <si>
    <t>140921534</t>
  </si>
  <si>
    <t>140921612</t>
  </si>
  <si>
    <t>140921812</t>
  </si>
  <si>
    <t>140921834</t>
  </si>
  <si>
    <t>140922234</t>
  </si>
  <si>
    <t>14092221</t>
  </si>
  <si>
    <t>140922834</t>
  </si>
  <si>
    <t>14092281</t>
  </si>
  <si>
    <t>1409235114</t>
  </si>
  <si>
    <t>1409242112</t>
  </si>
  <si>
    <t>14092542</t>
  </si>
  <si>
    <t>141301538</t>
  </si>
  <si>
    <t>4130G</t>
  </si>
  <si>
    <t>141301512</t>
  </si>
  <si>
    <t>141301812</t>
  </si>
  <si>
    <t>141301834</t>
  </si>
  <si>
    <t>141302212</t>
  </si>
  <si>
    <t>141302234</t>
  </si>
  <si>
    <t>141302812</t>
  </si>
  <si>
    <t>141302834</t>
  </si>
  <si>
    <t>14130281</t>
  </si>
  <si>
    <t>141303512</t>
  </si>
  <si>
    <t>14130542</t>
  </si>
  <si>
    <t>1418015</t>
  </si>
  <si>
    <t>1418018</t>
  </si>
  <si>
    <t>1418022</t>
  </si>
  <si>
    <t>1418028</t>
  </si>
  <si>
    <t>142431014</t>
  </si>
  <si>
    <t>4243G</t>
  </si>
  <si>
    <t>142431038</t>
  </si>
  <si>
    <t>142431012</t>
  </si>
  <si>
    <t>142431238</t>
  </si>
  <si>
    <t>142431212</t>
  </si>
  <si>
    <t>142431412</t>
  </si>
  <si>
    <t>142431538</t>
  </si>
  <si>
    <t>142431512</t>
  </si>
  <si>
    <t>142431534</t>
  </si>
  <si>
    <t>142431612</t>
  </si>
  <si>
    <t>142431634</t>
  </si>
  <si>
    <t>142431812</t>
  </si>
  <si>
    <t>142431834</t>
  </si>
  <si>
    <t>142432212</t>
  </si>
  <si>
    <t>142432234</t>
  </si>
  <si>
    <t>14243221</t>
  </si>
  <si>
    <t>142432812</t>
  </si>
  <si>
    <t>142432834</t>
  </si>
  <si>
    <t>14243281</t>
  </si>
  <si>
    <t>1424328114</t>
  </si>
  <si>
    <t>142433534</t>
  </si>
  <si>
    <t>14243351</t>
  </si>
  <si>
    <t>1424335114</t>
  </si>
  <si>
    <t>1424335112</t>
  </si>
  <si>
    <t>1424342114</t>
  </si>
  <si>
    <t>1424342112</t>
  </si>
  <si>
    <t>14243422</t>
  </si>
  <si>
    <t>1424354112</t>
  </si>
  <si>
    <t>14243542</t>
  </si>
  <si>
    <t>1424364212</t>
  </si>
  <si>
    <t>1424367212</t>
  </si>
  <si>
    <t>1424376212</t>
  </si>
  <si>
    <t>14243763</t>
  </si>
  <si>
    <t>14243803</t>
  </si>
  <si>
    <t>14243893</t>
  </si>
  <si>
    <t>142431084</t>
  </si>
  <si>
    <t>142701038</t>
  </si>
  <si>
    <t>4270G</t>
  </si>
  <si>
    <t>142701238</t>
  </si>
  <si>
    <t>142701212</t>
  </si>
  <si>
    <t>142701438</t>
  </si>
  <si>
    <t>142701412</t>
  </si>
  <si>
    <t>142701538</t>
  </si>
  <si>
    <t>142701512</t>
  </si>
  <si>
    <t>142701534</t>
  </si>
  <si>
    <t>142701638</t>
  </si>
  <si>
    <t>142701612</t>
  </si>
  <si>
    <t>142701634</t>
  </si>
  <si>
    <t>142701812</t>
  </si>
  <si>
    <t>142701834</t>
  </si>
  <si>
    <t>142702212</t>
  </si>
  <si>
    <t>142702234</t>
  </si>
  <si>
    <t>14270221</t>
  </si>
  <si>
    <t>142702812</t>
  </si>
  <si>
    <t>142702834</t>
  </si>
  <si>
    <t>14270281</t>
  </si>
  <si>
    <t>1427028114</t>
  </si>
  <si>
    <t>14270351</t>
  </si>
  <si>
    <t>1427035114</t>
  </si>
  <si>
    <t>1427035112</t>
  </si>
  <si>
    <t>14270421</t>
  </si>
  <si>
    <t>1427042114</t>
  </si>
  <si>
    <t>1427042112</t>
  </si>
  <si>
    <t>1427054112</t>
  </si>
  <si>
    <t>14270542</t>
  </si>
  <si>
    <t>14270642</t>
  </si>
  <si>
    <t>1427064212</t>
  </si>
  <si>
    <t>1427076212</t>
  </si>
  <si>
    <t>14270893</t>
  </si>
  <si>
    <t>142461238</t>
  </si>
  <si>
    <t>4246G</t>
  </si>
  <si>
    <t>142461212</t>
  </si>
  <si>
    <t>142461538</t>
  </si>
  <si>
    <t>142461512</t>
  </si>
  <si>
    <t>142461812</t>
  </si>
  <si>
    <t>142461834</t>
  </si>
  <si>
    <t>142462212</t>
  </si>
  <si>
    <t>142462234</t>
  </si>
  <si>
    <t>142462834</t>
  </si>
  <si>
    <t>14246281</t>
  </si>
  <si>
    <t>1424635114</t>
  </si>
  <si>
    <t>1424642112</t>
  </si>
  <si>
    <t>14246542</t>
  </si>
  <si>
    <t>142801238</t>
  </si>
  <si>
    <t>4280G</t>
  </si>
  <si>
    <t>142801212</t>
  </si>
  <si>
    <t>142801512</t>
  </si>
  <si>
    <t>142801812</t>
  </si>
  <si>
    <t>142802212</t>
  </si>
  <si>
    <t>142802234</t>
  </si>
  <si>
    <t>14280281</t>
  </si>
  <si>
    <t>1428035114</t>
  </si>
  <si>
    <t>1428042112</t>
  </si>
  <si>
    <t>14280542</t>
  </si>
  <si>
    <t>144711238</t>
  </si>
  <si>
    <t>4471G</t>
  </si>
  <si>
    <t>144711212</t>
  </si>
  <si>
    <t>144711512</t>
  </si>
  <si>
    <t>144711812</t>
  </si>
  <si>
    <t>144721212</t>
  </si>
  <si>
    <t>4472G</t>
  </si>
  <si>
    <t>144721412</t>
  </si>
  <si>
    <t>144721512</t>
  </si>
  <si>
    <t>144721534</t>
  </si>
  <si>
    <t>144721612</t>
  </si>
  <si>
    <t>144721812</t>
  </si>
  <si>
    <t>144721834</t>
  </si>
  <si>
    <t>144722212</t>
  </si>
  <si>
    <t>144722234</t>
  </si>
  <si>
    <t>149761212</t>
  </si>
  <si>
    <t>149761512</t>
  </si>
  <si>
    <t>1433012</t>
  </si>
  <si>
    <t>1433015</t>
  </si>
  <si>
    <t>1433018</t>
  </si>
  <si>
    <t>1433022</t>
  </si>
  <si>
    <t>1433028</t>
  </si>
  <si>
    <t>1433035</t>
  </si>
  <si>
    <t>1433042</t>
  </si>
  <si>
    <t>1433054</t>
  </si>
  <si>
    <t>143301238</t>
  </si>
  <si>
    <t>4330G</t>
  </si>
  <si>
    <t>143301512</t>
  </si>
  <si>
    <t>143301534</t>
  </si>
  <si>
    <t>143301812</t>
  </si>
  <si>
    <t>143301834</t>
  </si>
  <si>
    <t>143302234</t>
  </si>
  <si>
    <t>14330221</t>
  </si>
  <si>
    <t>14330281</t>
  </si>
  <si>
    <t>1433035114</t>
  </si>
  <si>
    <t>1433042112</t>
  </si>
  <si>
    <t>14330542</t>
  </si>
  <si>
    <t>143311238</t>
  </si>
  <si>
    <t>4331G</t>
  </si>
  <si>
    <t>143311512</t>
  </si>
  <si>
    <t>143311612</t>
  </si>
  <si>
    <t>143311812</t>
  </si>
  <si>
    <t>143311834</t>
  </si>
  <si>
    <t>143312212</t>
  </si>
  <si>
    <t>143312234</t>
  </si>
  <si>
    <t>14331221</t>
  </si>
  <si>
    <t>14331281</t>
  </si>
  <si>
    <t>1433135114</t>
  </si>
  <si>
    <t>1433142112</t>
  </si>
  <si>
    <t>14331542</t>
  </si>
  <si>
    <t>1433164212</t>
  </si>
  <si>
    <t>143331512</t>
  </si>
  <si>
    <t>4333G</t>
  </si>
  <si>
    <t>143331812</t>
  </si>
  <si>
    <t>143332234</t>
  </si>
  <si>
    <t>14333221</t>
  </si>
  <si>
    <t>14333281</t>
  </si>
  <si>
    <t>1433335114</t>
  </si>
  <si>
    <t>1433342112</t>
  </si>
  <si>
    <t>14333542</t>
  </si>
  <si>
    <t>1434012</t>
  </si>
  <si>
    <t>1434015</t>
  </si>
  <si>
    <t>1434018</t>
  </si>
  <si>
    <t>1434022</t>
  </si>
  <si>
    <t>1434028</t>
  </si>
  <si>
    <t>1434035</t>
  </si>
  <si>
    <t>1434042</t>
  </si>
  <si>
    <t>1434054</t>
  </si>
  <si>
    <t>143401212</t>
  </si>
  <si>
    <t>4340G</t>
  </si>
  <si>
    <t>143401538</t>
  </si>
  <si>
    <t>143401512</t>
  </si>
  <si>
    <t>143401534</t>
  </si>
  <si>
    <t>143401812</t>
  </si>
  <si>
    <t>143401834</t>
  </si>
  <si>
    <t>143402212</t>
  </si>
  <si>
    <t>143402234</t>
  </si>
  <si>
    <t>14340221</t>
  </si>
  <si>
    <t>14340281</t>
  </si>
  <si>
    <t>1434035114</t>
  </si>
  <si>
    <t>1434042112</t>
  </si>
  <si>
    <t>14340542</t>
  </si>
  <si>
    <t>143411038</t>
  </si>
  <si>
    <t>4341G</t>
  </si>
  <si>
    <t>143411214</t>
  </si>
  <si>
    <t>143411238</t>
  </si>
  <si>
    <t>143411212</t>
  </si>
  <si>
    <t>143411538</t>
  </si>
  <si>
    <t>143411512</t>
  </si>
  <si>
    <t>143411534</t>
  </si>
  <si>
    <t>143411612</t>
  </si>
  <si>
    <t>143411812</t>
  </si>
  <si>
    <t>143411834</t>
  </si>
  <si>
    <t>143412212</t>
  </si>
  <si>
    <t>143412234</t>
  </si>
  <si>
    <t>14341221</t>
  </si>
  <si>
    <t>14341281</t>
  </si>
  <si>
    <t>1434135114</t>
  </si>
  <si>
    <t>1434142112</t>
  </si>
  <si>
    <t>14341542</t>
  </si>
  <si>
    <t>1434176212</t>
  </si>
  <si>
    <t>14341893</t>
  </si>
  <si>
    <t>143431014</t>
  </si>
  <si>
    <t>4021343017728</t>
  </si>
  <si>
    <t>4343G</t>
  </si>
  <si>
    <t>143431038</t>
  </si>
  <si>
    <t>4021343451232</t>
  </si>
  <si>
    <t>143431238</t>
  </si>
  <si>
    <t>4021343017759</t>
  </si>
  <si>
    <t>143431212</t>
  </si>
  <si>
    <t>143431512</t>
  </si>
  <si>
    <t>143431812</t>
  </si>
  <si>
    <t>143431834</t>
  </si>
  <si>
    <t>143432234</t>
  </si>
  <si>
    <t>14343281</t>
  </si>
  <si>
    <t>1434335114</t>
  </si>
  <si>
    <t>1434342112</t>
  </si>
  <si>
    <t>14343542</t>
  </si>
  <si>
    <t>1434364212</t>
  </si>
  <si>
    <t>4021343450846</t>
  </si>
  <si>
    <t>1434376212</t>
  </si>
  <si>
    <t>4021343451249</t>
  </si>
  <si>
    <t>153431512</t>
  </si>
  <si>
    <t>5343G</t>
  </si>
  <si>
    <t>143591212</t>
  </si>
  <si>
    <t>4359G</t>
  </si>
  <si>
    <t>143591534</t>
  </si>
  <si>
    <t>143591834</t>
  </si>
  <si>
    <t>14359181</t>
  </si>
  <si>
    <t>14359221</t>
  </si>
  <si>
    <t>1435922114</t>
  </si>
  <si>
    <t>1435928114</t>
  </si>
  <si>
    <t>1435928112</t>
  </si>
  <si>
    <t>1435935112</t>
  </si>
  <si>
    <t>143601534</t>
  </si>
  <si>
    <t>4360G</t>
  </si>
  <si>
    <t>143601834</t>
  </si>
  <si>
    <t>140981238</t>
  </si>
  <si>
    <t>4098G</t>
  </si>
  <si>
    <t>140981412</t>
  </si>
  <si>
    <t>140981512</t>
  </si>
  <si>
    <t>140981812</t>
  </si>
  <si>
    <t>140982234</t>
  </si>
  <si>
    <t>14098221</t>
  </si>
  <si>
    <t>14098281</t>
  </si>
  <si>
    <t>1409835114</t>
  </si>
  <si>
    <t>1409842112</t>
  </si>
  <si>
    <t>14098542</t>
  </si>
  <si>
    <t>143701512</t>
  </si>
  <si>
    <t>143701834</t>
  </si>
  <si>
    <t>143702234</t>
  </si>
  <si>
    <t>14370221</t>
  </si>
  <si>
    <t>1437028114</t>
  </si>
  <si>
    <t>1437035112</t>
  </si>
  <si>
    <t>4370G</t>
  </si>
  <si>
    <t>14370341</t>
  </si>
  <si>
    <t>180/  16200/</t>
  </si>
  <si>
    <t>4376G</t>
  </si>
  <si>
    <t>143713812</t>
  </si>
  <si>
    <t>4371G</t>
  </si>
  <si>
    <t>143711234</t>
  </si>
  <si>
    <t>14371341</t>
  </si>
  <si>
    <t>143711114</t>
  </si>
  <si>
    <t>143721534</t>
  </si>
  <si>
    <t>143721834</t>
  </si>
  <si>
    <t>14372181</t>
  </si>
  <si>
    <t>14372221</t>
  </si>
  <si>
    <t>1437222114</t>
  </si>
  <si>
    <t>1437228114</t>
  </si>
  <si>
    <t>1437228112</t>
  </si>
  <si>
    <t>1437412</t>
  </si>
  <si>
    <t>1437458</t>
  </si>
  <si>
    <t>1437434</t>
  </si>
  <si>
    <t>143741</t>
  </si>
  <si>
    <t>14374114</t>
  </si>
  <si>
    <t>14374112</t>
  </si>
  <si>
    <t>14374134</t>
  </si>
  <si>
    <t>143742</t>
  </si>
  <si>
    <t>14374214</t>
  </si>
  <si>
    <t>14374238</t>
  </si>
  <si>
    <t>14374234</t>
  </si>
  <si>
    <t>143743</t>
  </si>
  <si>
    <t>143744</t>
  </si>
  <si>
    <t>5001A</t>
  </si>
  <si>
    <t>5002A</t>
  </si>
  <si>
    <t>150406</t>
  </si>
  <si>
    <t>150408</t>
  </si>
  <si>
    <t>1504010</t>
  </si>
  <si>
    <t>1504012</t>
  </si>
  <si>
    <t>1504014</t>
  </si>
  <si>
    <t>1504015</t>
  </si>
  <si>
    <t>1504016</t>
  </si>
  <si>
    <t>1504018</t>
  </si>
  <si>
    <t>1504022</t>
  </si>
  <si>
    <t>1504028</t>
  </si>
  <si>
    <t>1504032</t>
  </si>
  <si>
    <t>1504035</t>
  </si>
  <si>
    <t>1504036</t>
  </si>
  <si>
    <t>1504040</t>
  </si>
  <si>
    <t>1504042</t>
  </si>
  <si>
    <t>1504052</t>
  </si>
  <si>
    <t>1504054</t>
  </si>
  <si>
    <t>1504064</t>
  </si>
  <si>
    <t>1504076</t>
  </si>
  <si>
    <t>1504080</t>
  </si>
  <si>
    <t>1504089</t>
  </si>
  <si>
    <t>15040108</t>
  </si>
  <si>
    <t>150416</t>
  </si>
  <si>
    <t>150418</t>
  </si>
  <si>
    <t>1504110</t>
  </si>
  <si>
    <t>1504112</t>
  </si>
  <si>
    <t>1504114</t>
  </si>
  <si>
    <t>1504115</t>
  </si>
  <si>
    <t>1504116</t>
  </si>
  <si>
    <t>1504118</t>
  </si>
  <si>
    <t>1504120</t>
  </si>
  <si>
    <t>1504122</t>
  </si>
  <si>
    <t>1504125</t>
  </si>
  <si>
    <t>1504128</t>
  </si>
  <si>
    <t>1504132</t>
  </si>
  <si>
    <t>1504135</t>
  </si>
  <si>
    <t>1504140</t>
  </si>
  <si>
    <t>1504142</t>
  </si>
  <si>
    <t>1504152</t>
  </si>
  <si>
    <t>1504154</t>
  </si>
  <si>
    <t>1504164</t>
  </si>
  <si>
    <t>1504167</t>
  </si>
  <si>
    <t>1504176</t>
  </si>
  <si>
    <t>1504180</t>
  </si>
  <si>
    <t>1504189</t>
  </si>
  <si>
    <t>15041108</t>
  </si>
  <si>
    <t>15041133</t>
  </si>
  <si>
    <t>15041159</t>
  </si>
  <si>
    <t>150906</t>
  </si>
  <si>
    <t>150908</t>
  </si>
  <si>
    <t>1509010</t>
  </si>
  <si>
    <t>1509012</t>
  </si>
  <si>
    <t>1509014</t>
  </si>
  <si>
    <t>1509015</t>
  </si>
  <si>
    <t>1509016</t>
  </si>
  <si>
    <t>1509018</t>
  </si>
  <si>
    <t>1509020</t>
  </si>
  <si>
    <t>1509022</t>
  </si>
  <si>
    <t>1509025</t>
  </si>
  <si>
    <t>1509028</t>
  </si>
  <si>
    <t>1509032</t>
  </si>
  <si>
    <t>1509035</t>
  </si>
  <si>
    <t>1509036</t>
  </si>
  <si>
    <t>1509040</t>
  </si>
  <si>
    <t>1509042</t>
  </si>
  <si>
    <t>1509052</t>
  </si>
  <si>
    <t>1509054</t>
  </si>
  <si>
    <t>1509064</t>
  </si>
  <si>
    <t>1509067</t>
  </si>
  <si>
    <t>1509070</t>
  </si>
  <si>
    <t>1509076</t>
  </si>
  <si>
    <t>1509089</t>
  </si>
  <si>
    <t>15090108</t>
  </si>
  <si>
    <t>150926</t>
  </si>
  <si>
    <t>150928</t>
  </si>
  <si>
    <t>1509210</t>
  </si>
  <si>
    <t>1509212</t>
  </si>
  <si>
    <t>1509214</t>
  </si>
  <si>
    <t>1509215</t>
  </si>
  <si>
    <t>1509216</t>
  </si>
  <si>
    <t>1509218</t>
  </si>
  <si>
    <t>1509222</t>
  </si>
  <si>
    <t>1509228</t>
  </si>
  <si>
    <t>1509232</t>
  </si>
  <si>
    <t>1509235</t>
  </si>
  <si>
    <t>1509236</t>
  </si>
  <si>
    <t>1509240</t>
  </si>
  <si>
    <t>1509242</t>
  </si>
  <si>
    <t>1509252</t>
  </si>
  <si>
    <t>1509254</t>
  </si>
  <si>
    <t>1509267</t>
  </si>
  <si>
    <t>150608</t>
  </si>
  <si>
    <t>1506010</t>
  </si>
  <si>
    <t>1506012</t>
  </si>
  <si>
    <t>1506014</t>
  </si>
  <si>
    <t>1506015</t>
  </si>
  <si>
    <t>1506016</t>
  </si>
  <si>
    <t>1506018</t>
  </si>
  <si>
    <t>1506022</t>
  </si>
  <si>
    <t>1506028</t>
  </si>
  <si>
    <t>1506035</t>
  </si>
  <si>
    <t>1506042</t>
  </si>
  <si>
    <t>1506054</t>
  </si>
  <si>
    <t>1508512</t>
  </si>
  <si>
    <t>1508514</t>
  </si>
  <si>
    <t>1508515</t>
  </si>
  <si>
    <t>1508516</t>
  </si>
  <si>
    <t>1508518</t>
  </si>
  <si>
    <t>1508522</t>
  </si>
  <si>
    <t>1508612</t>
  </si>
  <si>
    <t>1508614</t>
  </si>
  <si>
    <t>1508615</t>
  </si>
  <si>
    <t>1508616</t>
  </si>
  <si>
    <t>1508618</t>
  </si>
  <si>
    <t>1508622</t>
  </si>
  <si>
    <t>151306</t>
  </si>
  <si>
    <t>151308</t>
  </si>
  <si>
    <t>1513010</t>
  </si>
  <si>
    <t>1513012</t>
  </si>
  <si>
    <t>1513014</t>
  </si>
  <si>
    <t>1513015</t>
  </si>
  <si>
    <t>1513016</t>
  </si>
  <si>
    <t>1513018</t>
  </si>
  <si>
    <t>1513020</t>
  </si>
  <si>
    <t>1513022</t>
  </si>
  <si>
    <t>1513028</t>
  </si>
  <si>
    <t>1513032</t>
  </si>
  <si>
    <t>1513035</t>
  </si>
  <si>
    <t>1513036</t>
  </si>
  <si>
    <t>1513040</t>
  </si>
  <si>
    <t>1513042</t>
  </si>
  <si>
    <t>1513052</t>
  </si>
  <si>
    <t>1513054</t>
  </si>
  <si>
    <t>1513064</t>
  </si>
  <si>
    <t>1513067</t>
  </si>
  <si>
    <t>1513076</t>
  </si>
  <si>
    <t>1513080</t>
  </si>
  <si>
    <t>1513089</t>
  </si>
  <si>
    <t>15130108</t>
  </si>
  <si>
    <t>15130686</t>
  </si>
  <si>
    <t>15130866</t>
  </si>
  <si>
    <t>15130868</t>
  </si>
  <si>
    <t>151308108</t>
  </si>
  <si>
    <t>1513010610</t>
  </si>
  <si>
    <t>1513010810</t>
  </si>
  <si>
    <t>15130101210</t>
  </si>
  <si>
    <t>15130101510</t>
  </si>
  <si>
    <t>1513012612</t>
  </si>
  <si>
    <t>1513012812</t>
  </si>
  <si>
    <t>15130121010</t>
  </si>
  <si>
    <t>15130121012</t>
  </si>
  <si>
    <t>15130121210</t>
  </si>
  <si>
    <t>15130121412</t>
  </si>
  <si>
    <t>15130121512</t>
  </si>
  <si>
    <t>15130121612</t>
  </si>
  <si>
    <t>15130121812</t>
  </si>
  <si>
    <t>15130141014</t>
  </si>
  <si>
    <t>15130141212</t>
  </si>
  <si>
    <t>15130141214</t>
  </si>
  <si>
    <t>15130141412</t>
  </si>
  <si>
    <t>15130141614</t>
  </si>
  <si>
    <t>15130141814</t>
  </si>
  <si>
    <t>1513015615</t>
  </si>
  <si>
    <t>1513015815</t>
  </si>
  <si>
    <t>15130151012</t>
  </si>
  <si>
    <t>15130151015</t>
  </si>
  <si>
    <t>15130151212</t>
  </si>
  <si>
    <t>15130151215</t>
  </si>
  <si>
    <t>15130151415</t>
  </si>
  <si>
    <t>15130151512</t>
  </si>
  <si>
    <t>15130151815</t>
  </si>
  <si>
    <t>15130152215</t>
  </si>
  <si>
    <t>1513016616</t>
  </si>
  <si>
    <t>15130161016</t>
  </si>
  <si>
    <t>15130161212</t>
  </si>
  <si>
    <t>15130161214</t>
  </si>
  <si>
    <t>15130161216</t>
  </si>
  <si>
    <t>15130161412</t>
  </si>
  <si>
    <t>15130161414</t>
  </si>
  <si>
    <t>15130161416</t>
  </si>
  <si>
    <t>15130161612</t>
  </si>
  <si>
    <t>15130161614</t>
  </si>
  <si>
    <t>15130161814</t>
  </si>
  <si>
    <t>15130161816</t>
  </si>
  <si>
    <t>15130162216</t>
  </si>
  <si>
    <t>1513018618</t>
  </si>
  <si>
    <t>15130181018</t>
  </si>
  <si>
    <t>15130181212</t>
  </si>
  <si>
    <t>15130181214</t>
  </si>
  <si>
    <t>15130181215</t>
  </si>
  <si>
    <t>15130181216</t>
  </si>
  <si>
    <t>15130181218</t>
  </si>
  <si>
    <t>15130181414</t>
  </si>
  <si>
    <t>15130181416</t>
  </si>
  <si>
    <t>15130181418</t>
  </si>
  <si>
    <t>15130181512</t>
  </si>
  <si>
    <t>15130181515</t>
  </si>
  <si>
    <t>15130181518</t>
  </si>
  <si>
    <t>15130181614</t>
  </si>
  <si>
    <t>15130181616</t>
  </si>
  <si>
    <t>15130181618</t>
  </si>
  <si>
    <t>15130181812</t>
  </si>
  <si>
    <t>15130181814</t>
  </si>
  <si>
    <t>15130181815</t>
  </si>
  <si>
    <t>15130181816</t>
  </si>
  <si>
    <t>15130182215</t>
  </si>
  <si>
    <t>15130182218</t>
  </si>
  <si>
    <t>1513022622</t>
  </si>
  <si>
    <t>15130221022</t>
  </si>
  <si>
    <t>15130221212</t>
  </si>
  <si>
    <t>15130221214</t>
  </si>
  <si>
    <t>15130221222</t>
  </si>
  <si>
    <t>15130221414</t>
  </si>
  <si>
    <t>15130221418</t>
  </si>
  <si>
    <t>15130221422</t>
  </si>
  <si>
    <t>15130221512</t>
  </si>
  <si>
    <t>15130221515</t>
  </si>
  <si>
    <t>15130221518</t>
  </si>
  <si>
    <t>15130221522</t>
  </si>
  <si>
    <t>15130221616</t>
  </si>
  <si>
    <t>15130221618</t>
  </si>
  <si>
    <t>15130221622</t>
  </si>
  <si>
    <t>15130221814</t>
  </si>
  <si>
    <t>15130221815</t>
  </si>
  <si>
    <t>15130221816</t>
  </si>
  <si>
    <t>15130221818</t>
  </si>
  <si>
    <t>15130221822</t>
  </si>
  <si>
    <t>15130222214</t>
  </si>
  <si>
    <t>15130222215</t>
  </si>
  <si>
    <t>15130222216</t>
  </si>
  <si>
    <t>15130222218</t>
  </si>
  <si>
    <t>15130222822</t>
  </si>
  <si>
    <t>15130281028</t>
  </si>
  <si>
    <t>15130281228</t>
  </si>
  <si>
    <t>15130281428</t>
  </si>
  <si>
    <t>15130281515</t>
  </si>
  <si>
    <t>15130281522</t>
  </si>
  <si>
    <t>15130281528</t>
  </si>
  <si>
    <t>15130281616</t>
  </si>
  <si>
    <t>15130281628</t>
  </si>
  <si>
    <t>15130281818</t>
  </si>
  <si>
    <t>15130281822</t>
  </si>
  <si>
    <t>15130281828</t>
  </si>
  <si>
    <t>15130282222</t>
  </si>
  <si>
    <t>15130282228</t>
  </si>
  <si>
    <t>15130282815</t>
  </si>
  <si>
    <t>15130282818</t>
  </si>
  <si>
    <t>15130282822</t>
  </si>
  <si>
    <t>15130283528</t>
  </si>
  <si>
    <t>15130322232</t>
  </si>
  <si>
    <t>15130322832</t>
  </si>
  <si>
    <t>15130351528</t>
  </si>
  <si>
    <t>15130351535</t>
  </si>
  <si>
    <t>15130351835</t>
  </si>
  <si>
    <t>15130352228</t>
  </si>
  <si>
    <t>15130352235</t>
  </si>
  <si>
    <t>15130352828</t>
  </si>
  <si>
    <t>15130352835</t>
  </si>
  <si>
    <t>15130353515</t>
  </si>
  <si>
    <t>15130353522</t>
  </si>
  <si>
    <t>15130353528</t>
  </si>
  <si>
    <t>15130354235</t>
  </si>
  <si>
    <t>15130421542</t>
  </si>
  <si>
    <t>15130421842</t>
  </si>
  <si>
    <t>15130422242</t>
  </si>
  <si>
    <t>15130422828</t>
  </si>
  <si>
    <t>15130422835</t>
  </si>
  <si>
    <t>15130422842</t>
  </si>
  <si>
    <t>15130423535</t>
  </si>
  <si>
    <t>15130423542</t>
  </si>
  <si>
    <t>15130424228</t>
  </si>
  <si>
    <t>15130425442</t>
  </si>
  <si>
    <t>15130542254</t>
  </si>
  <si>
    <t>15130542842</t>
  </si>
  <si>
    <t>15130542854</t>
  </si>
  <si>
    <t>15130543554</t>
  </si>
  <si>
    <t>15130544242</t>
  </si>
  <si>
    <t>15130544254</t>
  </si>
  <si>
    <t>15130545442</t>
  </si>
  <si>
    <t>15130643564</t>
  </si>
  <si>
    <t>15130644264</t>
  </si>
  <si>
    <t>15130645464</t>
  </si>
  <si>
    <t>15130763576</t>
  </si>
  <si>
    <t>15130764276</t>
  </si>
  <si>
    <t>15130765476</t>
  </si>
  <si>
    <t>15130766476</t>
  </si>
  <si>
    <t>15130893589</t>
  </si>
  <si>
    <t>15130894289</t>
  </si>
  <si>
    <t>15130895489</t>
  </si>
  <si>
    <t>15130896489</t>
  </si>
  <si>
    <t>15130897689</t>
  </si>
  <si>
    <t>1513010854108</t>
  </si>
  <si>
    <t>1513010864108</t>
  </si>
  <si>
    <t>1513010876108</t>
  </si>
  <si>
    <t>1513010889108</t>
  </si>
  <si>
    <t>152706</t>
  </si>
  <si>
    <t>152708</t>
  </si>
  <si>
    <t>1527010</t>
  </si>
  <si>
    <t>1527012</t>
  </si>
  <si>
    <t>1527014</t>
  </si>
  <si>
    <t>1527015</t>
  </si>
  <si>
    <t>1527016</t>
  </si>
  <si>
    <t>1527018</t>
  </si>
  <si>
    <t>1527020</t>
  </si>
  <si>
    <t>1527022</t>
  </si>
  <si>
    <t>1527025</t>
  </si>
  <si>
    <t>1527028</t>
  </si>
  <si>
    <t>1527032</t>
  </si>
  <si>
    <t>1527035</t>
  </si>
  <si>
    <t>1527036</t>
  </si>
  <si>
    <t>1527040</t>
  </si>
  <si>
    <t>1527042</t>
  </si>
  <si>
    <t>1527052</t>
  </si>
  <si>
    <t>1527054</t>
  </si>
  <si>
    <t>1527064</t>
  </si>
  <si>
    <t>1527067</t>
  </si>
  <si>
    <t>1527070</t>
  </si>
  <si>
    <t>1527076</t>
  </si>
  <si>
    <t>1527089</t>
  </si>
  <si>
    <t>15270108</t>
  </si>
  <si>
    <t>15270133</t>
  </si>
  <si>
    <t>15270159</t>
  </si>
  <si>
    <t>1524086</t>
  </si>
  <si>
    <t>15240106</t>
  </si>
  <si>
    <t>15240108</t>
  </si>
  <si>
    <t>15240126</t>
  </si>
  <si>
    <t>15240128</t>
  </si>
  <si>
    <t>152401210</t>
  </si>
  <si>
    <t>152401410</t>
  </si>
  <si>
    <t>152401412</t>
  </si>
  <si>
    <t>15240158</t>
  </si>
  <si>
    <t>152401510</t>
  </si>
  <si>
    <t>152401512</t>
  </si>
  <si>
    <t>152401514</t>
  </si>
  <si>
    <t>152401610</t>
  </si>
  <si>
    <t>152401612</t>
  </si>
  <si>
    <t>152401614</t>
  </si>
  <si>
    <t>152401615</t>
  </si>
  <si>
    <t>152401810</t>
  </si>
  <si>
    <t>152401812</t>
  </si>
  <si>
    <t>152401814</t>
  </si>
  <si>
    <t>152401815</t>
  </si>
  <si>
    <t>152401816</t>
  </si>
  <si>
    <t>152402018</t>
  </si>
  <si>
    <t>152402210</t>
  </si>
  <si>
    <t>152402212</t>
  </si>
  <si>
    <t>152402214</t>
  </si>
  <si>
    <t>152402215</t>
  </si>
  <si>
    <t>152402216</t>
  </si>
  <si>
    <t>152402218</t>
  </si>
  <si>
    <t>152402220</t>
  </si>
  <si>
    <t>152402812</t>
  </si>
  <si>
    <t>152402814</t>
  </si>
  <si>
    <t>152402815</t>
  </si>
  <si>
    <t>152402816</t>
  </si>
  <si>
    <t>152402818</t>
  </si>
  <si>
    <t>152402820</t>
  </si>
  <si>
    <t>152402822</t>
  </si>
  <si>
    <t>152403218</t>
  </si>
  <si>
    <t>152403222</t>
  </si>
  <si>
    <t>152403228</t>
  </si>
  <si>
    <t>152403515</t>
  </si>
  <si>
    <t>152403518</t>
  </si>
  <si>
    <t>152403522</t>
  </si>
  <si>
    <t>152403528</t>
  </si>
  <si>
    <t>152403628</t>
  </si>
  <si>
    <t>152403632</t>
  </si>
  <si>
    <t>152404028</t>
  </si>
  <si>
    <t>152404032</t>
  </si>
  <si>
    <t>152404036</t>
  </si>
  <si>
    <t>152404218</t>
  </si>
  <si>
    <t>152404222</t>
  </si>
  <si>
    <t>152404228</t>
  </si>
  <si>
    <t>152404232</t>
  </si>
  <si>
    <t>152404235</t>
  </si>
  <si>
    <t>152405232</t>
  </si>
  <si>
    <t>152405240</t>
  </si>
  <si>
    <t>2/Пакет  46/</t>
  </si>
  <si>
    <t>152405242</t>
  </si>
  <si>
    <t>152405422</t>
  </si>
  <si>
    <t>152405428</t>
  </si>
  <si>
    <t>152405435</t>
  </si>
  <si>
    <t>152405442</t>
  </si>
  <si>
    <t>152406435</t>
  </si>
  <si>
    <t>152406442</t>
  </si>
  <si>
    <t>152406454</t>
  </si>
  <si>
    <t>152406754</t>
  </si>
  <si>
    <t>152407054</t>
  </si>
  <si>
    <t>152407654</t>
  </si>
  <si>
    <t>152407664</t>
  </si>
  <si>
    <t>152408054</t>
  </si>
  <si>
    <t>152408076</t>
  </si>
  <si>
    <t>152408976</t>
  </si>
  <si>
    <t>1524010889</t>
  </si>
  <si>
    <t>15240133108</t>
  </si>
  <si>
    <t>15240159133</t>
  </si>
  <si>
    <t>1524386</t>
  </si>
  <si>
    <t>15243106</t>
  </si>
  <si>
    <t>15243108</t>
  </si>
  <si>
    <t>15243126</t>
  </si>
  <si>
    <t>15243128</t>
  </si>
  <si>
    <t>152431210</t>
  </si>
  <si>
    <t>152431410</t>
  </si>
  <si>
    <t>152431412</t>
  </si>
  <si>
    <t>15243158</t>
  </si>
  <si>
    <t>152431510</t>
  </si>
  <si>
    <t>152431512</t>
  </si>
  <si>
    <t>152431514</t>
  </si>
  <si>
    <t>152431610</t>
  </si>
  <si>
    <t>152431612</t>
  </si>
  <si>
    <t>152431614</t>
  </si>
  <si>
    <t>152431615</t>
  </si>
  <si>
    <t>152431810</t>
  </si>
  <si>
    <t>152431812</t>
  </si>
  <si>
    <t>152431814</t>
  </si>
  <si>
    <t>152431815</t>
  </si>
  <si>
    <t>152431816</t>
  </si>
  <si>
    <t>152432014</t>
  </si>
  <si>
    <t>152432210</t>
  </si>
  <si>
    <t>152432212</t>
  </si>
  <si>
    <t>152432214</t>
  </si>
  <si>
    <t>152432215</t>
  </si>
  <si>
    <t>152432216</t>
  </si>
  <si>
    <t>152432218</t>
  </si>
  <si>
    <t>152432220</t>
  </si>
  <si>
    <t>152432812</t>
  </si>
  <si>
    <t>152432814</t>
  </si>
  <si>
    <t>152432815</t>
  </si>
  <si>
    <t>152432816</t>
  </si>
  <si>
    <t>152432818</t>
  </si>
  <si>
    <t>152432820</t>
  </si>
  <si>
    <t>4021343194399</t>
  </si>
  <si>
    <t>28ax20</t>
  </si>
  <si>
    <t>152432822</t>
  </si>
  <si>
    <t>152433218</t>
  </si>
  <si>
    <t>152433222</t>
  </si>
  <si>
    <t>152433228</t>
  </si>
  <si>
    <t>152433515</t>
  </si>
  <si>
    <t>152433518</t>
  </si>
  <si>
    <t>152433522</t>
  </si>
  <si>
    <t>152433528</t>
  </si>
  <si>
    <t>152433628</t>
  </si>
  <si>
    <t>152434028</t>
  </si>
  <si>
    <t>152434032</t>
  </si>
  <si>
    <t>152434036</t>
  </si>
  <si>
    <t>152434215</t>
  </si>
  <si>
    <t>152434218</t>
  </si>
  <si>
    <t>152434222</t>
  </si>
  <si>
    <t>152434228</t>
  </si>
  <si>
    <t>152434232</t>
  </si>
  <si>
    <t>152434235</t>
  </si>
  <si>
    <t>152435422</t>
  </si>
  <si>
    <t>152435428</t>
  </si>
  <si>
    <t>152435435</t>
  </si>
  <si>
    <t>152435442</t>
  </si>
  <si>
    <t>152436435</t>
  </si>
  <si>
    <t>152436442</t>
  </si>
  <si>
    <t>152436454</t>
  </si>
  <si>
    <t>152436742</t>
  </si>
  <si>
    <t>152436754</t>
  </si>
  <si>
    <t>152437054</t>
  </si>
  <si>
    <t>152437064</t>
  </si>
  <si>
    <t>152437635</t>
  </si>
  <si>
    <t>152437642</t>
  </si>
  <si>
    <t>152437654</t>
  </si>
  <si>
    <t>152437664</t>
  </si>
  <si>
    <t>152437667</t>
  </si>
  <si>
    <t>152438054</t>
  </si>
  <si>
    <t>152438064</t>
  </si>
  <si>
    <t>152438076</t>
  </si>
  <si>
    <t>152438954</t>
  </si>
  <si>
    <t>152438964</t>
  </si>
  <si>
    <t>152438976</t>
  </si>
  <si>
    <t>1524310854</t>
  </si>
  <si>
    <t>1524310864</t>
  </si>
  <si>
    <t>1524310876</t>
  </si>
  <si>
    <t>1524310889</t>
  </si>
  <si>
    <t>5240G</t>
  </si>
  <si>
    <t>153591212</t>
  </si>
  <si>
    <t>5359G</t>
  </si>
  <si>
    <t>153591412</t>
  </si>
  <si>
    <t>153591434</t>
  </si>
  <si>
    <t>153591512</t>
  </si>
  <si>
    <t>153591534</t>
  </si>
  <si>
    <t>153591612</t>
  </si>
  <si>
    <t>153591634</t>
  </si>
  <si>
    <t>153591834</t>
  </si>
  <si>
    <t>153592234</t>
  </si>
  <si>
    <t>15359221</t>
  </si>
  <si>
    <t>153018</t>
  </si>
  <si>
    <t>1530110</t>
  </si>
  <si>
    <t>1530112</t>
  </si>
  <si>
    <t>1530114</t>
  </si>
  <si>
    <t>1530115</t>
  </si>
  <si>
    <t>1530116</t>
  </si>
  <si>
    <t>1530118</t>
  </si>
  <si>
    <t>1530122</t>
  </si>
  <si>
    <t>1530128</t>
  </si>
  <si>
    <t>1530135</t>
  </si>
  <si>
    <t>1530142</t>
  </si>
  <si>
    <t>1530154</t>
  </si>
  <si>
    <t>1530164</t>
  </si>
  <si>
    <t>1530167</t>
  </si>
  <si>
    <t>1530176</t>
  </si>
  <si>
    <t>1530189</t>
  </si>
  <si>
    <t>15301108</t>
  </si>
  <si>
    <t>1587215</t>
  </si>
  <si>
    <t>1587218</t>
  </si>
  <si>
    <t>1587222</t>
  </si>
  <si>
    <t>1587228</t>
  </si>
  <si>
    <t>1587235</t>
  </si>
  <si>
    <t>4021343431548</t>
  </si>
  <si>
    <t>29001A</t>
  </si>
  <si>
    <t>4021343431555</t>
  </si>
  <si>
    <t>4021343431562</t>
  </si>
  <si>
    <t>4021343431579</t>
  </si>
  <si>
    <t>4021343431586</t>
  </si>
  <si>
    <t>4021343431593</t>
  </si>
  <si>
    <t>1 1/8</t>
  </si>
  <si>
    <t>4021343431609</t>
  </si>
  <si>
    <t>1 3/8</t>
  </si>
  <si>
    <t>4021343431616</t>
  </si>
  <si>
    <t>1 5/8</t>
  </si>
  <si>
    <t>4021343451720</t>
  </si>
  <si>
    <t>2 1/8</t>
  </si>
  <si>
    <t>4021343431623</t>
  </si>
  <si>
    <t>29002A</t>
  </si>
  <si>
    <t>4021343431630</t>
  </si>
  <si>
    <t>4021343431647</t>
  </si>
  <si>
    <t>4021343431654</t>
  </si>
  <si>
    <t>4021343431661</t>
  </si>
  <si>
    <t>4021343431678</t>
  </si>
  <si>
    <t>4021343431685</t>
  </si>
  <si>
    <t>4021343431692</t>
  </si>
  <si>
    <t>4021343451706</t>
  </si>
  <si>
    <t>12904038</t>
  </si>
  <si>
    <t>4021343451454</t>
  </si>
  <si>
    <t>29040</t>
  </si>
  <si>
    <t>12904012</t>
  </si>
  <si>
    <t>4021343451461</t>
  </si>
  <si>
    <t>12904058</t>
  </si>
  <si>
    <t>4021343451478</t>
  </si>
  <si>
    <t>12904034</t>
  </si>
  <si>
    <t>4021343431708</t>
  </si>
  <si>
    <t>12904078</t>
  </si>
  <si>
    <t>4021343431715</t>
  </si>
  <si>
    <t>129040118</t>
  </si>
  <si>
    <t>4021343431722</t>
  </si>
  <si>
    <t>129040138</t>
  </si>
  <si>
    <t>4021343431739</t>
  </si>
  <si>
    <t>129040158</t>
  </si>
  <si>
    <t>4021343431746</t>
  </si>
  <si>
    <t>129040218</t>
  </si>
  <si>
    <t>4021343451737</t>
  </si>
  <si>
    <t>12904138</t>
  </si>
  <si>
    <t>4021343451485</t>
  </si>
  <si>
    <t>29041</t>
  </si>
  <si>
    <t>12904112</t>
  </si>
  <si>
    <t>4021343451492</t>
  </si>
  <si>
    <t>12904158</t>
  </si>
  <si>
    <t>4021343451508</t>
  </si>
  <si>
    <t>12904134</t>
  </si>
  <si>
    <t>4021343431753</t>
  </si>
  <si>
    <t>12904178</t>
  </si>
  <si>
    <t>4021343431760</t>
  </si>
  <si>
    <t>129041118</t>
  </si>
  <si>
    <t>4021343431777</t>
  </si>
  <si>
    <t>129041138</t>
  </si>
  <si>
    <t>4021343431784</t>
  </si>
  <si>
    <t>129041158</t>
  </si>
  <si>
    <t>4021343431791</t>
  </si>
  <si>
    <t>129041218</t>
  </si>
  <si>
    <t>4021343451713</t>
  </si>
  <si>
    <t>12913038</t>
  </si>
  <si>
    <t>4021343431807</t>
  </si>
  <si>
    <t>29130</t>
  </si>
  <si>
    <t>12913012</t>
  </si>
  <si>
    <t>4021343431814</t>
  </si>
  <si>
    <t>12913058</t>
  </si>
  <si>
    <t>4021343431821</t>
  </si>
  <si>
    <t>12913034</t>
  </si>
  <si>
    <t>4021343431838</t>
  </si>
  <si>
    <t>12913078</t>
  </si>
  <si>
    <t>4021343431845</t>
  </si>
  <si>
    <t>129130118</t>
  </si>
  <si>
    <t>4021343431852</t>
  </si>
  <si>
    <t>129130138</t>
  </si>
  <si>
    <t>4021343431869</t>
  </si>
  <si>
    <t>129130158</t>
  </si>
  <si>
    <t>4021343431876</t>
  </si>
  <si>
    <t>129130218</t>
  </si>
  <si>
    <t>4021343451751</t>
  </si>
  <si>
    <t>129130123838</t>
  </si>
  <si>
    <t>4021343431883</t>
  </si>
  <si>
    <t>129130123812</t>
  </si>
  <si>
    <t>4021343462047</t>
  </si>
  <si>
    <t>1/2 x 3/8 x 1/2</t>
  </si>
  <si>
    <t>129130121238</t>
  </si>
  <si>
    <t>4021343431920</t>
  </si>
  <si>
    <t>129130583858</t>
  </si>
  <si>
    <t>4021343462054</t>
  </si>
  <si>
    <t>5/8 x 3/8 x 5/8</t>
  </si>
  <si>
    <t>129130581212</t>
  </si>
  <si>
    <t>4021343431906</t>
  </si>
  <si>
    <t>129130581258</t>
  </si>
  <si>
    <t>4021343461736</t>
  </si>
  <si>
    <t>129130585838</t>
  </si>
  <si>
    <t>4021343431890</t>
  </si>
  <si>
    <t>129130585812</t>
  </si>
  <si>
    <t>4021343431913</t>
  </si>
  <si>
    <t>129130341234</t>
  </si>
  <si>
    <t>4021343462016</t>
  </si>
  <si>
    <t>3/4 x 1/2 x 3/4</t>
  </si>
  <si>
    <t>129130345834</t>
  </si>
  <si>
    <t>4021343446238</t>
  </si>
  <si>
    <t>129130343412</t>
  </si>
  <si>
    <t>4021343458248</t>
  </si>
  <si>
    <t>129130343458</t>
  </si>
  <si>
    <t>4021343431937</t>
  </si>
  <si>
    <t>129130781478</t>
  </si>
  <si>
    <t>4021343446184</t>
  </si>
  <si>
    <t>7/8 x 1/4 x 7/8</t>
  </si>
  <si>
    <t>129130781278</t>
  </si>
  <si>
    <t>4021343462023</t>
  </si>
  <si>
    <t>7/8 x 1/2 x 7/8</t>
  </si>
  <si>
    <t>129130785878</t>
  </si>
  <si>
    <t>4021343462030</t>
  </si>
  <si>
    <t>7/8 x 5/8 x 7/8</t>
  </si>
  <si>
    <t>129130783478</t>
  </si>
  <si>
    <t>4021343446245</t>
  </si>
  <si>
    <t>7/8 x 3/4 x 7/8</t>
  </si>
  <si>
    <t>129130787812</t>
  </si>
  <si>
    <t>4021343458873</t>
  </si>
  <si>
    <t>7/8 x 7/8 x 1/2</t>
  </si>
  <si>
    <t>129130787858</t>
  </si>
  <si>
    <t>4021343458880</t>
  </si>
  <si>
    <t>7/8 x 7/8 x 5/8</t>
  </si>
  <si>
    <t>129130787834</t>
  </si>
  <si>
    <t>4021343431944</t>
  </si>
  <si>
    <t>12913011814118</t>
  </si>
  <si>
    <t>4021343446191</t>
  </si>
  <si>
    <t>1 1/8 x 1/4 x 1 1/8</t>
  </si>
  <si>
    <t>12913011834118</t>
  </si>
  <si>
    <t>4021343446252</t>
  </si>
  <si>
    <t>1 1/8 x 3/4 x 1 1/8</t>
  </si>
  <si>
    <t>1291301187812</t>
  </si>
  <si>
    <t>4021343431951</t>
  </si>
  <si>
    <t>12913011878118</t>
  </si>
  <si>
    <t>4021343446269</t>
  </si>
  <si>
    <t>12913011811834</t>
  </si>
  <si>
    <t>4021343458897</t>
  </si>
  <si>
    <t>12913011811878</t>
  </si>
  <si>
    <t>4021343431968</t>
  </si>
  <si>
    <t>12913013814138</t>
  </si>
  <si>
    <t>4021343446214</t>
  </si>
  <si>
    <t>1 3/8 x 1/4 x 1 3/8</t>
  </si>
  <si>
    <t>12913013834138</t>
  </si>
  <si>
    <t>4021343446276</t>
  </si>
  <si>
    <t>1 3/8 x 3/4 x 1 3/8</t>
  </si>
  <si>
    <t>12913013878138</t>
  </si>
  <si>
    <t>4021343446283</t>
  </si>
  <si>
    <t>1 3/8 x 7/8 x 1 3/8</t>
  </si>
  <si>
    <t>129130138118138</t>
  </si>
  <si>
    <t>4021343446290</t>
  </si>
  <si>
    <t>1 3/8 x 1 1/8 x 1 3/8</t>
  </si>
  <si>
    <t>12913013813834</t>
  </si>
  <si>
    <t>4021343458903</t>
  </si>
  <si>
    <t>1 3/8 x 1 3/8 x 3/4</t>
  </si>
  <si>
    <t>12913013813878</t>
  </si>
  <si>
    <t>4021343441943</t>
  </si>
  <si>
    <t>129130138138118</t>
  </si>
  <si>
    <t>4021343431975</t>
  </si>
  <si>
    <t>12913015814158</t>
  </si>
  <si>
    <t>4021343446221</t>
  </si>
  <si>
    <t>1 5/8 x 1/4 x 1 5/8</t>
  </si>
  <si>
    <t>129130158118158</t>
  </si>
  <si>
    <t>4021343446306</t>
  </si>
  <si>
    <t>1 5/8 x 1 1/8 x 1 5/8</t>
  </si>
  <si>
    <t>129130158138158</t>
  </si>
  <si>
    <t>4021343446313</t>
  </si>
  <si>
    <t>1 5/8 x 1 3/8 x 1 5/8</t>
  </si>
  <si>
    <t>12913015815878</t>
  </si>
  <si>
    <t>4021343458927</t>
  </si>
  <si>
    <t>1 5/8 x 1 5/8 x 7/8</t>
  </si>
  <si>
    <t>129130158158118</t>
  </si>
  <si>
    <t>4021343458934</t>
  </si>
  <si>
    <t>1 5/8 x 1 5/8 x 1 1/8</t>
  </si>
  <si>
    <t>129130158158138</t>
  </si>
  <si>
    <t>4021343431982</t>
  </si>
  <si>
    <t>129130218158218</t>
  </si>
  <si>
    <t>4021343453908</t>
  </si>
  <si>
    <t>12927038</t>
  </si>
  <si>
    <t>4021343432132</t>
  </si>
  <si>
    <t>29270</t>
  </si>
  <si>
    <t>12927012</t>
  </si>
  <si>
    <t>4021343432149</t>
  </si>
  <si>
    <t>12927058</t>
  </si>
  <si>
    <t>4021343432156</t>
  </si>
  <si>
    <t>12927034</t>
  </si>
  <si>
    <t>4021343432163</t>
  </si>
  <si>
    <t>12927078</t>
  </si>
  <si>
    <t>4021343432170</t>
  </si>
  <si>
    <t>129270118</t>
  </si>
  <si>
    <t>4021343432187</t>
  </si>
  <si>
    <t>129270138</t>
  </si>
  <si>
    <t>4021343432194</t>
  </si>
  <si>
    <t>129270158</t>
  </si>
  <si>
    <t>4021343432200</t>
  </si>
  <si>
    <t>129270218</t>
  </si>
  <si>
    <t>4021343451744</t>
  </si>
  <si>
    <t>1292401238</t>
  </si>
  <si>
    <t>4021343458255</t>
  </si>
  <si>
    <t>29240</t>
  </si>
  <si>
    <t>1292405812</t>
  </si>
  <si>
    <t>4021343458262</t>
  </si>
  <si>
    <t>1292403458</t>
  </si>
  <si>
    <t>4021343458743</t>
  </si>
  <si>
    <t>3/4 x 5/8</t>
  </si>
  <si>
    <t>1292407834</t>
  </si>
  <si>
    <t>4021343458750</t>
  </si>
  <si>
    <t>7/8 x 3/4</t>
  </si>
  <si>
    <t>12924011812</t>
  </si>
  <si>
    <t>4021343458767</t>
  </si>
  <si>
    <t>1 1/8 x 1/2</t>
  </si>
  <si>
    <t>12924011878</t>
  </si>
  <si>
    <t>4021343458774</t>
  </si>
  <si>
    <t>1 1/8 x 7/8</t>
  </si>
  <si>
    <t>12924013812</t>
  </si>
  <si>
    <t>4021343458781</t>
  </si>
  <si>
    <t>1 3/8 x 1/2</t>
  </si>
  <si>
    <t>12924013858</t>
  </si>
  <si>
    <t>4021343458798</t>
  </si>
  <si>
    <t>1 3/8 x 5/8</t>
  </si>
  <si>
    <t>12924013834</t>
  </si>
  <si>
    <t>4021343458804</t>
  </si>
  <si>
    <t>1 3/8 x 3/4</t>
  </si>
  <si>
    <t>12924013878</t>
  </si>
  <si>
    <t>4021343458811</t>
  </si>
  <si>
    <t>1 3/8 x 7/8</t>
  </si>
  <si>
    <t>129240138118</t>
  </si>
  <si>
    <t>4021343458828</t>
  </si>
  <si>
    <t>1 3/8 x 1 1/8</t>
  </si>
  <si>
    <t>12924015834</t>
  </si>
  <si>
    <t>4021343458835</t>
  </si>
  <si>
    <t>1 5/8 x 3/4</t>
  </si>
  <si>
    <t>12924015878</t>
  </si>
  <si>
    <t>4021343458842</t>
  </si>
  <si>
    <t>1 5/8 x 7/8</t>
  </si>
  <si>
    <t>129240158118</t>
  </si>
  <si>
    <t>4021343458859</t>
  </si>
  <si>
    <t>1 5/8 x 1 1/8</t>
  </si>
  <si>
    <t>129240158138</t>
  </si>
  <si>
    <t>4021343458866</t>
  </si>
  <si>
    <t>1 5/8 x 1 3/8</t>
  </si>
  <si>
    <t>1292431238</t>
  </si>
  <si>
    <t>4021343431999</t>
  </si>
  <si>
    <t>29243</t>
  </si>
  <si>
    <t>1292435838</t>
  </si>
  <si>
    <t>4021343432019</t>
  </si>
  <si>
    <t>1292435812</t>
  </si>
  <si>
    <t>4021343432002</t>
  </si>
  <si>
    <t>1292433438</t>
  </si>
  <si>
    <t>4021343432040</t>
  </si>
  <si>
    <t>1292433412</t>
  </si>
  <si>
    <t>4021343432033</t>
  </si>
  <si>
    <t>1292433458</t>
  </si>
  <si>
    <t>4021343432026</t>
  </si>
  <si>
    <t>1292437838</t>
  </si>
  <si>
    <t>4021343432064</t>
  </si>
  <si>
    <t>1292437812</t>
  </si>
  <si>
    <t>4021343458279</t>
  </si>
  <si>
    <t>1292437858</t>
  </si>
  <si>
    <t>4021343432071</t>
  </si>
  <si>
    <t>1292437834</t>
  </si>
  <si>
    <t>4021343432057</t>
  </si>
  <si>
    <t>12924311812</t>
  </si>
  <si>
    <t>4021343458286</t>
  </si>
  <si>
    <t>12924311858</t>
  </si>
  <si>
    <t>4021343432101</t>
  </si>
  <si>
    <t>12924311834</t>
  </si>
  <si>
    <t>4021343432095</t>
  </si>
  <si>
    <t>12924311878</t>
  </si>
  <si>
    <t>4021343432088</t>
  </si>
  <si>
    <t>129243138118</t>
  </si>
  <si>
    <t>4021343432118</t>
  </si>
  <si>
    <t>12924315878</t>
  </si>
  <si>
    <t>4021343458293</t>
  </si>
  <si>
    <t>129243158138</t>
  </si>
  <si>
    <t>4021343432125</t>
  </si>
  <si>
    <t>129243218118</t>
  </si>
  <si>
    <t>4021343451768</t>
  </si>
  <si>
    <t>129243218158</t>
  </si>
  <si>
    <t>4021343451775</t>
  </si>
  <si>
    <t>4021343441684</t>
  </si>
  <si>
    <t>4021343441691</t>
  </si>
  <si>
    <t>4021343441707</t>
  </si>
  <si>
    <t>4021343441714</t>
  </si>
  <si>
    <t>4021343441721</t>
  </si>
  <si>
    <t>4021343441738</t>
  </si>
  <si>
    <t>4021343441745</t>
  </si>
  <si>
    <t>12930138</t>
  </si>
  <si>
    <t>4021343446382</t>
  </si>
  <si>
    <t>29301</t>
  </si>
  <si>
    <t>12930112</t>
  </si>
  <si>
    <t>4021343432217</t>
  </si>
  <si>
    <t>12930158</t>
  </si>
  <si>
    <t>4021343432224</t>
  </si>
  <si>
    <t>12930134</t>
  </si>
  <si>
    <t>4021343432231</t>
  </si>
  <si>
    <t>12930178</t>
  </si>
  <si>
    <t>4021343432248</t>
  </si>
  <si>
    <t>129301118</t>
  </si>
  <si>
    <t>4021343432255</t>
  </si>
  <si>
    <t>129301138</t>
  </si>
  <si>
    <t>4021343432262</t>
  </si>
  <si>
    <t>129301158</t>
  </si>
  <si>
    <t>4021343432279</t>
  </si>
  <si>
    <t>129301218</t>
  </si>
  <si>
    <t>4021343459986</t>
  </si>
  <si>
    <t>4021343458644</t>
  </si>
  <si>
    <t>521,522,523,524</t>
  </si>
  <si>
    <t>1309018</t>
  </si>
  <si>
    <t>4021343419720</t>
  </si>
  <si>
    <t>3090</t>
  </si>
  <si>
    <t>1309014</t>
  </si>
  <si>
    <t>4021343009549</t>
  </si>
  <si>
    <t>1309038</t>
  </si>
  <si>
    <t>4021343009600</t>
  </si>
  <si>
    <t>1309012</t>
  </si>
  <si>
    <t>4021343009518</t>
  </si>
  <si>
    <t>1309034</t>
  </si>
  <si>
    <t>4021343009587</t>
  </si>
  <si>
    <t>130901</t>
  </si>
  <si>
    <t>4021343009457</t>
  </si>
  <si>
    <t>13090114</t>
  </si>
  <si>
    <t>4021343009495</t>
  </si>
  <si>
    <t>4021343009471</t>
  </si>
  <si>
    <t>130902</t>
  </si>
  <si>
    <t>4021343009556</t>
  </si>
  <si>
    <t>130901238</t>
  </si>
  <si>
    <t>4021343420245</t>
  </si>
  <si>
    <t>130903412</t>
  </si>
  <si>
    <t>4021343009594</t>
  </si>
  <si>
    <t>13090134</t>
  </si>
  <si>
    <t>4021343009532</t>
  </si>
  <si>
    <t>130901141</t>
  </si>
  <si>
    <t>4021343009501</t>
  </si>
  <si>
    <t>1309138</t>
  </si>
  <si>
    <t>4021343419874</t>
  </si>
  <si>
    <t>3091</t>
  </si>
  <si>
    <t>1309112</t>
  </si>
  <si>
    <t>4021343419881</t>
  </si>
  <si>
    <t>1309134</t>
  </si>
  <si>
    <t>4021343419898</t>
  </si>
  <si>
    <t>130911</t>
  </si>
  <si>
    <t>4021343419904</t>
  </si>
  <si>
    <t>1309214</t>
  </si>
  <si>
    <t>4021343009655</t>
  </si>
  <si>
    <t>3092</t>
  </si>
  <si>
    <t>1309238</t>
  </si>
  <si>
    <t>4021343009709</t>
  </si>
  <si>
    <t>1309212</t>
  </si>
  <si>
    <t>4021343009648</t>
  </si>
  <si>
    <t>1309234</t>
  </si>
  <si>
    <t>4021343009693</t>
  </si>
  <si>
    <t>130921</t>
  </si>
  <si>
    <t>4021343009617</t>
  </si>
  <si>
    <t>13092114</t>
  </si>
  <si>
    <t>4021343009631</t>
  </si>
  <si>
    <t>13092112</t>
  </si>
  <si>
    <t>4021343009624</t>
  </si>
  <si>
    <t>130922</t>
  </si>
  <si>
    <t>4021343009662</t>
  </si>
  <si>
    <t>1312038</t>
  </si>
  <si>
    <t>4021343009846</t>
  </si>
  <si>
    <t>3120</t>
  </si>
  <si>
    <t>1312012</t>
  </si>
  <si>
    <t>4021343009822</t>
  </si>
  <si>
    <t>1312034</t>
  </si>
  <si>
    <t>4021343009839</t>
  </si>
  <si>
    <t>131201</t>
  </si>
  <si>
    <t>4021343009792</t>
  </si>
  <si>
    <t>13120114</t>
  </si>
  <si>
    <t>4021343009815</t>
  </si>
  <si>
    <t>1312138</t>
  </si>
  <si>
    <t>4021343009907</t>
  </si>
  <si>
    <t>3121</t>
  </si>
  <si>
    <t>1312112</t>
  </si>
  <si>
    <t>4021343009884</t>
  </si>
  <si>
    <t>1312134</t>
  </si>
  <si>
    <t>4021343009891</t>
  </si>
  <si>
    <t>131211</t>
  </si>
  <si>
    <t>4021343009853</t>
  </si>
  <si>
    <t>13121114</t>
  </si>
  <si>
    <t>4021343009877</t>
  </si>
  <si>
    <t>13121112</t>
  </si>
  <si>
    <t>4021343165146</t>
  </si>
  <si>
    <t>1313014</t>
  </si>
  <si>
    <t>4021343010118</t>
  </si>
  <si>
    <t>3130</t>
  </si>
  <si>
    <t>1313038</t>
  </si>
  <si>
    <t>4021343010255</t>
  </si>
  <si>
    <t>1313012</t>
  </si>
  <si>
    <t>4021343010071</t>
  </si>
  <si>
    <t>1313034</t>
  </si>
  <si>
    <t>4021343010194</t>
  </si>
  <si>
    <t>131301</t>
  </si>
  <si>
    <t>4021343009914</t>
  </si>
  <si>
    <t>13130114</t>
  </si>
  <si>
    <t>4021343010019</t>
  </si>
  <si>
    <t>13130112</t>
  </si>
  <si>
    <t>4021343009952</t>
  </si>
  <si>
    <t>131302</t>
  </si>
  <si>
    <t>4021343010125</t>
  </si>
  <si>
    <t>131303</t>
  </si>
  <si>
    <t>4021343010187</t>
  </si>
  <si>
    <t>13130123812</t>
  </si>
  <si>
    <t>4021343010095</t>
  </si>
  <si>
    <t>13130123412</t>
  </si>
  <si>
    <t>4021343010088</t>
  </si>
  <si>
    <t>13130341212</t>
  </si>
  <si>
    <t>4021343010200</t>
  </si>
  <si>
    <t>13130341234</t>
  </si>
  <si>
    <t>4021343010217</t>
  </si>
  <si>
    <t>13130343412</t>
  </si>
  <si>
    <t>4021343010231</t>
  </si>
  <si>
    <t>131301121</t>
  </si>
  <si>
    <t>4021343009969</t>
  </si>
  <si>
    <t>131301341</t>
  </si>
  <si>
    <t>4021343010101</t>
  </si>
  <si>
    <t>131301112</t>
  </si>
  <si>
    <t>4021343009921</t>
  </si>
  <si>
    <t>1313011412114</t>
  </si>
  <si>
    <t>4021343010033</t>
  </si>
  <si>
    <t>131301141114</t>
  </si>
  <si>
    <t>4021343010026</t>
  </si>
  <si>
    <t>131301121112</t>
  </si>
  <si>
    <t>4021343009976</t>
  </si>
  <si>
    <t>4021343010170</t>
  </si>
  <si>
    <t>132403814</t>
  </si>
  <si>
    <t>4021343010477</t>
  </si>
  <si>
    <t>3240</t>
  </si>
  <si>
    <t>132401214</t>
  </si>
  <si>
    <t>4021343010408</t>
  </si>
  <si>
    <t>132401238</t>
  </si>
  <si>
    <t>4021343010415</t>
  </si>
  <si>
    <t>132403438</t>
  </si>
  <si>
    <t>4021343420252</t>
  </si>
  <si>
    <t>132403412</t>
  </si>
  <si>
    <t>4021343010453</t>
  </si>
  <si>
    <t>13240138</t>
  </si>
  <si>
    <t>4021343010439</t>
  </si>
  <si>
    <t>13240112</t>
  </si>
  <si>
    <t>4021343010347</t>
  </si>
  <si>
    <t>13240134</t>
  </si>
  <si>
    <t>4021343010422</t>
  </si>
  <si>
    <t>1324011412</t>
  </si>
  <si>
    <t>4021343010385</t>
  </si>
  <si>
    <t>1324011434</t>
  </si>
  <si>
    <t>4021343010392</t>
  </si>
  <si>
    <t>132401141</t>
  </si>
  <si>
    <t>4021343010378</t>
  </si>
  <si>
    <t>1324011234</t>
  </si>
  <si>
    <t>4021343420269</t>
  </si>
  <si>
    <t>132401121</t>
  </si>
  <si>
    <t>4021343010354</t>
  </si>
  <si>
    <t>13240112114</t>
  </si>
  <si>
    <t>4021343010361</t>
  </si>
  <si>
    <t>132402114</t>
  </si>
  <si>
    <t>4021343420276</t>
  </si>
  <si>
    <t>132402112</t>
  </si>
  <si>
    <t>4021343010446</t>
  </si>
  <si>
    <t>132421814</t>
  </si>
  <si>
    <t>4021343419782</t>
  </si>
  <si>
    <t>3242</t>
  </si>
  <si>
    <t>132411418</t>
  </si>
  <si>
    <t>4021343419652</t>
  </si>
  <si>
    <t>3241</t>
  </si>
  <si>
    <t>132421438</t>
  </si>
  <si>
    <t>4021343419799</t>
  </si>
  <si>
    <t>132413818</t>
  </si>
  <si>
    <t>4021343419669</t>
  </si>
  <si>
    <t>132413814</t>
  </si>
  <si>
    <t>4021343010712</t>
  </si>
  <si>
    <t>132423812</t>
  </si>
  <si>
    <t>4021343419805</t>
  </si>
  <si>
    <t>132423834</t>
  </si>
  <si>
    <t>4021343426629</t>
  </si>
  <si>
    <t>132411218</t>
  </si>
  <si>
    <t>4021343419676</t>
  </si>
  <si>
    <t>132411214</t>
  </si>
  <si>
    <t>4021343010569</t>
  </si>
  <si>
    <t>132411238</t>
  </si>
  <si>
    <t>4021343010576</t>
  </si>
  <si>
    <t>132421238</t>
  </si>
  <si>
    <t>4021343419812</t>
  </si>
  <si>
    <t>132421234</t>
  </si>
  <si>
    <t>4021343419829</t>
  </si>
  <si>
    <t>13242121</t>
  </si>
  <si>
    <t>4021343419836</t>
  </si>
  <si>
    <t>132413414</t>
  </si>
  <si>
    <t>4021343420283</t>
  </si>
  <si>
    <t>132413438</t>
  </si>
  <si>
    <t>4021343010705</t>
  </si>
  <si>
    <t>132413412</t>
  </si>
  <si>
    <t>4021343010682</t>
  </si>
  <si>
    <t>132423412</t>
  </si>
  <si>
    <t>4021343419843</t>
  </si>
  <si>
    <t>13242341</t>
  </si>
  <si>
    <t>4021343419850</t>
  </si>
  <si>
    <t>1324234114</t>
  </si>
  <si>
    <t>4021343426551</t>
  </si>
  <si>
    <t>13241138</t>
  </si>
  <si>
    <t>4021343419683</t>
  </si>
  <si>
    <t>13241112</t>
  </si>
  <si>
    <t>4021343010484</t>
  </si>
  <si>
    <t>13241134</t>
  </si>
  <si>
    <t>4021343010583</t>
  </si>
  <si>
    <t>132421114</t>
  </si>
  <si>
    <t>4021343419867</t>
  </si>
  <si>
    <t>1324111412</t>
  </si>
  <si>
    <t>4021343010545</t>
  </si>
  <si>
    <t>1324111434</t>
  </si>
  <si>
    <t>4021343010552</t>
  </si>
  <si>
    <t>132411141</t>
  </si>
  <si>
    <t>4021343010538</t>
  </si>
  <si>
    <t>1324111212</t>
  </si>
  <si>
    <t>4021343010514</t>
  </si>
  <si>
    <t>1324111234</t>
  </si>
  <si>
    <t>4021343010521</t>
  </si>
  <si>
    <t>132411121</t>
  </si>
  <si>
    <t>4021343010491</t>
  </si>
  <si>
    <t>13241112114</t>
  </si>
  <si>
    <t>4021343010507</t>
  </si>
  <si>
    <t>13241212</t>
  </si>
  <si>
    <t>4021343419690</t>
  </si>
  <si>
    <t>13241234</t>
  </si>
  <si>
    <t>4021343419706</t>
  </si>
  <si>
    <t>1324121</t>
  </si>
  <si>
    <t>4021343010606</t>
  </si>
  <si>
    <t>132412114</t>
  </si>
  <si>
    <t>4021343010620</t>
  </si>
  <si>
    <t>132412112</t>
  </si>
  <si>
    <t>4021343010613</t>
  </si>
  <si>
    <t>132412122</t>
  </si>
  <si>
    <t>4021343203763</t>
  </si>
  <si>
    <t>1324132</t>
  </si>
  <si>
    <t>4021343426599</t>
  </si>
  <si>
    <t>132413212</t>
  </si>
  <si>
    <t>4021343010675</t>
  </si>
  <si>
    <t>1324143</t>
  </si>
  <si>
    <t>4021343426605</t>
  </si>
  <si>
    <t>132451418</t>
  </si>
  <si>
    <t>4021343419638</t>
  </si>
  <si>
    <t>3245</t>
  </si>
  <si>
    <t>132453814</t>
  </si>
  <si>
    <t>4021343419645</t>
  </si>
  <si>
    <t>132451214</t>
  </si>
  <si>
    <t>4021343010743</t>
  </si>
  <si>
    <t>132451238</t>
  </si>
  <si>
    <t>4021343010750</t>
  </si>
  <si>
    <t>132453438</t>
  </si>
  <si>
    <t>4021343420092</t>
  </si>
  <si>
    <t>132453412</t>
  </si>
  <si>
    <t>4021343010781</t>
  </si>
  <si>
    <t>13245112</t>
  </si>
  <si>
    <t>4021343420085</t>
  </si>
  <si>
    <t>13245134</t>
  </si>
  <si>
    <t>4021343010767</t>
  </si>
  <si>
    <t>132451141</t>
  </si>
  <si>
    <t>4021343010736</t>
  </si>
  <si>
    <t>132451121</t>
  </si>
  <si>
    <t>4021343420290</t>
  </si>
  <si>
    <t>13245112114</t>
  </si>
  <si>
    <t>4021343010729</t>
  </si>
  <si>
    <t>132452114</t>
  </si>
  <si>
    <t>4021343420306</t>
  </si>
  <si>
    <t>132452112</t>
  </si>
  <si>
    <t>4021343010774</t>
  </si>
  <si>
    <t>132452122</t>
  </si>
  <si>
    <t>4021343124136</t>
  </si>
  <si>
    <t>1327018</t>
  </si>
  <si>
    <t>4021343419713</t>
  </si>
  <si>
    <t>3270</t>
  </si>
  <si>
    <t>1327014</t>
  </si>
  <si>
    <t>4021343010835</t>
  </si>
  <si>
    <t>1327038</t>
  </si>
  <si>
    <t>4021343010880</t>
  </si>
  <si>
    <t>1327012</t>
  </si>
  <si>
    <t>4021343010828</t>
  </si>
  <si>
    <t>1327034</t>
  </si>
  <si>
    <t>4021343010873</t>
  </si>
  <si>
    <t>132701</t>
  </si>
  <si>
    <t>4021343010798</t>
  </si>
  <si>
    <t>13270114</t>
  </si>
  <si>
    <t>4021343010811</t>
  </si>
  <si>
    <t>13270112</t>
  </si>
  <si>
    <t>4021343010804</t>
  </si>
  <si>
    <t>132702</t>
  </si>
  <si>
    <t>4021343010842</t>
  </si>
  <si>
    <t>13270212</t>
  </si>
  <si>
    <t>4021343010859</t>
  </si>
  <si>
    <t>132703</t>
  </si>
  <si>
    <t>4021343010866</t>
  </si>
  <si>
    <t>1328018</t>
  </si>
  <si>
    <t>4021343419614</t>
  </si>
  <si>
    <t>3280</t>
  </si>
  <si>
    <t>1328014</t>
  </si>
  <si>
    <t>4021343010934</t>
  </si>
  <si>
    <t>1328038</t>
  </si>
  <si>
    <t>4021343010989</t>
  </si>
  <si>
    <t>1328012</t>
  </si>
  <si>
    <t>4021343010927</t>
  </si>
  <si>
    <t>1328034</t>
  </si>
  <si>
    <t>4021343010972</t>
  </si>
  <si>
    <t>132801</t>
  </si>
  <si>
    <t>4021343010897</t>
  </si>
  <si>
    <t>13280114</t>
  </si>
  <si>
    <t>4021343010910</t>
  </si>
  <si>
    <t>13280112</t>
  </si>
  <si>
    <t>4021343010903</t>
  </si>
  <si>
    <t>132802</t>
  </si>
  <si>
    <t>4021343010941</t>
  </si>
  <si>
    <t>13280212</t>
  </si>
  <si>
    <t>4021343010958</t>
  </si>
  <si>
    <t>132803</t>
  </si>
  <si>
    <t>4021343010965</t>
  </si>
  <si>
    <t>1329014</t>
  </si>
  <si>
    <t>4021343420313</t>
  </si>
  <si>
    <t>3290</t>
  </si>
  <si>
    <t>1329038</t>
  </si>
  <si>
    <t>4021343011078</t>
  </si>
  <si>
    <t>1329012</t>
  </si>
  <si>
    <t>4021343011023</t>
  </si>
  <si>
    <t>1329034</t>
  </si>
  <si>
    <t>4021343011061</t>
  </si>
  <si>
    <t>132901</t>
  </si>
  <si>
    <t>4021343010996</t>
  </si>
  <si>
    <t>13290114</t>
  </si>
  <si>
    <t>4021343011016</t>
  </si>
  <si>
    <t>13290112</t>
  </si>
  <si>
    <t>4021343011009</t>
  </si>
  <si>
    <t>132902</t>
  </si>
  <si>
    <t>4021343011047</t>
  </si>
  <si>
    <t>1329112</t>
  </si>
  <si>
    <t>4021343140310</t>
  </si>
  <si>
    <t>3291</t>
  </si>
  <si>
    <t>132911</t>
  </si>
  <si>
    <t>4021343420320</t>
  </si>
  <si>
    <t>13291114</t>
  </si>
  <si>
    <t>4021343140327</t>
  </si>
  <si>
    <t>13291112</t>
  </si>
  <si>
    <t>4021343140334</t>
  </si>
  <si>
    <t>1330138</t>
  </si>
  <si>
    <t>4021343426612</t>
  </si>
  <si>
    <t>3301</t>
  </si>
  <si>
    <t>1330112</t>
  </si>
  <si>
    <t>4021343011115</t>
  </si>
  <si>
    <t>1330134</t>
  </si>
  <si>
    <t>4021343011139</t>
  </si>
  <si>
    <t>133011</t>
  </si>
  <si>
    <t>4021343011085</t>
  </si>
  <si>
    <t>13301114</t>
  </si>
  <si>
    <t>4021343011108</t>
  </si>
  <si>
    <t>13301112</t>
  </si>
  <si>
    <t>4021343011092</t>
  </si>
  <si>
    <t>133012</t>
  </si>
  <si>
    <t>4021343011122</t>
  </si>
  <si>
    <t>1330238</t>
  </si>
  <si>
    <t>4021343446443</t>
  </si>
  <si>
    <t>3302</t>
  </si>
  <si>
    <t>1330212</t>
  </si>
  <si>
    <t>4021343446450</t>
  </si>
  <si>
    <t>1330234</t>
  </si>
  <si>
    <t>4021343446467</t>
  </si>
  <si>
    <t>133021</t>
  </si>
  <si>
    <t>4021343446474</t>
  </si>
  <si>
    <t>13302114</t>
  </si>
  <si>
    <t>4021343446481</t>
  </si>
  <si>
    <t>13302112</t>
  </si>
  <si>
    <t>4021343446498</t>
  </si>
  <si>
    <t>133022</t>
  </si>
  <si>
    <t>4021343446504</t>
  </si>
  <si>
    <t>1331014</t>
  </si>
  <si>
    <t>4021343011184</t>
  </si>
  <si>
    <t>3310</t>
  </si>
  <si>
    <t>1331038</t>
  </si>
  <si>
    <t>4021343011238</t>
  </si>
  <si>
    <t>1331012</t>
  </si>
  <si>
    <t>4021343011177</t>
  </si>
  <si>
    <t>1331034</t>
  </si>
  <si>
    <t>4021343011214</t>
  </si>
  <si>
    <t>133101</t>
  </si>
  <si>
    <t>4021343011146</t>
  </si>
  <si>
    <t>13310114</t>
  </si>
  <si>
    <t>4021343011160</t>
  </si>
  <si>
    <t>13310112</t>
  </si>
  <si>
    <t>4021343011153</t>
  </si>
  <si>
    <t>133102</t>
  </si>
  <si>
    <t>4021343011191</t>
  </si>
  <si>
    <t>1391034</t>
  </si>
  <si>
    <t>4021343127724</t>
  </si>
  <si>
    <t>3910</t>
  </si>
  <si>
    <t>1333012</t>
  </si>
  <si>
    <t>4021343011276</t>
  </si>
  <si>
    <t>3330</t>
  </si>
  <si>
    <t>1333034</t>
  </si>
  <si>
    <t>4021343011320</t>
  </si>
  <si>
    <t>133301</t>
  </si>
  <si>
    <t>4021343011245</t>
  </si>
  <si>
    <t>13330114</t>
  </si>
  <si>
    <t>4021343011269</t>
  </si>
  <si>
    <t>13330112</t>
  </si>
  <si>
    <t>4021343011252</t>
  </si>
  <si>
    <t>133302</t>
  </si>
  <si>
    <t>4021343011290</t>
  </si>
  <si>
    <t>1333138</t>
  </si>
  <si>
    <t>4021343011436</t>
  </si>
  <si>
    <t>3331</t>
  </si>
  <si>
    <t>1333112</t>
  </si>
  <si>
    <t>4021343011375</t>
  </si>
  <si>
    <t>1333134</t>
  </si>
  <si>
    <t>4021343011429</t>
  </si>
  <si>
    <t>133311</t>
  </si>
  <si>
    <t>4021343011344</t>
  </si>
  <si>
    <t>13331114</t>
  </si>
  <si>
    <t>4021343011368</t>
  </si>
  <si>
    <t>13331112</t>
  </si>
  <si>
    <t>4021343011351</t>
  </si>
  <si>
    <t>133312</t>
  </si>
  <si>
    <t>4021343011399</t>
  </si>
  <si>
    <t>13331212</t>
  </si>
  <si>
    <t>4021343011405</t>
  </si>
  <si>
    <t>1333412</t>
  </si>
  <si>
    <t>4021343011474</t>
  </si>
  <si>
    <t>3334</t>
  </si>
  <si>
    <t>1333434</t>
  </si>
  <si>
    <t>4021343011498</t>
  </si>
  <si>
    <t>133341</t>
  </si>
  <si>
    <t>4021343011443</t>
  </si>
  <si>
    <t>13334114</t>
  </si>
  <si>
    <t>4021343011467</t>
  </si>
  <si>
    <t>13334112</t>
  </si>
  <si>
    <t>4021343011450</t>
  </si>
  <si>
    <t>1334038</t>
  </si>
  <si>
    <t>4021343011573</t>
  </si>
  <si>
    <t>3340</t>
  </si>
  <si>
    <t>1334012</t>
  </si>
  <si>
    <t>4021343011535</t>
  </si>
  <si>
    <t>1334034</t>
  </si>
  <si>
    <t>4021343011566</t>
  </si>
  <si>
    <t>133401</t>
  </si>
  <si>
    <t>4021343011504</t>
  </si>
  <si>
    <t>13340114</t>
  </si>
  <si>
    <t>4021343011528</t>
  </si>
  <si>
    <t>13340112</t>
  </si>
  <si>
    <t>4021343011511</t>
  </si>
  <si>
    <t>133402</t>
  </si>
  <si>
    <t>4021343011559</t>
  </si>
  <si>
    <t>1334114</t>
  </si>
  <si>
    <t>4021343011627</t>
  </si>
  <si>
    <t>3341</t>
  </si>
  <si>
    <t>1334138</t>
  </si>
  <si>
    <t>4021343011672</t>
  </si>
  <si>
    <t>1334112</t>
  </si>
  <si>
    <t>4021343011610</t>
  </si>
  <si>
    <t>1334134</t>
  </si>
  <si>
    <t>4021343011665</t>
  </si>
  <si>
    <t>133411</t>
  </si>
  <si>
    <t>4021343011580</t>
  </si>
  <si>
    <t>13341114</t>
  </si>
  <si>
    <t>4021343011603</t>
  </si>
  <si>
    <t>13341112</t>
  </si>
  <si>
    <t>4021343011597</t>
  </si>
  <si>
    <t>133412</t>
  </si>
  <si>
    <t>4021343011634</t>
  </si>
  <si>
    <t>13341212</t>
  </si>
  <si>
    <t>4021343011641</t>
  </si>
  <si>
    <t>133413</t>
  </si>
  <si>
    <t>4021343011658</t>
  </si>
  <si>
    <t>1334412</t>
  </si>
  <si>
    <t>4021343011719</t>
  </si>
  <si>
    <t>3344</t>
  </si>
  <si>
    <t>1334434</t>
  </si>
  <si>
    <t>4021343011733</t>
  </si>
  <si>
    <t>133441</t>
  </si>
  <si>
    <t>4021343011689</t>
  </si>
  <si>
    <t>13344114</t>
  </si>
  <si>
    <t>4021343011702</t>
  </si>
  <si>
    <t>13344112</t>
  </si>
  <si>
    <t>4021343011696</t>
  </si>
  <si>
    <t>1309838</t>
  </si>
  <si>
    <t>4021343009785</t>
  </si>
  <si>
    <t>3098</t>
  </si>
  <si>
    <t>1309812</t>
  </si>
  <si>
    <t>4021343009747</t>
  </si>
  <si>
    <t>1309834</t>
  </si>
  <si>
    <t>4021343009778</t>
  </si>
  <si>
    <t>130981</t>
  </si>
  <si>
    <t>4021343009716</t>
  </si>
  <si>
    <t>13098114</t>
  </si>
  <si>
    <t>4021343009730</t>
  </si>
  <si>
    <t>13098112</t>
  </si>
  <si>
    <t>4021343009723</t>
  </si>
  <si>
    <t>130982</t>
  </si>
  <si>
    <t>4021343009761</t>
  </si>
  <si>
    <t>13370121</t>
  </si>
  <si>
    <t>4021343011771</t>
  </si>
  <si>
    <t>3370</t>
  </si>
  <si>
    <t>1337034114</t>
  </si>
  <si>
    <t>4021343011818</t>
  </si>
  <si>
    <t>133701112</t>
  </si>
  <si>
    <t>4021343011740</t>
  </si>
  <si>
    <t>133701142</t>
  </si>
  <si>
    <t>4021343011764</t>
  </si>
  <si>
    <t>13370112214</t>
  </si>
  <si>
    <t>4021343011757</t>
  </si>
  <si>
    <t>133702234</t>
  </si>
  <si>
    <t>4021343011801</t>
  </si>
  <si>
    <t>1337234114</t>
  </si>
  <si>
    <t>4021343011900</t>
  </si>
  <si>
    <t>3372</t>
  </si>
  <si>
    <t>133721112</t>
  </si>
  <si>
    <t>4021343011849</t>
  </si>
  <si>
    <t>133721142</t>
  </si>
  <si>
    <t>4021343011863</t>
  </si>
  <si>
    <t>1347212</t>
  </si>
  <si>
    <t>4021343419768</t>
  </si>
  <si>
    <t>3472</t>
  </si>
  <si>
    <t>1347234</t>
  </si>
  <si>
    <t>4021343419775</t>
  </si>
  <si>
    <t>4021343430992</t>
  </si>
  <si>
    <t>3478GZ</t>
  </si>
  <si>
    <t>135303840</t>
  </si>
  <si>
    <t>4021343012754</t>
  </si>
  <si>
    <t>3530</t>
  </si>
  <si>
    <t>135303860</t>
  </si>
  <si>
    <t>4021343012761</t>
  </si>
  <si>
    <t>135303880</t>
  </si>
  <si>
    <t>4021343012778</t>
  </si>
  <si>
    <t>1353038100</t>
  </si>
  <si>
    <t>4021343419621</t>
  </si>
  <si>
    <t>135301230</t>
  </si>
  <si>
    <t>4021343012471</t>
  </si>
  <si>
    <t>135301240</t>
  </si>
  <si>
    <t>4021343012488</t>
  </si>
  <si>
    <t>135301250</t>
  </si>
  <si>
    <t>4021343208959</t>
  </si>
  <si>
    <t>135301260</t>
  </si>
  <si>
    <t>4021343012495</t>
  </si>
  <si>
    <t>135301270</t>
  </si>
  <si>
    <t>4021343208966</t>
  </si>
  <si>
    <t>135301280</t>
  </si>
  <si>
    <t>4021343012501</t>
  </si>
  <si>
    <t>135301290</t>
  </si>
  <si>
    <t>4021343208973</t>
  </si>
  <si>
    <t>1353012100</t>
  </si>
  <si>
    <t>4021343012426</t>
  </si>
  <si>
    <t>1353012110</t>
  </si>
  <si>
    <t>4021343208980</t>
  </si>
  <si>
    <t>1353012120</t>
  </si>
  <si>
    <t>4021343012433</t>
  </si>
  <si>
    <t>1353012150</t>
  </si>
  <si>
    <t>4021343012440</t>
  </si>
  <si>
    <t>1353012200</t>
  </si>
  <si>
    <t>4021343012464</t>
  </si>
  <si>
    <t>135303430</t>
  </si>
  <si>
    <t>4021343012679</t>
  </si>
  <si>
    <t>135303440</t>
  </si>
  <si>
    <t>4021343012686</t>
  </si>
  <si>
    <t>135303460</t>
  </si>
  <si>
    <t>4021343012693</t>
  </si>
  <si>
    <t>135303480</t>
  </si>
  <si>
    <t>4021343012709</t>
  </si>
  <si>
    <t>1353034100</t>
  </si>
  <si>
    <t>4021343012624</t>
  </si>
  <si>
    <t>1353034110</t>
  </si>
  <si>
    <t>4021343209031</t>
  </si>
  <si>
    <t>1353034120</t>
  </si>
  <si>
    <t>4021343012631</t>
  </si>
  <si>
    <t>1353034150</t>
  </si>
  <si>
    <t>4021343012648</t>
  </si>
  <si>
    <t>1353034200</t>
  </si>
  <si>
    <t>4021343012662</t>
  </si>
  <si>
    <t>13530130</t>
  </si>
  <si>
    <t>4021343209055</t>
  </si>
  <si>
    <t>13530140</t>
  </si>
  <si>
    <t>4021343012518</t>
  </si>
  <si>
    <t>13530150</t>
  </si>
  <si>
    <t>4021343209062</t>
  </si>
  <si>
    <t>13530160</t>
  </si>
  <si>
    <t>4021343012525</t>
  </si>
  <si>
    <t>13530170</t>
  </si>
  <si>
    <t>4021343209079</t>
  </si>
  <si>
    <t>13530180</t>
  </si>
  <si>
    <t>4021343012532</t>
  </si>
  <si>
    <t>135301100</t>
  </si>
  <si>
    <t>4021343012228</t>
  </si>
  <si>
    <t>135301120</t>
  </si>
  <si>
    <t>4021343012235</t>
  </si>
  <si>
    <t>135301150</t>
  </si>
  <si>
    <t>4021343012396</t>
  </si>
  <si>
    <t>135301200</t>
  </si>
  <si>
    <t>4021343426568</t>
  </si>
  <si>
    <t>1353011440</t>
  </si>
  <si>
    <t>4021343012365</t>
  </si>
  <si>
    <t>1353011460</t>
  </si>
  <si>
    <t>4021343012372</t>
  </si>
  <si>
    <t>1353011480</t>
  </si>
  <si>
    <t>4021343012389</t>
  </si>
  <si>
    <t>13530114100</t>
  </si>
  <si>
    <t>4021343012310</t>
  </si>
  <si>
    <t>13530114120</t>
  </si>
  <si>
    <t>4021343012327</t>
  </si>
  <si>
    <t>13530114150</t>
  </si>
  <si>
    <t>4021343189586</t>
  </si>
  <si>
    <t>13530114200</t>
  </si>
  <si>
    <t>4021343426575</t>
  </si>
  <si>
    <t>1353011240</t>
  </si>
  <si>
    <t>4021343189593</t>
  </si>
  <si>
    <t>1353011250</t>
  </si>
  <si>
    <t>4021343209161</t>
  </si>
  <si>
    <t>1353011260</t>
  </si>
  <si>
    <t>4021343189609</t>
  </si>
  <si>
    <t>1353011280</t>
  </si>
  <si>
    <t>4021343189616</t>
  </si>
  <si>
    <t>13530112100</t>
  </si>
  <si>
    <t>4021343189623</t>
  </si>
  <si>
    <t>13530112120</t>
  </si>
  <si>
    <t>4021343189630</t>
  </si>
  <si>
    <t>13530112150</t>
  </si>
  <si>
    <t>4021343189647</t>
  </si>
  <si>
    <t>13530112200</t>
  </si>
  <si>
    <t>4021343426582</t>
  </si>
  <si>
    <t>13530250</t>
  </si>
  <si>
    <t>4021343209208</t>
  </si>
  <si>
    <t>13530260</t>
  </si>
  <si>
    <t>4021343012600</t>
  </si>
  <si>
    <t>13530280</t>
  </si>
  <si>
    <t>4021343012617</t>
  </si>
  <si>
    <t>135302100</t>
  </si>
  <si>
    <t>4021343012549</t>
  </si>
  <si>
    <t>135302120</t>
  </si>
  <si>
    <t>4021343012556</t>
  </si>
  <si>
    <t>135302150</t>
  </si>
  <si>
    <t>4021343189661</t>
  </si>
  <si>
    <t>135302200</t>
  </si>
  <si>
    <t>4021343012587</t>
  </si>
  <si>
    <t>1353114</t>
  </si>
  <si>
    <t>4021343419607</t>
  </si>
  <si>
    <t>3531</t>
  </si>
  <si>
    <t>1353138</t>
  </si>
  <si>
    <t>4021343012839</t>
  </si>
  <si>
    <t>1353112</t>
  </si>
  <si>
    <t>4021343012808</t>
  </si>
  <si>
    <t>1353134</t>
  </si>
  <si>
    <t>4021343012822</t>
  </si>
  <si>
    <t>135311</t>
  </si>
  <si>
    <t>4021343012785</t>
  </si>
  <si>
    <t>13531114</t>
  </si>
  <si>
    <t>4021343192746</t>
  </si>
  <si>
    <t>13531112</t>
  </si>
  <si>
    <t>4021343192753</t>
  </si>
  <si>
    <t>136041234</t>
  </si>
  <si>
    <t>4021343419911</t>
  </si>
  <si>
    <t>3604</t>
  </si>
  <si>
    <t>13604341</t>
  </si>
  <si>
    <t>4021343419928</t>
  </si>
  <si>
    <t>136041114</t>
  </si>
  <si>
    <t>4021343419935</t>
  </si>
  <si>
    <t>112</t>
  </si>
  <si>
    <t>135133810</t>
  </si>
  <si>
    <t>4021343174544</t>
  </si>
  <si>
    <t>3513</t>
  </si>
  <si>
    <t>135133815</t>
  </si>
  <si>
    <t>4021343174551</t>
  </si>
  <si>
    <t>135133820</t>
  </si>
  <si>
    <t>4021343174568</t>
  </si>
  <si>
    <t>135133825</t>
  </si>
  <si>
    <t>4021343174575</t>
  </si>
  <si>
    <t>135133830</t>
  </si>
  <si>
    <t>4021343174582</t>
  </si>
  <si>
    <t>135133840</t>
  </si>
  <si>
    <t>4021343174599</t>
  </si>
  <si>
    <t>135133850</t>
  </si>
  <si>
    <t>4021343174605</t>
  </si>
  <si>
    <t>135133865</t>
  </si>
  <si>
    <t>4021343174612</t>
  </si>
  <si>
    <t>135133880</t>
  </si>
  <si>
    <t>4021343174629</t>
  </si>
  <si>
    <t>1351338100</t>
  </si>
  <si>
    <t>4021343174636</t>
  </si>
  <si>
    <t>135131210</t>
  </si>
  <si>
    <t>4021343419737</t>
  </si>
  <si>
    <t>135131212</t>
  </si>
  <si>
    <t>4021343174643</t>
  </si>
  <si>
    <t>135131215</t>
  </si>
  <si>
    <t>4021343419744</t>
  </si>
  <si>
    <t>135131217</t>
  </si>
  <si>
    <t>4021343174650</t>
  </si>
  <si>
    <t>135131220</t>
  </si>
  <si>
    <t>4021343174667</t>
  </si>
  <si>
    <t>135131225</t>
  </si>
  <si>
    <t>4021343174674</t>
  </si>
  <si>
    <t>135131230</t>
  </si>
  <si>
    <t>4021343174681</t>
  </si>
  <si>
    <t>135131240</t>
  </si>
  <si>
    <t>4021343174698</t>
  </si>
  <si>
    <t>135131250</t>
  </si>
  <si>
    <t>4021343174704</t>
  </si>
  <si>
    <t>135131265</t>
  </si>
  <si>
    <t>4021343174711</t>
  </si>
  <si>
    <t>135131280</t>
  </si>
  <si>
    <t>4021343174728</t>
  </si>
  <si>
    <t>1351312100</t>
  </si>
  <si>
    <t>4021343174735</t>
  </si>
  <si>
    <t>1351312120</t>
  </si>
  <si>
    <t>4021343174742</t>
  </si>
  <si>
    <t>1351312150</t>
  </si>
  <si>
    <t>4021343174759</t>
  </si>
  <si>
    <t>135133410</t>
  </si>
  <si>
    <t>4021343419751</t>
  </si>
  <si>
    <t>135133412</t>
  </si>
  <si>
    <t>4021343174766</t>
  </si>
  <si>
    <t>135133415</t>
  </si>
  <si>
    <t>4021343174773</t>
  </si>
  <si>
    <t>135133420</t>
  </si>
  <si>
    <t>4021343174780</t>
  </si>
  <si>
    <t>135133425</t>
  </si>
  <si>
    <t>4021343174797</t>
  </si>
  <si>
    <t>135133430</t>
  </si>
  <si>
    <t>4021343174803</t>
  </si>
  <si>
    <t>135133440</t>
  </si>
  <si>
    <t>4021343174810</t>
  </si>
  <si>
    <t>135133450</t>
  </si>
  <si>
    <t>4021343174827</t>
  </si>
  <si>
    <t>135133465</t>
  </si>
  <si>
    <t>4021343174834</t>
  </si>
  <si>
    <t>135133480</t>
  </si>
  <si>
    <t>4021343174841</t>
  </si>
  <si>
    <t>1351334100</t>
  </si>
  <si>
    <t>4021343174858</t>
  </si>
  <si>
    <t>13513115</t>
  </si>
  <si>
    <t>4021343174872</t>
  </si>
  <si>
    <t>13513120</t>
  </si>
  <si>
    <t>4021343174889</t>
  </si>
  <si>
    <t>13513125</t>
  </si>
  <si>
    <t>4021343174896</t>
  </si>
  <si>
    <t>13513130</t>
  </si>
  <si>
    <t>4021343174902</t>
  </si>
  <si>
    <t>13513140</t>
  </si>
  <si>
    <t>4021343174919</t>
  </si>
  <si>
    <t>13513150</t>
  </si>
  <si>
    <t>4021343174926</t>
  </si>
  <si>
    <t>13513165</t>
  </si>
  <si>
    <t>4021343174933</t>
  </si>
  <si>
    <t>13513180</t>
  </si>
  <si>
    <t>4021343174940</t>
  </si>
  <si>
    <t>135131100</t>
  </si>
  <si>
    <t>4021343174957</t>
  </si>
  <si>
    <t>1351311420</t>
  </si>
  <si>
    <t>4021343174971</t>
  </si>
  <si>
    <t>1351311425</t>
  </si>
  <si>
    <t>4021343174988</t>
  </si>
  <si>
    <t>1351311430</t>
  </si>
  <si>
    <t>4021343174995</t>
  </si>
  <si>
    <t>1351311440</t>
  </si>
  <si>
    <t>4021343175008</t>
  </si>
  <si>
    <t>1351311450</t>
  </si>
  <si>
    <t>4021343175015</t>
  </si>
  <si>
    <t>13514341218</t>
  </si>
  <si>
    <t>4021343438684</t>
  </si>
  <si>
    <t>3514</t>
  </si>
  <si>
    <t>13514341230</t>
  </si>
  <si>
    <t>4021343438691</t>
  </si>
  <si>
    <t>13514341245</t>
  </si>
  <si>
    <t>4021343438707</t>
  </si>
  <si>
    <t>PURAFIT удлинитель из кремнистой бронзы без содержания свинца</t>
  </si>
  <si>
    <t>4021343044281</t>
  </si>
  <si>
    <t>521</t>
  </si>
  <si>
    <t>4021343044267</t>
  </si>
  <si>
    <t>4021343044342</t>
  </si>
  <si>
    <t>4021343044243</t>
  </si>
  <si>
    <t>4021343044328</t>
  </si>
  <si>
    <t>4021343044182</t>
  </si>
  <si>
    <t>4021343044229</t>
  </si>
  <si>
    <t>4021343044205</t>
  </si>
  <si>
    <t>4021343044304</t>
  </si>
  <si>
    <t>4021343045929</t>
  </si>
  <si>
    <t>523</t>
  </si>
  <si>
    <t>4021343045967</t>
  </si>
  <si>
    <t>4021343045981</t>
  </si>
  <si>
    <t>4021343045769</t>
  </si>
  <si>
    <t>4021343045202</t>
  </si>
  <si>
    <t>4021343045226</t>
  </si>
  <si>
    <t>4021343045240</t>
  </si>
  <si>
    <t>4021343045264</t>
  </si>
  <si>
    <t>4021343045288</t>
  </si>
  <si>
    <t>4021343045066</t>
  </si>
  <si>
    <t>4021343045080</t>
  </si>
  <si>
    <t>4021343045127</t>
  </si>
  <si>
    <t>4021343045189</t>
  </si>
  <si>
    <t>4021343045653</t>
  </si>
  <si>
    <t>4021343045677</t>
  </si>
  <si>
    <t>4021343045691</t>
  </si>
  <si>
    <t>4021343045714</t>
  </si>
  <si>
    <t>4021343045738</t>
  </si>
  <si>
    <t>4021343045516</t>
  </si>
  <si>
    <t>4021343045530</t>
  </si>
  <si>
    <t>4021343045578</t>
  </si>
  <si>
    <t>4021343045639</t>
  </si>
  <si>
    <t>4021343045301</t>
  </si>
  <si>
    <t>4021343045325</t>
  </si>
  <si>
    <t>4021343045349</t>
  </si>
  <si>
    <t>4021343045363</t>
  </si>
  <si>
    <t>4021343045387</t>
  </si>
  <si>
    <t>4021343044595</t>
  </si>
  <si>
    <t>4021343044618</t>
  </si>
  <si>
    <t>4021343044984</t>
  </si>
  <si>
    <t>4021343045042</t>
  </si>
  <si>
    <t>4021343044908</t>
  </si>
  <si>
    <t>4021343044946</t>
  </si>
  <si>
    <t>4021343044960</t>
  </si>
  <si>
    <t>4021343044762</t>
  </si>
  <si>
    <t>4021343044786</t>
  </si>
  <si>
    <t>4021343044823</t>
  </si>
  <si>
    <t>4021343044885</t>
  </si>
  <si>
    <t>4021343044717</t>
  </si>
  <si>
    <t>4021343044724</t>
  </si>
  <si>
    <t>4021343044625</t>
  </si>
  <si>
    <t>4021343044632</t>
  </si>
  <si>
    <t>4021343044656</t>
  </si>
  <si>
    <t>4021343044687</t>
  </si>
  <si>
    <t>4021343045493</t>
  </si>
  <si>
    <t>4021343045394</t>
  </si>
  <si>
    <t>4021343045400</t>
  </si>
  <si>
    <t>4021343045424</t>
  </si>
  <si>
    <t>4021343044465</t>
  </si>
  <si>
    <t>522</t>
  </si>
  <si>
    <t>4021343044441</t>
  </si>
  <si>
    <t>4021343044571</t>
  </si>
  <si>
    <t>4021343044427</t>
  </si>
  <si>
    <t>4021343044557</t>
  </si>
  <si>
    <t>4021343044366</t>
  </si>
  <si>
    <t>4021343044403</t>
  </si>
  <si>
    <t>4021343044380</t>
  </si>
  <si>
    <t>4021343044489</t>
  </si>
  <si>
    <t>4021343046209</t>
  </si>
  <si>
    <t>531</t>
  </si>
  <si>
    <t>4021343046407</t>
  </si>
  <si>
    <t>4021343046117</t>
  </si>
  <si>
    <t>4021343046148</t>
  </si>
  <si>
    <t>4021343046377</t>
  </si>
  <si>
    <t>4021343046346</t>
  </si>
  <si>
    <t>4021343046025</t>
  </si>
  <si>
    <t>4021343046162</t>
  </si>
  <si>
    <t>4021343046070</t>
  </si>
  <si>
    <t>4021343046049</t>
  </si>
  <si>
    <t>4021343046223</t>
  </si>
  <si>
    <t>4021343046247</t>
  </si>
  <si>
    <t>4021343046933</t>
  </si>
  <si>
    <t>541</t>
  </si>
  <si>
    <t>4021343047251</t>
  </si>
  <si>
    <t>4021343047237</t>
  </si>
  <si>
    <t>4021343046858</t>
  </si>
  <si>
    <t>4021343046834</t>
  </si>
  <si>
    <t>4021343046872</t>
  </si>
  <si>
    <t>4021343047190</t>
  </si>
  <si>
    <t>4021343047213</t>
  </si>
  <si>
    <t>4021343047176</t>
  </si>
  <si>
    <t>4021343046919</t>
  </si>
  <si>
    <t>4021343046674</t>
  </si>
  <si>
    <t>4021343046896</t>
  </si>
  <si>
    <t>4021343046797</t>
  </si>
  <si>
    <t>4021343046810</t>
  </si>
  <si>
    <t>4021343046773</t>
  </si>
  <si>
    <t>4021343046735</t>
  </si>
  <si>
    <t>4021343046759</t>
  </si>
  <si>
    <t>4021343046698</t>
  </si>
  <si>
    <t>4021343046711</t>
  </si>
  <si>
    <t>4021343047015</t>
  </si>
  <si>
    <t>4021343047077</t>
  </si>
  <si>
    <t>4021343046957</t>
  </si>
  <si>
    <t>4021343046995</t>
  </si>
  <si>
    <t>4021343046971</t>
  </si>
  <si>
    <t>4021343047350</t>
  </si>
  <si>
    <t>542</t>
  </si>
  <si>
    <t>4021343047336</t>
  </si>
  <si>
    <t>4021343047411</t>
  </si>
  <si>
    <t>4021343047312</t>
  </si>
  <si>
    <t>4021343047299</t>
  </si>
  <si>
    <t>4021343137181</t>
  </si>
  <si>
    <t>4021343047398</t>
  </si>
  <si>
    <t>4021343047374</t>
  </si>
  <si>
    <t>4021343047275</t>
  </si>
  <si>
    <t>4021343047534</t>
  </si>
  <si>
    <t>551</t>
  </si>
  <si>
    <t>4021343047510</t>
  </si>
  <si>
    <t>4021343047633</t>
  </si>
  <si>
    <t>4021343047497</t>
  </si>
  <si>
    <t>4021343047619</t>
  </si>
  <si>
    <t>4021343047435</t>
  </si>
  <si>
    <t>4021343047473</t>
  </si>
  <si>
    <t>4021343047459</t>
  </si>
  <si>
    <t>4021343047558</t>
  </si>
  <si>
    <t>4021343047855</t>
  </si>
  <si>
    <t>552</t>
  </si>
  <si>
    <t>4021343047770</t>
  </si>
  <si>
    <t>4021343047831</t>
  </si>
  <si>
    <t>4021343047657</t>
  </si>
  <si>
    <t>4021343047794</t>
  </si>
  <si>
    <t>4021343047732</t>
  </si>
  <si>
    <t>4021343047756</t>
  </si>
  <si>
    <t>4021343047718</t>
  </si>
  <si>
    <t>4021343047671</t>
  </si>
  <si>
    <t>4021343047695</t>
  </si>
  <si>
    <t>4021343047817</t>
  </si>
  <si>
    <t>4021343048357</t>
  </si>
  <si>
    <t>611</t>
  </si>
  <si>
    <t>4021343048319</t>
  </si>
  <si>
    <t>4021343048333</t>
  </si>
  <si>
    <t>4021343048296</t>
  </si>
  <si>
    <t>4021343048470</t>
  </si>
  <si>
    <t>612</t>
  </si>
  <si>
    <t>4021343048456</t>
  </si>
  <si>
    <t>4021343048555</t>
  </si>
  <si>
    <t>4021343048432</t>
  </si>
  <si>
    <t>4021343048531</t>
  </si>
  <si>
    <t>4021343048371</t>
  </si>
  <si>
    <t>4021343048418</t>
  </si>
  <si>
    <t>4021343048395</t>
  </si>
  <si>
    <t>4021343048494</t>
  </si>
  <si>
    <t>4021343048692</t>
  </si>
  <si>
    <t>613</t>
  </si>
  <si>
    <t>4021343048777</t>
  </si>
  <si>
    <t>4021343048678</t>
  </si>
  <si>
    <t>4021343048753</t>
  </si>
  <si>
    <t>4021343048616</t>
  </si>
  <si>
    <t>4021343048654</t>
  </si>
  <si>
    <t>4021343048630</t>
  </si>
  <si>
    <t>4021343048715</t>
  </si>
  <si>
    <t>4021343048852</t>
  </si>
  <si>
    <t>614</t>
  </si>
  <si>
    <t>4021343048814</t>
  </si>
  <si>
    <t>4021343048838</t>
  </si>
  <si>
    <t>4021343048791</t>
  </si>
  <si>
    <t>4021343048937</t>
  </si>
  <si>
    <t>615</t>
  </si>
  <si>
    <t>4021343048890</t>
  </si>
  <si>
    <t>4021343048913</t>
  </si>
  <si>
    <t>4021343048876</t>
  </si>
  <si>
    <t>4021343049057</t>
  </si>
  <si>
    <t>622</t>
  </si>
  <si>
    <t>4021343049033</t>
  </si>
  <si>
    <t>4021343049132</t>
  </si>
  <si>
    <t>4021343049019</t>
  </si>
  <si>
    <t>4021343049118</t>
  </si>
  <si>
    <t>4021343048951</t>
  </si>
  <si>
    <t>4021343048999</t>
  </si>
  <si>
    <t>4021343048975</t>
  </si>
  <si>
    <t>4021343049071</t>
  </si>
  <si>
    <t>4021343049200</t>
  </si>
  <si>
    <t>626</t>
  </si>
  <si>
    <t>4021343049262</t>
  </si>
  <si>
    <t>4021343049163</t>
  </si>
  <si>
    <t>4021343049224</t>
  </si>
  <si>
    <t>4021343049187</t>
  </si>
  <si>
    <t>4021343050107</t>
  </si>
  <si>
    <t>751</t>
  </si>
  <si>
    <t>4021343050084</t>
  </si>
  <si>
    <t>4021343050206</t>
  </si>
  <si>
    <t>4021343050060</t>
  </si>
  <si>
    <t>4021343050176</t>
  </si>
  <si>
    <t>4021343050008</t>
  </si>
  <si>
    <t>4021343050046</t>
  </si>
  <si>
    <t>4021343050022</t>
  </si>
  <si>
    <t>4021343050121</t>
  </si>
  <si>
    <t>4021343050336</t>
  </si>
  <si>
    <t>761</t>
  </si>
  <si>
    <t>4021343050435</t>
  </si>
  <si>
    <t>4021343050312</t>
  </si>
  <si>
    <t>4021343050411</t>
  </si>
  <si>
    <t>4021343050251</t>
  </si>
  <si>
    <t>4021343050299</t>
  </si>
  <si>
    <t>4021343050275</t>
  </si>
  <si>
    <t>4021343050374</t>
  </si>
  <si>
    <t>4021343042676</t>
  </si>
  <si>
    <t>421</t>
  </si>
  <si>
    <t>4021343042690</t>
  </si>
  <si>
    <t>4021343051302</t>
  </si>
  <si>
    <t>911</t>
  </si>
  <si>
    <t>4021343051401</t>
  </si>
  <si>
    <t>4021343051289</t>
  </si>
  <si>
    <t>4021343051371</t>
  </si>
  <si>
    <t>4021343051227</t>
  </si>
  <si>
    <t>4021343051265</t>
  </si>
  <si>
    <t>4021343051241</t>
  </si>
  <si>
    <t>4021343051333</t>
  </si>
  <si>
    <t>4021343047978</t>
  </si>
  <si>
    <t>604</t>
  </si>
  <si>
    <t>4021343047992</t>
  </si>
  <si>
    <t>4021343047954</t>
  </si>
  <si>
    <t>4021343039089</t>
  </si>
  <si>
    <t>221</t>
  </si>
  <si>
    <t>4021343039058</t>
  </si>
  <si>
    <t>4021343039072</t>
  </si>
  <si>
    <t>4021343039027</t>
  </si>
  <si>
    <t>4021343039034</t>
  </si>
  <si>
    <t>4021343039157</t>
  </si>
  <si>
    <t>222</t>
  </si>
  <si>
    <t>4021343039126</t>
  </si>
  <si>
    <t>4021343039140</t>
  </si>
  <si>
    <t>4021343039096</t>
  </si>
  <si>
    <t>4021343039119</t>
  </si>
  <si>
    <t>4021343039102</t>
  </si>
  <si>
    <t>4021343039133</t>
  </si>
  <si>
    <t>4021343039225</t>
  </si>
  <si>
    <t>223</t>
  </si>
  <si>
    <t>4021343039195</t>
  </si>
  <si>
    <t>4021343039218</t>
  </si>
  <si>
    <t>4021343039164</t>
  </si>
  <si>
    <t>4021343039188</t>
  </si>
  <si>
    <t>4021343039171</t>
  </si>
  <si>
    <t>4021343039201</t>
  </si>
  <si>
    <t>4021343039263</t>
  </si>
  <si>
    <t>224</t>
  </si>
  <si>
    <t>4021343039409</t>
  </si>
  <si>
    <t>4021343039232</t>
  </si>
  <si>
    <t>4021343039256</t>
  </si>
  <si>
    <t>4021343039249</t>
  </si>
  <si>
    <t>4021343039270</t>
  </si>
  <si>
    <t>4021343041303</t>
  </si>
  <si>
    <t>271</t>
  </si>
  <si>
    <t>4021343041297</t>
  </si>
  <si>
    <t>4021343041334</t>
  </si>
  <si>
    <t>4021343041266</t>
  </si>
  <si>
    <t>4021343041280</t>
  </si>
  <si>
    <t>4021343041273</t>
  </si>
  <si>
    <t>4021343041327</t>
  </si>
  <si>
    <t>4021343041389</t>
  </si>
  <si>
    <t>272</t>
  </si>
  <si>
    <t>4021343041426</t>
  </si>
  <si>
    <t>4021343041358</t>
  </si>
  <si>
    <t>4021343041372</t>
  </si>
  <si>
    <t>4021343041365</t>
  </si>
  <si>
    <t>4021343041419</t>
  </si>
  <si>
    <t>4021343198366</t>
  </si>
  <si>
    <t>4021343045912</t>
  </si>
  <si>
    <t>4021343045950</t>
  </si>
  <si>
    <t>4021343045974</t>
  </si>
  <si>
    <t>4021343045196</t>
  </si>
  <si>
    <t>4021343045219</t>
  </si>
  <si>
    <t>4021343045233</t>
  </si>
  <si>
    <t>4021343045257</t>
  </si>
  <si>
    <t>4021343045271</t>
  </si>
  <si>
    <t>4021343045059</t>
  </si>
  <si>
    <t>4021343045073</t>
  </si>
  <si>
    <t>4021343045110</t>
  </si>
  <si>
    <t>4021343045172</t>
  </si>
  <si>
    <t>4021343045660</t>
  </si>
  <si>
    <t>4021343045707</t>
  </si>
  <si>
    <t>4021343045721</t>
  </si>
  <si>
    <t>4021343045509</t>
  </si>
  <si>
    <t>4021343045523</t>
  </si>
  <si>
    <t>4021343044458</t>
  </si>
  <si>
    <t>4021343044434</t>
  </si>
  <si>
    <t>4021343044564</t>
  </si>
  <si>
    <t>4021343044410</t>
  </si>
  <si>
    <t>4021343044540</t>
  </si>
  <si>
    <t>4021343044359</t>
  </si>
  <si>
    <t>4021343044472</t>
  </si>
  <si>
    <t>4021343046193</t>
  </si>
  <si>
    <t>4021343046391</t>
  </si>
  <si>
    <t>4021343046100</t>
  </si>
  <si>
    <t>4021343046131</t>
  </si>
  <si>
    <t>4021343046339</t>
  </si>
  <si>
    <t>4021343046018</t>
  </si>
  <si>
    <t>4021343046155</t>
  </si>
  <si>
    <t>4021343046032</t>
  </si>
  <si>
    <t>4021343047244</t>
  </si>
  <si>
    <t>4021343047220</t>
  </si>
  <si>
    <t>4021343046841</t>
  </si>
  <si>
    <t>4021343046827</t>
  </si>
  <si>
    <t>4021343046865</t>
  </si>
  <si>
    <t>4021343047169</t>
  </si>
  <si>
    <t>4021343046667</t>
  </si>
  <si>
    <t>4021343046889</t>
  </si>
  <si>
    <t>4021343046780</t>
  </si>
  <si>
    <t>4021343046803</t>
  </si>
  <si>
    <t>4021343046766</t>
  </si>
  <si>
    <t>4021343046728</t>
  </si>
  <si>
    <t>4021343046681</t>
  </si>
  <si>
    <t>4021343047329</t>
  </si>
  <si>
    <t>4021343047404</t>
  </si>
  <si>
    <t>4021343047282</t>
  </si>
  <si>
    <t>4021343172915</t>
  </si>
  <si>
    <t>4021343047381</t>
  </si>
  <si>
    <t>4021343047367</t>
  </si>
  <si>
    <t>4021343047503</t>
  </si>
  <si>
    <t>4021343047626</t>
  </si>
  <si>
    <t>4021343047480</t>
  </si>
  <si>
    <t>4021343047602</t>
  </si>
  <si>
    <t>4021343047428</t>
  </si>
  <si>
    <t>4021343047848</t>
  </si>
  <si>
    <t>4021343047824</t>
  </si>
  <si>
    <t>4021343047640</t>
  </si>
  <si>
    <t>4021343047787</t>
  </si>
  <si>
    <t>4021343047749</t>
  </si>
  <si>
    <t>4021343047701</t>
  </si>
  <si>
    <t>4021343047688</t>
  </si>
  <si>
    <t>4021343047800</t>
  </si>
  <si>
    <t>4021343048302</t>
  </si>
  <si>
    <t>4021343048326</t>
  </si>
  <si>
    <t>4021343048289</t>
  </si>
  <si>
    <t>4021343048548</t>
  </si>
  <si>
    <t>4021343048425</t>
  </si>
  <si>
    <t>4021343048524</t>
  </si>
  <si>
    <t>4021343048364</t>
  </si>
  <si>
    <t>4021343048685</t>
  </si>
  <si>
    <t>4021343048760</t>
  </si>
  <si>
    <t>4021343048661</t>
  </si>
  <si>
    <t>4021343048746</t>
  </si>
  <si>
    <t>4021343048609</t>
  </si>
  <si>
    <t>4021343048647</t>
  </si>
  <si>
    <t>4021343048807</t>
  </si>
  <si>
    <t>4021343048821</t>
  </si>
  <si>
    <t>4021343048920</t>
  </si>
  <si>
    <t>4021343048883</t>
  </si>
  <si>
    <t>4021343048906</t>
  </si>
  <si>
    <t>4021343049125</t>
  </si>
  <si>
    <t>4021343049002</t>
  </si>
  <si>
    <t>4021343049101</t>
  </si>
  <si>
    <t>4021343048944</t>
  </si>
  <si>
    <t>4021343048968</t>
  </si>
  <si>
    <t>4021343049255</t>
  </si>
  <si>
    <t>4021343050077</t>
  </si>
  <si>
    <t>4021343050190</t>
  </si>
  <si>
    <t>4021343050053</t>
  </si>
  <si>
    <t>4021343050169</t>
  </si>
  <si>
    <t>4021343049996</t>
  </si>
  <si>
    <t>4021343050015</t>
  </si>
  <si>
    <t>4021343050428</t>
  </si>
  <si>
    <t>4021343050305</t>
  </si>
  <si>
    <t>4021343050404</t>
  </si>
  <si>
    <t>4021343050244</t>
  </si>
  <si>
    <t>4021343051296</t>
  </si>
  <si>
    <t>4021343051395</t>
  </si>
  <si>
    <t>4021343051272</t>
  </si>
  <si>
    <t>4021343051364</t>
  </si>
  <si>
    <t>4021343051210</t>
  </si>
  <si>
    <t>4021343051258</t>
  </si>
  <si>
    <t>4021343047961</t>
  </si>
  <si>
    <t>4021343047985</t>
  </si>
  <si>
    <t>4021343049279</t>
  </si>
  <si>
    <t>641</t>
  </si>
  <si>
    <t>4021343043949</t>
  </si>
  <si>
    <t>513</t>
  </si>
  <si>
    <t>4021343043987</t>
  </si>
  <si>
    <t>4021343044007</t>
  </si>
  <si>
    <t>4021343044021</t>
  </si>
  <si>
    <t>4021343044045</t>
  </si>
  <si>
    <t>4021343044069</t>
  </si>
  <si>
    <t>4021343044083</t>
  </si>
  <si>
    <t>4021343044120</t>
  </si>
  <si>
    <t>4021343043963</t>
  </si>
  <si>
    <t>4021343043345</t>
  </si>
  <si>
    <t>4021343043390</t>
  </si>
  <si>
    <t>4021343043413</t>
  </si>
  <si>
    <t>4021343043444</t>
  </si>
  <si>
    <t>4021343043468</t>
  </si>
  <si>
    <t>4021343043482</t>
  </si>
  <si>
    <t>4021343043536</t>
  </si>
  <si>
    <t>4021343043574</t>
  </si>
  <si>
    <t>4021343043598</t>
  </si>
  <si>
    <t>4021343043369</t>
  </si>
  <si>
    <t>4021343043734</t>
  </si>
  <si>
    <t>4021343043772</t>
  </si>
  <si>
    <t>4021343043802</t>
  </si>
  <si>
    <t>4021343043826</t>
  </si>
  <si>
    <t>4021343043840</t>
  </si>
  <si>
    <t>4021343043864</t>
  </si>
  <si>
    <t>4021343043888</t>
  </si>
  <si>
    <t>4021343900006</t>
  </si>
  <si>
    <t>4021343043901</t>
  </si>
  <si>
    <t>4021343043925</t>
  </si>
  <si>
    <t>4021343043758</t>
  </si>
  <si>
    <t>4021343043291</t>
  </si>
  <si>
    <t>4021343043321</t>
  </si>
  <si>
    <t>4021343043512</t>
  </si>
  <si>
    <t>4021343043611</t>
  </si>
  <si>
    <t>4021343043642</t>
  </si>
  <si>
    <t>4021343043666</t>
  </si>
  <si>
    <t>4021343043697</t>
  </si>
  <si>
    <t>4021343043710</t>
  </si>
  <si>
    <t>4021343043260</t>
  </si>
  <si>
    <t>4021343043932</t>
  </si>
  <si>
    <t>4021343043970</t>
  </si>
  <si>
    <t>4021343043994</t>
  </si>
  <si>
    <t>4021343044014</t>
  </si>
  <si>
    <t>4021343044038</t>
  </si>
  <si>
    <t>4021343044052</t>
  </si>
  <si>
    <t>4021343044076</t>
  </si>
  <si>
    <t>4021343043338</t>
  </si>
  <si>
    <t>4021343043376</t>
  </si>
  <si>
    <t>4021343043406</t>
  </si>
  <si>
    <t>4021343043420</t>
  </si>
  <si>
    <t>4021343043451</t>
  </si>
  <si>
    <t>4021343043475</t>
  </si>
  <si>
    <t>4021343043529</t>
  </si>
  <si>
    <t>4021343043567</t>
  </si>
  <si>
    <t>4021343043581</t>
  </si>
  <si>
    <t>4021343043352</t>
  </si>
  <si>
    <t>4021343043727</t>
  </si>
  <si>
    <t>4021343043765</t>
  </si>
  <si>
    <t>4021343043789</t>
  </si>
  <si>
    <t>4021343043819</t>
  </si>
  <si>
    <t>4021343043833</t>
  </si>
  <si>
    <t>4021343043857</t>
  </si>
  <si>
    <t>4021343043871</t>
  </si>
  <si>
    <t>4021343043895</t>
  </si>
  <si>
    <t>4021343043918</t>
  </si>
  <si>
    <t>4021343043741</t>
  </si>
  <si>
    <t>4021343043284</t>
  </si>
  <si>
    <t>4021343043307</t>
  </si>
  <si>
    <t>4021343043499</t>
  </si>
  <si>
    <t>4021343043604</t>
  </si>
  <si>
    <t>4021343043628</t>
  </si>
  <si>
    <t>сгон под плоское уплотн., ВР, черный</t>
  </si>
  <si>
    <t>сгон под плоское уплотн., ВР-НР, черный</t>
  </si>
  <si>
    <t>ввинчивающаяся деталь под плоское упл., ВР-НР,чер.</t>
  </si>
  <si>
    <t>вставная деталь п.плоское уплотнение, НР, черная</t>
  </si>
  <si>
    <t>вставная деталь п.плоское уплотнение, ВР, черная</t>
  </si>
  <si>
    <t>529A#</t>
  </si>
  <si>
    <t>сгон под плоское уплотн., ВР, оцинкованный</t>
  </si>
  <si>
    <t>сгон под плоское уплотн., ВР-НР, оцинкованный</t>
  </si>
  <si>
    <t>вставная деталь п.плоское уплотнение, ВР,оцинкован.</t>
  </si>
  <si>
    <t>110, 111</t>
  </si>
  <si>
    <t>551,552,553,555,530</t>
  </si>
  <si>
    <t>16900</t>
  </si>
  <si>
    <t>4021343134258</t>
  </si>
  <si>
    <t>6900</t>
  </si>
  <si>
    <t>4021343392948</t>
  </si>
  <si>
    <t>6906.2</t>
  </si>
  <si>
    <t>аккумулятор для пресс- Nr. 6918</t>
  </si>
  <si>
    <t>1692012</t>
  </si>
  <si>
    <t>4021343203657</t>
  </si>
  <si>
    <t>6920</t>
  </si>
  <si>
    <t>1692014</t>
  </si>
  <si>
    <t>4021343203664</t>
  </si>
  <si>
    <t>1692015</t>
  </si>
  <si>
    <t>4021343203671</t>
  </si>
  <si>
    <t>1692016</t>
  </si>
  <si>
    <t>4021343203688</t>
  </si>
  <si>
    <t>1692018</t>
  </si>
  <si>
    <t>4021343203695</t>
  </si>
  <si>
    <t>1692022</t>
  </si>
  <si>
    <t>4021343203701</t>
  </si>
  <si>
    <t>1692028</t>
  </si>
  <si>
    <t>4021343203718</t>
  </si>
  <si>
    <t>1692035</t>
  </si>
  <si>
    <t>4021343203725</t>
  </si>
  <si>
    <t>169314</t>
  </si>
  <si>
    <t>4021343390739</t>
  </si>
  <si>
    <t>6931.4</t>
  </si>
  <si>
    <t>169315</t>
  </si>
  <si>
    <t>4021343390838</t>
  </si>
  <si>
    <t>6931.5</t>
  </si>
  <si>
    <t>169316</t>
  </si>
  <si>
    <t>4021343390845</t>
  </si>
  <si>
    <t>6931.6</t>
  </si>
  <si>
    <t>(108: 2.nd)</t>
  </si>
  <si>
    <t>4021343382901</t>
  </si>
  <si>
    <t>4021343382918</t>
  </si>
  <si>
    <t>4021343382925</t>
  </si>
  <si>
    <t>4021343382932</t>
  </si>
  <si>
    <t>4021343390746</t>
  </si>
  <si>
    <t>4021343390753</t>
  </si>
  <si>
    <t>4021343382949</t>
  </si>
  <si>
    <t>4021343382956</t>
  </si>
  <si>
    <t>4021343382963</t>
  </si>
  <si>
    <t>4021343390852</t>
  </si>
  <si>
    <t>4021343390869</t>
  </si>
  <si>
    <t>4021343390876</t>
  </si>
  <si>
    <t>4021343390883</t>
  </si>
  <si>
    <t>4021343390890</t>
  </si>
  <si>
    <t>4021343390807</t>
  </si>
  <si>
    <t>чемодан с пресс-хомутами для пресс машин ECO 301</t>
  </si>
  <si>
    <t>6932SO (42+54) + 6931.4</t>
  </si>
  <si>
    <t>4021343390814</t>
  </si>
  <si>
    <t>6933SO (76,1+88,9) + 6931.5</t>
  </si>
  <si>
    <t>4021343390821</t>
  </si>
  <si>
    <t>6933SO (108) + 6931.5 + 6931.6</t>
  </si>
  <si>
    <t>16925</t>
  </si>
  <si>
    <t>4021343451270</t>
  </si>
  <si>
    <t>6925</t>
  </si>
  <si>
    <t>169082</t>
  </si>
  <si>
    <t>4021343382895</t>
  </si>
  <si>
    <t>6908.2</t>
  </si>
  <si>
    <t>169301</t>
  </si>
  <si>
    <t>4021343390722</t>
  </si>
  <si>
    <t>6930.1</t>
  </si>
  <si>
    <t>4021343390760</t>
  </si>
  <si>
    <t>1694514</t>
  </si>
  <si>
    <t>4021343333859</t>
  </si>
  <si>
    <t>6945</t>
  </si>
  <si>
    <t>SANHA пресс-насадка с TH контуром для 3fit Press</t>
  </si>
  <si>
    <t>1694516</t>
  </si>
  <si>
    <t>4021343333811</t>
  </si>
  <si>
    <t>1694520</t>
  </si>
  <si>
    <t>4021343333828</t>
  </si>
  <si>
    <t>1694526</t>
  </si>
  <si>
    <t>4021343333835</t>
  </si>
  <si>
    <t>1694532</t>
  </si>
  <si>
    <t>4021343333842</t>
  </si>
  <si>
    <t>1694540</t>
  </si>
  <si>
    <t>4021343441783</t>
  </si>
  <si>
    <t>4021343390906</t>
  </si>
  <si>
    <t>4021343390920</t>
  </si>
  <si>
    <t>1695812</t>
  </si>
  <si>
    <t>4021343139253</t>
  </si>
  <si>
    <t>6958</t>
  </si>
  <si>
    <t>1695814</t>
  </si>
  <si>
    <t>4021343163982</t>
  </si>
  <si>
    <t>1695815</t>
  </si>
  <si>
    <t>4021343139260</t>
  </si>
  <si>
    <t>1695816</t>
  </si>
  <si>
    <t>4021343163999</t>
  </si>
  <si>
    <t>1695818</t>
  </si>
  <si>
    <t>4021343139277</t>
  </si>
  <si>
    <t>1695822</t>
  </si>
  <si>
    <t>4021343139284</t>
  </si>
  <si>
    <t>1695828</t>
  </si>
  <si>
    <t>4021343139291</t>
  </si>
  <si>
    <t>1695835</t>
  </si>
  <si>
    <t>4021343139307</t>
  </si>
  <si>
    <t>169114</t>
  </si>
  <si>
    <t>4021343390777</t>
  </si>
  <si>
    <t>6911.4</t>
  </si>
  <si>
    <t>чемодан для пресс-хомутов + промежут.насадки</t>
  </si>
  <si>
    <t>6932SO (42+54), 6930.1, 6931.4</t>
  </si>
  <si>
    <t>169115</t>
  </si>
  <si>
    <t>4021343390784</t>
  </si>
  <si>
    <t>6911.5</t>
  </si>
  <si>
    <t>6933SO (76,1+88,9), 6931.5</t>
  </si>
  <si>
    <t>169116</t>
  </si>
  <si>
    <t>4021343390791</t>
  </si>
  <si>
    <t>6911.6</t>
  </si>
  <si>
    <t>6933SO (108), 6931.5, 6931.6</t>
  </si>
  <si>
    <t>4021343382970</t>
  </si>
  <si>
    <t>чемодан для пресс-хомутов 6932HP + промежут.насадки</t>
  </si>
  <si>
    <t>8497412</t>
  </si>
  <si>
    <t>4021343125447</t>
  </si>
  <si>
    <t>4974</t>
  </si>
  <si>
    <t>8497415</t>
  </si>
  <si>
    <t>4021343125454</t>
  </si>
  <si>
    <t>8497418</t>
  </si>
  <si>
    <t>4021343125461</t>
  </si>
  <si>
    <t>8497422</t>
  </si>
  <si>
    <t>4021343125478</t>
  </si>
  <si>
    <t>8497428</t>
  </si>
  <si>
    <t>4021343129940</t>
  </si>
  <si>
    <t>8497435</t>
  </si>
  <si>
    <t>4021343129957</t>
  </si>
  <si>
    <t>4021343054792</t>
  </si>
  <si>
    <t>4021343054778</t>
  </si>
  <si>
    <t>4021343055065</t>
  </si>
  <si>
    <t>4021343134678</t>
  </si>
  <si>
    <t>4021343134692</t>
  </si>
  <si>
    <t>4021343058417</t>
  </si>
  <si>
    <t>4021343058448</t>
  </si>
  <si>
    <t>39301534</t>
  </si>
  <si>
    <t>39301834</t>
  </si>
  <si>
    <t>3930221</t>
  </si>
  <si>
    <t>393022112</t>
  </si>
  <si>
    <t>393028114</t>
  </si>
  <si>
    <t>39401534</t>
  </si>
  <si>
    <t>39401834</t>
  </si>
  <si>
    <t>3940221</t>
  </si>
  <si>
    <t>394022114</t>
  </si>
  <si>
    <t>394022112</t>
  </si>
  <si>
    <t>394028114</t>
  </si>
  <si>
    <t>394028112</t>
  </si>
  <si>
    <t>3942121</t>
  </si>
  <si>
    <t>394234114</t>
  </si>
  <si>
    <t>39421112</t>
  </si>
  <si>
    <t>39421142</t>
  </si>
  <si>
    <t>3941121</t>
  </si>
  <si>
    <t>394134114</t>
  </si>
  <si>
    <t>39411112</t>
  </si>
  <si>
    <t>39411142</t>
  </si>
  <si>
    <t>3946341</t>
  </si>
  <si>
    <t>39461114</t>
  </si>
  <si>
    <t>3945341</t>
  </si>
  <si>
    <t>39451114</t>
  </si>
  <si>
    <t>3945114112</t>
  </si>
  <si>
    <t>395012151</t>
  </si>
  <si>
    <t>39501215114</t>
  </si>
  <si>
    <t>3950128112</t>
  </si>
  <si>
    <t>3950114352</t>
  </si>
  <si>
    <t>396012151</t>
  </si>
  <si>
    <t>39601215114</t>
  </si>
  <si>
    <t>3960128112</t>
  </si>
  <si>
    <t>3960114352</t>
  </si>
  <si>
    <t>39701534</t>
  </si>
  <si>
    <t>3971151</t>
  </si>
  <si>
    <t>397122112</t>
  </si>
  <si>
    <t>хомут со звукоизоляцией</t>
  </si>
  <si>
    <t>6991815</t>
  </si>
  <si>
    <t>6991818</t>
  </si>
  <si>
    <t>6991822</t>
  </si>
  <si>
    <t>6991828</t>
  </si>
  <si>
    <t>6991835</t>
  </si>
  <si>
    <t>6991842</t>
  </si>
  <si>
    <t>7238311621</t>
  </si>
  <si>
    <t>84980</t>
  </si>
  <si>
    <t>4021343140297</t>
  </si>
  <si>
    <t>4980</t>
  </si>
  <si>
    <t>шаблон для маркировки труб из нерж.ст. и меди</t>
  </si>
  <si>
    <t>12-54 mm</t>
  </si>
  <si>
    <t>84989</t>
  </si>
  <si>
    <t>4021343356889</t>
  </si>
  <si>
    <t>4989</t>
  </si>
  <si>
    <t>шаблон для маркировки труб больш. размеров</t>
  </si>
  <si>
    <t>64 + 67 mm</t>
  </si>
  <si>
    <t>250/  4500/</t>
  </si>
  <si>
    <t>84990</t>
  </si>
  <si>
    <t>4021343194511</t>
  </si>
  <si>
    <t>4990</t>
  </si>
  <si>
    <t>76,1 - 108 mm</t>
  </si>
  <si>
    <t>84992</t>
  </si>
  <si>
    <t>4021343450891</t>
  </si>
  <si>
    <t>4992</t>
  </si>
  <si>
    <t>шаблон для маркировки труб из нерж. стали</t>
  </si>
  <si>
    <t>12 - 108 mm</t>
  </si>
  <si>
    <t>84993</t>
  </si>
  <si>
    <t>4021343450907</t>
  </si>
  <si>
    <t>4993</t>
  </si>
  <si>
    <t>84998</t>
  </si>
  <si>
    <t>4021343392887</t>
  </si>
  <si>
    <t>4998</t>
  </si>
  <si>
    <t>инструмент для замены уплотнений</t>
  </si>
  <si>
    <t>100/Пакет  1000/</t>
  </si>
  <si>
    <t>84999</t>
  </si>
  <si>
    <t>4021343462412</t>
  </si>
  <si>
    <t>4999</t>
  </si>
  <si>
    <t>Калибратор для MultiFit Flex</t>
  </si>
  <si>
    <t>UNIVERSAL: 16, 20 + 26</t>
  </si>
  <si>
    <t>88981</t>
  </si>
  <si>
    <t>4021343200403</t>
  </si>
  <si>
    <t>8981</t>
  </si>
  <si>
    <t xml:space="preserve">звукоизоляция для </t>
  </si>
  <si>
    <t>88983</t>
  </si>
  <si>
    <t>88984</t>
  </si>
  <si>
    <t>88985</t>
  </si>
  <si>
    <t>4021343445705</t>
  </si>
  <si>
    <t>8985</t>
  </si>
  <si>
    <t>15x1/2 + 18x1/2</t>
  </si>
  <si>
    <t>88986</t>
  </si>
  <si>
    <t>4021343445712</t>
  </si>
  <si>
    <t>8986</t>
  </si>
  <si>
    <t>16x1/2 + 20x1/2</t>
  </si>
  <si>
    <t>88987</t>
  </si>
  <si>
    <t>4021343445729</t>
  </si>
  <si>
    <t>8987</t>
  </si>
  <si>
    <t>4021343393075</t>
  </si>
  <si>
    <t>60/  240/</t>
  </si>
  <si>
    <t>40/  160/</t>
  </si>
  <si>
    <t>30/  120/</t>
  </si>
  <si>
    <t>25/  100/</t>
  </si>
  <si>
    <t>65</t>
  </si>
  <si>
    <t>100</t>
  </si>
  <si>
    <t>1DCU38</t>
  </si>
  <si>
    <t>4021343000867</t>
  </si>
  <si>
    <t>DCU</t>
  </si>
  <si>
    <t>3/8 Mutter 14x8x2</t>
  </si>
  <si>
    <t>200/  800/</t>
  </si>
  <si>
    <t>1DEPDM38</t>
  </si>
  <si>
    <t>4021343382666</t>
  </si>
  <si>
    <t>D-EPDM</t>
  </si>
  <si>
    <t>3/8 Mutter 14x8x3</t>
  </si>
  <si>
    <t>1DCU12</t>
  </si>
  <si>
    <t>4021343000737</t>
  </si>
  <si>
    <t>1/2 Mutter 18x11x2</t>
  </si>
  <si>
    <t>1DCU58</t>
  </si>
  <si>
    <t>4021343000904</t>
  </si>
  <si>
    <t>5/8 Mutter 20x10x2</t>
  </si>
  <si>
    <t>150/  600/</t>
  </si>
  <si>
    <t>1DCU34</t>
  </si>
  <si>
    <t>4021343000850</t>
  </si>
  <si>
    <t>3/4 Mutter 24x17x2</t>
  </si>
  <si>
    <t>1DCU1</t>
  </si>
  <si>
    <t>4021343000706</t>
  </si>
  <si>
    <t>1 Mutter 30x21x2</t>
  </si>
  <si>
    <t>100/  400/</t>
  </si>
  <si>
    <t>1DCU114</t>
  </si>
  <si>
    <t>4021343000720</t>
  </si>
  <si>
    <t>11/4 Mutter 38x27x2</t>
  </si>
  <si>
    <t>1DCU112</t>
  </si>
  <si>
    <t>4021343000713</t>
  </si>
  <si>
    <t>11/2 Mutter 44x32x2</t>
  </si>
  <si>
    <t>1DCU134</t>
  </si>
  <si>
    <t>4021343000744</t>
  </si>
  <si>
    <t>13/4 Mutter 50x37x2</t>
  </si>
  <si>
    <t>80/  320/</t>
  </si>
  <si>
    <t>1DCU2</t>
  </si>
  <si>
    <t>4021343000775</t>
  </si>
  <si>
    <t>2 Mutter 55x42x2</t>
  </si>
  <si>
    <t>1DCU214</t>
  </si>
  <si>
    <t>4021343000799</t>
  </si>
  <si>
    <t>21/4 Mutter 62x46x2</t>
  </si>
  <si>
    <t>1DCU238</t>
  </si>
  <si>
    <t>4021343000812</t>
  </si>
  <si>
    <t>23/8 Mutter 65x55x2</t>
  </si>
  <si>
    <t>1DCU212</t>
  </si>
  <si>
    <t>4021343000782</t>
  </si>
  <si>
    <t>21/2 Mutter 72x55x2</t>
  </si>
  <si>
    <t>1DCU234</t>
  </si>
  <si>
    <t>4021343000805</t>
  </si>
  <si>
    <t>23/4 Mutter 78x60x2</t>
  </si>
  <si>
    <t>1DCU3</t>
  </si>
  <si>
    <t>4021343000836</t>
  </si>
  <si>
    <t>3 Mutter 85x70x2</t>
  </si>
  <si>
    <t>1DCU312</t>
  </si>
  <si>
    <t>4021343000843</t>
  </si>
  <si>
    <t>31/2 Mutter 97x75x2</t>
  </si>
  <si>
    <t>20/  80/</t>
  </si>
  <si>
    <t>1DEPDM12</t>
  </si>
  <si>
    <t>4021343382673</t>
  </si>
  <si>
    <t>1/2 Mutter 18x11x3</t>
  </si>
  <si>
    <t>1DEPDM34</t>
  </si>
  <si>
    <t>4021343382680</t>
  </si>
  <si>
    <t>3/4 Mutter 24x17x3</t>
  </si>
  <si>
    <t>1DEPDM1</t>
  </si>
  <si>
    <t>4021343382697</t>
  </si>
  <si>
    <t>1 Mutter 30x21x3</t>
  </si>
  <si>
    <t>1DEPDM114</t>
  </si>
  <si>
    <t>4021343382703</t>
  </si>
  <si>
    <t>11/4 Mutter 38x27x3</t>
  </si>
  <si>
    <t>1DEPDM112</t>
  </si>
  <si>
    <t>4021343382710</t>
  </si>
  <si>
    <t>11/2 Mutter 44x32x3</t>
  </si>
  <si>
    <t>1DEPDM134</t>
  </si>
  <si>
    <t>4021343382727</t>
  </si>
  <si>
    <t>13/4 Mutter 50x37x3</t>
  </si>
  <si>
    <t>1DEPDM2</t>
  </si>
  <si>
    <t>4021343382734</t>
  </si>
  <si>
    <t>2 Mutter 55x42x3</t>
  </si>
  <si>
    <t>1DEPDM238</t>
  </si>
  <si>
    <t>4021343382741</t>
  </si>
  <si>
    <t>23/8 Mutter 65x55x3</t>
  </si>
  <si>
    <t>1DEPDM3</t>
  </si>
  <si>
    <t>4021343382758</t>
  </si>
  <si>
    <t>3 Mutter 85x70x3</t>
  </si>
  <si>
    <t>1DEPDM312</t>
  </si>
  <si>
    <t>4021343382765</t>
  </si>
  <si>
    <t>31/2 Mutter 97x75x3</t>
  </si>
  <si>
    <t>1D15</t>
  </si>
  <si>
    <t>4021343001017</t>
  </si>
  <si>
    <t>FL-D</t>
  </si>
  <si>
    <t>уплотнение для фланцев высок. давл., безасбест.</t>
  </si>
  <si>
    <t>DN 15 - PN10/16 (22x51x2mm)</t>
  </si>
  <si>
    <t>1D20</t>
  </si>
  <si>
    <t>4021343001048</t>
  </si>
  <si>
    <t>DN 20 - PN10/16 (27x61x2mm)</t>
  </si>
  <si>
    <t>1D25</t>
  </si>
  <si>
    <t>4021343001093</t>
  </si>
  <si>
    <t>DN 25 - PN10/16 (34x71x2mm)</t>
  </si>
  <si>
    <t>1D32</t>
  </si>
  <si>
    <t>4021343001123</t>
  </si>
  <si>
    <t>DN 32 - PN10/16 (43x82x2mm)</t>
  </si>
  <si>
    <t>1D32PN6</t>
  </si>
  <si>
    <t>4021343442261</t>
  </si>
  <si>
    <t>FL-D-PN6</t>
  </si>
  <si>
    <t>DN 32 - PN6 (43x76x2mm)</t>
  </si>
  <si>
    <t>1D40</t>
  </si>
  <si>
    <t>4021343001154</t>
  </si>
  <si>
    <t>DN 40 - PN10/16 (49x92x2mm)</t>
  </si>
  <si>
    <t>1D40PN6</t>
  </si>
  <si>
    <t>4021343442278</t>
  </si>
  <si>
    <t>DN 40 - PN6 (49x86x2mm)</t>
  </si>
  <si>
    <t>1D50</t>
  </si>
  <si>
    <t>4021343001161</t>
  </si>
  <si>
    <t>DN 50 - PN10/16 (61x107x2mm)</t>
  </si>
  <si>
    <t>1D50PN6</t>
  </si>
  <si>
    <t>4021343442285</t>
  </si>
  <si>
    <t>DN 50 - PN6 (61x96x2mm)</t>
  </si>
  <si>
    <t>1D65</t>
  </si>
  <si>
    <t>4021343001185</t>
  </si>
  <si>
    <t>DN 65 - PN10/16 (77x127x2mm)</t>
  </si>
  <si>
    <t>1D65PN6</t>
  </si>
  <si>
    <t>4021343442292</t>
  </si>
  <si>
    <t>DN 65 - PN6 (77x116x2mm)</t>
  </si>
  <si>
    <t>1D80</t>
  </si>
  <si>
    <t>4021343001192</t>
  </si>
  <si>
    <t>DN 80 - PN10/16 (89x142x2mm)</t>
  </si>
  <si>
    <t>1D80PN6</t>
  </si>
  <si>
    <t>4021343442308</t>
  </si>
  <si>
    <t>DN 80 - PN6 (89x132x2mm)</t>
  </si>
  <si>
    <t>1D100</t>
  </si>
  <si>
    <t>4021343000935</t>
  </si>
  <si>
    <t>DN 100 - PN10/16 (115x168x2mm)</t>
  </si>
  <si>
    <t>1D100PN6</t>
  </si>
  <si>
    <t>4021343442315</t>
  </si>
  <si>
    <t>DN 100 - PN6 (115x152x2mm)</t>
  </si>
  <si>
    <t>1D150</t>
  </si>
  <si>
    <t>4021343001024</t>
  </si>
  <si>
    <t>DN 150 - PN10/16 (169x224x2mm)</t>
  </si>
  <si>
    <t>13604D1234</t>
  </si>
  <si>
    <t>4021343420214</t>
  </si>
  <si>
    <t>3604D</t>
  </si>
  <si>
    <t>уплотнение для артикула 3604</t>
  </si>
  <si>
    <t>1/2x3/4   (24x17x2mm)</t>
  </si>
  <si>
    <t>13604D341</t>
  </si>
  <si>
    <t>4021343420221</t>
  </si>
  <si>
    <t>3/4x1   (30x23x2mm)</t>
  </si>
  <si>
    <t>13604D1114</t>
  </si>
  <si>
    <t>4021343420238</t>
  </si>
  <si>
    <t>1x11/4   (38x29x2 mm)</t>
  </si>
  <si>
    <t>2604D1234</t>
  </si>
  <si>
    <t>4021343047916</t>
  </si>
  <si>
    <t>604D</t>
  </si>
  <si>
    <t>уплотнение для артикула 604</t>
  </si>
  <si>
    <t>600/  2400/</t>
  </si>
  <si>
    <t>2604D341</t>
  </si>
  <si>
    <t>4021343047923</t>
  </si>
  <si>
    <t>300/  1200/</t>
  </si>
  <si>
    <t>2604D1114</t>
  </si>
  <si>
    <t>4021343047909</t>
  </si>
  <si>
    <t>9DTG14</t>
  </si>
  <si>
    <t>4021343093920</t>
  </si>
  <si>
    <t>DTG</t>
  </si>
  <si>
    <t>уплотнение Centellen для резьб. соединения</t>
  </si>
  <si>
    <t>1/4"    24 x 17 x 2</t>
  </si>
  <si>
    <t>9DTG38</t>
  </si>
  <si>
    <t>4021343093975</t>
  </si>
  <si>
    <t>3/8"    27 x 19 x 2</t>
  </si>
  <si>
    <t>9DTG12</t>
  </si>
  <si>
    <t>4021343093913</t>
  </si>
  <si>
    <t>1/2"    30 x 21 x 2</t>
  </si>
  <si>
    <t>9DTG34</t>
  </si>
  <si>
    <t>4021343093968</t>
  </si>
  <si>
    <t>3/4"    38 x 27 x 2</t>
  </si>
  <si>
    <t>9DTG1</t>
  </si>
  <si>
    <t>4021343093883</t>
  </si>
  <si>
    <t>1"       44 x 32 x 2</t>
  </si>
  <si>
    <t>9DTG114</t>
  </si>
  <si>
    <t>4021343093906</t>
  </si>
  <si>
    <t>11/4"  55 x 42 x 2</t>
  </si>
  <si>
    <t>9DTG112</t>
  </si>
  <si>
    <t>4021343093890</t>
  </si>
  <si>
    <t>11/2"  62 x 45 x 2</t>
  </si>
  <si>
    <t>9DTG2</t>
  </si>
  <si>
    <t>4021343093937</t>
  </si>
  <si>
    <t>2"       78 x 60 x 2</t>
  </si>
  <si>
    <t>9DTG212</t>
  </si>
  <si>
    <t>4021343093944</t>
  </si>
  <si>
    <t>21/2"  97 x 75 x 2</t>
  </si>
  <si>
    <t>9DTG3</t>
  </si>
  <si>
    <t>4021343093951</t>
  </si>
  <si>
    <t>3"     110 x 88 x 2</t>
  </si>
  <si>
    <t>10/  40/</t>
  </si>
  <si>
    <t>023</t>
  </si>
  <si>
    <t>Пресс-фитинги из нержавеющей стали NiroTherm Industry серии 98.000</t>
  </si>
  <si>
    <t>698001A15</t>
  </si>
  <si>
    <t>4021343435379</t>
  </si>
  <si>
    <t>98001A</t>
  </si>
  <si>
    <t>698001A18</t>
  </si>
  <si>
    <t>4021343435386</t>
  </si>
  <si>
    <t>698001A22</t>
  </si>
  <si>
    <t>4021343435393</t>
  </si>
  <si>
    <t>698001A28</t>
  </si>
  <si>
    <t>4021343435409</t>
  </si>
  <si>
    <t>698001A35</t>
  </si>
  <si>
    <t>4021343435416</t>
  </si>
  <si>
    <t>698001A42</t>
  </si>
  <si>
    <t>4021343435423</t>
  </si>
  <si>
    <t>698001A54</t>
  </si>
  <si>
    <t>4021343435430</t>
  </si>
  <si>
    <t>698001A76</t>
  </si>
  <si>
    <t>4021343435447</t>
  </si>
  <si>
    <t>698001A89</t>
  </si>
  <si>
    <t>4021343435454</t>
  </si>
  <si>
    <t>698001A108</t>
  </si>
  <si>
    <t>4021343435461</t>
  </si>
  <si>
    <t>698001L15</t>
  </si>
  <si>
    <t>4021343435478</t>
  </si>
  <si>
    <t>98001L</t>
  </si>
  <si>
    <t>698001L18</t>
  </si>
  <si>
    <t>4021343435485</t>
  </si>
  <si>
    <t>698001L22</t>
  </si>
  <si>
    <t>4021343435492</t>
  </si>
  <si>
    <t>698001L28</t>
  </si>
  <si>
    <t>4021343435508</t>
  </si>
  <si>
    <t>698001L35</t>
  </si>
  <si>
    <t>4021343435515</t>
  </si>
  <si>
    <t>698001L42</t>
  </si>
  <si>
    <t>4021343435522</t>
  </si>
  <si>
    <t>698001L54</t>
  </si>
  <si>
    <t>4021343435539</t>
  </si>
  <si>
    <t>698002A15</t>
  </si>
  <si>
    <t>4021343435546</t>
  </si>
  <si>
    <t>98002A</t>
  </si>
  <si>
    <t>698002A18</t>
  </si>
  <si>
    <t>4021343435553</t>
  </si>
  <si>
    <t>698002A22</t>
  </si>
  <si>
    <t>4021343435560</t>
  </si>
  <si>
    <t>698002A28</t>
  </si>
  <si>
    <t>4021343435577</t>
  </si>
  <si>
    <t>698002A35</t>
  </si>
  <si>
    <t>4021343435584</t>
  </si>
  <si>
    <t>698002A42</t>
  </si>
  <si>
    <t>4021343435591</t>
  </si>
  <si>
    <t>698002A54</t>
  </si>
  <si>
    <t>4021343435607</t>
  </si>
  <si>
    <t>698002A76</t>
  </si>
  <si>
    <t>4021343435614</t>
  </si>
  <si>
    <t>698002A89</t>
  </si>
  <si>
    <t>4021343435621</t>
  </si>
  <si>
    <t>698002A108</t>
  </si>
  <si>
    <t>4021343435638</t>
  </si>
  <si>
    <t>698002M1534</t>
  </si>
  <si>
    <t>4021343435782</t>
  </si>
  <si>
    <t>98002M</t>
  </si>
  <si>
    <t>698002M1834</t>
  </si>
  <si>
    <t>4021343435799</t>
  </si>
  <si>
    <t>698002M221</t>
  </si>
  <si>
    <t>4021343435805</t>
  </si>
  <si>
    <t>698002M28114</t>
  </si>
  <si>
    <t>4021343435812</t>
  </si>
  <si>
    <t>698002G1512</t>
  </si>
  <si>
    <t>4021343435720</t>
  </si>
  <si>
    <t>98002G</t>
  </si>
  <si>
    <t>698002G1812</t>
  </si>
  <si>
    <t>4021343435737</t>
  </si>
  <si>
    <t>698002G1834</t>
  </si>
  <si>
    <t>4021343435744</t>
  </si>
  <si>
    <t>698002G2234</t>
  </si>
  <si>
    <t>4021343435751</t>
  </si>
  <si>
    <t>698002G281</t>
  </si>
  <si>
    <t>4021343435768</t>
  </si>
  <si>
    <t>698002G35114</t>
  </si>
  <si>
    <t>4021343435775</t>
  </si>
  <si>
    <t>698002AG1512</t>
  </si>
  <si>
    <t>4021343435645</t>
  </si>
  <si>
    <t>98002AG</t>
  </si>
  <si>
    <t>698002AG1812</t>
  </si>
  <si>
    <t>4021343435652</t>
  </si>
  <si>
    <t>698002AG1834</t>
  </si>
  <si>
    <t>4021343435669</t>
  </si>
  <si>
    <t>698002AG2234</t>
  </si>
  <si>
    <t>4021343435676</t>
  </si>
  <si>
    <t>698002AG281</t>
  </si>
  <si>
    <t>4021343435683</t>
  </si>
  <si>
    <t>698002AG35114</t>
  </si>
  <si>
    <t>4021343435690</t>
  </si>
  <si>
    <t>698002AG42112</t>
  </si>
  <si>
    <t>4021343435706</t>
  </si>
  <si>
    <t>698002AG542</t>
  </si>
  <si>
    <t>4021343435713</t>
  </si>
  <si>
    <t>69804015</t>
  </si>
  <si>
    <t>4021343435829</t>
  </si>
  <si>
    <t>98040</t>
  </si>
  <si>
    <t>69804018</t>
  </si>
  <si>
    <t>4021343435836</t>
  </si>
  <si>
    <t>69804022</t>
  </si>
  <si>
    <t>4021343435843</t>
  </si>
  <si>
    <t>69804028</t>
  </si>
  <si>
    <t>4021343435850</t>
  </si>
  <si>
    <t>69804035</t>
  </si>
  <si>
    <t>4021343435867</t>
  </si>
  <si>
    <t>69804042</t>
  </si>
  <si>
    <t>4021343435874</t>
  </si>
  <si>
    <t>69804054</t>
  </si>
  <si>
    <t>4021343435881</t>
  </si>
  <si>
    <t>69804076</t>
  </si>
  <si>
    <t>4021343435898</t>
  </si>
  <si>
    <t>69804089</t>
  </si>
  <si>
    <t>4021343435904</t>
  </si>
  <si>
    <t>698040108</t>
  </si>
  <si>
    <t>4021343435911</t>
  </si>
  <si>
    <t>69804115</t>
  </si>
  <si>
    <t>4021343435928</t>
  </si>
  <si>
    <t>98041</t>
  </si>
  <si>
    <t>69804118</t>
  </si>
  <si>
    <t>4021343435935</t>
  </si>
  <si>
    <t>69804122</t>
  </si>
  <si>
    <t>4021343435942</t>
  </si>
  <si>
    <t>69804128</t>
  </si>
  <si>
    <t>4021343435959</t>
  </si>
  <si>
    <t>69804135</t>
  </si>
  <si>
    <t>4021343435966</t>
  </si>
  <si>
    <t>69804142</t>
  </si>
  <si>
    <t>4021343435973</t>
  </si>
  <si>
    <t>69804154</t>
  </si>
  <si>
    <t>4021343435980</t>
  </si>
  <si>
    <t>69804176</t>
  </si>
  <si>
    <t>4021343435997</t>
  </si>
  <si>
    <t>69804189</t>
  </si>
  <si>
    <t>4021343436000</t>
  </si>
  <si>
    <t>698041108</t>
  </si>
  <si>
    <t>4021343436017</t>
  </si>
  <si>
    <t>69808515</t>
  </si>
  <si>
    <t>4021343436024</t>
  </si>
  <si>
    <t>98085</t>
  </si>
  <si>
    <t>69808518</t>
  </si>
  <si>
    <t>4021343436031</t>
  </si>
  <si>
    <t>69808522</t>
  </si>
  <si>
    <t>4021343436048</t>
  </si>
  <si>
    <t>69808528</t>
  </si>
  <si>
    <t>4021343436055</t>
  </si>
  <si>
    <t>69809022</t>
  </si>
  <si>
    <t>4021343436062</t>
  </si>
  <si>
    <t>98090</t>
  </si>
  <si>
    <t>69809028</t>
  </si>
  <si>
    <t>4021343436079</t>
  </si>
  <si>
    <t>698090IG1512</t>
  </si>
  <si>
    <t>4021343436086</t>
  </si>
  <si>
    <t>98090IG</t>
  </si>
  <si>
    <t>698090IG1834</t>
  </si>
  <si>
    <t>4021343436093</t>
  </si>
  <si>
    <t>698090IG2234</t>
  </si>
  <si>
    <t>4021343436109</t>
  </si>
  <si>
    <t>698090IG2812</t>
  </si>
  <si>
    <t>4021343436116</t>
  </si>
  <si>
    <t>698090IG2834</t>
  </si>
  <si>
    <t>4021343436123</t>
  </si>
  <si>
    <t>698090IG281</t>
  </si>
  <si>
    <t>4021343436130</t>
  </si>
  <si>
    <t>698090IG3512</t>
  </si>
  <si>
    <t>4021343436147</t>
  </si>
  <si>
    <t>698090IG3534</t>
  </si>
  <si>
    <t>4021343436154</t>
  </si>
  <si>
    <t>698090IG35114</t>
  </si>
  <si>
    <t>4021343436161</t>
  </si>
  <si>
    <t>698092AG1512</t>
  </si>
  <si>
    <t>4021343436178</t>
  </si>
  <si>
    <t>98092AG</t>
  </si>
  <si>
    <t>698092AG1834</t>
  </si>
  <si>
    <t>4021343436185</t>
  </si>
  <si>
    <t>698092AG2234</t>
  </si>
  <si>
    <t>4021343436192</t>
  </si>
  <si>
    <t>698092AG281</t>
  </si>
  <si>
    <t>4021343436208</t>
  </si>
  <si>
    <t>698092AG35114</t>
  </si>
  <si>
    <t>4021343436215</t>
  </si>
  <si>
    <t>698092AG42112</t>
  </si>
  <si>
    <t>4021343436222</t>
  </si>
  <si>
    <t>698092AG542</t>
  </si>
  <si>
    <t>4021343436239</t>
  </si>
  <si>
    <t>69813015</t>
  </si>
  <si>
    <t>4021343436246</t>
  </si>
  <si>
    <t>98130</t>
  </si>
  <si>
    <t>69813018</t>
  </si>
  <si>
    <t>4021343436253</t>
  </si>
  <si>
    <t>69813022</t>
  </si>
  <si>
    <t>4021343436260</t>
  </si>
  <si>
    <t>69813028</t>
  </si>
  <si>
    <t>4021343436277</t>
  </si>
  <si>
    <t>69813035</t>
  </si>
  <si>
    <t>4021343436284</t>
  </si>
  <si>
    <t>69813042</t>
  </si>
  <si>
    <t>4021343436291</t>
  </si>
  <si>
    <t>69813054</t>
  </si>
  <si>
    <t>4021343436307</t>
  </si>
  <si>
    <t>69813076</t>
  </si>
  <si>
    <t>4021343436314</t>
  </si>
  <si>
    <t>69813089</t>
  </si>
  <si>
    <t>4021343436321</t>
  </si>
  <si>
    <t>698130108</t>
  </si>
  <si>
    <t>4021343436338</t>
  </si>
  <si>
    <t>698130181515</t>
  </si>
  <si>
    <t>4021343436345</t>
  </si>
  <si>
    <t>698130181518</t>
  </si>
  <si>
    <t>4021343436352</t>
  </si>
  <si>
    <t>698130221515</t>
  </si>
  <si>
    <t>4021343436369</t>
  </si>
  <si>
    <t>698130221522</t>
  </si>
  <si>
    <t>4021343436376</t>
  </si>
  <si>
    <t>698130221818</t>
  </si>
  <si>
    <t>4021343436383</t>
  </si>
  <si>
    <t>698130221822</t>
  </si>
  <si>
    <t>4021343436390</t>
  </si>
  <si>
    <t>698130281528</t>
  </si>
  <si>
    <t>4021343436406</t>
  </si>
  <si>
    <t>698130281828</t>
  </si>
  <si>
    <t>4021343436413</t>
  </si>
  <si>
    <t>698130282222</t>
  </si>
  <si>
    <t>4021343436420</t>
  </si>
  <si>
    <t>698130282228</t>
  </si>
  <si>
    <t>4021343436437</t>
  </si>
  <si>
    <t>698130351535</t>
  </si>
  <si>
    <t>4021343436444</t>
  </si>
  <si>
    <t>698130351835</t>
  </si>
  <si>
    <t>4021343436451</t>
  </si>
  <si>
    <t>698130352235</t>
  </si>
  <si>
    <t>4021343436468</t>
  </si>
  <si>
    <t>698130352835</t>
  </si>
  <si>
    <t>4021343436475</t>
  </si>
  <si>
    <t>698130421842</t>
  </si>
  <si>
    <t>4021343436482</t>
  </si>
  <si>
    <t>698130422242</t>
  </si>
  <si>
    <t>4021343436499</t>
  </si>
  <si>
    <t>698130422842</t>
  </si>
  <si>
    <t>4021343436505</t>
  </si>
  <si>
    <t>698130423542</t>
  </si>
  <si>
    <t>4021343436512</t>
  </si>
  <si>
    <t>698130542254</t>
  </si>
  <si>
    <t>4021343436529</t>
  </si>
  <si>
    <t>698130542854</t>
  </si>
  <si>
    <t>4021343436536</t>
  </si>
  <si>
    <t>698130543554</t>
  </si>
  <si>
    <t>4021343436543</t>
  </si>
  <si>
    <t>698130544254</t>
  </si>
  <si>
    <t>4021343436550</t>
  </si>
  <si>
    <t>698130762276</t>
  </si>
  <si>
    <t>4021343436567</t>
  </si>
  <si>
    <t>698130762876</t>
  </si>
  <si>
    <t>4021343436574</t>
  </si>
  <si>
    <t>698130763576</t>
  </si>
  <si>
    <t>4021343436581</t>
  </si>
  <si>
    <t>698130764276</t>
  </si>
  <si>
    <t>4021343436598</t>
  </si>
  <si>
    <t>698130765476</t>
  </si>
  <si>
    <t>4021343436604</t>
  </si>
  <si>
    <t>698130892289</t>
  </si>
  <si>
    <t>4021343436611</t>
  </si>
  <si>
    <t>698130892889</t>
  </si>
  <si>
    <t>4021343436628</t>
  </si>
  <si>
    <t>698130893589</t>
  </si>
  <si>
    <t>4021343436635</t>
  </si>
  <si>
    <t>698130894289</t>
  </si>
  <si>
    <t>4021343436642</t>
  </si>
  <si>
    <t>698130895489</t>
  </si>
  <si>
    <t>4021343436659</t>
  </si>
  <si>
    <t>698130897689</t>
  </si>
  <si>
    <t>4021343436666</t>
  </si>
  <si>
    <t>69813010822108</t>
  </si>
  <si>
    <t>4021343436673</t>
  </si>
  <si>
    <t>69813010828108</t>
  </si>
  <si>
    <t>4021343436680</t>
  </si>
  <si>
    <t>69813010835108</t>
  </si>
  <si>
    <t>4021343436697</t>
  </si>
  <si>
    <t>69813010842108</t>
  </si>
  <si>
    <t>4021343436703</t>
  </si>
  <si>
    <t>69813010854108</t>
  </si>
  <si>
    <t>4021343436710</t>
  </si>
  <si>
    <t>69813010876108</t>
  </si>
  <si>
    <t>4021343436727</t>
  </si>
  <si>
    <t>69813010889108</t>
  </si>
  <si>
    <t>4021343436734</t>
  </si>
  <si>
    <t>698130G151215</t>
  </si>
  <si>
    <t>4021343436741</t>
  </si>
  <si>
    <t>98130G</t>
  </si>
  <si>
    <t>698130G181218</t>
  </si>
  <si>
    <t>4021343436758</t>
  </si>
  <si>
    <t>698130G183418</t>
  </si>
  <si>
    <t>4021343436765</t>
  </si>
  <si>
    <t>698130G221222</t>
  </si>
  <si>
    <t>4021343436772</t>
  </si>
  <si>
    <t>698130G223422</t>
  </si>
  <si>
    <t>4021343436789</t>
  </si>
  <si>
    <t>698130G281228</t>
  </si>
  <si>
    <t>4021343436796</t>
  </si>
  <si>
    <t>698130G283428</t>
  </si>
  <si>
    <t>4021343436802</t>
  </si>
  <si>
    <t>698130G28128</t>
  </si>
  <si>
    <t>4021343436819</t>
  </si>
  <si>
    <t>698130G351235</t>
  </si>
  <si>
    <t>4021343436826</t>
  </si>
  <si>
    <t>698130G353435</t>
  </si>
  <si>
    <t>4021343436833</t>
  </si>
  <si>
    <t>698130G3511435</t>
  </si>
  <si>
    <t>4021343436840</t>
  </si>
  <si>
    <t>698130G421242</t>
  </si>
  <si>
    <t>4021343436857</t>
  </si>
  <si>
    <t>698130G423442</t>
  </si>
  <si>
    <t>4021343436864</t>
  </si>
  <si>
    <t>698130G4211242</t>
  </si>
  <si>
    <t>4021343436871</t>
  </si>
  <si>
    <t>698130G541254</t>
  </si>
  <si>
    <t>4021343436888</t>
  </si>
  <si>
    <t>698130G543454</t>
  </si>
  <si>
    <t>4021343436895</t>
  </si>
  <si>
    <t>698130G54254</t>
  </si>
  <si>
    <t>4021343436901</t>
  </si>
  <si>
    <t>698130G763476</t>
  </si>
  <si>
    <t>4021343436918</t>
  </si>
  <si>
    <t>698130G76176</t>
  </si>
  <si>
    <t>4021343459962</t>
  </si>
  <si>
    <t>698130G76276</t>
  </si>
  <si>
    <t>4021343436925</t>
  </si>
  <si>
    <t>698130G893489</t>
  </si>
  <si>
    <t>4021343436932</t>
  </si>
  <si>
    <t>698130G89289</t>
  </si>
  <si>
    <t>4021343436949</t>
  </si>
  <si>
    <t>698130G10834108</t>
  </si>
  <si>
    <t>4021343436956</t>
  </si>
  <si>
    <t>698130G1082108</t>
  </si>
  <si>
    <t>4021343436963</t>
  </si>
  <si>
    <t>69827015</t>
  </si>
  <si>
    <t>4021343437465</t>
  </si>
  <si>
    <t>98270</t>
  </si>
  <si>
    <t>69827018</t>
  </si>
  <si>
    <t>4021343437472</t>
  </si>
  <si>
    <t>69827022</t>
  </si>
  <si>
    <t>4021343437489</t>
  </si>
  <si>
    <t>69827028</t>
  </si>
  <si>
    <t>4021343437496</t>
  </si>
  <si>
    <t>69827035</t>
  </si>
  <si>
    <t>4021343437502</t>
  </si>
  <si>
    <t>69827042</t>
  </si>
  <si>
    <t>4021343437519</t>
  </si>
  <si>
    <t>69827054</t>
  </si>
  <si>
    <t>4021343437526</t>
  </si>
  <si>
    <t>69827076</t>
  </si>
  <si>
    <t>4021343437533</t>
  </si>
  <si>
    <t>69827089</t>
  </si>
  <si>
    <t>4021343437540</t>
  </si>
  <si>
    <t>698270108</t>
  </si>
  <si>
    <t>4021343437557</t>
  </si>
  <si>
    <t>698270S15</t>
  </si>
  <si>
    <t>4021343437687</t>
  </si>
  <si>
    <t>98270S</t>
  </si>
  <si>
    <t>698270S18</t>
  </si>
  <si>
    <t>4021343437694</t>
  </si>
  <si>
    <t>698270S22</t>
  </si>
  <si>
    <t>4021343437700</t>
  </si>
  <si>
    <t>698270S28</t>
  </si>
  <si>
    <t>4021343437717</t>
  </si>
  <si>
    <t>698270S35</t>
  </si>
  <si>
    <t>4021343437724</t>
  </si>
  <si>
    <t>698270S42</t>
  </si>
  <si>
    <t>4021343437731</t>
  </si>
  <si>
    <t>698270S54</t>
  </si>
  <si>
    <t>4021343437748</t>
  </si>
  <si>
    <t>698270S76</t>
  </si>
  <si>
    <t>4021343437755</t>
  </si>
  <si>
    <t>698270S89</t>
  </si>
  <si>
    <t>4021343437762</t>
  </si>
  <si>
    <t>698270S108</t>
  </si>
  <si>
    <t>4021343437779</t>
  </si>
  <si>
    <t>6982401815</t>
  </si>
  <si>
    <t>4021343436970</t>
  </si>
  <si>
    <t>98240</t>
  </si>
  <si>
    <t>6982402215</t>
  </si>
  <si>
    <t>4021343436987</t>
  </si>
  <si>
    <t>6982402218</t>
  </si>
  <si>
    <t>4021343436994</t>
  </si>
  <si>
    <t>6982402822</t>
  </si>
  <si>
    <t>4021343437007</t>
  </si>
  <si>
    <t>6982431815</t>
  </si>
  <si>
    <t>4021343437014</t>
  </si>
  <si>
    <t>98243</t>
  </si>
  <si>
    <t>6982432215</t>
  </si>
  <si>
    <t>4021343437021</t>
  </si>
  <si>
    <t>6982432218</t>
  </si>
  <si>
    <t>4021343437038</t>
  </si>
  <si>
    <t>6982432815</t>
  </si>
  <si>
    <t>4021343437045</t>
  </si>
  <si>
    <t>6982432818</t>
  </si>
  <si>
    <t>4021343437052</t>
  </si>
  <si>
    <t>6982432822</t>
  </si>
  <si>
    <t>4021343437069</t>
  </si>
  <si>
    <t>6982433518</t>
  </si>
  <si>
    <t>4021343437076</t>
  </si>
  <si>
    <t>6982433522</t>
  </si>
  <si>
    <t>4021343437083</t>
  </si>
  <si>
    <t>6982433528</t>
  </si>
  <si>
    <t>4021343437090</t>
  </si>
  <si>
    <t>6982434222</t>
  </si>
  <si>
    <t>4021343437106</t>
  </si>
  <si>
    <t>6982434228</t>
  </si>
  <si>
    <t>4021343437113</t>
  </si>
  <si>
    <t>6982434235</t>
  </si>
  <si>
    <t>4021343437120</t>
  </si>
  <si>
    <t>6982435428</t>
  </si>
  <si>
    <t>4021343437137</t>
  </si>
  <si>
    <t>6982435435</t>
  </si>
  <si>
    <t>4021343437144</t>
  </si>
  <si>
    <t>6982435442</t>
  </si>
  <si>
    <t>4021343437151</t>
  </si>
  <si>
    <t>6982437654</t>
  </si>
  <si>
    <t>4021343437168</t>
  </si>
  <si>
    <t>6982438954</t>
  </si>
  <si>
    <t>4021343437175</t>
  </si>
  <si>
    <t>6982438976</t>
  </si>
  <si>
    <t>4021343437182</t>
  </si>
  <si>
    <t>69824310854</t>
  </si>
  <si>
    <t>4021343437199</t>
  </si>
  <si>
    <t>69824310876</t>
  </si>
  <si>
    <t>4021343437205</t>
  </si>
  <si>
    <t>69824310889</t>
  </si>
  <si>
    <t>4021343437212</t>
  </si>
  <si>
    <t>698243G1538</t>
  </si>
  <si>
    <t>4021343437229</t>
  </si>
  <si>
    <t>98243G</t>
  </si>
  <si>
    <t>698243G1512</t>
  </si>
  <si>
    <t>4021343437236</t>
  </si>
  <si>
    <t>698243G1534</t>
  </si>
  <si>
    <t>4021343437243</t>
  </si>
  <si>
    <t>698243G1812</t>
  </si>
  <si>
    <t>4021343437250</t>
  </si>
  <si>
    <t>698243G1834</t>
  </si>
  <si>
    <t>4021343437267</t>
  </si>
  <si>
    <t>698243G2212</t>
  </si>
  <si>
    <t>4021343437274</t>
  </si>
  <si>
    <t>698243G2234</t>
  </si>
  <si>
    <t>4021343437281</t>
  </si>
  <si>
    <t>698243G221</t>
  </si>
  <si>
    <t>4021343437298</t>
  </si>
  <si>
    <t>698243G2834</t>
  </si>
  <si>
    <t>4021343437304</t>
  </si>
  <si>
    <t>698243G281</t>
  </si>
  <si>
    <t>4021343437311</t>
  </si>
  <si>
    <t>698243G3512</t>
  </si>
  <si>
    <t>4021343460623</t>
  </si>
  <si>
    <t>698243G3534</t>
  </si>
  <si>
    <t>4021343460630</t>
  </si>
  <si>
    <t>698243G351</t>
  </si>
  <si>
    <t>4021343437328</t>
  </si>
  <si>
    <t>698243G35114</t>
  </si>
  <si>
    <t>4021343437335</t>
  </si>
  <si>
    <t>698243G4234</t>
  </si>
  <si>
    <t>4021343460647</t>
  </si>
  <si>
    <t>698243G42112</t>
  </si>
  <si>
    <t>4021343437342</t>
  </si>
  <si>
    <t>698243G542</t>
  </si>
  <si>
    <t>4021343437359</t>
  </si>
  <si>
    <t>698243G76212</t>
  </si>
  <si>
    <t>4021343437366</t>
  </si>
  <si>
    <t>698243G893</t>
  </si>
  <si>
    <t>4021343437373</t>
  </si>
  <si>
    <t>698243G1084</t>
  </si>
  <si>
    <t>4021343437380</t>
  </si>
  <si>
    <t>698270G1512</t>
  </si>
  <si>
    <t>4021343437564</t>
  </si>
  <si>
    <t>98270G</t>
  </si>
  <si>
    <t>698270G1534</t>
  </si>
  <si>
    <t>4021343437571</t>
  </si>
  <si>
    <t>698270G1812</t>
  </si>
  <si>
    <t>4021343437588</t>
  </si>
  <si>
    <t>698270G1834</t>
  </si>
  <si>
    <t>4021343437595</t>
  </si>
  <si>
    <t>698270G2212</t>
  </si>
  <si>
    <t>4021343437601</t>
  </si>
  <si>
    <t>698270G2234</t>
  </si>
  <si>
    <t>4021343437618</t>
  </si>
  <si>
    <t>698270G221</t>
  </si>
  <si>
    <t>4021343437625</t>
  </si>
  <si>
    <t>698270G2834</t>
  </si>
  <si>
    <t>4021343437632</t>
  </si>
  <si>
    <t>698270G281</t>
  </si>
  <si>
    <t>4021343437649</t>
  </si>
  <si>
    <t>698270G35114</t>
  </si>
  <si>
    <t>4021343437656</t>
  </si>
  <si>
    <t>698270G42112</t>
  </si>
  <si>
    <t>4021343437663</t>
  </si>
  <si>
    <t>698270G542</t>
  </si>
  <si>
    <t>4021343437670</t>
  </si>
  <si>
    <t>69825028337</t>
  </si>
  <si>
    <t>4021343437397</t>
  </si>
  <si>
    <t>98250</t>
  </si>
  <si>
    <t>69825035424</t>
  </si>
  <si>
    <t>4021343437403</t>
  </si>
  <si>
    <t>69825042483</t>
  </si>
  <si>
    <t>4021343437410</t>
  </si>
  <si>
    <t>69825054603</t>
  </si>
  <si>
    <t>4021343437427</t>
  </si>
  <si>
    <t>698250761761</t>
  </si>
  <si>
    <t>4021343437434</t>
  </si>
  <si>
    <t>698250889889</t>
  </si>
  <si>
    <t>4021343437441</t>
  </si>
  <si>
    <t>698250108114</t>
  </si>
  <si>
    <t>4021343437458</t>
  </si>
  <si>
    <t>698359M1512</t>
  </si>
  <si>
    <t>4021343438271</t>
  </si>
  <si>
    <t>98359M</t>
  </si>
  <si>
    <t>698359M1534</t>
  </si>
  <si>
    <t>4021343438288</t>
  </si>
  <si>
    <t>698359M1834</t>
  </si>
  <si>
    <t>4021343438295</t>
  </si>
  <si>
    <t>698359M221</t>
  </si>
  <si>
    <t>4021343438301</t>
  </si>
  <si>
    <t>698359M28114</t>
  </si>
  <si>
    <t>4021343438318</t>
  </si>
  <si>
    <t>698359M35112</t>
  </si>
  <si>
    <t>4021343438325</t>
  </si>
  <si>
    <t>698359M42134</t>
  </si>
  <si>
    <t>4021343438332</t>
  </si>
  <si>
    <t>698359M54238</t>
  </si>
  <si>
    <t>4021343438349</t>
  </si>
  <si>
    <t>69833015</t>
  </si>
  <si>
    <t>4021343437854</t>
  </si>
  <si>
    <t>98330</t>
  </si>
  <si>
    <t>69833018</t>
  </si>
  <si>
    <t>4021343437861</t>
  </si>
  <si>
    <t>69833022</t>
  </si>
  <si>
    <t>4021343437878</t>
  </si>
  <si>
    <t>69833028</t>
  </si>
  <si>
    <t>4021343437885</t>
  </si>
  <si>
    <t>69833035</t>
  </si>
  <si>
    <t>4021343437892</t>
  </si>
  <si>
    <t>69833042</t>
  </si>
  <si>
    <t>4021343437908</t>
  </si>
  <si>
    <t>69833054</t>
  </si>
  <si>
    <t>4021343437915</t>
  </si>
  <si>
    <t>698330G1534</t>
  </si>
  <si>
    <t>4021343437922</t>
  </si>
  <si>
    <t>98330G</t>
  </si>
  <si>
    <t>698330G1834</t>
  </si>
  <si>
    <t>4021343437939</t>
  </si>
  <si>
    <t>698330G2234</t>
  </si>
  <si>
    <t>4021343437946</t>
  </si>
  <si>
    <t>698330G221</t>
  </si>
  <si>
    <t>4021343437953</t>
  </si>
  <si>
    <t>698330G2834</t>
  </si>
  <si>
    <t>4021343437960</t>
  </si>
  <si>
    <t>698330G281</t>
  </si>
  <si>
    <t>4021343437977</t>
  </si>
  <si>
    <t>698330G35114</t>
  </si>
  <si>
    <t>4021343437984</t>
  </si>
  <si>
    <t>698330G42112</t>
  </si>
  <si>
    <t>4021343437991</t>
  </si>
  <si>
    <t>698330G542</t>
  </si>
  <si>
    <t>4021343438004</t>
  </si>
  <si>
    <t>698330GMVA1512</t>
  </si>
  <si>
    <t>4021343438011</t>
  </si>
  <si>
    <t>98330GMVA</t>
  </si>
  <si>
    <t>698330GMVA1534</t>
  </si>
  <si>
    <t>4021343438028</t>
  </si>
  <si>
    <t>698330GMVA1834</t>
  </si>
  <si>
    <t>4021343438035</t>
  </si>
  <si>
    <t>698330GMVA2234</t>
  </si>
  <si>
    <t>4021343438042</t>
  </si>
  <si>
    <t>698330GMVA221</t>
  </si>
  <si>
    <t>4021343438059</t>
  </si>
  <si>
    <t>698330GMVA2834</t>
  </si>
  <si>
    <t>4021343438066</t>
  </si>
  <si>
    <t>698330GMVA281</t>
  </si>
  <si>
    <t>4021343438073</t>
  </si>
  <si>
    <t>698330GMVA35114</t>
  </si>
  <si>
    <t>4021343438080</t>
  </si>
  <si>
    <t>698330GMVA42112</t>
  </si>
  <si>
    <t>4021343438097</t>
  </si>
  <si>
    <t>698330GMVA542</t>
  </si>
  <si>
    <t>4021343438103</t>
  </si>
  <si>
    <t>698333G1512</t>
  </si>
  <si>
    <t>4021343438110</t>
  </si>
  <si>
    <t>98333G</t>
  </si>
  <si>
    <t>698333G1534</t>
  </si>
  <si>
    <t>4021343438127</t>
  </si>
  <si>
    <t>698333G1812</t>
  </si>
  <si>
    <t>4021343438134</t>
  </si>
  <si>
    <t>698333G2234</t>
  </si>
  <si>
    <t>4021343438141</t>
  </si>
  <si>
    <t>698333G281</t>
  </si>
  <si>
    <t>4021343438158</t>
  </si>
  <si>
    <t>698333G35114</t>
  </si>
  <si>
    <t>4021343438165</t>
  </si>
  <si>
    <t>698333G42112</t>
  </si>
  <si>
    <t>4021343438172</t>
  </si>
  <si>
    <t>698333G542</t>
  </si>
  <si>
    <t>4021343438189</t>
  </si>
  <si>
    <t>698333GMVA1512</t>
  </si>
  <si>
    <t>4021343438196</t>
  </si>
  <si>
    <t>98333GMVA</t>
  </si>
  <si>
    <t>698333GMVA1534</t>
  </si>
  <si>
    <t>4021343438202</t>
  </si>
  <si>
    <t>698333GMVA1812</t>
  </si>
  <si>
    <t>4021343438219</t>
  </si>
  <si>
    <t>698333GMVA2234</t>
  </si>
  <si>
    <t>4021343438226</t>
  </si>
  <si>
    <t>698333GMVA281</t>
  </si>
  <si>
    <t>4021343438233</t>
  </si>
  <si>
    <t>698333GMVA35114</t>
  </si>
  <si>
    <t>4021343438240</t>
  </si>
  <si>
    <t>698333GMVA42112</t>
  </si>
  <si>
    <t>4021343438257</t>
  </si>
  <si>
    <t>698333GMVA542</t>
  </si>
  <si>
    <t>4021343438264</t>
  </si>
  <si>
    <t>698472G1512</t>
  </si>
  <si>
    <t>4021343438356</t>
  </si>
  <si>
    <t>98472G</t>
  </si>
  <si>
    <t>698472G1812</t>
  </si>
  <si>
    <t>4021343438363</t>
  </si>
  <si>
    <t>698472G2234</t>
  </si>
  <si>
    <t>4021343438370</t>
  </si>
  <si>
    <t>69830115</t>
  </si>
  <si>
    <t>4021343437786</t>
  </si>
  <si>
    <t>98301</t>
  </si>
  <si>
    <t>69830118</t>
  </si>
  <si>
    <t>4021343437793</t>
  </si>
  <si>
    <t>69830122</t>
  </si>
  <si>
    <t>4021343437809</t>
  </si>
  <si>
    <t>69830128</t>
  </si>
  <si>
    <t>4021343437816</t>
  </si>
  <si>
    <t>69830135</t>
  </si>
  <si>
    <t>4021343437823</t>
  </si>
  <si>
    <t>69830142</t>
  </si>
  <si>
    <t>4021343437830</t>
  </si>
  <si>
    <t>69830154</t>
  </si>
  <si>
    <t>4021343437847</t>
  </si>
  <si>
    <t>69830176</t>
  </si>
  <si>
    <t>4021343447587</t>
  </si>
  <si>
    <t>69830189</t>
  </si>
  <si>
    <t>4021343447594</t>
  </si>
  <si>
    <t>698301108</t>
  </si>
  <si>
    <t>4021343447600</t>
  </si>
  <si>
    <t>698301E7634</t>
  </si>
  <si>
    <t>4021343447945</t>
  </si>
  <si>
    <t>98301E</t>
  </si>
  <si>
    <t>698301E8934</t>
  </si>
  <si>
    <t>4021343447952</t>
  </si>
  <si>
    <t>698301E10834</t>
  </si>
  <si>
    <t>4021343447969</t>
  </si>
  <si>
    <t>69887215</t>
  </si>
  <si>
    <t>4021343438394</t>
  </si>
  <si>
    <t>98872</t>
  </si>
  <si>
    <t>69887218</t>
  </si>
  <si>
    <t>4021343438400</t>
  </si>
  <si>
    <t>69887222</t>
  </si>
  <si>
    <t>4021343438417</t>
  </si>
  <si>
    <t>69887228</t>
  </si>
  <si>
    <t>4021343438424</t>
  </si>
  <si>
    <t>69887235</t>
  </si>
  <si>
    <t>4021343438431</t>
  </si>
  <si>
    <t>69887242</t>
  </si>
  <si>
    <t>4021343438448</t>
  </si>
  <si>
    <t>698872108</t>
  </si>
  <si>
    <t>4021343439025</t>
  </si>
  <si>
    <t>698872L15</t>
  </si>
  <si>
    <t>4021343453809</t>
  </si>
  <si>
    <t>98872L</t>
  </si>
  <si>
    <t>698872L18</t>
  </si>
  <si>
    <t>4021343453816</t>
  </si>
  <si>
    <t>698872L22</t>
  </si>
  <si>
    <t>4021343453823</t>
  </si>
  <si>
    <t>698872L28</t>
  </si>
  <si>
    <t>4021343453830</t>
  </si>
  <si>
    <t>698872L35</t>
  </si>
  <si>
    <t>4021343453847</t>
  </si>
  <si>
    <t>698872L42</t>
  </si>
  <si>
    <t>4021343453854</t>
  </si>
  <si>
    <t>698872L54</t>
  </si>
  <si>
    <t>4021343453861</t>
  </si>
  <si>
    <t>698872L76</t>
  </si>
  <si>
    <t>4021343453878</t>
  </si>
  <si>
    <t>698872L89</t>
  </si>
  <si>
    <t>4021343453885</t>
  </si>
  <si>
    <t>698872L108</t>
  </si>
  <si>
    <t>4021343453892</t>
  </si>
  <si>
    <t>98-VA-PF</t>
  </si>
  <si>
    <t>698VAPF18</t>
  </si>
  <si>
    <t>4021343438479</t>
  </si>
  <si>
    <t>698VAPF22</t>
  </si>
  <si>
    <t>4021343438486</t>
  </si>
  <si>
    <t>698VAPF28</t>
  </si>
  <si>
    <t>4021343438493</t>
  </si>
  <si>
    <t>698VAPF35</t>
  </si>
  <si>
    <t>4021343438509</t>
  </si>
  <si>
    <t>698VAPF42</t>
  </si>
  <si>
    <t>4021343438516</t>
  </si>
  <si>
    <t>698VAPF54</t>
  </si>
  <si>
    <t>4021343438523</t>
  </si>
  <si>
    <t>698VAPF76</t>
  </si>
  <si>
    <t>4021343438530</t>
  </si>
  <si>
    <t>698VAPF89</t>
  </si>
  <si>
    <t>4021343438547</t>
  </si>
  <si>
    <t>698VAPF108</t>
  </si>
  <si>
    <t>4021343438554</t>
  </si>
  <si>
    <t>698VAPF76L4</t>
  </si>
  <si>
    <t>4021343447679</t>
  </si>
  <si>
    <t>98-VA-PF-L4</t>
  </si>
  <si>
    <t>Master 3 Abflusssistem</t>
  </si>
  <si>
    <t>032</t>
  </si>
  <si>
    <t>8M310032150</t>
  </si>
  <si>
    <t>4021343443466</t>
  </si>
  <si>
    <t>M3-100</t>
  </si>
  <si>
    <t>DN 30 / OD 32 / L=150mm</t>
  </si>
  <si>
    <t>20/  2000/</t>
  </si>
  <si>
    <t>8M310032250</t>
  </si>
  <si>
    <t>4021343443473</t>
  </si>
  <si>
    <t>DN 30 / OD 32 / L=250mm</t>
  </si>
  <si>
    <t>20/  1500/</t>
  </si>
  <si>
    <t>8M310032500</t>
  </si>
  <si>
    <t>4021343443480</t>
  </si>
  <si>
    <t>DN 30 / OD 32 / L=500mm</t>
  </si>
  <si>
    <t>20/  1000/</t>
  </si>
  <si>
    <t>8M3100321000</t>
  </si>
  <si>
    <t>4021343443497</t>
  </si>
  <si>
    <t>DN 30 / OD 32 / L=1000mm</t>
  </si>
  <si>
    <t>20/  500/</t>
  </si>
  <si>
    <t>8M3100321500</t>
  </si>
  <si>
    <t>4021343443503</t>
  </si>
  <si>
    <t>DN 30 / OD 32 / L=1500mm</t>
  </si>
  <si>
    <t>8M3100322000</t>
  </si>
  <si>
    <t>4021343443510</t>
  </si>
  <si>
    <t>DN 30 / OD 32 / L=2000mm</t>
  </si>
  <si>
    <t>8M310040150</t>
  </si>
  <si>
    <t>4021343443527</t>
  </si>
  <si>
    <t>DN 40 / OD 40 / L=150mm</t>
  </si>
  <si>
    <t>8M310040250</t>
  </si>
  <si>
    <t>4021343443534</t>
  </si>
  <si>
    <t>DN 40 / OD 40 / L=250mm</t>
  </si>
  <si>
    <t>20/  1100/</t>
  </si>
  <si>
    <t>8M310040500</t>
  </si>
  <si>
    <t>4021343443541</t>
  </si>
  <si>
    <t>DN 40 / OD 40 / L=500mm</t>
  </si>
  <si>
    <t>20/  700/</t>
  </si>
  <si>
    <t>8M3100401000</t>
  </si>
  <si>
    <t>4021343443558</t>
  </si>
  <si>
    <t>DN 40 / OD 40 / L=1000mm</t>
  </si>
  <si>
    <t>20/  400/</t>
  </si>
  <si>
    <t>8M3100401500</t>
  </si>
  <si>
    <t>4021343443565</t>
  </si>
  <si>
    <t>DN 40 / OD 40 / L=1500mm</t>
  </si>
  <si>
    <t>8M3100402000</t>
  </si>
  <si>
    <t>4021343443572</t>
  </si>
  <si>
    <t>DN 40 / OD 40 / L=2000mm</t>
  </si>
  <si>
    <t>8M310050150</t>
  </si>
  <si>
    <t>4021343443589</t>
  </si>
  <si>
    <t>DN 50 / OD 50 / L=150mm</t>
  </si>
  <si>
    <t>20/  1120/</t>
  </si>
  <si>
    <t>8M310050250</t>
  </si>
  <si>
    <t>4021343443596</t>
  </si>
  <si>
    <t>DN 50 / OD 50 / L=250mm</t>
  </si>
  <si>
    <t>20/  800/</t>
  </si>
  <si>
    <t>8M310050500</t>
  </si>
  <si>
    <t>4021343443602</t>
  </si>
  <si>
    <t>DN 50 / OD 50 / L=500mm</t>
  </si>
  <si>
    <t>20/  480/</t>
  </si>
  <si>
    <t>8M3100501000</t>
  </si>
  <si>
    <t>4021343443619</t>
  </si>
  <si>
    <t>DN 50 / OD 50 / L=1000mm</t>
  </si>
  <si>
    <t>20/  240/</t>
  </si>
  <si>
    <t>8M3100501500</t>
  </si>
  <si>
    <t>4021343443626</t>
  </si>
  <si>
    <t>DN 50 / OD 50 / L=1500mm</t>
  </si>
  <si>
    <t>8M3100502000</t>
  </si>
  <si>
    <t>4021343443633</t>
  </si>
  <si>
    <t>DN 50 / OD 50 / L=2000mm</t>
  </si>
  <si>
    <t>8M310075150</t>
  </si>
  <si>
    <t>4021343443640</t>
  </si>
  <si>
    <t>DN 70 / OD 75 / L=150mm</t>
  </si>
  <si>
    <t>8M310075250</t>
  </si>
  <si>
    <t>4021343443657</t>
  </si>
  <si>
    <t>DN 70 / OD 75 / L=250mm</t>
  </si>
  <si>
    <t>8M310075500</t>
  </si>
  <si>
    <t>4021343443664</t>
  </si>
  <si>
    <t>DN 70 / OD 75 / L=500mm</t>
  </si>
  <si>
    <t>8M3100751000</t>
  </si>
  <si>
    <t>4021343443671</t>
  </si>
  <si>
    <t>DN 70 / OD 75 / L=1000mm</t>
  </si>
  <si>
    <t>10/  120/</t>
  </si>
  <si>
    <t>8M3100751500</t>
  </si>
  <si>
    <t>4021343443688</t>
  </si>
  <si>
    <t>DN 70 / OD 75 / L=1500mm</t>
  </si>
  <si>
    <t>8M3100752000</t>
  </si>
  <si>
    <t>4021343443695</t>
  </si>
  <si>
    <t>DN 70 / OD 75 / L=2000mm</t>
  </si>
  <si>
    <t>8M3100752650</t>
  </si>
  <si>
    <t>4021343443701</t>
  </si>
  <si>
    <t>DN 70 / OD 75 / L=2650mm</t>
  </si>
  <si>
    <t>8M310090150</t>
  </si>
  <si>
    <t>4021343458309</t>
  </si>
  <si>
    <t>DN 90 / OD 90 / L=150mm</t>
  </si>
  <si>
    <t>10/  240/</t>
  </si>
  <si>
    <t>8M310090250</t>
  </si>
  <si>
    <t>4021343458316</t>
  </si>
  <si>
    <t>DN 90 / OD 90 / L=250mm</t>
  </si>
  <si>
    <t>8M310090500</t>
  </si>
  <si>
    <t>4021343458323</t>
  </si>
  <si>
    <t>DN 90 / OD 90 / L=500mm</t>
  </si>
  <si>
    <t>8M3100901000</t>
  </si>
  <si>
    <t>4021343458330</t>
  </si>
  <si>
    <t>DN 90 / OD 90 / L=1000mm</t>
  </si>
  <si>
    <t>7/  77/</t>
  </si>
  <si>
    <t>8M3100901500</t>
  </si>
  <si>
    <t>4021343458347</t>
  </si>
  <si>
    <t>DN 90 / OD 90 / L=1500mm</t>
  </si>
  <si>
    <t>8M3100902000</t>
  </si>
  <si>
    <t>4021343458354</t>
  </si>
  <si>
    <t>DN 90 / OD 90 / L=2000mm</t>
  </si>
  <si>
    <t>8M3100902650</t>
  </si>
  <si>
    <t>4021343458361</t>
  </si>
  <si>
    <t>DN 90 / OD 90 / L=2650mm</t>
  </si>
  <si>
    <t>8M3100110150</t>
  </si>
  <si>
    <t>4021343443718</t>
  </si>
  <si>
    <t>DN 100 / OD 110 / L=150mm</t>
  </si>
  <si>
    <t>8M3100110250</t>
  </si>
  <si>
    <t>4021343443725</t>
  </si>
  <si>
    <t>DN 100 / OD 110 / L=250mm</t>
  </si>
  <si>
    <t>8M3100110500</t>
  </si>
  <si>
    <t>4021343443732</t>
  </si>
  <si>
    <t>DN 100 / OD 110 / L=500mm</t>
  </si>
  <si>
    <t>8M31001101000</t>
  </si>
  <si>
    <t>4021343443749</t>
  </si>
  <si>
    <t>DN 100 / OD 110 / L=1000mm</t>
  </si>
  <si>
    <t>5/  55/</t>
  </si>
  <si>
    <t>8M31001101500</t>
  </si>
  <si>
    <t>4021343443756</t>
  </si>
  <si>
    <t>DN 100 / OD 110 / L=1500mm</t>
  </si>
  <si>
    <t>8M31001102000</t>
  </si>
  <si>
    <t>4021343443763</t>
  </si>
  <si>
    <t>DN 100 / OD 110 / L=2000mm</t>
  </si>
  <si>
    <t>8M31001102650</t>
  </si>
  <si>
    <t>4021343443770</t>
  </si>
  <si>
    <t>DN 100 / OD 110 / L=2650mm</t>
  </si>
  <si>
    <t>8M3100125150</t>
  </si>
  <si>
    <t>4021343443787</t>
  </si>
  <si>
    <t>DN 125 / OD 125 / L=150mm</t>
  </si>
  <si>
    <t>12/  96/</t>
  </si>
  <si>
    <t>8M3100125250</t>
  </si>
  <si>
    <t>4021343443794</t>
  </si>
  <si>
    <t>DN 125 / OD 125 / L=250mm</t>
  </si>
  <si>
    <t>5/  120/</t>
  </si>
  <si>
    <t>8M3100125500</t>
  </si>
  <si>
    <t>4021343443800</t>
  </si>
  <si>
    <t>DN 125 / OD 125 / L=500mm</t>
  </si>
  <si>
    <t>5/  70/</t>
  </si>
  <si>
    <t>8M31001251000</t>
  </si>
  <si>
    <t>4021343443817</t>
  </si>
  <si>
    <t>DN 125 / OD 125 / L=1000mm</t>
  </si>
  <si>
    <t>3/  39/</t>
  </si>
  <si>
    <t>8M31001251500</t>
  </si>
  <si>
    <t>4021343443824</t>
  </si>
  <si>
    <t>DN 125 / OD 125 / L=1500mm</t>
  </si>
  <si>
    <t>8M31001252000</t>
  </si>
  <si>
    <t>4021343443831</t>
  </si>
  <si>
    <t>DN 125 / OD 125 / L=2000mm</t>
  </si>
  <si>
    <t>8M31001252650</t>
  </si>
  <si>
    <t>4021343443848</t>
  </si>
  <si>
    <t>DN 125 / OD 125 / L=2650mm</t>
  </si>
  <si>
    <t>8M3100160150</t>
  </si>
  <si>
    <t>4021343443855</t>
  </si>
  <si>
    <t>DN 150 / OD 160 / L=150mm</t>
  </si>
  <si>
    <t>6/  48/</t>
  </si>
  <si>
    <t>8M3100160250</t>
  </si>
  <si>
    <t>4021343443862</t>
  </si>
  <si>
    <t>DN 150 / OD 160 / L=250mm</t>
  </si>
  <si>
    <t>4/  32/</t>
  </si>
  <si>
    <t>8M3100160500</t>
  </si>
  <si>
    <t>4021343443879</t>
  </si>
  <si>
    <t>DN 150 / OD 160 / L=500mm</t>
  </si>
  <si>
    <t>3/  48/</t>
  </si>
  <si>
    <t>8M31001601000</t>
  </si>
  <si>
    <t>4021343443886</t>
  </si>
  <si>
    <t>DN 150 / OD 160 / L=1000mm</t>
  </si>
  <si>
    <t>3/  24/</t>
  </si>
  <si>
    <t>8M31001601500</t>
  </si>
  <si>
    <t>4021343443893</t>
  </si>
  <si>
    <t>DN 150 / OD 160 / L=1500mm</t>
  </si>
  <si>
    <t>8M31001602000</t>
  </si>
  <si>
    <t>4021343443909</t>
  </si>
  <si>
    <t>DN 150 / OD 160 / L=2000mm</t>
  </si>
  <si>
    <t>8M31001602650</t>
  </si>
  <si>
    <t>4021343443916</t>
  </si>
  <si>
    <t>DN 150 / OD 160 / L=2650mm</t>
  </si>
  <si>
    <t>8M301532</t>
  </si>
  <si>
    <t>4021343443923</t>
  </si>
  <si>
    <t>M3-015</t>
  </si>
  <si>
    <t>Master 3 отвод 15° ВПр-НПр</t>
  </si>
  <si>
    <t>DN 30 / OD 32</t>
  </si>
  <si>
    <t xml:space="preserve">70/  </t>
  </si>
  <si>
    <t>8M301540</t>
  </si>
  <si>
    <t>4021343443930</t>
  </si>
  <si>
    <t>DN 40 / OD 40</t>
  </si>
  <si>
    <t>20/  1920/</t>
  </si>
  <si>
    <t>8M301550</t>
  </si>
  <si>
    <t>4021343443947</t>
  </si>
  <si>
    <t>DN 50 / OD 50</t>
  </si>
  <si>
    <t>20/  1200/</t>
  </si>
  <si>
    <t>8M301575</t>
  </si>
  <si>
    <t>4021343443954</t>
  </si>
  <si>
    <t>DN 70 / OD 75</t>
  </si>
  <si>
    <t>20/  640/</t>
  </si>
  <si>
    <t>8M301590</t>
  </si>
  <si>
    <t>4021343458378</t>
  </si>
  <si>
    <t>DN 90 / OD 90</t>
  </si>
  <si>
    <t>8M3015110</t>
  </si>
  <si>
    <t>4021343443961</t>
  </si>
  <si>
    <t>DN 100 / OD 110</t>
  </si>
  <si>
    <t>8M3015125</t>
  </si>
  <si>
    <t>4021343443978</t>
  </si>
  <si>
    <t>DN 125 / OD 125</t>
  </si>
  <si>
    <t>20/  160/</t>
  </si>
  <si>
    <t>8M3015160</t>
  </si>
  <si>
    <t>4021343443985</t>
  </si>
  <si>
    <t>DN 150 / OD 160</t>
  </si>
  <si>
    <t>10/  80/</t>
  </si>
  <si>
    <t>8M3015200</t>
  </si>
  <si>
    <t>4021343459214</t>
  </si>
  <si>
    <t>DN 200 / OD 200</t>
  </si>
  <si>
    <t>8M303032</t>
  </si>
  <si>
    <t>4021343443992</t>
  </si>
  <si>
    <t>M3-030</t>
  </si>
  <si>
    <t>Master 3 отвод 30° ВПр-НПр</t>
  </si>
  <si>
    <t>8M303040</t>
  </si>
  <si>
    <t>4021343444005</t>
  </si>
  <si>
    <t>8M303050</t>
  </si>
  <si>
    <t>4021343444012</t>
  </si>
  <si>
    <t>8M303075</t>
  </si>
  <si>
    <t>4021343444029</t>
  </si>
  <si>
    <t>8M303090</t>
  </si>
  <si>
    <t>4021343458385</t>
  </si>
  <si>
    <t>8M3030110</t>
  </si>
  <si>
    <t>4021343444036</t>
  </si>
  <si>
    <t>8M3030125</t>
  </si>
  <si>
    <t>4021343444043</t>
  </si>
  <si>
    <t>8M3030160</t>
  </si>
  <si>
    <t>4021343444050</t>
  </si>
  <si>
    <t>8M304532</t>
  </si>
  <si>
    <t>4021343444067</t>
  </si>
  <si>
    <t>M3-045</t>
  </si>
  <si>
    <t>Master 3 отвод 45° ВПр-НПр</t>
  </si>
  <si>
    <t>8M304540</t>
  </si>
  <si>
    <t>4021343444074</t>
  </si>
  <si>
    <t>8M304550</t>
  </si>
  <si>
    <t>4021343444081</t>
  </si>
  <si>
    <t>8M304575</t>
  </si>
  <si>
    <t>4021343444098</t>
  </si>
  <si>
    <t>8M304590</t>
  </si>
  <si>
    <t>4021343458392</t>
  </si>
  <si>
    <t>8M3045110</t>
  </si>
  <si>
    <t>4021343444104</t>
  </si>
  <si>
    <t>8M3045125</t>
  </si>
  <si>
    <t>4021343444111</t>
  </si>
  <si>
    <t>8M3045160</t>
  </si>
  <si>
    <t>4021343444128</t>
  </si>
  <si>
    <t>10/  60/</t>
  </si>
  <si>
    <t>8M3030200</t>
  </si>
  <si>
    <t>4021343459221</t>
  </si>
  <si>
    <t>8M3045200</t>
  </si>
  <si>
    <t>4021343459238</t>
  </si>
  <si>
    <t>8M3045250</t>
  </si>
  <si>
    <t>4021343462221</t>
  </si>
  <si>
    <t>DN 250 / OD 250</t>
  </si>
  <si>
    <t>8M3045315</t>
  </si>
  <si>
    <t>4021343462238</t>
  </si>
  <si>
    <t>DN 300 / OD 315</t>
  </si>
  <si>
    <t>8M306732</t>
  </si>
  <si>
    <t>4021343444135</t>
  </si>
  <si>
    <t>M3-067</t>
  </si>
  <si>
    <t>Master 3 отвод 67,5° ВПр-НПр</t>
  </si>
  <si>
    <t>8M306740</t>
  </si>
  <si>
    <t>4021343444142</t>
  </si>
  <si>
    <t>8M306750</t>
  </si>
  <si>
    <t>4021343444159</t>
  </si>
  <si>
    <t>8M306775</t>
  </si>
  <si>
    <t>4021343444166</t>
  </si>
  <si>
    <t>8M306790</t>
  </si>
  <si>
    <t>4021343458408</t>
  </si>
  <si>
    <t>8M3067110</t>
  </si>
  <si>
    <t>4021343444173</t>
  </si>
  <si>
    <t>8M3067125</t>
  </si>
  <si>
    <t>4021343444180</t>
  </si>
  <si>
    <t>20/  120/</t>
  </si>
  <si>
    <t>8M308732</t>
  </si>
  <si>
    <t>4021343444203</t>
  </si>
  <si>
    <t>M3-087</t>
  </si>
  <si>
    <t>Master 3 отвод 87,5° ВПр-НПр</t>
  </si>
  <si>
    <t>8M308740</t>
  </si>
  <si>
    <t>4021343444210</t>
  </si>
  <si>
    <t>8M308750</t>
  </si>
  <si>
    <t>4021343444227</t>
  </si>
  <si>
    <t>8M308775</t>
  </si>
  <si>
    <t>4021343444234</t>
  </si>
  <si>
    <t>8M308790</t>
  </si>
  <si>
    <t>4021343458415</t>
  </si>
  <si>
    <t>8M3087110</t>
  </si>
  <si>
    <t>4021343444241</t>
  </si>
  <si>
    <t>8M3087125</t>
  </si>
  <si>
    <t>4021343444258</t>
  </si>
  <si>
    <t>8M3087160</t>
  </si>
  <si>
    <t>4021343444265</t>
  </si>
  <si>
    <t>8M3087200</t>
  </si>
  <si>
    <t>4021343459252</t>
  </si>
  <si>
    <t>8M3087250</t>
  </si>
  <si>
    <t>4021343462245</t>
  </si>
  <si>
    <t>8M3087315</t>
  </si>
  <si>
    <t>4021343462252</t>
  </si>
  <si>
    <t>8M3145E3232</t>
  </si>
  <si>
    <t>4021343444272</t>
  </si>
  <si>
    <t>M3-145E</t>
  </si>
  <si>
    <t>DN 30x30 / OD 32x32</t>
  </si>
  <si>
    <t>8M3145E4040</t>
  </si>
  <si>
    <t>4021343444289</t>
  </si>
  <si>
    <t>DN 40x40 / OD 40x40</t>
  </si>
  <si>
    <t>8M3145E5040</t>
  </si>
  <si>
    <t>4021343444296</t>
  </si>
  <si>
    <t>DN 50x40 / OD 50x40</t>
  </si>
  <si>
    <t>8M3145E5050</t>
  </si>
  <si>
    <t>4021343444302</t>
  </si>
  <si>
    <t>DN 50x50 / OD 50x50</t>
  </si>
  <si>
    <t>8M3145E7550</t>
  </si>
  <si>
    <t>4021343444319</t>
  </si>
  <si>
    <t>DN 70x50 / OD 75x50</t>
  </si>
  <si>
    <t>8M3145E7575</t>
  </si>
  <si>
    <t>4021343444326</t>
  </si>
  <si>
    <t>DN 70x70 / OD 75x75</t>
  </si>
  <si>
    <t>8M3145E9050</t>
  </si>
  <si>
    <t>4021343458422</t>
  </si>
  <si>
    <t>DN 90x50 / OD 90x50</t>
  </si>
  <si>
    <t>8M3145E9075</t>
  </si>
  <si>
    <t>4021343458439</t>
  </si>
  <si>
    <t>DN 90x70 / OD 90x75</t>
  </si>
  <si>
    <t>8M3145E9090</t>
  </si>
  <si>
    <t>4021343458446</t>
  </si>
  <si>
    <t>DN 90x90 / OD 90x90</t>
  </si>
  <si>
    <t>8M3145E11050</t>
  </si>
  <si>
    <t>4021343444333</t>
  </si>
  <si>
    <t>DN 100x50 / OD 110x50</t>
  </si>
  <si>
    <t>8M3145E11075</t>
  </si>
  <si>
    <t>4021343444340</t>
  </si>
  <si>
    <t>DN 100x70 / OD 110x75</t>
  </si>
  <si>
    <t>8M3145E110110</t>
  </si>
  <si>
    <t>4021343444357</t>
  </si>
  <si>
    <t>DN 100x100 / OD 110x110</t>
  </si>
  <si>
    <t>8M3145E125110</t>
  </si>
  <si>
    <t>4021343444364</t>
  </si>
  <si>
    <t>DN 125x100 / OD 125x110</t>
  </si>
  <si>
    <t>8M3145E125125</t>
  </si>
  <si>
    <t>4021343444371</t>
  </si>
  <si>
    <t>DN 125x125 / OD 125x125</t>
  </si>
  <si>
    <t>8M3145E160110</t>
  </si>
  <si>
    <t>4021343444388</t>
  </si>
  <si>
    <t>DN 150x100 / OD 160x110</t>
  </si>
  <si>
    <t>6/  36/</t>
  </si>
  <si>
    <t>8M3145E160125</t>
  </si>
  <si>
    <t>4021343444395</t>
  </si>
  <si>
    <t>DN 150x125 / OD 160x125</t>
  </si>
  <si>
    <t>8M3145E160160</t>
  </si>
  <si>
    <t>4021343444401</t>
  </si>
  <si>
    <t>DN 150x150 / OD 160x160</t>
  </si>
  <si>
    <t>4/  24/</t>
  </si>
  <si>
    <t>8M3145E200110</t>
  </si>
  <si>
    <t>4021343459269</t>
  </si>
  <si>
    <t>DN 200x100 / OD 200x110</t>
  </si>
  <si>
    <t>8M3145E200160</t>
  </si>
  <si>
    <t>4021343459276</t>
  </si>
  <si>
    <t>DN 200x150 / OD 200x160</t>
  </si>
  <si>
    <t>8M3145E200200</t>
  </si>
  <si>
    <t>4021343459283</t>
  </si>
  <si>
    <t>DN 200x200 / OD 200x200</t>
  </si>
  <si>
    <t>8M3145E250200</t>
  </si>
  <si>
    <t>4021343462283</t>
  </si>
  <si>
    <t>DN 250x200 / OD 250x200</t>
  </si>
  <si>
    <t>8M3145E250250</t>
  </si>
  <si>
    <t>4021343462290</t>
  </si>
  <si>
    <t>DN 250x250 / OD 250x250</t>
  </si>
  <si>
    <t>8M3145E315200</t>
  </si>
  <si>
    <t>4021343462306</t>
  </si>
  <si>
    <t>DN 300x200 / OD 315x200</t>
  </si>
  <si>
    <t>8M3145E315250</t>
  </si>
  <si>
    <t>4021343462313</t>
  </si>
  <si>
    <t>DN 300x250 / OD 315x250</t>
  </si>
  <si>
    <t>8M3145E315315</t>
  </si>
  <si>
    <t>4021343462320</t>
  </si>
  <si>
    <t>DN 300x300 / OD 315x315</t>
  </si>
  <si>
    <t>8M3167E4040</t>
  </si>
  <si>
    <t>4021343444418</t>
  </si>
  <si>
    <t>M3-167E</t>
  </si>
  <si>
    <t>8M3167E5040</t>
  </si>
  <si>
    <t>4021343444425</t>
  </si>
  <si>
    <t>8M3167E5050</t>
  </si>
  <si>
    <t>4021343444432</t>
  </si>
  <si>
    <t>8M3167E7550</t>
  </si>
  <si>
    <t>4021343444449</t>
  </si>
  <si>
    <t>8M3167E7575</t>
  </si>
  <si>
    <t>4021343444456</t>
  </si>
  <si>
    <t>8M3167E11050</t>
  </si>
  <si>
    <t>4021343444463</t>
  </si>
  <si>
    <t>8M3167E11075</t>
  </si>
  <si>
    <t>4021343444470</t>
  </si>
  <si>
    <t>8M3167E110110</t>
  </si>
  <si>
    <t>4021343444487</t>
  </si>
  <si>
    <t>8M3167E125110</t>
  </si>
  <si>
    <t>4021343444494</t>
  </si>
  <si>
    <t>8M3167E125125</t>
  </si>
  <si>
    <t>4021343444500</t>
  </si>
  <si>
    <t xml:space="preserve">10/  </t>
  </si>
  <si>
    <t>8M3167E160125</t>
  </si>
  <si>
    <t>4021343445453</t>
  </si>
  <si>
    <t>8M3187E3232</t>
  </si>
  <si>
    <t>4021343444531</t>
  </si>
  <si>
    <t>M3-187E</t>
  </si>
  <si>
    <t>8M3187E4040</t>
  </si>
  <si>
    <t>4021343444548</t>
  </si>
  <si>
    <t>8M3187E5040</t>
  </si>
  <si>
    <t>4021343444555</t>
  </si>
  <si>
    <t>8M3187E5050</t>
  </si>
  <si>
    <t>4021343444562</t>
  </si>
  <si>
    <t>8M3187E7550</t>
  </si>
  <si>
    <t>4021343444579</t>
  </si>
  <si>
    <t>8M3187E7575</t>
  </si>
  <si>
    <t>4021343444586</t>
  </si>
  <si>
    <t>8M3187E9050</t>
  </si>
  <si>
    <t>4021343458453</t>
  </si>
  <si>
    <t>8M3187E9075</t>
  </si>
  <si>
    <t>4021343458460</t>
  </si>
  <si>
    <t>8M3187E9090</t>
  </si>
  <si>
    <t>4021343458477</t>
  </si>
  <si>
    <t>8M3187E11050</t>
  </si>
  <si>
    <t>4021343444593</t>
  </si>
  <si>
    <t>8M3187E11075</t>
  </si>
  <si>
    <t>4021343444609</t>
  </si>
  <si>
    <t>8M3187E110110</t>
  </si>
  <si>
    <t>4021343444616</t>
  </si>
  <si>
    <t>8M3187E125110</t>
  </si>
  <si>
    <t>4021343444623</t>
  </si>
  <si>
    <t>8M3187E125125</t>
  </si>
  <si>
    <t>4021343444630</t>
  </si>
  <si>
    <t>15/  90/</t>
  </si>
  <si>
    <t>8M3187E160110</t>
  </si>
  <si>
    <t>4021343444647</t>
  </si>
  <si>
    <t>8M3187E160160</t>
  </si>
  <si>
    <t>4021343444654</t>
  </si>
  <si>
    <t>8M3167D11050</t>
  </si>
  <si>
    <t>4021343444678</t>
  </si>
  <si>
    <t>M3-167D</t>
  </si>
  <si>
    <t>8M3167D110110</t>
  </si>
  <si>
    <t>4021343444685</t>
  </si>
  <si>
    <t>8M3187D9090</t>
  </si>
  <si>
    <t>4021343458484</t>
  </si>
  <si>
    <t>M3-187D</t>
  </si>
  <si>
    <t>8M327032</t>
  </si>
  <si>
    <t>4021343445002</t>
  </si>
  <si>
    <t>M3-270</t>
  </si>
  <si>
    <t>Master 3 муфта ВПр-ВПр</t>
  </si>
  <si>
    <t xml:space="preserve">60/  </t>
  </si>
  <si>
    <t>8M327040</t>
  </si>
  <si>
    <t>4021343445019</t>
  </si>
  <si>
    <t>8M327050</t>
  </si>
  <si>
    <t>4021343445026</t>
  </si>
  <si>
    <t>8M327075</t>
  </si>
  <si>
    <t>4021343445033</t>
  </si>
  <si>
    <t>8M327090</t>
  </si>
  <si>
    <t>4021343458569</t>
  </si>
  <si>
    <t>20/  0/</t>
  </si>
  <si>
    <t>8M3270110</t>
  </si>
  <si>
    <t>4021343445040</t>
  </si>
  <si>
    <t>8M3270125</t>
  </si>
  <si>
    <t>4021343445057</t>
  </si>
  <si>
    <t>20/  200/</t>
  </si>
  <si>
    <t>8M3270160</t>
  </si>
  <si>
    <t>4021343445064</t>
  </si>
  <si>
    <t>15/  120/</t>
  </si>
  <si>
    <t>8M3270200</t>
  </si>
  <si>
    <t>4021343459320</t>
  </si>
  <si>
    <t>8M3270250</t>
  </si>
  <si>
    <t>4021343462337</t>
  </si>
  <si>
    <t>8M3270315</t>
  </si>
  <si>
    <t>4021343462344</t>
  </si>
  <si>
    <t>8M3270L40</t>
  </si>
  <si>
    <t>4021343444968</t>
  </si>
  <si>
    <t>M3-270L</t>
  </si>
  <si>
    <t>8M3270L50</t>
  </si>
  <si>
    <t>4021343444975</t>
  </si>
  <si>
    <t>8M3270L75</t>
  </si>
  <si>
    <t>4021343444982</t>
  </si>
  <si>
    <t>8M3270L90</t>
  </si>
  <si>
    <t>4021343458552</t>
  </si>
  <si>
    <t>8M3270L110</t>
  </si>
  <si>
    <t>4021343444999</t>
  </si>
  <si>
    <t>8M32434032</t>
  </si>
  <si>
    <t>4021343444692</t>
  </si>
  <si>
    <t>M3-243</t>
  </si>
  <si>
    <t>DN 40x30 / OD 40x32</t>
  </si>
  <si>
    <t>8M32435032</t>
  </si>
  <si>
    <t>4021343444708</t>
  </si>
  <si>
    <t>DN 50x30 / OD 50x32</t>
  </si>
  <si>
    <t xml:space="preserve">100/  </t>
  </si>
  <si>
    <t>8M32435040</t>
  </si>
  <si>
    <t>4021343444715</t>
  </si>
  <si>
    <t>8M32437540</t>
  </si>
  <si>
    <t>4021343444722</t>
  </si>
  <si>
    <t>DN 70x40 / OD 75x40</t>
  </si>
  <si>
    <t>8M32437550</t>
  </si>
  <si>
    <t>4021343444739</t>
  </si>
  <si>
    <t>8M32439050</t>
  </si>
  <si>
    <t>4021343458491</t>
  </si>
  <si>
    <t>8M32439075</t>
  </si>
  <si>
    <t>4021343458507</t>
  </si>
  <si>
    <t>8M324311050</t>
  </si>
  <si>
    <t>4021343444746</t>
  </si>
  <si>
    <t>8M324311075</t>
  </si>
  <si>
    <t>4021343444753</t>
  </si>
  <si>
    <t>8M324311090</t>
  </si>
  <si>
    <t>4021343458514</t>
  </si>
  <si>
    <t>DN 100x90 / OD 110x90</t>
  </si>
  <si>
    <t>8M3243125110</t>
  </si>
  <si>
    <t>4021343444760</t>
  </si>
  <si>
    <t>8M3243160110</t>
  </si>
  <si>
    <t>4021343444777</t>
  </si>
  <si>
    <t>8M3243160125</t>
  </si>
  <si>
    <t>4021343444784</t>
  </si>
  <si>
    <t>8M3243200160</t>
  </si>
  <si>
    <t>4021343459290</t>
  </si>
  <si>
    <t>8M3243250200</t>
  </si>
  <si>
    <t>4021343462269</t>
  </si>
  <si>
    <t>8M3243315250</t>
  </si>
  <si>
    <t>4021343462276</t>
  </si>
  <si>
    <t>8M3243K5040</t>
  </si>
  <si>
    <t>4021343445187</t>
  </si>
  <si>
    <t>M3-243K</t>
  </si>
  <si>
    <t xml:space="preserve">25/  </t>
  </si>
  <si>
    <t>8M3243K7550</t>
  </si>
  <si>
    <t>4021343445194</t>
  </si>
  <si>
    <t>8M3243K11050</t>
  </si>
  <si>
    <t>4021343445200</t>
  </si>
  <si>
    <t>8M3243K11075</t>
  </si>
  <si>
    <t>4021343445217</t>
  </si>
  <si>
    <t>8M3243K11090</t>
  </si>
  <si>
    <t>4021343458521</t>
  </si>
  <si>
    <t>8M329032</t>
  </si>
  <si>
    <t>4021343444890</t>
  </si>
  <si>
    <t>M3-290</t>
  </si>
  <si>
    <t xml:space="preserve">280/  </t>
  </si>
  <si>
    <t>8M329040</t>
  </si>
  <si>
    <t>4021343444906</t>
  </si>
  <si>
    <t>40/  3840/</t>
  </si>
  <si>
    <t>8M329050</t>
  </si>
  <si>
    <t>4021343444913</t>
  </si>
  <si>
    <t>8M329075</t>
  </si>
  <si>
    <t>4021343444920</t>
  </si>
  <si>
    <t>8M329090</t>
  </si>
  <si>
    <t>4021343458545</t>
  </si>
  <si>
    <t>20/  960/</t>
  </si>
  <si>
    <t>8M3290110</t>
  </si>
  <si>
    <t>4021343444937</t>
  </si>
  <si>
    <t>8M3290125</t>
  </si>
  <si>
    <t>4021343444944</t>
  </si>
  <si>
    <t>8M3290160</t>
  </si>
  <si>
    <t>4021343444951</t>
  </si>
  <si>
    <t>8M3290200</t>
  </si>
  <si>
    <t>4021343459313</t>
  </si>
  <si>
    <t>8M3246S32</t>
  </si>
  <si>
    <t>4021343444791</t>
  </si>
  <si>
    <t>M3-246S</t>
  </si>
  <si>
    <t>8M3246S40</t>
  </si>
  <si>
    <t>4021343444807</t>
  </si>
  <si>
    <t>8M3246S50</t>
  </si>
  <si>
    <t>4021343444814</t>
  </si>
  <si>
    <t>8M3246S50L</t>
  </si>
  <si>
    <t>4021343444821</t>
  </si>
  <si>
    <t>M3-246SL</t>
  </si>
  <si>
    <t>DN 50 / OD 50 (L)</t>
  </si>
  <si>
    <t>8M3090S32</t>
  </si>
  <si>
    <t>4021343444838</t>
  </si>
  <si>
    <t>M3-090S</t>
  </si>
  <si>
    <t>8M3090S40</t>
  </si>
  <si>
    <t>4021343444845</t>
  </si>
  <si>
    <t>8M3090S50</t>
  </si>
  <si>
    <t>4021343444852</t>
  </si>
  <si>
    <t>8M3090S50L</t>
  </si>
  <si>
    <t>4021343444869</t>
  </si>
  <si>
    <t>M3-090SL</t>
  </si>
  <si>
    <t>8M3SSD2L</t>
  </si>
  <si>
    <t>4021343444883</t>
  </si>
  <si>
    <t>M3-SSDL</t>
  </si>
  <si>
    <t>2L</t>
  </si>
  <si>
    <t>8M3SSD324050</t>
  </si>
  <si>
    <t>4021343444876</t>
  </si>
  <si>
    <t>M3-SSD</t>
  </si>
  <si>
    <t>DN 30/40/50 / OD 32/40/50</t>
  </si>
  <si>
    <t>8M3100R50</t>
  </si>
  <si>
    <t>4021343445132</t>
  </si>
  <si>
    <t>M3-100R</t>
  </si>
  <si>
    <t>8M3100R75</t>
  </si>
  <si>
    <t>4021343445149</t>
  </si>
  <si>
    <t>8M3100R90</t>
  </si>
  <si>
    <t>4021343458538</t>
  </si>
  <si>
    <t>8M3100R110</t>
  </si>
  <si>
    <t>4021343445156</t>
  </si>
  <si>
    <t>8M3100R125</t>
  </si>
  <si>
    <t>4021343445163</t>
  </si>
  <si>
    <t>8M3100R160</t>
  </si>
  <si>
    <t>4021343445170</t>
  </si>
  <si>
    <t>12/  72/</t>
  </si>
  <si>
    <t>8M3100R200</t>
  </si>
  <si>
    <t>4021343459306</t>
  </si>
  <si>
    <t>8M3100R250</t>
  </si>
  <si>
    <t>4021343462351</t>
  </si>
  <si>
    <t>8M3100R315</t>
  </si>
  <si>
    <t>4021343462368</t>
  </si>
  <si>
    <t>8M3280GFS75</t>
  </si>
  <si>
    <t>4021343445231</t>
  </si>
  <si>
    <t>M3-280GFS</t>
  </si>
  <si>
    <t>8M3280GFS110</t>
  </si>
  <si>
    <t>4021343445248</t>
  </si>
  <si>
    <t>8M3DS75</t>
  </si>
  <si>
    <t>4021343445477</t>
  </si>
  <si>
    <t>M3-DS</t>
  </si>
  <si>
    <t>8M3DS110</t>
  </si>
  <si>
    <t>4021343445460</t>
  </si>
  <si>
    <t>8M3BSM139</t>
  </si>
  <si>
    <t>4021343446726</t>
  </si>
  <si>
    <t>M3-BSM</t>
  </si>
  <si>
    <t>1 - 39</t>
  </si>
  <si>
    <t>8M3BSM4046</t>
  </si>
  <si>
    <t>4021343446733</t>
  </si>
  <si>
    <t>40 - 46</t>
  </si>
  <si>
    <t>8M3BSM4758</t>
  </si>
  <si>
    <t>4021343446740</t>
  </si>
  <si>
    <t>47 - 58</t>
  </si>
  <si>
    <t>8M3BSM5974</t>
  </si>
  <si>
    <t>4021343446757</t>
  </si>
  <si>
    <t>59 - 74</t>
  </si>
  <si>
    <t>8M3BSM7585</t>
  </si>
  <si>
    <t>4021343446764</t>
  </si>
  <si>
    <t>75 - 85</t>
  </si>
  <si>
    <t>8M3BSM86100</t>
  </si>
  <si>
    <t>4021343446771</t>
  </si>
  <si>
    <t>86 - 100</t>
  </si>
  <si>
    <t>8M3BSM101120</t>
  </si>
  <si>
    <t>4021343446788</t>
  </si>
  <si>
    <t>101 - 120</t>
  </si>
  <si>
    <t>8M3BSM121139</t>
  </si>
  <si>
    <t>4021343446795</t>
  </si>
  <si>
    <t>121 - 139</t>
  </si>
  <si>
    <t>8M3BSM140159</t>
  </si>
  <si>
    <t>4021343446801</t>
  </si>
  <si>
    <t>140 - 159</t>
  </si>
  <si>
    <t>8M3BSM160179</t>
  </si>
  <si>
    <t>4021343446818</t>
  </si>
  <si>
    <t>160 - 179</t>
  </si>
  <si>
    <t>8M31002001000</t>
  </si>
  <si>
    <t>4021343459184</t>
  </si>
  <si>
    <t>DN 200 / OD 200 / L=1000mm</t>
  </si>
  <si>
    <t>8M31002003000</t>
  </si>
  <si>
    <t>4021343459191</t>
  </si>
  <si>
    <t>DN 200 / OD 200 / L=3000mm</t>
  </si>
  <si>
    <t>8M31002006000</t>
  </si>
  <si>
    <t>4021343459207</t>
  </si>
  <si>
    <t>DN 200 / OD 200 / L=6000mm</t>
  </si>
  <si>
    <t>8M31002501000</t>
  </si>
  <si>
    <t>4021343462160</t>
  </si>
  <si>
    <t>DN 250 / OD 250 / L=1000mm</t>
  </si>
  <si>
    <t>8M31002503000</t>
  </si>
  <si>
    <t>4021343462177</t>
  </si>
  <si>
    <t>DN 250 / OD 250 / L=3000mm</t>
  </si>
  <si>
    <t>8M31002506000</t>
  </si>
  <si>
    <t>4021343462184</t>
  </si>
  <si>
    <t>DN 250 / OD 250 / L=6000mm</t>
  </si>
  <si>
    <t>8M31003151000</t>
  </si>
  <si>
    <t>4021343462191</t>
  </si>
  <si>
    <t>DN 300 / OD 315 / L=1000mm</t>
  </si>
  <si>
    <t>8M31003153000</t>
  </si>
  <si>
    <t>4021343462207</t>
  </si>
  <si>
    <t>DN 300 / OD 315 / L=3000mm</t>
  </si>
  <si>
    <t>8M31003156000</t>
  </si>
  <si>
    <t>4021343462214</t>
  </si>
  <si>
    <t>DN 300 / OD 315 / L=6000mm</t>
  </si>
  <si>
    <t>251, 255</t>
  </si>
  <si>
    <t>Фланцы</t>
  </si>
  <si>
    <t>1RGFL15</t>
  </si>
  <si>
    <t>4021343002137</t>
  </si>
  <si>
    <t>RG-FL</t>
  </si>
  <si>
    <t>фланец PN10, бронза, под отбортовку</t>
  </si>
  <si>
    <t>1RGFL32</t>
  </si>
  <si>
    <t>4021343002199</t>
  </si>
  <si>
    <t>1RGFL40</t>
  </si>
  <si>
    <t>4021343002205</t>
  </si>
  <si>
    <t>1RGFL50</t>
  </si>
  <si>
    <t>4021343002212</t>
  </si>
  <si>
    <t>1RGFL65</t>
  </si>
  <si>
    <t>4021343002229</t>
  </si>
  <si>
    <t>1RGFL80</t>
  </si>
  <si>
    <t>4021343002236</t>
  </si>
  <si>
    <t>1RGFL100</t>
  </si>
  <si>
    <t>4021343002113</t>
  </si>
  <si>
    <t>1RGFL125</t>
  </si>
  <si>
    <t>4021343002120</t>
  </si>
  <si>
    <t>125</t>
  </si>
  <si>
    <t>RG-LF</t>
  </si>
  <si>
    <t>фланец, бронза, под пайку</t>
  </si>
  <si>
    <t>1RGLF35</t>
  </si>
  <si>
    <t>4021343002434</t>
  </si>
  <si>
    <t>1RGLF42</t>
  </si>
  <si>
    <t>4021343002441</t>
  </si>
  <si>
    <t>1RGLF54</t>
  </si>
  <si>
    <t>4021343002458</t>
  </si>
  <si>
    <t>7/  630/</t>
  </si>
  <si>
    <t>1RGLF64</t>
  </si>
  <si>
    <t>4021343002465</t>
  </si>
  <si>
    <t>1RGLF76</t>
  </si>
  <si>
    <t>4021343002472</t>
  </si>
  <si>
    <t>1RGLF89</t>
  </si>
  <si>
    <t>4021343002489</t>
  </si>
  <si>
    <t>1RGLF108</t>
  </si>
  <si>
    <t>4021343002359</t>
  </si>
  <si>
    <t>1BMLF42</t>
  </si>
  <si>
    <t>4021343379055</t>
  </si>
  <si>
    <t>BM-LF</t>
  </si>
  <si>
    <t>1BMLF54</t>
  </si>
  <si>
    <t>4021343379062</t>
  </si>
  <si>
    <t>1BMLF76</t>
  </si>
  <si>
    <t>4021343379086</t>
  </si>
  <si>
    <t>4/  180/</t>
  </si>
  <si>
    <t>1BMLF89</t>
  </si>
  <si>
    <t>4021343379093</t>
  </si>
  <si>
    <t>1BMLF108</t>
  </si>
  <si>
    <t>4021343379109</t>
  </si>
  <si>
    <t>1RGGF20</t>
  </si>
  <si>
    <t>4021343002281</t>
  </si>
  <si>
    <t>RG-GF</t>
  </si>
  <si>
    <t>фланец PN16, бронза, резьбовой</t>
  </si>
  <si>
    <t>DN 20 / G 3/4</t>
  </si>
  <si>
    <t>1RGGF25</t>
  </si>
  <si>
    <t>4021343002298</t>
  </si>
  <si>
    <t>DN 25 / G  1</t>
  </si>
  <si>
    <t>1RGGF32</t>
  </si>
  <si>
    <t>4021343002304</t>
  </si>
  <si>
    <t>DN 32 / G 11/4</t>
  </si>
  <si>
    <t>1RGGF40</t>
  </si>
  <si>
    <t>4021343002311</t>
  </si>
  <si>
    <t>DN 40 / 11/2</t>
  </si>
  <si>
    <t>1RGGF50</t>
  </si>
  <si>
    <t>4021343002328</t>
  </si>
  <si>
    <t>DN 50 / 2</t>
  </si>
  <si>
    <t>1RGGF65</t>
  </si>
  <si>
    <t>4021343002335</t>
  </si>
  <si>
    <t>DN 65 / G 21/2</t>
  </si>
  <si>
    <t>1RGGF80</t>
  </si>
  <si>
    <t>4021343002342</t>
  </si>
  <si>
    <t>DN 80 / G 3</t>
  </si>
  <si>
    <t>7/  315/</t>
  </si>
  <si>
    <t>1RGGF100</t>
  </si>
  <si>
    <t>4021343002243</t>
  </si>
  <si>
    <t>DN 100 / G  4</t>
  </si>
  <si>
    <t>КУРС ЕВРО</t>
  </si>
  <si>
    <t>Цена со склада в Москве, в рублях с НДС</t>
  </si>
  <si>
    <t>ПРОЧЕЕ</t>
  </si>
  <si>
    <t>#RUB_06R201801</t>
  </si>
  <si>
    <t>#RUB_06NF201801</t>
  </si>
  <si>
    <t>Цены и Условия Поставки товара SANHA 2019</t>
  </si>
  <si>
    <t>Глава по каталогу 2019 г.</t>
  </si>
  <si>
    <t>7,8</t>
  </si>
  <si>
    <t>SANHA-Press Solar: пресс-фитинги из меди и бронзы для систем с t° до 200°C серии 12.000+13.000</t>
  </si>
  <si>
    <t>ДРЕНАЖНЫЕ СИСТЕМЫ</t>
  </si>
  <si>
    <t>СИСТЕМЫ ОТОПЛЕНИЯ</t>
  </si>
  <si>
    <t>ПРЕСС-ФИТИНГИ</t>
  </si>
  <si>
    <t>ТРУБЫ</t>
  </si>
  <si>
    <t>SANHA: Master 3 Plus. Дренажные системы</t>
  </si>
  <si>
    <t>ПРЕСС-ИНСТРУМЕНТ</t>
  </si>
  <si>
    <t>19</t>
  </si>
  <si>
    <t>21</t>
  </si>
  <si>
    <t>24</t>
  </si>
  <si>
    <t>27</t>
  </si>
  <si>
    <t>29</t>
  </si>
  <si>
    <t>30</t>
  </si>
  <si>
    <t>31</t>
  </si>
  <si>
    <t>34</t>
  </si>
  <si>
    <t>#RUB_03PAT2019</t>
  </si>
  <si>
    <t>33</t>
  </si>
  <si>
    <t>Кольца</t>
  </si>
  <si>
    <t>#RUB_06PF201901</t>
  </si>
  <si>
    <t>69472G2834</t>
  </si>
  <si>
    <t>4021343451515</t>
  </si>
  <si>
    <t>#RUB_06PFG2019</t>
  </si>
  <si>
    <t>617472G2834</t>
  </si>
  <si>
    <t>4021343451522</t>
  </si>
  <si>
    <t>#RUB_06PFS2019</t>
  </si>
  <si>
    <t>618472G2834</t>
  </si>
  <si>
    <t>4021343451539</t>
  </si>
  <si>
    <t>#RUB_06PFSS2019</t>
  </si>
  <si>
    <t>#RUB_018_2019</t>
  </si>
  <si>
    <t>691472G2834</t>
  </si>
  <si>
    <t>4021343451546</t>
  </si>
  <si>
    <t>#RUB_023_2019</t>
  </si>
  <si>
    <t>698472G2834</t>
  </si>
  <si>
    <t>4021343451553</t>
  </si>
  <si>
    <t>#RUB_01PF2019</t>
  </si>
  <si>
    <t>#RUB_01PG2019</t>
  </si>
  <si>
    <t>#RUB_01PS2019</t>
  </si>
  <si>
    <t>#RUB_014PC2019</t>
  </si>
  <si>
    <t>#RUB_021TP2019</t>
  </si>
  <si>
    <t>128090G2812</t>
  </si>
  <si>
    <t>4021343459863</t>
  </si>
  <si>
    <t>#RUB_031MP2019</t>
  </si>
  <si>
    <t>#RUB_032_2019</t>
  </si>
  <si>
    <t>8M3187D11050</t>
  </si>
  <si>
    <t>4021343480195</t>
  </si>
  <si>
    <t>8M3187D110110</t>
  </si>
  <si>
    <t>4021343480201</t>
  </si>
  <si>
    <t>5/  60/</t>
  </si>
  <si>
    <t>8M3187ECK110110</t>
  </si>
  <si>
    <t>4021343480218</t>
  </si>
  <si>
    <t>M3-187ECK</t>
  </si>
  <si>
    <t>8WNO17431-50</t>
  </si>
  <si>
    <t>4021343489013</t>
  </si>
  <si>
    <t>AKU 18V(2)</t>
  </si>
  <si>
    <t>аккумулятор для пресс- ACO 203(XL)</t>
  </si>
  <si>
    <t>18 V, 3 Ah</t>
  </si>
  <si>
    <t>16906.2.15</t>
  </si>
  <si>
    <t>4021343392931</t>
  </si>
  <si>
    <t>12V - 1,5 Ah</t>
  </si>
  <si>
    <t>8WNO17661-50</t>
  </si>
  <si>
    <t>4021343488962</t>
  </si>
  <si>
    <t>AKU 12V</t>
  </si>
  <si>
    <t>аккумулятор для пресс- ACO 103</t>
  </si>
  <si>
    <t>12 V, 3 Ah</t>
  </si>
  <si>
    <t>8WNO17430-50</t>
  </si>
  <si>
    <t>4021343489006</t>
  </si>
  <si>
    <t>LDG 18V</t>
  </si>
  <si>
    <t>зарядное устройство для аккумулятора - 18 V</t>
  </si>
  <si>
    <t>пресс-хомут для пресс- машины типа ACO 203 -3 Ah</t>
  </si>
  <si>
    <t>8WNO43886-50</t>
  </si>
  <si>
    <t>4021343489396</t>
  </si>
  <si>
    <t>PSL-HP(2)</t>
  </si>
  <si>
    <t>пресс-хомут для пресс- машины типа ACO 203(XL)</t>
  </si>
  <si>
    <t>28 mm</t>
  </si>
  <si>
    <t>8WNO44359-50</t>
  </si>
  <si>
    <t>4021343489402</t>
  </si>
  <si>
    <t>35 mm</t>
  </si>
  <si>
    <t>8WNO44224-50</t>
  </si>
  <si>
    <t>4021343489419</t>
  </si>
  <si>
    <t>42 mm</t>
  </si>
  <si>
    <t>8WNO44225-50</t>
  </si>
  <si>
    <t>4021343489426</t>
  </si>
  <si>
    <t>54 mm</t>
  </si>
  <si>
    <t>8WNO44442-05</t>
  </si>
  <si>
    <t>4021343489297</t>
  </si>
  <si>
    <t>PSL-SA</t>
  </si>
  <si>
    <t>8WNO44443-05</t>
  </si>
  <si>
    <t>4021343489303</t>
  </si>
  <si>
    <t>8WNO43826-50</t>
  </si>
  <si>
    <t>4021343489440</t>
  </si>
  <si>
    <t>PSL-HP(4)</t>
  </si>
  <si>
    <t>пресс-хомут для пресс- машины типа ACO 403</t>
  </si>
  <si>
    <t>76,1 mm</t>
  </si>
  <si>
    <t>8WNO43827-50</t>
  </si>
  <si>
    <t>4021343489457</t>
  </si>
  <si>
    <t>88,9 mm</t>
  </si>
  <si>
    <t>8WNO43828-50</t>
  </si>
  <si>
    <t>4021343489433</t>
  </si>
  <si>
    <t>108 mm</t>
  </si>
  <si>
    <t>8WNO45204-05</t>
  </si>
  <si>
    <t>4021343489327</t>
  </si>
  <si>
    <t>64 mm</t>
  </si>
  <si>
    <t>8WNO45184-05</t>
  </si>
  <si>
    <t>4021343489334</t>
  </si>
  <si>
    <t>66,7 mm</t>
  </si>
  <si>
    <t>8WNO44345-05</t>
  </si>
  <si>
    <t>4021343489341</t>
  </si>
  <si>
    <t>8WNO44346-05</t>
  </si>
  <si>
    <t>4021343489358</t>
  </si>
  <si>
    <t>8WNO44347-05</t>
  </si>
  <si>
    <t>4021343489310</t>
  </si>
  <si>
    <t>8WNO4715480-05</t>
  </si>
  <si>
    <t>4021343488979</t>
  </si>
  <si>
    <t>ACO203 BT</t>
  </si>
  <si>
    <t>12 - 54 mm</t>
  </si>
  <si>
    <t>169302</t>
  </si>
  <si>
    <t>4021343413933</t>
  </si>
  <si>
    <t>6930.2</t>
  </si>
  <si>
    <t>169303</t>
  </si>
  <si>
    <t>4021343413940</t>
  </si>
  <si>
    <t>6930.3</t>
  </si>
  <si>
    <t>8WNO43610-05</t>
  </si>
  <si>
    <t>4021343489266</t>
  </si>
  <si>
    <t>ZB203</t>
  </si>
  <si>
    <t>42 - 54 mm &amp; 3Fit-Press</t>
  </si>
  <si>
    <t>8WNO44967-50</t>
  </si>
  <si>
    <t>4021343489273</t>
  </si>
  <si>
    <t>ZB221</t>
  </si>
  <si>
    <t>8WNO44970-50</t>
  </si>
  <si>
    <t>4021343489280</t>
  </si>
  <si>
    <t>ZB222</t>
  </si>
  <si>
    <t>8WNO48154-50</t>
  </si>
  <si>
    <t>4021343489204</t>
  </si>
  <si>
    <t>PB2-TH</t>
  </si>
  <si>
    <t>14 mm</t>
  </si>
  <si>
    <t>8WNO48155-50</t>
  </si>
  <si>
    <t>4021343489211</t>
  </si>
  <si>
    <t>16 mm</t>
  </si>
  <si>
    <t>8WNO48157-50</t>
  </si>
  <si>
    <t>4021343489228</t>
  </si>
  <si>
    <t>20 mm</t>
  </si>
  <si>
    <t>8WNO48159-50</t>
  </si>
  <si>
    <t>4021343489235</t>
  </si>
  <si>
    <t>26 mm</t>
  </si>
  <si>
    <t>8WNO48160-50</t>
  </si>
  <si>
    <t>4021343489242</t>
  </si>
  <si>
    <t>32 mm</t>
  </si>
  <si>
    <t>8WNO46819-50</t>
  </si>
  <si>
    <t>4021343489259</t>
  </si>
  <si>
    <t>40 mm</t>
  </si>
  <si>
    <t>8WNO43754-50</t>
  </si>
  <si>
    <t>4021343489365</t>
  </si>
  <si>
    <t>PSL-TH</t>
  </si>
  <si>
    <t>8WNO43755-50</t>
  </si>
  <si>
    <t>4021343489372</t>
  </si>
  <si>
    <t>50 mm</t>
  </si>
  <si>
    <t>8WNO43756-50</t>
  </si>
  <si>
    <t>4021343489389</t>
  </si>
  <si>
    <t>63 mm</t>
  </si>
  <si>
    <t>8WNO44462-05</t>
  </si>
  <si>
    <t>4021343489143</t>
  </si>
  <si>
    <t>PB2-SA</t>
  </si>
  <si>
    <t>12 mm</t>
  </si>
  <si>
    <t>8WNO44463-05</t>
  </si>
  <si>
    <t>4021343489150</t>
  </si>
  <si>
    <t>15 mm</t>
  </si>
  <si>
    <t>8WNO44464-05</t>
  </si>
  <si>
    <t>4021343489167</t>
  </si>
  <si>
    <t>18 mm</t>
  </si>
  <si>
    <t>8WNO44465-05</t>
  </si>
  <si>
    <t>4021343489174</t>
  </si>
  <si>
    <t>22 mm</t>
  </si>
  <si>
    <t>8WNO44466-05</t>
  </si>
  <si>
    <t>4021343489181</t>
  </si>
  <si>
    <t>8WNO44467-05</t>
  </si>
  <si>
    <t>4021343489198</t>
  </si>
  <si>
    <t>16960M12</t>
  </si>
  <si>
    <t>4021343418297</t>
  </si>
  <si>
    <t>6960-M</t>
  </si>
  <si>
    <t>8WNO48043-50</t>
  </si>
  <si>
    <t>4021343489044</t>
  </si>
  <si>
    <t>PB1-M</t>
  </si>
  <si>
    <t>16960M15</t>
  </si>
  <si>
    <t>4021343418303</t>
  </si>
  <si>
    <t>8WNO48044-50</t>
  </si>
  <si>
    <t>4021343489051</t>
  </si>
  <si>
    <t>16960M18</t>
  </si>
  <si>
    <t>4021343418310</t>
  </si>
  <si>
    <t>8WNO48045-50</t>
  </si>
  <si>
    <t>4021343489068</t>
  </si>
  <si>
    <t>16960M22</t>
  </si>
  <si>
    <t>4021343418327</t>
  </si>
  <si>
    <t>8WNO48046-50</t>
  </si>
  <si>
    <t>4021343489075</t>
  </si>
  <si>
    <t>16960M28</t>
  </si>
  <si>
    <t>4021343418334</t>
  </si>
  <si>
    <t>8WNO48047-50</t>
  </si>
  <si>
    <t>4021343489082</t>
  </si>
  <si>
    <t>16918</t>
  </si>
  <si>
    <t>4021343388521</t>
  </si>
  <si>
    <t>6918</t>
  </si>
  <si>
    <t>пресс-машина АCO 102 в чемодане</t>
  </si>
  <si>
    <t>#RUB_433_2019</t>
  </si>
  <si>
    <t>325BWDUM16</t>
  </si>
  <si>
    <t>4021343487798</t>
  </si>
  <si>
    <t>325BWDUT16</t>
  </si>
  <si>
    <t>4021343487774</t>
  </si>
  <si>
    <t>325BWDUZT16</t>
  </si>
  <si>
    <t>4021343487781</t>
  </si>
  <si>
    <t>45/  45/</t>
  </si>
  <si>
    <t>325HKT16KSL500</t>
  </si>
  <si>
    <t>4021343489464</t>
  </si>
  <si>
    <t>25-HK-T-KSL500</t>
  </si>
  <si>
    <t>16 - 500mm</t>
  </si>
  <si>
    <t>325STM20</t>
  </si>
  <si>
    <t>4021343487859</t>
  </si>
  <si>
    <t>325STMO16</t>
  </si>
  <si>
    <t>4021343479922</t>
  </si>
  <si>
    <t>25-ST-M-O</t>
  </si>
  <si>
    <t>15/  15/</t>
  </si>
  <si>
    <t>325STTO16</t>
  </si>
  <si>
    <t>4021343479885</t>
  </si>
  <si>
    <t>25-ST-T-O</t>
  </si>
  <si>
    <t>325STZTO16</t>
  </si>
  <si>
    <t>4021343479892</t>
  </si>
  <si>
    <t>25-STZ-T-O</t>
  </si>
  <si>
    <t>325SWH</t>
  </si>
  <si>
    <t>4021343487897</t>
  </si>
  <si>
    <t>25-SWH</t>
  </si>
  <si>
    <t xml:space="preserve">2/Пакет  </t>
  </si>
  <si>
    <t>325WMMO16</t>
  </si>
  <si>
    <t>4021343479915</t>
  </si>
  <si>
    <t>25-WM-M-O</t>
  </si>
  <si>
    <t>325WTM20</t>
  </si>
  <si>
    <t>4021343487866</t>
  </si>
  <si>
    <t>325WTMO16</t>
  </si>
  <si>
    <t>4021343479908</t>
  </si>
  <si>
    <t>25-WT-M-O</t>
  </si>
  <si>
    <t>16 (80 mm)</t>
  </si>
  <si>
    <t>325WTT16_150</t>
  </si>
  <si>
    <t>4021343487910</t>
  </si>
  <si>
    <t>16 (150 mm)</t>
  </si>
  <si>
    <t>325WTTO16</t>
  </si>
  <si>
    <t>4021343447358</t>
  </si>
  <si>
    <t>25-WT-T-O</t>
  </si>
  <si>
    <t>325WTTO16_150</t>
  </si>
  <si>
    <t>4021343487903</t>
  </si>
  <si>
    <t>325WTZT16_150</t>
  </si>
  <si>
    <t>4021343487934</t>
  </si>
  <si>
    <t>325WTZTO16</t>
  </si>
  <si>
    <t>4021343479878</t>
  </si>
  <si>
    <t>25-WTZ-T-O</t>
  </si>
  <si>
    <t>325WTZTO16_150</t>
  </si>
  <si>
    <t>4021343487927</t>
  </si>
  <si>
    <t>16HKT15</t>
  </si>
  <si>
    <t>4021343445682</t>
  </si>
  <si>
    <t>6-HK-T</t>
  </si>
  <si>
    <t>#RUB_431_2019</t>
  </si>
  <si>
    <t>#RUB_432_HV2019</t>
  </si>
  <si>
    <t>#RUB020HA2019</t>
  </si>
  <si>
    <t>18802MS76</t>
  </si>
  <si>
    <t>4021343459658</t>
  </si>
  <si>
    <t>#RUB_06R2019</t>
  </si>
  <si>
    <t>#RUB_06R201901</t>
  </si>
  <si>
    <t>6900064</t>
  </si>
  <si>
    <t>4021343164743</t>
  </si>
  <si>
    <t>6900076</t>
  </si>
  <si>
    <t>4021343165009</t>
  </si>
  <si>
    <t>6900089</t>
  </si>
  <si>
    <t>4021343165016</t>
  </si>
  <si>
    <t>69000108</t>
  </si>
  <si>
    <t>4021343172564</t>
  </si>
  <si>
    <t>6950076</t>
  </si>
  <si>
    <t>4021343204968</t>
  </si>
  <si>
    <t>6950089</t>
  </si>
  <si>
    <t>4021343204975</t>
  </si>
  <si>
    <t>69500108</t>
  </si>
  <si>
    <t>4021343204982</t>
  </si>
  <si>
    <t>61900076</t>
  </si>
  <si>
    <t>4021343198700</t>
  </si>
  <si>
    <t>61900089</t>
  </si>
  <si>
    <t>4021343198717</t>
  </si>
  <si>
    <t>619000108</t>
  </si>
  <si>
    <t>4021343198724</t>
  </si>
  <si>
    <t>#RUB_473R2019</t>
  </si>
  <si>
    <t>#RUB_473RG2019</t>
  </si>
  <si>
    <t>6965015</t>
  </si>
  <si>
    <t>4021343451355</t>
  </si>
  <si>
    <t>6965018</t>
  </si>
  <si>
    <t>4021343451362</t>
  </si>
  <si>
    <t>6965022</t>
  </si>
  <si>
    <t>4021343451379</t>
  </si>
  <si>
    <t>6965028</t>
  </si>
  <si>
    <t>4021343451386</t>
  </si>
  <si>
    <t>6965035</t>
  </si>
  <si>
    <t>4021343451393</t>
  </si>
  <si>
    <t>6965042</t>
  </si>
  <si>
    <t>4021343451409</t>
  </si>
  <si>
    <t>6965054</t>
  </si>
  <si>
    <t>4021343451416</t>
  </si>
  <si>
    <t>6960076</t>
  </si>
  <si>
    <t>4021343321139</t>
  </si>
  <si>
    <t>6960089</t>
  </si>
  <si>
    <t>4021343321146</t>
  </si>
  <si>
    <t>69600108</t>
  </si>
  <si>
    <t>4021343321153</t>
  </si>
  <si>
    <t>6965076</t>
  </si>
  <si>
    <t>4021343451423</t>
  </si>
  <si>
    <t>6965089</t>
  </si>
  <si>
    <t>4021343451430</t>
  </si>
  <si>
    <t>69650108</t>
  </si>
  <si>
    <t>4021343451447</t>
  </si>
  <si>
    <t>#RUB_06NF2019</t>
  </si>
  <si>
    <t>#RUB_480R2019</t>
  </si>
  <si>
    <t>#RUB_480R201901</t>
  </si>
  <si>
    <t>6915015</t>
  </si>
  <si>
    <t>4021343446993</t>
  </si>
  <si>
    <t>9150</t>
  </si>
  <si>
    <t>6915018</t>
  </si>
  <si>
    <t>4021343447006</t>
  </si>
  <si>
    <t>6915022</t>
  </si>
  <si>
    <t>4021343447013</t>
  </si>
  <si>
    <t>6915028</t>
  </si>
  <si>
    <t>4021343447020</t>
  </si>
  <si>
    <t>6915035</t>
  </si>
  <si>
    <t>4021343447037</t>
  </si>
  <si>
    <t>6915042</t>
  </si>
  <si>
    <t>4021343447044</t>
  </si>
  <si>
    <t>6915054</t>
  </si>
  <si>
    <t>4021343447051</t>
  </si>
  <si>
    <t>6910076</t>
  </si>
  <si>
    <t>4021343321030</t>
  </si>
  <si>
    <t>6910089</t>
  </si>
  <si>
    <t>4021343321047</t>
  </si>
  <si>
    <t>69100108</t>
  </si>
  <si>
    <t>4021343321054</t>
  </si>
  <si>
    <t>6915076</t>
  </si>
  <si>
    <t>4021343447068</t>
  </si>
  <si>
    <t>6915089</t>
  </si>
  <si>
    <t>4021343447075</t>
  </si>
  <si>
    <t>69150108</t>
  </si>
  <si>
    <t>4021343447082</t>
  </si>
  <si>
    <t>#RUB_482R2019</t>
  </si>
  <si>
    <t>24000</t>
  </si>
  <si>
    <t>4021343447518</t>
  </si>
  <si>
    <t>12300016</t>
  </si>
  <si>
    <t>23000</t>
  </si>
  <si>
    <t>16 x 2,0 (200 m)</t>
  </si>
  <si>
    <t>12300016100</t>
  </si>
  <si>
    <t>16 x 2,0 (100 m)</t>
  </si>
  <si>
    <t>12310016</t>
  </si>
  <si>
    <t>23100</t>
  </si>
  <si>
    <t>16 x 2,0 (75 m)</t>
  </si>
  <si>
    <t>12330016</t>
  </si>
  <si>
    <t>23300</t>
  </si>
  <si>
    <t>16 x 2,0 (50m)</t>
  </si>
  <si>
    <t>12330016.13</t>
  </si>
  <si>
    <t>23300.13</t>
  </si>
  <si>
    <t>16 x 2,0 (50 m)</t>
  </si>
  <si>
    <t>12340016</t>
  </si>
  <si>
    <t>23400</t>
  </si>
  <si>
    <t>12350016</t>
  </si>
  <si>
    <t>23500</t>
  </si>
  <si>
    <t>16 x 2,0 (400 m)</t>
  </si>
  <si>
    <t>12350017</t>
  </si>
  <si>
    <t>17 x 2,0 (600 m)</t>
  </si>
  <si>
    <t>12300020</t>
  </si>
  <si>
    <t>20 x 2,0 (100 m)</t>
  </si>
  <si>
    <t>12300026</t>
  </si>
  <si>
    <t>26 x 3,0 (50 m)</t>
  </si>
  <si>
    <t>12300032</t>
  </si>
  <si>
    <t>32 x 3,0 (50 m)</t>
  </si>
  <si>
    <t>12310020</t>
  </si>
  <si>
    <t>12310026</t>
  </si>
  <si>
    <t>12310032</t>
  </si>
  <si>
    <t>12310040</t>
  </si>
  <si>
    <t>12310050</t>
  </si>
  <si>
    <t>12310063</t>
  </si>
  <si>
    <t>20 x 2,0 (75 m)</t>
  </si>
  <si>
    <t>12330020</t>
  </si>
  <si>
    <t>20 x 2,0 (50 m)</t>
  </si>
  <si>
    <t>12330026</t>
  </si>
  <si>
    <t>26 x 3,0 (25 m)</t>
  </si>
  <si>
    <t>12330020.13</t>
  </si>
  <si>
    <t>12330026.13</t>
  </si>
  <si>
    <t>12340020</t>
  </si>
  <si>
    <t>#RUB_057_2019</t>
  </si>
  <si>
    <t>129002AR7834</t>
  </si>
  <si>
    <t>4021343479786</t>
  </si>
  <si>
    <t>29002AR</t>
  </si>
  <si>
    <t>129002AR11878</t>
  </si>
  <si>
    <t>4021343479793</t>
  </si>
  <si>
    <t>129002AR138118</t>
  </si>
  <si>
    <t>4021343479809</t>
  </si>
  <si>
    <t>129002AR158138</t>
  </si>
  <si>
    <t>4021343479816</t>
  </si>
  <si>
    <t>129130218138218</t>
  </si>
  <si>
    <t>4021343479823</t>
  </si>
  <si>
    <t>2 1/8 x 1 3/8 x 2 1/8</t>
  </si>
  <si>
    <t>129240218158</t>
  </si>
  <si>
    <t>4021343462443</t>
  </si>
  <si>
    <t>2 1/8 x 1 5/8</t>
  </si>
  <si>
    <t>12924534</t>
  </si>
  <si>
    <t>4021343480072</t>
  </si>
  <si>
    <t>29245</t>
  </si>
  <si>
    <t>12924578</t>
  </si>
  <si>
    <t>4021343479731</t>
  </si>
  <si>
    <t>129245118</t>
  </si>
  <si>
    <t>4021343479748</t>
  </si>
  <si>
    <t>129245138</t>
  </si>
  <si>
    <t>4021343479755</t>
  </si>
  <si>
    <t>129245158</t>
  </si>
  <si>
    <t>4021343479762</t>
  </si>
  <si>
    <t>129245218</t>
  </si>
  <si>
    <t>4021343479779</t>
  </si>
  <si>
    <t>#RUB_01RG2019</t>
  </si>
  <si>
    <t>#RUB_02HV2019</t>
  </si>
  <si>
    <t>#RUB_SW2019</t>
  </si>
  <si>
    <t>#RUB_03PA2019</t>
  </si>
  <si>
    <t>#RUB_RA2019</t>
  </si>
  <si>
    <t>#RUB_ORS-2019</t>
  </si>
  <si>
    <t>#RUB_12DT-2019</t>
  </si>
  <si>
    <t>Кольца и уплотнения</t>
  </si>
  <si>
    <t>#RUB_01FL2019</t>
  </si>
  <si>
    <t>East_016-19RUB</t>
  </si>
  <si>
    <t>12408728</t>
  </si>
  <si>
    <t>4021343337512</t>
  </si>
  <si>
    <t>24087</t>
  </si>
  <si>
    <t>124090G1238</t>
  </si>
  <si>
    <t>4021343327971</t>
  </si>
  <si>
    <t>12500316300</t>
  </si>
  <si>
    <t>4021343345371</t>
  </si>
  <si>
    <t>16x2,0 - 15x300</t>
  </si>
  <si>
    <t>12500316300KS</t>
  </si>
  <si>
    <t>4021343381218</t>
  </si>
  <si>
    <t>25003-KS</t>
  </si>
  <si>
    <t>12500320300</t>
  </si>
  <si>
    <t>4021343365522</t>
  </si>
  <si>
    <t>20x2,0 - 15x300</t>
  </si>
  <si>
    <t>12500320300KS</t>
  </si>
  <si>
    <t>4021343451782</t>
  </si>
  <si>
    <t>12504126</t>
  </si>
  <si>
    <t>4021343374906</t>
  </si>
  <si>
    <t>25041</t>
  </si>
  <si>
    <t>3fit-Press Угол 45° ВПр</t>
  </si>
  <si>
    <t>12504126KS</t>
  </si>
  <si>
    <t>4021343451799</t>
  </si>
  <si>
    <t>25041-KS</t>
  </si>
  <si>
    <t>12504132</t>
  </si>
  <si>
    <t>4021343374913</t>
  </si>
  <si>
    <t>32x3,0</t>
  </si>
  <si>
    <t>12504132KS</t>
  </si>
  <si>
    <t>4021343451805</t>
  </si>
  <si>
    <t>12504140</t>
  </si>
  <si>
    <t>4021343374920</t>
  </si>
  <si>
    <t>40x3,5</t>
  </si>
  <si>
    <t>12504140KS</t>
  </si>
  <si>
    <t>4021343451812</t>
  </si>
  <si>
    <t>12504150</t>
  </si>
  <si>
    <t>4021343374937</t>
  </si>
  <si>
    <t>50x4,0</t>
  </si>
  <si>
    <t>12504150KS</t>
  </si>
  <si>
    <t>4021343451829</t>
  </si>
  <si>
    <t>12504163</t>
  </si>
  <si>
    <t>4021343374944</t>
  </si>
  <si>
    <t>63x4,5</t>
  </si>
  <si>
    <t>12504163KS</t>
  </si>
  <si>
    <t>4021343451836</t>
  </si>
  <si>
    <t>12509014</t>
  </si>
  <si>
    <t>4021343333118</t>
  </si>
  <si>
    <t>3fit-Press Угол 90° ВПр</t>
  </si>
  <si>
    <t>14x2,0</t>
  </si>
  <si>
    <t>12509014KS</t>
  </si>
  <si>
    <t>4021343451843</t>
  </si>
  <si>
    <t>25090-KS</t>
  </si>
  <si>
    <t>12509016</t>
  </si>
  <si>
    <t>4021343331565</t>
  </si>
  <si>
    <t>12509016KS</t>
  </si>
  <si>
    <t>4021343451850</t>
  </si>
  <si>
    <t>12509020</t>
  </si>
  <si>
    <t>4021343331572</t>
  </si>
  <si>
    <t>12509020KS</t>
  </si>
  <si>
    <t>4021343451867</t>
  </si>
  <si>
    <t>12509026</t>
  </si>
  <si>
    <t>4021343331589</t>
  </si>
  <si>
    <t>12509026KS</t>
  </si>
  <si>
    <t>4021343451874</t>
  </si>
  <si>
    <t>12509032</t>
  </si>
  <si>
    <t>4021343331596</t>
  </si>
  <si>
    <t>12509032KS</t>
  </si>
  <si>
    <t>4021343451881</t>
  </si>
  <si>
    <t>12509040</t>
  </si>
  <si>
    <t>4021343338243</t>
  </si>
  <si>
    <t>12509040KS</t>
  </si>
  <si>
    <t>4021343451898</t>
  </si>
  <si>
    <t>12509050</t>
  </si>
  <si>
    <t>4021343338250</t>
  </si>
  <si>
    <t>12509050KS</t>
  </si>
  <si>
    <t>4021343451904</t>
  </si>
  <si>
    <t>12509063</t>
  </si>
  <si>
    <t>4021343338267</t>
  </si>
  <si>
    <t>12509063KS</t>
  </si>
  <si>
    <t>4021343451911</t>
  </si>
  <si>
    <t>125090G1412</t>
  </si>
  <si>
    <t>4021343333125</t>
  </si>
  <si>
    <t>3fit-Press Угол 90° ВПр-ВР</t>
  </si>
  <si>
    <t>14x2,0 - 1/2</t>
  </si>
  <si>
    <t>125090G1412KS</t>
  </si>
  <si>
    <t>4021343451928</t>
  </si>
  <si>
    <t>25090G-KS</t>
  </si>
  <si>
    <t>125090G1612</t>
  </si>
  <si>
    <t>4021343331930</t>
  </si>
  <si>
    <t>125090G1612KS</t>
  </si>
  <si>
    <t>4021343451935</t>
  </si>
  <si>
    <t>125090G2012</t>
  </si>
  <si>
    <t>4021343331947</t>
  </si>
  <si>
    <t>125090G2012KS</t>
  </si>
  <si>
    <t>4021343451942</t>
  </si>
  <si>
    <t>125090G2034</t>
  </si>
  <si>
    <t>4021343331954</t>
  </si>
  <si>
    <t>20x2,0 - 3/4</t>
  </si>
  <si>
    <t>125090G2034KS</t>
  </si>
  <si>
    <t>4021343451959</t>
  </si>
  <si>
    <t>125090G2634</t>
  </si>
  <si>
    <t>4021343331961</t>
  </si>
  <si>
    <t>125090G2634KS</t>
  </si>
  <si>
    <t>4021343451966</t>
  </si>
  <si>
    <t>125090G261</t>
  </si>
  <si>
    <t>4021343338717</t>
  </si>
  <si>
    <t>26x3,0 - 1</t>
  </si>
  <si>
    <t>125090G261KS</t>
  </si>
  <si>
    <t>4021343451973</t>
  </si>
  <si>
    <t>125090G321</t>
  </si>
  <si>
    <t>4021343331978</t>
  </si>
  <si>
    <t>32x3,0 - 1</t>
  </si>
  <si>
    <t>125090G321KS</t>
  </si>
  <si>
    <t>4021343451980</t>
  </si>
  <si>
    <t>125090G40112</t>
  </si>
  <si>
    <t>4021343338274</t>
  </si>
  <si>
    <t>40x3,5 - 11/2</t>
  </si>
  <si>
    <t>125090G40112KS</t>
  </si>
  <si>
    <t>4021343451997</t>
  </si>
  <si>
    <t>125090G50112</t>
  </si>
  <si>
    <t>4021343338281</t>
  </si>
  <si>
    <t>50x4,0 - 11/2</t>
  </si>
  <si>
    <t>125090G50112KS</t>
  </si>
  <si>
    <t>4021343452000</t>
  </si>
  <si>
    <t>125092G1412KS</t>
  </si>
  <si>
    <t>4021343452017</t>
  </si>
  <si>
    <t>25092G-KS</t>
  </si>
  <si>
    <t>3fit-Press Угол 90° ВПр-НР</t>
  </si>
  <si>
    <t>125092G1638</t>
  </si>
  <si>
    <t>4021343338731</t>
  </si>
  <si>
    <t>16x2,0 - 3/8</t>
  </si>
  <si>
    <t>125092G1638KS</t>
  </si>
  <si>
    <t>4021343452024</t>
  </si>
  <si>
    <t>125092G1612</t>
  </si>
  <si>
    <t>4021343331992</t>
  </si>
  <si>
    <t>125092G1612KS</t>
  </si>
  <si>
    <t>4021343452031</t>
  </si>
  <si>
    <t>125092G2012</t>
  </si>
  <si>
    <t>4021343332005</t>
  </si>
  <si>
    <t>125092G2012KS</t>
  </si>
  <si>
    <t>4021343452048</t>
  </si>
  <si>
    <t>125092G2034</t>
  </si>
  <si>
    <t>4021343332012</t>
  </si>
  <si>
    <t>125092G2034KS</t>
  </si>
  <si>
    <t>4021343452055</t>
  </si>
  <si>
    <t>125092G2634</t>
  </si>
  <si>
    <t>4021343332029</t>
  </si>
  <si>
    <t>125092G2634KS</t>
  </si>
  <si>
    <t>4021343452062</t>
  </si>
  <si>
    <t>125092G261</t>
  </si>
  <si>
    <t>4021343338724</t>
  </si>
  <si>
    <t>125092G261KS</t>
  </si>
  <si>
    <t>4021343452079</t>
  </si>
  <si>
    <t>125092G321</t>
  </si>
  <si>
    <t>4021343332036</t>
  </si>
  <si>
    <t>125092G321KS</t>
  </si>
  <si>
    <t>4021343452086</t>
  </si>
  <si>
    <t>12513014KS</t>
  </si>
  <si>
    <t>4021343447624</t>
  </si>
  <si>
    <t>25130-KS</t>
  </si>
  <si>
    <t>3fit-Press тройник ВПр</t>
  </si>
  <si>
    <t>12513016</t>
  </si>
  <si>
    <t>4021343331602</t>
  </si>
  <si>
    <t>12513016KS</t>
  </si>
  <si>
    <t>4021343452093</t>
  </si>
  <si>
    <t>12513020</t>
  </si>
  <si>
    <t>4021343331619</t>
  </si>
  <si>
    <t>12513020KS</t>
  </si>
  <si>
    <t>4021343452109</t>
  </si>
  <si>
    <t>12513026</t>
  </si>
  <si>
    <t>4021343331626</t>
  </si>
  <si>
    <t>12513026KS</t>
  </si>
  <si>
    <t>4021343452116</t>
  </si>
  <si>
    <t>12513032</t>
  </si>
  <si>
    <t>4021343331633</t>
  </si>
  <si>
    <t>12513032KS</t>
  </si>
  <si>
    <t>4021343452123</t>
  </si>
  <si>
    <t>12513040</t>
  </si>
  <si>
    <t>4021343338298</t>
  </si>
  <si>
    <t>12513040KS</t>
  </si>
  <si>
    <t>4021343452130</t>
  </si>
  <si>
    <t>12513050</t>
  </si>
  <si>
    <t>4021343338304</t>
  </si>
  <si>
    <t>12513050KS</t>
  </si>
  <si>
    <t>4021343452147</t>
  </si>
  <si>
    <t>12513063</t>
  </si>
  <si>
    <t>4021343338311</t>
  </si>
  <si>
    <t>12513063KS</t>
  </si>
  <si>
    <t>4021343452154</t>
  </si>
  <si>
    <t>125130161414KS</t>
  </si>
  <si>
    <t>4021343452161</t>
  </si>
  <si>
    <t>16x2,0 - 14x2,0 - 14x2,0</t>
  </si>
  <si>
    <t>125130161416KS</t>
  </si>
  <si>
    <t>4021343452178</t>
  </si>
  <si>
    <t>16x2,0 - 14x2,0 - 16x2,0</t>
  </si>
  <si>
    <t>125130162016</t>
  </si>
  <si>
    <t>4021343338328</t>
  </si>
  <si>
    <t>16x2,0 - 20x2,0 - 16x2,0</t>
  </si>
  <si>
    <t>125130162016KS</t>
  </si>
  <si>
    <t>4021343452185</t>
  </si>
  <si>
    <t>125130201420KS</t>
  </si>
  <si>
    <t>4021343452192</t>
  </si>
  <si>
    <t>20x2,0 - 14x2,0 - 20x2,0</t>
  </si>
  <si>
    <t>125130201616</t>
  </si>
  <si>
    <t>4021343331640</t>
  </si>
  <si>
    <t>20x2,0 - 16x2,0 - 16x2,0</t>
  </si>
  <si>
    <t>125130201616KS</t>
  </si>
  <si>
    <t>4021343452208</t>
  </si>
  <si>
    <t>125130201620</t>
  </si>
  <si>
    <t>4021343331657</t>
  </si>
  <si>
    <t>20x2,0 - 16x2,0 - 20x2,0</t>
  </si>
  <si>
    <t>125130201620KS</t>
  </si>
  <si>
    <t>4021343452215</t>
  </si>
  <si>
    <t>125130202014KS</t>
  </si>
  <si>
    <t>4021343452222</t>
  </si>
  <si>
    <t>20x2,0 - 20x2,0 - 14x2,0</t>
  </si>
  <si>
    <t>125130202016</t>
  </si>
  <si>
    <t>4021343337574</t>
  </si>
  <si>
    <t>20x2,0 - 20x2,0 - 16x2,0</t>
  </si>
  <si>
    <t>125130202016KS</t>
  </si>
  <si>
    <t>4021343452239</t>
  </si>
  <si>
    <t>125130202620</t>
  </si>
  <si>
    <t>4021343365539</t>
  </si>
  <si>
    <t>20x2,0 - 26x3,0 - 20x2,0</t>
  </si>
  <si>
    <t>125130202620KS</t>
  </si>
  <si>
    <t>4021343452246</t>
  </si>
  <si>
    <t>125130261620</t>
  </si>
  <si>
    <t>4021343365546</t>
  </si>
  <si>
    <t>26x3,0 - 16x2,0 - 20x2,0</t>
  </si>
  <si>
    <t>125130261620KS</t>
  </si>
  <si>
    <t>4021343452253</t>
  </si>
  <si>
    <t>125130261626</t>
  </si>
  <si>
    <t>4021343331664</t>
  </si>
  <si>
    <t>26x3,0 - 16x2,0 - 26x3,0</t>
  </si>
  <si>
    <t>125130261626KS</t>
  </si>
  <si>
    <t>4021343452260</t>
  </si>
  <si>
    <t>125130262016</t>
  </si>
  <si>
    <t>4021343365553</t>
  </si>
  <si>
    <t>26x3,0 - 20x2,0 - 16x2,0</t>
  </si>
  <si>
    <t>125130262016KS</t>
  </si>
  <si>
    <t>4021343452277</t>
  </si>
  <si>
    <t>125130262020</t>
  </si>
  <si>
    <t>4021343331671</t>
  </si>
  <si>
    <t>26x3,0 - 20x2,0 - 20x2,0</t>
  </si>
  <si>
    <t>125130262020KS</t>
  </si>
  <si>
    <t>4021343452284</t>
  </si>
  <si>
    <t>125130262026</t>
  </si>
  <si>
    <t>4021343331695</t>
  </si>
  <si>
    <t>26x3,0 - 20x2,0 - 26x3,0</t>
  </si>
  <si>
    <t>125130262026KS</t>
  </si>
  <si>
    <t>4021343452291</t>
  </si>
  <si>
    <t>125130262616</t>
  </si>
  <si>
    <t>4021343365560</t>
  </si>
  <si>
    <t>26x3,0 - 26x3,0 - 16x2,0</t>
  </si>
  <si>
    <t>125130262616KS</t>
  </si>
  <si>
    <t>4021343452307</t>
  </si>
  <si>
    <t>125130262620</t>
  </si>
  <si>
    <t>4021343331688</t>
  </si>
  <si>
    <t>26x3,0 - 26x3,0 - 20x2,0</t>
  </si>
  <si>
    <t>125130262620KS</t>
  </si>
  <si>
    <t>4021343452314</t>
  </si>
  <si>
    <t>125130263226</t>
  </si>
  <si>
    <t>4021343365577</t>
  </si>
  <si>
    <t>26x3,0 - 32x3,0 - 26x3,0</t>
  </si>
  <si>
    <t>125130263226KS</t>
  </si>
  <si>
    <t>4021343452321</t>
  </si>
  <si>
    <t>125130321632</t>
  </si>
  <si>
    <t>4021343331701</t>
  </si>
  <si>
    <t>32x3,0 - 16x2,0 - 32x3,0</t>
  </si>
  <si>
    <t>125130321632KS</t>
  </si>
  <si>
    <t>4021343452338</t>
  </si>
  <si>
    <t>125130322026</t>
  </si>
  <si>
    <t>4021343331732</t>
  </si>
  <si>
    <t>32x3,0 - 20x2,0 - 26x3,0</t>
  </si>
  <si>
    <t>125130322626</t>
  </si>
  <si>
    <t>4021343331749</t>
  </si>
  <si>
    <t>32x3,0 - 26x3,0 - 26x3,0</t>
  </si>
  <si>
    <t>125130322026KS</t>
  </si>
  <si>
    <t>4021343452345</t>
  </si>
  <si>
    <t>125130322626KS</t>
  </si>
  <si>
    <t>4021343452352</t>
  </si>
  <si>
    <t>125130322032</t>
  </si>
  <si>
    <t>4021343331718</t>
  </si>
  <si>
    <t>32x3,0 - 20x2,0 - 32x3,0</t>
  </si>
  <si>
    <t>125130322032KS</t>
  </si>
  <si>
    <t>4021343452369</t>
  </si>
  <si>
    <t>125130322632</t>
  </si>
  <si>
    <t>4021343331725</t>
  </si>
  <si>
    <t>32x3,0 - 26x3,0 - 32x3,0</t>
  </si>
  <si>
    <t>125130322632KS</t>
  </si>
  <si>
    <t>4021343452376</t>
  </si>
  <si>
    <t>125130323220</t>
  </si>
  <si>
    <t>4021343331756</t>
  </si>
  <si>
    <t>32x3,0 - 32x3,0 - 20x2,0</t>
  </si>
  <si>
    <t>125130323220KS</t>
  </si>
  <si>
    <t>4021343452383</t>
  </si>
  <si>
    <t>125130323226</t>
  </si>
  <si>
    <t>4021343331763</t>
  </si>
  <si>
    <t>32x3,0 - 32x3,0 - 26x3,0</t>
  </si>
  <si>
    <t>125130323226KS</t>
  </si>
  <si>
    <t>4021343452390</t>
  </si>
  <si>
    <t>125130402640</t>
  </si>
  <si>
    <t>4021343338335</t>
  </si>
  <si>
    <t>40x3,5 - 26x3,0 - 40x3,5</t>
  </si>
  <si>
    <t>125130402640KS</t>
  </si>
  <si>
    <t>4021343452406</t>
  </si>
  <si>
    <t>125130403232</t>
  </si>
  <si>
    <t>4021343338342</t>
  </si>
  <si>
    <t>40x3,5 - 32x3,0 - 32x3,0</t>
  </si>
  <si>
    <t>125130403232KS</t>
  </si>
  <si>
    <t>4021343452413</t>
  </si>
  <si>
    <t>125130403240</t>
  </si>
  <si>
    <t>4021343338359</t>
  </si>
  <si>
    <t>40x3,5 - 32x3,0 - 40x3,5</t>
  </si>
  <si>
    <t>125130403240KS</t>
  </si>
  <si>
    <t>4021343452420</t>
  </si>
  <si>
    <t>125130502650</t>
  </si>
  <si>
    <t>4021343338366</t>
  </si>
  <si>
    <t>50x4,0 - 26x3,0 - 50x4,0</t>
  </si>
  <si>
    <t>125130502650KS</t>
  </si>
  <si>
    <t>4021343452437</t>
  </si>
  <si>
    <t>125130504050</t>
  </si>
  <si>
    <t>4021343338373</t>
  </si>
  <si>
    <t>50x4,0 - 40x3,5 - 50x4,0</t>
  </si>
  <si>
    <t>125130504050KS</t>
  </si>
  <si>
    <t>4021343452444</t>
  </si>
  <si>
    <t>125130634063</t>
  </si>
  <si>
    <t>4021343338380</t>
  </si>
  <si>
    <t>63x4,5 - 40x3,5 - 63x4,5</t>
  </si>
  <si>
    <t>125130634063KS</t>
  </si>
  <si>
    <t>4021343452451</t>
  </si>
  <si>
    <t>125130G1612</t>
  </si>
  <si>
    <t>4021343332043</t>
  </si>
  <si>
    <t>3fit-Press Тройник ВПр-ВР-ВПр</t>
  </si>
  <si>
    <t>125130G1612KS</t>
  </si>
  <si>
    <t>4021343452468</t>
  </si>
  <si>
    <t>25130G-KS</t>
  </si>
  <si>
    <t>125130G2012</t>
  </si>
  <si>
    <t>4021343332050</t>
  </si>
  <si>
    <t>125130G2012KS</t>
  </si>
  <si>
    <t>4021343452475</t>
  </si>
  <si>
    <t>125130G2612</t>
  </si>
  <si>
    <t>4021343332067</t>
  </si>
  <si>
    <t>26x3,0 - 1/2</t>
  </si>
  <si>
    <t>125130G2612KS</t>
  </si>
  <si>
    <t>4021343452482</t>
  </si>
  <si>
    <t>125130G2634</t>
  </si>
  <si>
    <t>4021343332074</t>
  </si>
  <si>
    <t>125130G2634KS</t>
  </si>
  <si>
    <t>4021343452499</t>
  </si>
  <si>
    <t>125130G3234</t>
  </si>
  <si>
    <t>4021343332081</t>
  </si>
  <si>
    <t>32x3,0 - 3/4</t>
  </si>
  <si>
    <t>125130G3234KS</t>
  </si>
  <si>
    <t>4021343452505</t>
  </si>
  <si>
    <t>125130G321</t>
  </si>
  <si>
    <t>4021343332098</t>
  </si>
  <si>
    <t>125130G321KS</t>
  </si>
  <si>
    <t>4021343452512</t>
  </si>
  <si>
    <t>125130G4034</t>
  </si>
  <si>
    <t>4021343358647</t>
  </si>
  <si>
    <t>40x3,5 - 3/4</t>
  </si>
  <si>
    <t>125130G4034KS</t>
  </si>
  <si>
    <t>4021343452529</t>
  </si>
  <si>
    <t>125130G401</t>
  </si>
  <si>
    <t>4021343338397</t>
  </si>
  <si>
    <t>40x3,5 - 1</t>
  </si>
  <si>
    <t>125130G401KS</t>
  </si>
  <si>
    <t>4021343452536</t>
  </si>
  <si>
    <t>125130G50114</t>
  </si>
  <si>
    <t>4021343338403</t>
  </si>
  <si>
    <t>50x4,0 - 11/4</t>
  </si>
  <si>
    <t>125130G50114KS</t>
  </si>
  <si>
    <t>4021343452543</t>
  </si>
  <si>
    <t>125131G1612</t>
  </si>
  <si>
    <t>4021343374487</t>
  </si>
  <si>
    <t>25131G</t>
  </si>
  <si>
    <t>3fit-Press Тройник ВПр-HР-ВПр</t>
  </si>
  <si>
    <t>125131G1612KS</t>
  </si>
  <si>
    <t>4021343452574</t>
  </si>
  <si>
    <t>25131G-KS</t>
  </si>
  <si>
    <t>125131G2012</t>
  </si>
  <si>
    <t>4021343374494</t>
  </si>
  <si>
    <t>125131G2012KS</t>
  </si>
  <si>
    <t>4021343452581</t>
  </si>
  <si>
    <t>12513116300</t>
  </si>
  <si>
    <t>4021343365584</t>
  </si>
  <si>
    <t>3fit-Press тройник</t>
  </si>
  <si>
    <t>16x2,0 - 15x300 -16x2,0</t>
  </si>
  <si>
    <t>12513116300KS</t>
  </si>
  <si>
    <t>4021343452550</t>
  </si>
  <si>
    <t>25131-KS</t>
  </si>
  <si>
    <t>12513120300</t>
  </si>
  <si>
    <t>4021343365591</t>
  </si>
  <si>
    <t>20x2,0 - 15x300 -20x2,0</t>
  </si>
  <si>
    <t>12513120300KS</t>
  </si>
  <si>
    <t>4021343452567</t>
  </si>
  <si>
    <t>12527014KS</t>
  </si>
  <si>
    <t>4021343448010</t>
  </si>
  <si>
    <t>25270-KS</t>
  </si>
  <si>
    <t>3fit-Press Муфта ВПр</t>
  </si>
  <si>
    <t>12527016</t>
  </si>
  <si>
    <t>4021343331855</t>
  </si>
  <si>
    <t>12527016KS</t>
  </si>
  <si>
    <t>4021343452857</t>
  </si>
  <si>
    <t>12527020</t>
  </si>
  <si>
    <t>4021343331862</t>
  </si>
  <si>
    <t>12527020KS</t>
  </si>
  <si>
    <t>4021343452864</t>
  </si>
  <si>
    <t>12527026</t>
  </si>
  <si>
    <t>4021343331879</t>
  </si>
  <si>
    <t>12527026KS</t>
  </si>
  <si>
    <t>4021343452871</t>
  </si>
  <si>
    <t>12527032</t>
  </si>
  <si>
    <t>4021343331886</t>
  </si>
  <si>
    <t>12527032KS</t>
  </si>
  <si>
    <t>4021343452888</t>
  </si>
  <si>
    <t>12527040</t>
  </si>
  <si>
    <t>4021343338410</t>
  </si>
  <si>
    <t>12527040KS</t>
  </si>
  <si>
    <t>4021343452895</t>
  </si>
  <si>
    <t>12527050</t>
  </si>
  <si>
    <t>4021343338427</t>
  </si>
  <si>
    <t>12527050KS</t>
  </si>
  <si>
    <t>4021343452901</t>
  </si>
  <si>
    <t>12527063</t>
  </si>
  <si>
    <t>4021343338434</t>
  </si>
  <si>
    <t>12527063KS</t>
  </si>
  <si>
    <t>4021343452918</t>
  </si>
  <si>
    <t>1252401614KS</t>
  </si>
  <si>
    <t>4021343452598</t>
  </si>
  <si>
    <t>25240-KS</t>
  </si>
  <si>
    <t>3fit-Press Муфта редукционная ВПр</t>
  </si>
  <si>
    <t>16x2,0 - 14x2,0</t>
  </si>
  <si>
    <t>1252402014KS</t>
  </si>
  <si>
    <t>4021343452604</t>
  </si>
  <si>
    <t>20x2,0 - 14x2,0</t>
  </si>
  <si>
    <t>1252402016</t>
  </si>
  <si>
    <t>4021343331787</t>
  </si>
  <si>
    <t>20x2,0 - 16x2,0</t>
  </si>
  <si>
    <t>1252402016KS</t>
  </si>
  <si>
    <t>4021343452611</t>
  </si>
  <si>
    <t>1252402616</t>
  </si>
  <si>
    <t>4021343331794</t>
  </si>
  <si>
    <t>26x3,0 - 16x2,0</t>
  </si>
  <si>
    <t>1252402616KS</t>
  </si>
  <si>
    <t>4021343452628</t>
  </si>
  <si>
    <t>1252402620</t>
  </si>
  <si>
    <t>4021343331800</t>
  </si>
  <si>
    <t>26x3,0 - 20x2,0</t>
  </si>
  <si>
    <t>1252402620KS</t>
  </si>
  <si>
    <t>4021343452635</t>
  </si>
  <si>
    <t>1252403220</t>
  </si>
  <si>
    <t>4021343331824</t>
  </si>
  <si>
    <t>32x3,0 - 20x2,0</t>
  </si>
  <si>
    <t>1252403220KS</t>
  </si>
  <si>
    <t>4021343452642</t>
  </si>
  <si>
    <t>1252403226</t>
  </si>
  <si>
    <t>4021343331831</t>
  </si>
  <si>
    <t>32x3,0 - 26x3,0</t>
  </si>
  <si>
    <t>1252403226KS</t>
  </si>
  <si>
    <t>4021343452659</t>
  </si>
  <si>
    <t>1252404026</t>
  </si>
  <si>
    <t>4021343358654</t>
  </si>
  <si>
    <t>40x3,5 - 26x3,0</t>
  </si>
  <si>
    <t>1252404026KS</t>
  </si>
  <si>
    <t>4021343452666</t>
  </si>
  <si>
    <t>1252404032</t>
  </si>
  <si>
    <t>4021343338441</t>
  </si>
  <si>
    <t>40x3,5 - 32x3,0</t>
  </si>
  <si>
    <t>1252404032KS</t>
  </si>
  <si>
    <t>4021343452673</t>
  </si>
  <si>
    <t>1252405032</t>
  </si>
  <si>
    <t>4021343338458</t>
  </si>
  <si>
    <t>50x4,0 - 32x3,0</t>
  </si>
  <si>
    <t>1252405032KS</t>
  </si>
  <si>
    <t>4021343452680</t>
  </si>
  <si>
    <t>1252405040</t>
  </si>
  <si>
    <t>4021343338465</t>
  </si>
  <si>
    <t>50x4,0 - 40x3,5</t>
  </si>
  <si>
    <t>1252405040KS</t>
  </si>
  <si>
    <t>4021343452697</t>
  </si>
  <si>
    <t>1252406340</t>
  </si>
  <si>
    <t>4021343338472</t>
  </si>
  <si>
    <t>63x4,5 - 40x3,5</t>
  </si>
  <si>
    <t>1252406340KS</t>
  </si>
  <si>
    <t>4021343452703</t>
  </si>
  <si>
    <t>1252406350</t>
  </si>
  <si>
    <t>4021343338489</t>
  </si>
  <si>
    <t>63x4,5 - 50x4,0</t>
  </si>
  <si>
    <t>1252406350KS</t>
  </si>
  <si>
    <t>4021343452710</t>
  </si>
  <si>
    <t>125243G1412</t>
  </si>
  <si>
    <t>4021343332104</t>
  </si>
  <si>
    <t>3fit-Press Ниппель НПр-НР</t>
  </si>
  <si>
    <t>125243G1412KS</t>
  </si>
  <si>
    <t>4021343452727</t>
  </si>
  <si>
    <t>25243G-KS</t>
  </si>
  <si>
    <t>125243G1638</t>
  </si>
  <si>
    <t>4021343338748</t>
  </si>
  <si>
    <t>125243G1638KS</t>
  </si>
  <si>
    <t>4021343452734</t>
  </si>
  <si>
    <t>125243G1612</t>
  </si>
  <si>
    <t>4021343332111</t>
  </si>
  <si>
    <t>125243G1612KS</t>
  </si>
  <si>
    <t>4021343452741</t>
  </si>
  <si>
    <t>125243G1634</t>
  </si>
  <si>
    <t>4021343338755</t>
  </si>
  <si>
    <t>16x2,0 - 3/4</t>
  </si>
  <si>
    <t>125243G1634KS</t>
  </si>
  <si>
    <t>4021343452758</t>
  </si>
  <si>
    <t>125243G2012</t>
  </si>
  <si>
    <t>4021343332128</t>
  </si>
  <si>
    <t>125243G2012KS</t>
  </si>
  <si>
    <t>4021343452765</t>
  </si>
  <si>
    <t>125243G2034</t>
  </si>
  <si>
    <t>4021343332135</t>
  </si>
  <si>
    <t>125243G2034KS</t>
  </si>
  <si>
    <t>4021343452772</t>
  </si>
  <si>
    <t>125243G2634</t>
  </si>
  <si>
    <t>4021343332142</t>
  </si>
  <si>
    <t>125243G2634KS</t>
  </si>
  <si>
    <t>4021343452789</t>
  </si>
  <si>
    <t>125243G261</t>
  </si>
  <si>
    <t>4021343332159</t>
  </si>
  <si>
    <t>125243G261KS</t>
  </si>
  <si>
    <t>4021343452796</t>
  </si>
  <si>
    <t>125243G321</t>
  </si>
  <si>
    <t>4021343332166</t>
  </si>
  <si>
    <t>125243G321KS</t>
  </si>
  <si>
    <t>4021343452802</t>
  </si>
  <si>
    <t>125243G32114</t>
  </si>
  <si>
    <t>4021343338496</t>
  </si>
  <si>
    <t>32x3,0 - 11/4</t>
  </si>
  <si>
    <t>125243G32114KS</t>
  </si>
  <si>
    <t>4021343452819</t>
  </si>
  <si>
    <t>125243G40114</t>
  </si>
  <si>
    <t>4021343338502</t>
  </si>
  <si>
    <t>40x3,5 - 11/4</t>
  </si>
  <si>
    <t>125243G40114KS</t>
  </si>
  <si>
    <t>4021343452826</t>
  </si>
  <si>
    <t>125243G50112</t>
  </si>
  <si>
    <t>4021343338519</t>
  </si>
  <si>
    <t>125243G50112KS</t>
  </si>
  <si>
    <t>4021343452833</t>
  </si>
  <si>
    <t>125243G632</t>
  </si>
  <si>
    <t>4021343338526</t>
  </si>
  <si>
    <t>63x4,5 - 2</t>
  </si>
  <si>
    <t>125243G632KS</t>
  </si>
  <si>
    <t>4021343452840</t>
  </si>
  <si>
    <t>125270G1412KS</t>
  </si>
  <si>
    <t>4021343452925</t>
  </si>
  <si>
    <t>25270G-KS</t>
  </si>
  <si>
    <t>3fit-Press Муфта переходная ВПр-ВР</t>
  </si>
  <si>
    <t>125270G1638</t>
  </si>
  <si>
    <t>4021343338762</t>
  </si>
  <si>
    <t>125270G1638KS</t>
  </si>
  <si>
    <t>4021343452932</t>
  </si>
  <si>
    <t>125270G1612</t>
  </si>
  <si>
    <t>4021343332180</t>
  </si>
  <si>
    <t>125270G1612KS</t>
  </si>
  <si>
    <t>4021343452949</t>
  </si>
  <si>
    <t>125270G2012</t>
  </si>
  <si>
    <t>4021343332197</t>
  </si>
  <si>
    <t>125270G2012KS</t>
  </si>
  <si>
    <t>4021343452956</t>
  </si>
  <si>
    <t>125270G2034</t>
  </si>
  <si>
    <t>4021343332203</t>
  </si>
  <si>
    <t>125270G2034KS</t>
  </si>
  <si>
    <t>4021343452963</t>
  </si>
  <si>
    <t>125270G2634</t>
  </si>
  <si>
    <t>4021343332210</t>
  </si>
  <si>
    <t>125270G2634KS</t>
  </si>
  <si>
    <t>4021343452970</t>
  </si>
  <si>
    <t>125270G261</t>
  </si>
  <si>
    <t>4021343332227</t>
  </si>
  <si>
    <t>125270G261KS</t>
  </si>
  <si>
    <t>4021343452987</t>
  </si>
  <si>
    <t>125270G321</t>
  </si>
  <si>
    <t>4021343332234</t>
  </si>
  <si>
    <t>125270G321KS</t>
  </si>
  <si>
    <t>4021343452994</t>
  </si>
  <si>
    <t>125270G32114</t>
  </si>
  <si>
    <t>4021343338533</t>
  </si>
  <si>
    <t>125270G32114KS</t>
  </si>
  <si>
    <t>4021343453007</t>
  </si>
  <si>
    <t>125270G40114</t>
  </si>
  <si>
    <t>4021343338540</t>
  </si>
  <si>
    <t>125270G40114KS</t>
  </si>
  <si>
    <t>4021343453014</t>
  </si>
  <si>
    <t>125270G50112</t>
  </si>
  <si>
    <t>4021343338557</t>
  </si>
  <si>
    <t>125270G50112KS</t>
  </si>
  <si>
    <t>4021343453021</t>
  </si>
  <si>
    <t>125270G632</t>
  </si>
  <si>
    <t>4021343338564</t>
  </si>
  <si>
    <t>125270G632KS</t>
  </si>
  <si>
    <t>4021343453038</t>
  </si>
  <si>
    <t>1252711412</t>
  </si>
  <si>
    <t>4021343356902</t>
  </si>
  <si>
    <t>14x2,0 - 12</t>
  </si>
  <si>
    <t>1252711412KS</t>
  </si>
  <si>
    <t>4021343453045</t>
  </si>
  <si>
    <t>25271-KS</t>
  </si>
  <si>
    <t>1252711414</t>
  </si>
  <si>
    <t>4021343356919</t>
  </si>
  <si>
    <t>14x2,0 - 14</t>
  </si>
  <si>
    <t>1252711414KS</t>
  </si>
  <si>
    <t>4021343453052</t>
  </si>
  <si>
    <t>1252711415KS</t>
  </si>
  <si>
    <t>4021343453069</t>
  </si>
  <si>
    <t>14x2,0 - 15</t>
  </si>
  <si>
    <t>1252711612</t>
  </si>
  <si>
    <t>4021343356933</t>
  </si>
  <si>
    <t>16x2,0 - 12</t>
  </si>
  <si>
    <t>1252711612KS</t>
  </si>
  <si>
    <t>4021343453076</t>
  </si>
  <si>
    <t>1252711614</t>
  </si>
  <si>
    <t>4021343356940</t>
  </si>
  <si>
    <t>16x2,0 - 14</t>
  </si>
  <si>
    <t>1252711614KS</t>
  </si>
  <si>
    <t>4021343453083</t>
  </si>
  <si>
    <t>1252711615</t>
  </si>
  <si>
    <t>4021343356957</t>
  </si>
  <si>
    <t>16x2,0 - 15</t>
  </si>
  <si>
    <t>1252711615KS</t>
  </si>
  <si>
    <t>4021343453090</t>
  </si>
  <si>
    <t>1252711616</t>
  </si>
  <si>
    <t>4021343356964</t>
  </si>
  <si>
    <t>16x2,0 - 16</t>
  </si>
  <si>
    <t>1252711616KS</t>
  </si>
  <si>
    <t>4021343453106</t>
  </si>
  <si>
    <t>1252711618</t>
  </si>
  <si>
    <t>4021343356971</t>
  </si>
  <si>
    <t>16x2,0 - 18</t>
  </si>
  <si>
    <t>1252711618KS</t>
  </si>
  <si>
    <t>4021343405679</t>
  </si>
  <si>
    <t>1252712015</t>
  </si>
  <si>
    <t>4021343356988</t>
  </si>
  <si>
    <t>20x2,0 - 15</t>
  </si>
  <si>
    <t>1252712015KS</t>
  </si>
  <si>
    <t>4021343453113</t>
  </si>
  <si>
    <t>1252712016</t>
  </si>
  <si>
    <t>4021343356995</t>
  </si>
  <si>
    <t>20x2,0 - 16</t>
  </si>
  <si>
    <t>1252712016KS</t>
  </si>
  <si>
    <t>4021343453120</t>
  </si>
  <si>
    <t>1252712018</t>
  </si>
  <si>
    <t>4021343357008</t>
  </si>
  <si>
    <t>20x2,0 - 18</t>
  </si>
  <si>
    <t>1252712018KS</t>
  </si>
  <si>
    <t>4021343453137</t>
  </si>
  <si>
    <t>1252712022</t>
  </si>
  <si>
    <t>4021343357015</t>
  </si>
  <si>
    <t>20x2,0 - 22</t>
  </si>
  <si>
    <t>1252712022KS</t>
  </si>
  <si>
    <t>4021343453144</t>
  </si>
  <si>
    <t>1252712622</t>
  </si>
  <si>
    <t>4021343357022</t>
  </si>
  <si>
    <t>26x3,0 - 22</t>
  </si>
  <si>
    <t>1252712622KS</t>
  </si>
  <si>
    <t>4021343453151</t>
  </si>
  <si>
    <t>1252712628</t>
  </si>
  <si>
    <t>4021343357039</t>
  </si>
  <si>
    <t>26x3,0 - 28</t>
  </si>
  <si>
    <t>1252712628KS</t>
  </si>
  <si>
    <t>4021343453168</t>
  </si>
  <si>
    <t>12529014KS</t>
  </si>
  <si>
    <t>4021343453175</t>
  </si>
  <si>
    <t>25290-KS</t>
  </si>
  <si>
    <t>3fit-Press Заглушка ВПр</t>
  </si>
  <si>
    <t>12529016</t>
  </si>
  <si>
    <t>4021343331893</t>
  </si>
  <si>
    <t>12529016KS</t>
  </si>
  <si>
    <t>4021343453182</t>
  </si>
  <si>
    <t>12529020</t>
  </si>
  <si>
    <t>4021343331909</t>
  </si>
  <si>
    <t>12529020KS</t>
  </si>
  <si>
    <t>4021343453199</t>
  </si>
  <si>
    <t>12529026</t>
  </si>
  <si>
    <t>4021343331916</t>
  </si>
  <si>
    <t>12529026KS</t>
  </si>
  <si>
    <t>4021343453205</t>
  </si>
  <si>
    <t>12529032</t>
  </si>
  <si>
    <t>4021343331923</t>
  </si>
  <si>
    <t>12529032KS</t>
  </si>
  <si>
    <t>4021343453212</t>
  </si>
  <si>
    <t>125359G1434KS</t>
  </si>
  <si>
    <t>4021343453229</t>
  </si>
  <si>
    <t>25359G-KS</t>
  </si>
  <si>
    <t>3fit-Press Разъем ВПр-ВР</t>
  </si>
  <si>
    <t>14x2,0 - 3/4</t>
  </si>
  <si>
    <t>125359G1638</t>
  </si>
  <si>
    <t>4021343358661</t>
  </si>
  <si>
    <t>125359G1638KS</t>
  </si>
  <si>
    <t>4021343453236</t>
  </si>
  <si>
    <t>125359G1612</t>
  </si>
  <si>
    <t>4021343358678</t>
  </si>
  <si>
    <t>125359G1612KS</t>
  </si>
  <si>
    <t>4021343453243</t>
  </si>
  <si>
    <t>125359G1634</t>
  </si>
  <si>
    <t>4021343332265</t>
  </si>
  <si>
    <t>125359G1634KS</t>
  </si>
  <si>
    <t>4021343453250</t>
  </si>
  <si>
    <t>125359G2012</t>
  </si>
  <si>
    <t>4021343358685</t>
  </si>
  <si>
    <t>125359G2012KS</t>
  </si>
  <si>
    <t>4021343453267</t>
  </si>
  <si>
    <t>125359G2034</t>
  </si>
  <si>
    <t>4021343332272</t>
  </si>
  <si>
    <t>125359G2034KS</t>
  </si>
  <si>
    <t>4021343453274</t>
  </si>
  <si>
    <t>125359G261</t>
  </si>
  <si>
    <t>4021343332289</t>
  </si>
  <si>
    <t>125359G261KS</t>
  </si>
  <si>
    <t>4021343453281</t>
  </si>
  <si>
    <t>125359G26114</t>
  </si>
  <si>
    <t>4021343332296</t>
  </si>
  <si>
    <t>26x3,0 - 11/4</t>
  </si>
  <si>
    <t>125359G26114KS</t>
  </si>
  <si>
    <t>4021343453298</t>
  </si>
  <si>
    <t>125359G32114</t>
  </si>
  <si>
    <t>4021343355417</t>
  </si>
  <si>
    <t>125359G32114KS</t>
  </si>
  <si>
    <t>4021343453304</t>
  </si>
  <si>
    <t>125359G40112</t>
  </si>
  <si>
    <t>4021343355424</t>
  </si>
  <si>
    <t>125359G40112KS</t>
  </si>
  <si>
    <t>4021343453311</t>
  </si>
  <si>
    <t>125359G502</t>
  </si>
  <si>
    <t>4021343355431</t>
  </si>
  <si>
    <t>50x4,0 - 2</t>
  </si>
  <si>
    <t>125359G502KS</t>
  </si>
  <si>
    <t>4021343453328</t>
  </si>
  <si>
    <t>125359G63212</t>
  </si>
  <si>
    <t>4021343355448</t>
  </si>
  <si>
    <t>63x4,5 - 21/2</t>
  </si>
  <si>
    <t>125359G63212KS</t>
  </si>
  <si>
    <t>4021343453335</t>
  </si>
  <si>
    <t>125473G1412</t>
  </si>
  <si>
    <t>4021343332302</t>
  </si>
  <si>
    <t>3fit-Press Водорозетка ВПр-ВР</t>
  </si>
  <si>
    <t>125473G1412KS</t>
  </si>
  <si>
    <t>4021343453342</t>
  </si>
  <si>
    <t>25473G-KS</t>
  </si>
  <si>
    <t>125473G1612</t>
  </si>
  <si>
    <t>4021343332319</t>
  </si>
  <si>
    <t>125473G1612KS</t>
  </si>
  <si>
    <t>4021343453359</t>
  </si>
  <si>
    <t>125473G2012</t>
  </si>
  <si>
    <t>4021343332326</t>
  </si>
  <si>
    <t>125473G2012KS</t>
  </si>
  <si>
    <t>4021343453366</t>
  </si>
  <si>
    <t>125473G2034</t>
  </si>
  <si>
    <t>4021343332333</t>
  </si>
  <si>
    <t>125473G2034KS</t>
  </si>
  <si>
    <t>4021343453373</t>
  </si>
  <si>
    <t>125473G2634</t>
  </si>
  <si>
    <t>4021343332340</t>
  </si>
  <si>
    <t>125473G2634KS</t>
  </si>
  <si>
    <t>4021343453380</t>
  </si>
  <si>
    <t>125478G161216</t>
  </si>
  <si>
    <t>4021343369810</t>
  </si>
  <si>
    <t>16x2,0 - 1/2 - 16x2,0</t>
  </si>
  <si>
    <t>125478G161216KS</t>
  </si>
  <si>
    <t>4021343453397</t>
  </si>
  <si>
    <t>25478G-KS</t>
  </si>
  <si>
    <t>125478G201220</t>
  </si>
  <si>
    <t>4021343369827</t>
  </si>
  <si>
    <t>20x2,0 - 1/2 - 20x2,0</t>
  </si>
  <si>
    <t>125478G201220KS</t>
  </si>
  <si>
    <t>4021343453403</t>
  </si>
  <si>
    <t>12558016</t>
  </si>
  <si>
    <t>4021343357060</t>
  </si>
  <si>
    <t>12558016KS</t>
  </si>
  <si>
    <t>4021343453410</t>
  </si>
  <si>
    <t>25580-KS</t>
  </si>
  <si>
    <t>125580201616</t>
  </si>
  <si>
    <t>4021343357084</t>
  </si>
  <si>
    <t>125580201616KS</t>
  </si>
  <si>
    <t>4021343453427</t>
  </si>
  <si>
    <t>125580201620</t>
  </si>
  <si>
    <t>4021343357077</t>
  </si>
  <si>
    <t>125580201620KS</t>
  </si>
  <si>
    <t>4021343453434</t>
  </si>
  <si>
    <t>125580116</t>
  </si>
  <si>
    <t>4021343357107</t>
  </si>
  <si>
    <t>125580116KS</t>
  </si>
  <si>
    <t>4021343453441</t>
  </si>
  <si>
    <t>25580.1-KS</t>
  </si>
  <si>
    <t>1255801201616</t>
  </si>
  <si>
    <t>4021343357114</t>
  </si>
  <si>
    <t>1255801201616KS</t>
  </si>
  <si>
    <t>4021343453458</t>
  </si>
  <si>
    <t>1255801201620</t>
  </si>
  <si>
    <t>4021343357121</t>
  </si>
  <si>
    <t>1255801201620KS</t>
  </si>
  <si>
    <t>4021343453465</t>
  </si>
  <si>
    <t>1255901612</t>
  </si>
  <si>
    <t>4021343364204</t>
  </si>
  <si>
    <t>25590</t>
  </si>
  <si>
    <t>1255901612KS</t>
  </si>
  <si>
    <t>4021343453472</t>
  </si>
  <si>
    <t>25590-KS</t>
  </si>
  <si>
    <t>125980G1612</t>
  </si>
  <si>
    <t>4021343343360</t>
  </si>
  <si>
    <t>3fit-Press двойная водорозетка ВР</t>
  </si>
  <si>
    <t>125980G2012</t>
  </si>
  <si>
    <t>4021343343377</t>
  </si>
  <si>
    <t>3DKHVCU3415KS</t>
  </si>
  <si>
    <t>4021343459627</t>
  </si>
  <si>
    <t>DKHV CU-KS</t>
  </si>
  <si>
    <t>KS2923</t>
  </si>
  <si>
    <t>4021343461361</t>
  </si>
  <si>
    <t>KS-2923</t>
  </si>
  <si>
    <t>3fit-Press Ниппель "Eurokonus"</t>
  </si>
  <si>
    <t>KS2924</t>
  </si>
  <si>
    <t>4021343461378</t>
  </si>
  <si>
    <t>KS-2924</t>
  </si>
  <si>
    <t>12305016</t>
  </si>
  <si>
    <t>4021343342493</t>
  </si>
  <si>
    <t>23050</t>
  </si>
  <si>
    <t>200/  3600/</t>
  </si>
  <si>
    <t>12305020</t>
  </si>
  <si>
    <t>4021343342509</t>
  </si>
  <si>
    <t>12305026</t>
  </si>
  <si>
    <t>4021343342516</t>
  </si>
  <si>
    <t>50/  550/</t>
  </si>
  <si>
    <t>12305032</t>
  </si>
  <si>
    <t>4021343342660</t>
  </si>
  <si>
    <t>50/  350/</t>
  </si>
  <si>
    <t>12345016</t>
  </si>
  <si>
    <t>4021343384806</t>
  </si>
  <si>
    <t>23450</t>
  </si>
  <si>
    <t>12345020</t>
  </si>
  <si>
    <t>4021343384813</t>
  </si>
  <si>
    <t>12350016200KS</t>
  </si>
  <si>
    <t>4021343458637</t>
  </si>
  <si>
    <t>23500-KS</t>
  </si>
  <si>
    <t xml:space="preserve">200/  </t>
  </si>
  <si>
    <t>KS240916</t>
  </si>
  <si>
    <t>4021343391361</t>
  </si>
  <si>
    <t>KS-2409</t>
  </si>
  <si>
    <t>50/  600/</t>
  </si>
  <si>
    <t>KS240920</t>
  </si>
  <si>
    <t>4021343391378</t>
  </si>
  <si>
    <t>KS240926</t>
  </si>
  <si>
    <t>4021343391385</t>
  </si>
  <si>
    <t>25/  300/</t>
  </si>
  <si>
    <t>KS240932</t>
  </si>
  <si>
    <t>4021343391392</t>
  </si>
  <si>
    <t>25/  275/</t>
  </si>
  <si>
    <t>EAST_022_19RUB</t>
  </si>
  <si>
    <t>EAST-3FP-19RUB</t>
  </si>
  <si>
    <t>EAST_482RU_19RU</t>
  </si>
  <si>
    <t>EAST_482DZ_19RU</t>
  </si>
  <si>
    <t>EAST_MLC0119RUB</t>
  </si>
  <si>
    <t>EAST_HVM_19RUB</t>
  </si>
  <si>
    <t>EAST_TG_19RUB</t>
  </si>
  <si>
    <t>EAST_STF-19RUB</t>
  </si>
  <si>
    <t>140921238</t>
  </si>
  <si>
    <t>4021343013539</t>
  </si>
  <si>
    <t>15001A15E</t>
  </si>
  <si>
    <t>4021343208836</t>
  </si>
  <si>
    <t>5001A E</t>
  </si>
  <si>
    <t>15001A18E</t>
  </si>
  <si>
    <t>4021343208843</t>
  </si>
  <si>
    <t>15001A22E</t>
  </si>
  <si>
    <t>4021343208850</t>
  </si>
  <si>
    <t>15002A15E</t>
  </si>
  <si>
    <t>4021343125034</t>
  </si>
  <si>
    <t>5002A E</t>
  </si>
  <si>
    <t>отвод 90° ВП-ВП, медь</t>
  </si>
  <si>
    <t>15002A18E</t>
  </si>
  <si>
    <t>4021343125041</t>
  </si>
  <si>
    <t>15002A22E</t>
  </si>
  <si>
    <t>4021343125058</t>
  </si>
  <si>
    <t>15002A28E</t>
  </si>
  <si>
    <t>4021343208928</t>
  </si>
  <si>
    <t>15130282215</t>
  </si>
  <si>
    <t>4021343026638</t>
  </si>
  <si>
    <t>28x22x15</t>
  </si>
  <si>
    <t>84933-100</t>
  </si>
  <si>
    <t>4021343459085</t>
  </si>
  <si>
    <t>4933-100</t>
  </si>
  <si>
    <t>припой S-Sn97Cu3  Нр.3, 3,0 мм, катушка, 100 г</t>
  </si>
  <si>
    <t>169112</t>
  </si>
  <si>
    <t>4021343175206</t>
  </si>
  <si>
    <t>6911.2</t>
  </si>
  <si>
    <t>чемодан для пресс-хомутов 6933 + промежут.насадки</t>
  </si>
  <si>
    <t>169113</t>
  </si>
  <si>
    <t>4021343175213</t>
  </si>
  <si>
    <t>6911.3</t>
  </si>
  <si>
    <t>1695916</t>
  </si>
  <si>
    <t>4021343336461</t>
  </si>
  <si>
    <t>6959</t>
  </si>
  <si>
    <t>1695920</t>
  </si>
  <si>
    <t>4021343336478</t>
  </si>
  <si>
    <t>1695926</t>
  </si>
  <si>
    <t>4021343336485</t>
  </si>
  <si>
    <t>1695932</t>
  </si>
  <si>
    <t>4021343336492</t>
  </si>
  <si>
    <t>16908XL</t>
  </si>
  <si>
    <t>4021343413926</t>
  </si>
  <si>
    <t>6908XL</t>
  </si>
  <si>
    <t>пресс-машина АCO 202XL в чемодане без насадок</t>
  </si>
  <si>
    <t>16918.1</t>
  </si>
  <si>
    <t>4021343392993</t>
  </si>
  <si>
    <t>6918.1</t>
  </si>
  <si>
    <t>16923B</t>
  </si>
  <si>
    <t>4021343441820</t>
  </si>
  <si>
    <t>6923B</t>
  </si>
  <si>
    <t xml:space="preserve">пресс-машина EPL 202 </t>
  </si>
  <si>
    <t>169302K</t>
  </si>
  <si>
    <t>4021343441851</t>
  </si>
  <si>
    <t>6930.2K</t>
  </si>
  <si>
    <t xml:space="preserve">промежуточная насадка </t>
  </si>
  <si>
    <t>169303K</t>
  </si>
  <si>
    <t>4021343441868</t>
  </si>
  <si>
    <t>6930.3K</t>
  </si>
  <si>
    <t>16930XLK</t>
  </si>
  <si>
    <t>4021343441844</t>
  </si>
  <si>
    <t>6930-XLK</t>
  </si>
  <si>
    <t xml:space="preserve">промежуточная насадка, </t>
  </si>
  <si>
    <t>8WNO17662-50</t>
  </si>
  <si>
    <t>4021343488955</t>
  </si>
  <si>
    <t>LDG 12V</t>
  </si>
  <si>
    <t>зарядное устройство для аккумулятора - 12 V</t>
  </si>
  <si>
    <t>64 - 108 mm (1)</t>
  </si>
  <si>
    <t>108 mm (2)</t>
  </si>
  <si>
    <t>EAST_PW_19RUB</t>
  </si>
  <si>
    <t>EAST_S4-19RUB</t>
  </si>
  <si>
    <t>EAST_S5-19RUB</t>
  </si>
  <si>
    <t>EAST_SF_19RUB</t>
  </si>
  <si>
    <t>EAST_MSG_19RUB</t>
  </si>
  <si>
    <t>EAST_FX_19RUB</t>
  </si>
  <si>
    <t>101, 102</t>
  </si>
  <si>
    <t>Резьбовые фитинги из латуни, без покрытия и хромированные</t>
  </si>
  <si>
    <t>пресс-фит. нерж.сталь муфта-вставка НПр</t>
  </si>
  <si>
    <t>пресс-фит нерж. сталь переход ВПр-Паз</t>
  </si>
  <si>
    <t>пресс-фит. нерж.сталь, разъёмное, ВПр-ВПр</t>
  </si>
  <si>
    <t xml:space="preserve">пресс-фит. нерж.сталь, водорозетка проходная, разъемная </t>
  </si>
  <si>
    <t>пресс-фит. нерж.сталь, водорозетка проходная, разъемная без ниппелей</t>
  </si>
  <si>
    <t>закладная для водорозетки 9472g</t>
  </si>
  <si>
    <t>пр.-фит. газ, нерж.сталь, накид.гайка, плоск.упл.</t>
  </si>
  <si>
    <t>пр.-фит. нерж., упл.фитон ниппель ВПр-обжим</t>
  </si>
  <si>
    <t>пр.-фит. нерж., упл.фитон сгон ВПр-ВПр</t>
  </si>
  <si>
    <t>пресс.-фит. без силикона сгон ВПр-ВПр, нерж.сталь</t>
  </si>
  <si>
    <t>пресс.-фит. без силикона сгон ВПр-ВР, нерж.сталь</t>
  </si>
  <si>
    <t>пресс.-фит. без силикона сгон ВПр-НР, нерж.сталь</t>
  </si>
  <si>
    <t>пресс-фит. нерж.сталь, водорозетка ВПр-ВР</t>
  </si>
  <si>
    <t>пресс-фитинг нерж.сталь заглушка с резьбой для воздухоотводчика</t>
  </si>
  <si>
    <t>пресс-фитинг бронза тройник ВПр-ВР</t>
  </si>
  <si>
    <t>пресс-фитинг бронза ниппель ВПр-НР</t>
  </si>
  <si>
    <t>пресс-фитинг, бронза, муфта с двумя отверстиями с резьбой</t>
  </si>
  <si>
    <t>пресс-фитинг, бронза, водорозетка с универсальным креплением ВПр-ВР</t>
  </si>
  <si>
    <t>пресс-фитинг, бронза, водорозетка проходная разъемная</t>
  </si>
  <si>
    <t>фланец PN10/16, SANHA-Press, биметалл, пресс</t>
  </si>
  <si>
    <t>пресс-фитинг газ, бронза, муфта с накидной гайкой под пломбу</t>
  </si>
  <si>
    <t>пресс-фитинг газ, бронза, муфта с накидной гайкой</t>
  </si>
  <si>
    <t>SANHA-Therm ниппель переходной ВПр-Паз</t>
  </si>
  <si>
    <t>пресс-распределитель в изоляции, ВПр</t>
  </si>
  <si>
    <t>распределитель потоков в двух плоскостях</t>
  </si>
  <si>
    <t>пресс-распределитель потоков в изоляции, ВПр</t>
  </si>
  <si>
    <t>пресс-распределитель потоков без изоляции, ВПр</t>
  </si>
  <si>
    <t>подключение к радиатору для скрытой прокладки под плинтусом, медный сплав никелированный</t>
  </si>
  <si>
    <t>двойная пресс-крестовина проходная ВПр-НПр</t>
  </si>
  <si>
    <t xml:space="preserve">двойной тройник  </t>
  </si>
  <si>
    <t>двойная пресс-крестовина глухая ВПр-НПр</t>
  </si>
  <si>
    <t>двойной тройник для подключения к радиатору</t>
  </si>
  <si>
    <t>фланец PN10/16, SANHA-Therm, биметалл, пресс</t>
  </si>
  <si>
    <t>фланец PN6, SANHA-Therm, биметалл, пресс</t>
  </si>
  <si>
    <t>SANHA-Therm обвод НПр</t>
  </si>
  <si>
    <t>SANHA-Therm Industry ниппель переходной ВПр-Паз</t>
  </si>
  <si>
    <t>фланец PN10/16, SANHA-Therm Industry, биметалл, пресс</t>
  </si>
  <si>
    <t>3fit-Press pb-free Водорозетка проходная разъемная ВПр-ВР</t>
  </si>
  <si>
    <t>труба с раструбом L=150</t>
  </si>
  <si>
    <t>труба с раструбом L=250</t>
  </si>
  <si>
    <t>труба с раструбом L=500</t>
  </si>
  <si>
    <t>труба с раструбом L=1000</t>
  </si>
  <si>
    <t>труба с раструбом L=1500</t>
  </si>
  <si>
    <t>труба с раструбом L=2000</t>
  </si>
  <si>
    <t>труба с раструбом L=2650</t>
  </si>
  <si>
    <t>труба с раструбом L=3000</t>
  </si>
  <si>
    <t>труба с раструбом L=6000</t>
  </si>
  <si>
    <t>тройник, угол 45°</t>
  </si>
  <si>
    <t>тройник, угол 67,5°</t>
  </si>
  <si>
    <t>тройник, угол 87,5°</t>
  </si>
  <si>
    <t>крестовина, угол 67,5°</t>
  </si>
  <si>
    <t>крестовина, угол 87,5°</t>
  </si>
  <si>
    <t>удлиненная муфта, компенсационный патрубок</t>
  </si>
  <si>
    <t>муфта редукционная, эксцентрическая</t>
  </si>
  <si>
    <t>муфта редукционная, эксцентрическая, короткая</t>
  </si>
  <si>
    <t>заглушка</t>
  </si>
  <si>
    <t>соединитель под сифон в уплотнительной манжетой</t>
  </si>
  <si>
    <t>соединитель под сифон без уплотнительной манжеты</t>
  </si>
  <si>
    <t>отвод 90°, под сифон с уплотнительной манжетой</t>
  </si>
  <si>
    <t>отвод 90°, под сифон, без манжеты</t>
  </si>
  <si>
    <t>уплотнительная манжета</t>
  </si>
  <si>
    <t>ревизия</t>
  </si>
  <si>
    <t>переход с пластика на чугун</t>
  </si>
  <si>
    <t>изоляционная лента</t>
  </si>
  <si>
    <t>противопожарная манжета</t>
  </si>
  <si>
    <t>пресс-насадка SANHA, тип TH</t>
  </si>
  <si>
    <t>Пресс-хомут с авт.фикс. для пресс-машин EFP 202, ECO 202, ACO 202, 42 мм</t>
  </si>
  <si>
    <t>Пресс-хомут с авт.фикс. для пресс-машин EFP 202, ECO 202, ACO 202, 54 мм</t>
  </si>
  <si>
    <t>Пресс-хомут с авт.фикс. с профилем ТН для системы 3fit-Press, для пресс-машин EFP 202, ECO 202, ACO 202, 40мм</t>
  </si>
  <si>
    <t>Пресс-хомут с авт.фикс. с профилем ТН для системы 3fit-Press, для пресс-машин EFP 202, ECO 202, ACO 202, 50мм</t>
  </si>
  <si>
    <t>пресс-насадка SANHA, тип "M"</t>
  </si>
  <si>
    <t>блок подключения ванны или душа, нижнее подключение, для кирпичной стены</t>
  </si>
  <si>
    <t>блок подключения ванны или душа, нижнее подключение, для гипсокартона</t>
  </si>
  <si>
    <t>блок подключения ванны или душа, проходной, нижнее подключение, для гипсокартона</t>
  </si>
  <si>
    <t>блок подключения радиаторов, нижнее подключение, для кирпичной кладки</t>
  </si>
  <si>
    <t>блок подключения радиаторов, нижнее подключение, для гипсокартона</t>
  </si>
  <si>
    <t>монтажный шаблон под SANHA-Box</t>
  </si>
  <si>
    <t>блок подключения раковины с канализационным патрубком, нижнее подключение, для кирпичной стены</t>
  </si>
  <si>
    <t>блок подключения раковины с канализационным патрубком, верхнее подключение, для кирпичной стены</t>
  </si>
  <si>
    <t>блок подключения раковины с канализационным патрубком, нижнее подключение, для гипсокартона</t>
  </si>
  <si>
    <t>блок подключения раковины с канализационным патрубком, верхнее подключение, для гипсокартона</t>
  </si>
  <si>
    <t>блок подключения раковины с канализационным патрубком, проходной, нижнее подключение, для гипсокартона</t>
  </si>
  <si>
    <t>блок подключения раковины с канализационным патрубком, проходной, верхнее подключение, для гипсокартона</t>
  </si>
  <si>
    <t>гидроизоляция для SANHA-Box</t>
  </si>
  <si>
    <t>крепление для умывальника, для гипсокартона</t>
  </si>
  <si>
    <t>блок подключения стриальной/посудомоечной машины, нижнее подключение, для кирпичной стены</t>
  </si>
  <si>
    <t>блок подключения стриальной/посудомоечной машины, верхнее подключение, для кирпичной стены</t>
  </si>
  <si>
    <t>блок подключения стриальной/посудомоечной машины, нижнее подключение, для гипсокартона</t>
  </si>
  <si>
    <t>блок подключения стриальной/посудомоечной машины, проходной, нижнее подключение, для гипсокартона</t>
  </si>
  <si>
    <t>блок подключения умывальника, нижнее подключение, для кирпичной стены</t>
  </si>
  <si>
    <t>блок подключения умывальника, верхнее подключение, для кирпичной стены</t>
  </si>
  <si>
    <t>блок подключения умывальника, нижнее подключение, для гипсокартона</t>
  </si>
  <si>
    <t>блок подключения умывальника, верхнее подключение, для гипсокартона</t>
  </si>
  <si>
    <t>блок подключения умывальника, проходной, нижнее подключение, для гипсокартона</t>
  </si>
  <si>
    <t>блок подключения умывальника, проходной, верхнее подключение, для гипсокартона</t>
  </si>
  <si>
    <t>блок подключения одного водосчетчика, для гипсокартона</t>
  </si>
  <si>
    <t>блок подключения двух водосчетчиков, для гипсокартона</t>
  </si>
  <si>
    <t>Модуль отопления стен толщина 25 мм, ширина 625</t>
  </si>
  <si>
    <t>Модуль отопления стен толщина 25 мм, ширина 626</t>
  </si>
  <si>
    <t>Модуль отопления стен толщина 25 мм, ширина 627</t>
  </si>
  <si>
    <t>Модуль отопления стен толщина 25 мм, ширина 628</t>
  </si>
  <si>
    <t>Комплект для подключения настенного отопления с фитингами</t>
  </si>
  <si>
    <t>Комплект для подключения настенного отопления с пресс-фитингами</t>
  </si>
  <si>
    <t>Монт.комплект для обогрева деревянных стен</t>
  </si>
  <si>
    <t>Монт.комплект для обогрева бетонных и кирп-х стен</t>
  </si>
  <si>
    <t>Монт.комплект для обогрева металл-х стелл-х констр.</t>
  </si>
  <si>
    <t>Устр-во п обнаружению труб в стене</t>
  </si>
  <si>
    <t>Коллектор из нерж.стали с регул-ми датч-ми потока и термостатами</t>
  </si>
  <si>
    <t>Расходомер для установки в коллектор VTDM</t>
  </si>
  <si>
    <t>Набор шаровых кранов</t>
  </si>
  <si>
    <t>Регулирующая станция с цирк-ным насосом</t>
  </si>
  <si>
    <t>Регулирующая станция без цирк-ного насоса</t>
  </si>
  <si>
    <t>Регулирующая станция с цирк-ным насосом и группой безоп-сти</t>
  </si>
  <si>
    <t>Коллектор из нерж.стали без рег-мых датч-ков потока и термостатами</t>
  </si>
  <si>
    <t>Термостат АР, суперплоский</t>
  </si>
  <si>
    <t>Ограничитель потока 60 град.</t>
  </si>
  <si>
    <t>Электро-термический привод</t>
  </si>
  <si>
    <t xml:space="preserve">Комп-кт гориз.подкл-я для панельных модулей отоп-я </t>
  </si>
  <si>
    <t xml:space="preserve">Комп-кт вертик.подкл-я для панельных модулей отоп-я </t>
  </si>
  <si>
    <t>Коллекторный шкаф, глубина монтажа 125 мм</t>
  </si>
  <si>
    <t>Коллекторный шкаф, глубина монтажа 110-150 мм</t>
  </si>
  <si>
    <t>кран шаровый пресс PN16 макс.темп 130°С, ВПр-ВПр, латунь</t>
  </si>
  <si>
    <t>кран шаровый, ВР, латунь</t>
  </si>
  <si>
    <t>кран шаровый переходной, ВПр-ВР, латунь</t>
  </si>
  <si>
    <t>кран шаровый пресс, ВПр-ВПр, латунь</t>
  </si>
  <si>
    <t>пресс-фитинг, медь, отвод 90° НПр-НПр, никелированный</t>
  </si>
  <si>
    <t>терморегулятор угловой, PN10, ВПр-Нр, никелированная латунь</t>
  </si>
  <si>
    <t>терморегулятор прямой, PN10, ВПр-Нр, никелированная латунь</t>
  </si>
  <si>
    <t>разъемное соединение с "евроконусом" для медных труб, никелированная латунь</t>
  </si>
  <si>
    <t>разъемное соединение с "евроконусом" для медных труб, латунь</t>
  </si>
  <si>
    <t>NiroSan - сист.труба в штангах 6 м. нержавеющая сталь, марка 1.4404</t>
  </si>
  <si>
    <t>NiroSan - сист.труба в штангах 3 м. нержавеющая сталь, марка 1.4404</t>
  </si>
  <si>
    <t>NiroSan-ECO - сист.труба в штангах с оптимизированной толщиной стенки 6 м. нержавеющая сталь, марка 1.4404</t>
  </si>
  <si>
    <t>NiroSan-ECO - сист.труба в штангах с оптимизированной толщиной стенки 3 м. нержавеющая сталь, марка 1.4404</t>
  </si>
  <si>
    <t>NiroSan-F - сист.труба в штангах 6 м. нержавеющая сталь, марка 1.4521</t>
  </si>
  <si>
    <t>NiroTherm - сист.труба в штангах с оптимизированной толщиной стенки 6 м. нержавеющая сталь, марка 1.4301</t>
  </si>
  <si>
    <t>SANHA-Therm сист.труба оцинкованная снаружи в штангах 6 м.</t>
  </si>
  <si>
    <t>SANHA-Therm сист.труба оцинкованная снаружи в штангах 3 м.</t>
  </si>
  <si>
    <t>отвод 90° SANHA Ref HP ВП-НП, CuFe2P</t>
  </si>
  <si>
    <t>отвод 90° SANHA Ref HP ВП-ВП, CuFe2P</t>
  </si>
  <si>
    <t>отвод 90° редукционный SANHA Ref HP ВП-ВП, CuFe2P</t>
  </si>
  <si>
    <t>отвод 45° SANHA Ref HP ВП-НП, CuFe2P</t>
  </si>
  <si>
    <t>отвод 45° SANHA Ref HP ВП-ВП, CuFe2P</t>
  </si>
  <si>
    <t>тройник SANHA Ref HP ВП, CuFe2P</t>
  </si>
  <si>
    <t>муфта SANHA Ref HP ВП-ВП, CuFe2P</t>
  </si>
  <si>
    <t>муфта редукционная SANHA Ref HP ВП-ВП, CuFe2P</t>
  </si>
  <si>
    <t>муфта редукционная SANHA Ref HP ВП-НП, CuFe2P</t>
  </si>
  <si>
    <t>муфта переходная "дюйм/метрика" SANHA Ref HP ВП-НП, CuFe2P</t>
  </si>
  <si>
    <t>муфта SANHA Ref HP ВП-НП, CuFe2P</t>
  </si>
  <si>
    <t>заглушка SANHA Ref HP ВП, CuFe2P</t>
  </si>
  <si>
    <t>PURAFIT водорозетка проходная</t>
  </si>
  <si>
    <t>звукоизоляция для проходной водорозетки 8478GZ</t>
  </si>
  <si>
    <t>звукоизоляция для проходной водорозетки 9478GZ + 91478GZ</t>
  </si>
  <si>
    <t>звукоизоляция для водорозетки 9472G и 91472G</t>
  </si>
  <si>
    <t>звукоизоляция для водорозетки 25472G</t>
  </si>
  <si>
    <t>планка для монтажа теплого пола, для MultiFit-Flex, MultiFit-PEX, MultiFit-PeRT</t>
  </si>
  <si>
    <t>высокотемпературное уплотнительное кольцо из FKM</t>
  </si>
  <si>
    <t>прокладка из безасбестового прокладочного материала Centellen ws 3820</t>
  </si>
  <si>
    <t>уплотнение из EPDM</t>
  </si>
  <si>
    <t>фланец, биметалл, под пайку PN16</t>
  </si>
  <si>
    <t>Трио Климат (ООО)</t>
  </si>
  <si>
    <t>Подготовил: А.Л.Камышев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</si>
</sst>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0.000"/>
    <numFmt numFmtId="166" formatCode="0.0000"/>
    <numFmt numFmtId="167" formatCode="&quot;$&quot;#,##0.0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1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4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name val="Arial"/>
      <family val="2"/>
    </font>
    <font>
      <b/>
      <sz val="10"/>
      <color theme="1"/>
      <name val="Calibri"/>
      <family val="2"/>
      <scheme val="minor"/>
    </font>
    <font>
      <b/>
      <sz val="36"/>
      <color theme="10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sz val="11"/>
      <color rgb="FF0070C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0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/>
    <xf numFmtId="0" fontId="29" fillId="0" borderId="0" applyNumberFormat="0" applyFill="0" applyBorder="0" applyAlignment="0" applyProtection="0"/>
    <xf numFmtId="0" fontId="30" fillId="0" borderId="66" applyNumberFormat="0" applyFill="0" applyAlignment="0" applyProtection="0"/>
    <xf numFmtId="0" fontId="31" fillId="0" borderId="67" applyNumberFormat="0" applyFill="0" applyAlignment="0" applyProtection="0"/>
    <xf numFmtId="0" fontId="32" fillId="0" borderId="68" applyNumberFormat="0" applyFill="0" applyAlignment="0" applyProtection="0"/>
    <xf numFmtId="0" fontId="32" fillId="0" borderId="0" applyNumberFormat="0" applyFill="0" applyBorder="0" applyAlignment="0" applyProtection="0"/>
    <xf numFmtId="0" fontId="33" fillId="8" borderId="0" applyNumberFormat="0" applyBorder="0" applyAlignment="0" applyProtection="0"/>
    <xf numFmtId="0" fontId="34" fillId="9" borderId="0" applyNumberFormat="0" applyBorder="0" applyAlignment="0" applyProtection="0"/>
    <xf numFmtId="0" fontId="35" fillId="10" borderId="0" applyNumberFormat="0" applyBorder="0" applyAlignment="0" applyProtection="0"/>
    <xf numFmtId="0" fontId="36" fillId="11" borderId="69" applyNumberFormat="0" applyAlignment="0" applyProtection="0"/>
    <xf numFmtId="0" fontId="37" fillId="12" borderId="70" applyNumberFormat="0" applyAlignment="0" applyProtection="0"/>
    <xf numFmtId="0" fontId="38" fillId="12" borderId="69" applyNumberFormat="0" applyAlignment="0" applyProtection="0"/>
    <xf numFmtId="0" fontId="39" fillId="0" borderId="71" applyNumberFormat="0" applyFill="0" applyAlignment="0" applyProtection="0"/>
    <xf numFmtId="0" fontId="19" fillId="13" borderId="72" applyNumberFormat="0" applyAlignment="0" applyProtection="0"/>
    <xf numFmtId="0" fontId="40" fillId="0" borderId="0" applyNumberFormat="0" applyFill="0" applyBorder="0" applyAlignment="0" applyProtection="0"/>
    <xf numFmtId="0" fontId="2" fillId="14" borderId="73" applyNumberFormat="0" applyFont="0" applyAlignment="0" applyProtection="0"/>
    <xf numFmtId="0" fontId="41" fillId="0" borderId="0" applyNumberFormat="0" applyFill="0" applyBorder="0" applyAlignment="0" applyProtection="0"/>
    <xf numFmtId="0" fontId="7" fillId="0" borderId="74" applyNumberFormat="0" applyFill="0" applyAlignment="0" applyProtection="0"/>
    <xf numFmtId="0" fontId="4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4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4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4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4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4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</cellStyleXfs>
  <cellXfs count="557">
    <xf numFmtId="0" fontId="0" fillId="0" borderId="0" xfId="0"/>
    <xf numFmtId="49" fontId="0" fillId="0" borderId="0" xfId="2" applyNumberFormat="1" applyFont="1" applyAlignment="1">
      <alignment wrapText="1"/>
    </xf>
    <xf numFmtId="49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 wrapText="1"/>
    </xf>
    <xf numFmtId="4" fontId="0" fillId="0" borderId="0" xfId="0" applyNumberFormat="1" applyAlignment="1">
      <alignment vertical="center"/>
    </xf>
    <xf numFmtId="2" fontId="0" fillId="0" borderId="0" xfId="0" applyNumberFormat="1" applyAlignment="1">
      <alignment horizontal="right" vertical="center"/>
    </xf>
    <xf numFmtId="2" fontId="0" fillId="0" borderId="15" xfId="0" applyNumberFormat="1" applyBorder="1" applyAlignment="1">
      <alignment horizontal="right" vertical="center"/>
    </xf>
    <xf numFmtId="0" fontId="7" fillId="0" borderId="0" xfId="0" applyFont="1" applyAlignment="1">
      <alignment vertical="center"/>
    </xf>
    <xf numFmtId="2" fontId="7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4" fontId="7" fillId="0" borderId="32" xfId="0" applyNumberFormat="1" applyFont="1" applyBorder="1" applyAlignment="1">
      <alignment vertical="center"/>
    </xf>
    <xf numFmtId="0" fontId="0" fillId="0" borderId="0" xfId="0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4" fontId="7" fillId="0" borderId="32" xfId="0" applyNumberFormat="1" applyFont="1" applyBorder="1" applyAlignment="1">
      <alignment horizontal="right" vertical="center"/>
    </xf>
    <xf numFmtId="4" fontId="7" fillId="0" borderId="34" xfId="0" applyNumberFormat="1" applyFont="1" applyBorder="1" applyAlignment="1">
      <alignment horizontal="right" vertical="center"/>
    </xf>
    <xf numFmtId="4" fontId="7" fillId="0" borderId="48" xfId="0" applyNumberFormat="1" applyFont="1" applyBorder="1" applyAlignment="1">
      <alignment horizontal="right" vertical="center"/>
    </xf>
    <xf numFmtId="2" fontId="7" fillId="0" borderId="32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4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4" fontId="0" fillId="0" borderId="0" xfId="0" applyNumberFormat="1" applyAlignment="1">
      <alignment horizontal="right" vertical="center"/>
    </xf>
    <xf numFmtId="4" fontId="7" fillId="0" borderId="51" xfId="0" applyNumberFormat="1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7" fillId="0" borderId="33" xfId="0" applyFont="1" applyBorder="1" applyAlignment="1">
      <alignment horizontal="right" vertical="center"/>
    </xf>
    <xf numFmtId="0" fontId="7" fillId="0" borderId="47" xfId="0" applyFont="1" applyBorder="1" applyAlignment="1">
      <alignment horizontal="right" vertical="center"/>
    </xf>
    <xf numFmtId="4" fontId="7" fillId="0" borderId="51" xfId="0" applyNumberFormat="1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49" fontId="0" fillId="0" borderId="41" xfId="0" applyNumberFormat="1" applyBorder="1"/>
    <xf numFmtId="4" fontId="7" fillId="0" borderId="32" xfId="0" applyNumberFormat="1" applyFont="1" applyBorder="1" applyAlignment="1">
      <alignment horizontal="right"/>
    </xf>
    <xf numFmtId="49" fontId="0" fillId="0" borderId="17" xfId="0" applyNumberFormat="1" applyBorder="1"/>
    <xf numFmtId="49" fontId="0" fillId="0" borderId="33" xfId="0" applyNumberFormat="1" applyBorder="1"/>
    <xf numFmtId="0" fontId="7" fillId="0" borderId="33" xfId="0" applyFont="1" applyBorder="1" applyAlignment="1">
      <alignment horizontal="right"/>
    </xf>
    <xf numFmtId="4" fontId="7" fillId="0" borderId="34" xfId="0" applyNumberFormat="1" applyFont="1" applyBorder="1" applyAlignment="1">
      <alignment horizontal="right"/>
    </xf>
    <xf numFmtId="49" fontId="0" fillId="0" borderId="46" xfId="0" applyNumberFormat="1" applyBorder="1"/>
    <xf numFmtId="49" fontId="0" fillId="0" borderId="47" xfId="0" applyNumberFormat="1" applyBorder="1"/>
    <xf numFmtId="0" fontId="7" fillId="0" borderId="47" xfId="0" applyFont="1" applyBorder="1" applyAlignment="1">
      <alignment horizontal="right"/>
    </xf>
    <xf numFmtId="4" fontId="7" fillId="0" borderId="48" xfId="0" applyNumberFormat="1" applyFont="1" applyBorder="1" applyAlignment="1">
      <alignment horizontal="right"/>
    </xf>
    <xf numFmtId="1" fontId="0" fillId="0" borderId="0" xfId="0" applyNumberFormat="1" applyAlignment="1">
      <alignment vertical="center"/>
    </xf>
    <xf numFmtId="0" fontId="7" fillId="0" borderId="30" xfId="0" applyFont="1" applyBorder="1" applyAlignment="1">
      <alignment horizontal="right" vertical="center"/>
    </xf>
    <xf numFmtId="4" fontId="7" fillId="0" borderId="31" xfId="0" applyNumberFormat="1" applyFont="1" applyBorder="1" applyAlignment="1">
      <alignment horizontal="right" vertical="center"/>
    </xf>
    <xf numFmtId="0" fontId="7" fillId="0" borderId="15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4" fontId="7" fillId="0" borderId="34" xfId="0" applyNumberFormat="1" applyFont="1" applyBorder="1" applyAlignment="1">
      <alignment vertical="center"/>
    </xf>
    <xf numFmtId="4" fontId="7" fillId="0" borderId="51" xfId="0" applyNumberFormat="1" applyFont="1" applyBorder="1" applyAlignment="1">
      <alignment vertical="center"/>
    </xf>
    <xf numFmtId="2" fontId="7" fillId="0" borderId="51" xfId="0" applyNumberFormat="1" applyFont="1" applyBorder="1" applyAlignment="1">
      <alignment horizontal="right" vertical="center"/>
    </xf>
    <xf numFmtId="2" fontId="0" fillId="0" borderId="33" xfId="0" applyNumberFormat="1" applyBorder="1" applyAlignment="1">
      <alignment horizontal="right" vertical="center"/>
    </xf>
    <xf numFmtId="2" fontId="7" fillId="0" borderId="34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2" fontId="7" fillId="0" borderId="47" xfId="0" applyNumberFormat="1" applyFont="1" applyBorder="1" applyAlignment="1">
      <alignment vertical="center"/>
    </xf>
    <xf numFmtId="10" fontId="3" fillId="0" borderId="26" xfId="1" applyNumberFormat="1" applyFont="1" applyFill="1" applyBorder="1" applyAlignment="1">
      <alignment horizontal="center" vertical="center" wrapText="1"/>
    </xf>
    <xf numFmtId="10" fontId="3" fillId="0" borderId="9" xfId="1" applyNumberFormat="1" applyFont="1" applyFill="1" applyBorder="1" applyAlignment="1">
      <alignment horizontal="center" vertical="center" wrapText="1"/>
    </xf>
    <xf numFmtId="10" fontId="3" fillId="0" borderId="20" xfId="1" applyNumberFormat="1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2" fontId="7" fillId="0" borderId="15" xfId="0" applyNumberFormat="1" applyFont="1" applyBorder="1" applyAlignment="1">
      <alignment vertical="center"/>
    </xf>
    <xf numFmtId="49" fontId="0" fillId="0" borderId="29" xfId="0" applyNumberFormat="1" applyBorder="1"/>
    <xf numFmtId="49" fontId="0" fillId="0" borderId="30" xfId="0" applyNumberFormat="1" applyBorder="1"/>
    <xf numFmtId="2" fontId="0" fillId="0" borderId="30" xfId="0" applyNumberFormat="1" applyBorder="1"/>
    <xf numFmtId="2" fontId="7" fillId="0" borderId="30" xfId="0" applyNumberFormat="1" applyFont="1" applyBorder="1" applyAlignment="1">
      <alignment vertical="center"/>
    </xf>
    <xf numFmtId="2" fontId="7" fillId="0" borderId="31" xfId="0" applyNumberFormat="1" applyFont="1" applyBorder="1" applyAlignment="1">
      <alignment horizontal="right" vertical="center"/>
    </xf>
    <xf numFmtId="2" fontId="0" fillId="0" borderId="33" xfId="0" applyNumberFormat="1" applyBorder="1"/>
    <xf numFmtId="2" fontId="7" fillId="0" borderId="33" xfId="0" applyNumberFormat="1" applyFont="1" applyBorder="1" applyAlignment="1">
      <alignment vertical="center"/>
    </xf>
    <xf numFmtId="0" fontId="0" fillId="0" borderId="0" xfId="0" applyFont="1"/>
    <xf numFmtId="49" fontId="0" fillId="0" borderId="0" xfId="0" applyNumberFormat="1" applyFont="1"/>
    <xf numFmtId="0" fontId="0" fillId="5" borderId="0" xfId="0" applyFont="1" applyFill="1"/>
    <xf numFmtId="0" fontId="0" fillId="5" borderId="0" xfId="0" applyFont="1" applyFill="1" applyBorder="1"/>
    <xf numFmtId="0" fontId="0" fillId="0" borderId="0" xfId="0" applyFont="1" applyBorder="1"/>
    <xf numFmtId="10" fontId="0" fillId="0" borderId="0" xfId="0" applyNumberFormat="1" applyFont="1" applyAlignment="1">
      <alignment horizontal="center" vertical="center"/>
    </xf>
    <xf numFmtId="165" fontId="12" fillId="0" borderId="0" xfId="0" applyNumberFormat="1" applyFont="1" applyFill="1" applyBorder="1" applyAlignment="1">
      <alignment horizontal="left" vertical="center"/>
    </xf>
    <xf numFmtId="10" fontId="12" fillId="0" borderId="0" xfId="1" applyNumberFormat="1" applyFont="1" applyBorder="1" applyAlignment="1">
      <alignment horizontal="center" vertical="center" wrapText="1"/>
    </xf>
    <xf numFmtId="4" fontId="12" fillId="0" borderId="0" xfId="1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3" fillId="0" borderId="0" xfId="0" applyFont="1" applyBorder="1"/>
    <xf numFmtId="49" fontId="14" fillId="0" borderId="0" xfId="0" applyNumberFormat="1" applyFont="1" applyBorder="1" applyAlignment="1">
      <alignment horizontal="left"/>
    </xf>
    <xf numFmtId="10" fontId="15" fillId="0" borderId="0" xfId="1" applyNumberFormat="1" applyFont="1" applyBorder="1" applyAlignment="1">
      <alignment horizontal="center" vertical="center" wrapText="1"/>
    </xf>
    <xf numFmtId="4" fontId="15" fillId="0" borderId="0" xfId="1" applyNumberFormat="1" applyFont="1" applyBorder="1" applyAlignment="1">
      <alignment horizontal="center" vertical="center" wrapText="1"/>
    </xf>
    <xf numFmtId="0" fontId="16" fillId="0" borderId="0" xfId="0" applyFont="1" applyBorder="1"/>
    <xf numFmtId="10" fontId="17" fillId="0" borderId="0" xfId="1" applyNumberFormat="1" applyFont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10" fontId="7" fillId="3" borderId="7" xfId="1" applyNumberFormat="1" applyFont="1" applyFill="1" applyBorder="1" applyAlignment="1">
      <alignment horizontal="center" vertical="center" wrapText="1"/>
    </xf>
    <xf numFmtId="49" fontId="7" fillId="3" borderId="7" xfId="2" applyNumberFormat="1" applyFont="1" applyFill="1" applyBorder="1" applyAlignment="1">
      <alignment horizontal="center" vertical="center" wrapText="1"/>
    </xf>
    <xf numFmtId="49" fontId="0" fillId="0" borderId="8" xfId="0" applyNumberFormat="1" applyFont="1" applyFill="1" applyBorder="1" applyAlignment="1">
      <alignment horizontal="left" vertical="center" wrapText="1"/>
    </xf>
    <xf numFmtId="49" fontId="4" fillId="0" borderId="26" xfId="1" applyNumberFormat="1" applyFont="1" applyFill="1" applyBorder="1" applyAlignment="1">
      <alignment horizontal="center" vertical="center" wrapText="1"/>
    </xf>
    <xf numFmtId="9" fontId="0" fillId="0" borderId="13" xfId="1" applyFont="1" applyFill="1" applyBorder="1" applyAlignment="1">
      <alignment horizontal="center" vertical="center" wrapText="1"/>
    </xf>
    <xf numFmtId="49" fontId="4" fillId="0" borderId="9" xfId="1" applyNumberFormat="1" applyFont="1" applyFill="1" applyBorder="1" applyAlignment="1">
      <alignment horizontal="center" vertical="center" wrapText="1"/>
    </xf>
    <xf numFmtId="9" fontId="0" fillId="0" borderId="6" xfId="1" applyFont="1" applyFill="1" applyBorder="1" applyAlignment="1">
      <alignment horizontal="center" vertical="center" wrapText="1"/>
    </xf>
    <xf numFmtId="49" fontId="4" fillId="5" borderId="20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10" fontId="3" fillId="0" borderId="8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49" fontId="4" fillId="5" borderId="26" xfId="1" applyNumberFormat="1" applyFont="1" applyFill="1" applyBorder="1" applyAlignment="1">
      <alignment horizontal="center" vertical="center" wrapText="1"/>
    </xf>
    <xf numFmtId="10" fontId="3" fillId="5" borderId="26" xfId="1" applyNumberFormat="1" applyFont="1" applyFill="1" applyBorder="1" applyAlignment="1">
      <alignment horizontal="center" vertical="center"/>
    </xf>
    <xf numFmtId="9" fontId="0" fillId="5" borderId="26" xfId="1" applyFont="1" applyFill="1" applyBorder="1" applyAlignment="1">
      <alignment horizontal="center" vertical="center" wrapText="1"/>
    </xf>
    <xf numFmtId="49" fontId="4" fillId="5" borderId="9" xfId="1" applyNumberFormat="1" applyFont="1" applyFill="1" applyBorder="1" applyAlignment="1">
      <alignment horizontal="center" vertical="center" wrapText="1"/>
    </xf>
    <xf numFmtId="10" fontId="3" fillId="5" borderId="9" xfId="1" applyNumberFormat="1" applyFont="1" applyFill="1" applyBorder="1" applyAlignment="1">
      <alignment horizontal="center" vertical="center"/>
    </xf>
    <xf numFmtId="9" fontId="0" fillId="5" borderId="9" xfId="1" applyFont="1" applyFill="1" applyBorder="1" applyAlignment="1">
      <alignment horizontal="center" vertical="center" wrapText="1"/>
    </xf>
    <xf numFmtId="9" fontId="0" fillId="5" borderId="20" xfId="1" applyFont="1" applyFill="1" applyBorder="1" applyAlignment="1">
      <alignment horizontal="center" vertical="center" wrapText="1"/>
    </xf>
    <xf numFmtId="10" fontId="3" fillId="5" borderId="26" xfId="1" applyNumberFormat="1" applyFont="1" applyFill="1" applyBorder="1" applyAlignment="1">
      <alignment horizontal="center" vertical="center" wrapText="1"/>
    </xf>
    <xf numFmtId="10" fontId="3" fillId="5" borderId="20" xfId="1" applyNumberFormat="1" applyFont="1" applyFill="1" applyBorder="1" applyAlignment="1">
      <alignment horizontal="center" vertical="center" wrapText="1"/>
    </xf>
    <xf numFmtId="49" fontId="4" fillId="0" borderId="20" xfId="1" applyNumberFormat="1" applyFont="1" applyFill="1" applyBorder="1" applyAlignment="1">
      <alignment horizontal="center" vertical="center" wrapText="1"/>
    </xf>
    <xf numFmtId="9" fontId="0" fillId="0" borderId="20" xfId="1" applyFont="1" applyFill="1" applyBorder="1" applyAlignment="1">
      <alignment horizontal="center" vertical="center" wrapText="1"/>
    </xf>
    <xf numFmtId="9" fontId="0" fillId="0" borderId="12" xfId="1" applyFont="1" applyFill="1" applyBorder="1" applyAlignment="1">
      <alignment horizontal="center" vertical="center" wrapText="1"/>
    </xf>
    <xf numFmtId="49" fontId="4" fillId="5" borderId="8" xfId="1" applyNumberFormat="1" applyFont="1" applyFill="1" applyBorder="1" applyAlignment="1">
      <alignment horizontal="center" vertical="center" wrapText="1"/>
    </xf>
    <xf numFmtId="49" fontId="4" fillId="0" borderId="53" xfId="1" applyNumberFormat="1" applyFont="1" applyFill="1" applyBorder="1" applyAlignment="1">
      <alignment horizontal="center" vertical="center" wrapText="1"/>
    </xf>
    <xf numFmtId="10" fontId="3" fillId="0" borderId="39" xfId="1" applyNumberFormat="1" applyFont="1" applyFill="1" applyBorder="1" applyAlignment="1">
      <alignment horizontal="center" vertical="center"/>
    </xf>
    <xf numFmtId="49" fontId="0" fillId="0" borderId="40" xfId="1" applyNumberFormat="1" applyFont="1" applyFill="1" applyBorder="1" applyAlignment="1">
      <alignment horizontal="center" vertical="center" wrapText="1"/>
    </xf>
    <xf numFmtId="49" fontId="4" fillId="0" borderId="27" xfId="1" applyNumberFormat="1" applyFont="1" applyFill="1" applyBorder="1" applyAlignment="1">
      <alignment horizontal="center" vertical="center" wrapText="1"/>
    </xf>
    <xf numFmtId="10" fontId="21" fillId="0" borderId="20" xfId="1" applyNumberFormat="1" applyFont="1" applyFill="1" applyBorder="1" applyAlignment="1">
      <alignment horizontal="center" vertical="center" wrapText="1"/>
    </xf>
    <xf numFmtId="9" fontId="0" fillId="0" borderId="34" xfId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0" fontId="4" fillId="0" borderId="0" xfId="1" applyNumberFormat="1" applyFont="1" applyBorder="1" applyAlignment="1">
      <alignment horizontal="center" vertical="center" wrapText="1"/>
    </xf>
    <xf numFmtId="4" fontId="4" fillId="0" borderId="0" xfId="1" applyNumberFormat="1" applyFont="1" applyBorder="1" applyAlignment="1">
      <alignment horizontal="center" vertical="center" wrapText="1"/>
    </xf>
    <xf numFmtId="0" fontId="4" fillId="0" borderId="0" xfId="0" applyFont="1" applyFill="1" applyBorder="1"/>
    <xf numFmtId="4" fontId="4" fillId="0" borderId="0" xfId="1" applyNumberFormat="1" applyFont="1" applyBorder="1" applyAlignment="1">
      <alignment horizontal="left" vertical="center" wrapText="1"/>
    </xf>
    <xf numFmtId="2" fontId="7" fillId="0" borderId="0" xfId="0" applyNumberFormat="1" applyFont="1"/>
    <xf numFmtId="2" fontId="7" fillId="0" borderId="51" xfId="0" applyNumberFormat="1" applyFont="1" applyBorder="1"/>
    <xf numFmtId="0" fontId="0" fillId="0" borderId="30" xfId="0" applyBorder="1"/>
    <xf numFmtId="2" fontId="7" fillId="0" borderId="31" xfId="0" applyNumberFormat="1" applyFont="1" applyBorder="1"/>
    <xf numFmtId="2" fontId="7" fillId="0" borderId="32" xfId="0" applyNumberFormat="1" applyFont="1" applyBorder="1"/>
    <xf numFmtId="0" fontId="0" fillId="0" borderId="33" xfId="0" applyBorder="1"/>
    <xf numFmtId="2" fontId="7" fillId="0" borderId="34" xfId="0" applyNumberFormat="1" applyFont="1" applyBorder="1"/>
    <xf numFmtId="1" fontId="0" fillId="0" borderId="0" xfId="0" applyNumberFormat="1"/>
    <xf numFmtId="4" fontId="0" fillId="0" borderId="15" xfId="0" applyNumberFormat="1" applyBorder="1"/>
    <xf numFmtId="4" fontId="7" fillId="0" borderId="0" xfId="0" applyNumberFormat="1" applyFont="1"/>
    <xf numFmtId="4" fontId="7" fillId="0" borderId="15" xfId="0" applyNumberFormat="1" applyFont="1" applyBorder="1"/>
    <xf numFmtId="4" fontId="7" fillId="0" borderId="51" xfId="0" applyNumberFormat="1" applyFont="1" applyBorder="1"/>
    <xf numFmtId="4" fontId="7" fillId="0" borderId="31" xfId="0" applyNumberFormat="1" applyFont="1" applyBorder="1"/>
    <xf numFmtId="4" fontId="7" fillId="0" borderId="32" xfId="0" applyNumberFormat="1" applyFont="1" applyBorder="1"/>
    <xf numFmtId="4" fontId="7" fillId="0" borderId="33" xfId="0" applyNumberFormat="1" applyFont="1" applyBorder="1"/>
    <xf numFmtId="4" fontId="7" fillId="0" borderId="34" xfId="0" applyNumberFormat="1" applyFont="1" applyBorder="1"/>
    <xf numFmtId="0" fontId="4" fillId="0" borderId="0" xfId="0" applyFont="1"/>
    <xf numFmtId="2" fontId="6" fillId="0" borderId="3" xfId="0" applyNumberFormat="1" applyFont="1" applyBorder="1" applyAlignment="1">
      <alignment horizontal="center" vertical="center"/>
    </xf>
    <xf numFmtId="2" fontId="24" fillId="0" borderId="26" xfId="0" applyNumberFormat="1" applyFont="1" applyBorder="1" applyAlignment="1">
      <alignment horizontal="center" vertical="center"/>
    </xf>
    <xf numFmtId="2" fontId="24" fillId="0" borderId="9" xfId="0" applyNumberFormat="1" applyFont="1" applyBorder="1" applyAlignment="1">
      <alignment horizontal="center" vertical="center"/>
    </xf>
    <xf numFmtId="2" fontId="24" fillId="0" borderId="20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2" fontId="24" fillId="0" borderId="0" xfId="0" applyNumberFormat="1" applyFont="1" applyAlignment="1">
      <alignment horizontal="center" vertical="center"/>
    </xf>
    <xf numFmtId="9" fontId="0" fillId="0" borderId="9" xfId="1" applyFont="1" applyFill="1" applyBorder="1" applyAlignment="1">
      <alignment horizontal="center" vertical="center" wrapText="1"/>
    </xf>
    <xf numFmtId="10" fontId="3" fillId="0" borderId="4" xfId="1" applyNumberFormat="1" applyFont="1" applyFill="1" applyBorder="1" applyAlignment="1">
      <alignment horizontal="center" vertical="center" wrapText="1"/>
    </xf>
    <xf numFmtId="10" fontId="3" fillId="0" borderId="25" xfId="1" applyNumberFormat="1" applyFont="1" applyFill="1" applyBorder="1" applyAlignment="1">
      <alignment horizontal="center" vertical="center" wrapText="1"/>
    </xf>
    <xf numFmtId="49" fontId="0" fillId="0" borderId="6" xfId="1" applyNumberFormat="1" applyFont="1" applyFill="1" applyBorder="1" applyAlignment="1">
      <alignment horizontal="center" vertical="center" wrapText="1"/>
    </xf>
    <xf numFmtId="2" fontId="24" fillId="0" borderId="8" xfId="0" applyNumberFormat="1" applyFont="1" applyBorder="1" applyAlignment="1">
      <alignment horizontal="center" vertical="center"/>
    </xf>
    <xf numFmtId="2" fontId="24" fillId="0" borderId="39" xfId="0" applyNumberFormat="1" applyFont="1" applyBorder="1" applyAlignment="1">
      <alignment horizontal="center" vertical="center"/>
    </xf>
    <xf numFmtId="4" fontId="7" fillId="0" borderId="3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2" fontId="0" fillId="0" borderId="0" xfId="0" applyNumberFormat="1"/>
    <xf numFmtId="4" fontId="7" fillId="0" borderId="1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0" fontId="0" fillId="0" borderId="30" xfId="0" applyBorder="1" applyAlignment="1">
      <alignment horizontal="right" vertical="center"/>
    </xf>
    <xf numFmtId="2" fontId="7" fillId="0" borderId="50" xfId="0" applyNumberFormat="1" applyFont="1" applyBorder="1" applyAlignment="1">
      <alignment vertical="center"/>
    </xf>
    <xf numFmtId="0" fontId="0" fillId="0" borderId="42" xfId="0" applyBorder="1"/>
    <xf numFmtId="49" fontId="7" fillId="0" borderId="15" xfId="0" applyNumberFormat="1" applyFont="1" applyBorder="1" applyAlignment="1">
      <alignment horizontal="left" vertical="center"/>
    </xf>
    <xf numFmtId="4" fontId="7" fillId="0" borderId="31" xfId="0" applyNumberFormat="1" applyFont="1" applyBorder="1" applyAlignment="1">
      <alignment horizontal="right"/>
    </xf>
    <xf numFmtId="49" fontId="7" fillId="0" borderId="33" xfId="0" applyNumberFormat="1" applyFont="1" applyBorder="1" applyAlignment="1">
      <alignment horizontal="left" vertical="center"/>
    </xf>
    <xf numFmtId="0" fontId="7" fillId="0" borderId="3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5" fillId="0" borderId="3" xfId="5" applyFont="1" applyBorder="1" applyAlignment="1">
      <alignment horizontal="center" vertical="center"/>
    </xf>
    <xf numFmtId="0" fontId="0" fillId="0" borderId="47" xfId="0" applyBorder="1"/>
    <xf numFmtId="4" fontId="7" fillId="0" borderId="21" xfId="0" applyNumberFormat="1" applyFont="1" applyBorder="1" applyAlignment="1">
      <alignment horizontal="right" vertical="center"/>
    </xf>
    <xf numFmtId="0" fontId="7" fillId="0" borderId="30" xfId="0" applyFont="1" applyBorder="1" applyAlignment="1">
      <alignment horizontal="right"/>
    </xf>
    <xf numFmtId="1" fontId="0" fillId="0" borderId="0" xfId="0" applyNumberFormat="1" applyAlignment="1">
      <alignment horizontal="right"/>
    </xf>
    <xf numFmtId="2" fontId="0" fillId="0" borderId="0" xfId="0" applyNumberFormat="1" applyAlignment="1">
      <alignment horizontal="left"/>
    </xf>
    <xf numFmtId="2" fontId="7" fillId="0" borderId="21" xfId="0" applyNumberFormat="1" applyFont="1" applyBorder="1"/>
    <xf numFmtId="4" fontId="7" fillId="0" borderId="21" xfId="0" applyNumberFormat="1" applyFont="1" applyBorder="1"/>
    <xf numFmtId="0" fontId="0" fillId="0" borderId="0" xfId="0" applyFont="1" applyFill="1"/>
    <xf numFmtId="49" fontId="0" fillId="0" borderId="8" xfId="1" applyNumberFormat="1" applyFont="1" applyFill="1" applyBorder="1" applyAlignment="1">
      <alignment horizontal="center" vertical="center" wrapText="1"/>
    </xf>
    <xf numFmtId="49" fontId="0" fillId="0" borderId="26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9" fontId="0" fillId="0" borderId="31" xfId="1" applyFont="1" applyFill="1" applyBorder="1" applyAlignment="1">
      <alignment horizontal="center" vertical="center" wrapText="1"/>
    </xf>
    <xf numFmtId="49" fontId="4" fillId="0" borderId="25" xfId="1" applyNumberFormat="1" applyFont="1" applyFill="1" applyBorder="1" applyAlignment="1">
      <alignment horizontal="center" vertical="center" wrapText="1"/>
    </xf>
    <xf numFmtId="9" fontId="0" fillId="0" borderId="32" xfId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left" vertical="center"/>
    </xf>
    <xf numFmtId="2" fontId="24" fillId="0" borderId="64" xfId="0" applyNumberFormat="1" applyFont="1" applyBorder="1" applyAlignment="1">
      <alignment horizontal="center" vertical="center"/>
    </xf>
    <xf numFmtId="2" fontId="24" fillId="0" borderId="3" xfId="0" applyNumberFormat="1" applyFont="1" applyBorder="1" applyAlignment="1">
      <alignment horizontal="center" vertical="center"/>
    </xf>
    <xf numFmtId="4" fontId="7" fillId="0" borderId="48" xfId="0" applyNumberFormat="1" applyFont="1" applyBorder="1" applyAlignment="1">
      <alignment vertical="center"/>
    </xf>
    <xf numFmtId="2" fontId="24" fillId="0" borderId="7" xfId="0" applyNumberFormat="1" applyFont="1" applyBorder="1" applyAlignment="1">
      <alignment horizontal="center" vertical="center"/>
    </xf>
    <xf numFmtId="0" fontId="0" fillId="0" borderId="47" xfId="0" applyBorder="1" applyAlignment="1">
      <alignment horizontal="right" vertical="center"/>
    </xf>
    <xf numFmtId="2" fontId="7" fillId="0" borderId="48" xfId="0" applyNumberFormat="1" applyFont="1" applyBorder="1" applyAlignment="1">
      <alignment horizontal="right" vertical="center"/>
    </xf>
    <xf numFmtId="0" fontId="7" fillId="0" borderId="42" xfId="0" applyFont="1" applyBorder="1" applyAlignment="1">
      <alignment horizontal="right"/>
    </xf>
    <xf numFmtId="4" fontId="7" fillId="0" borderId="40" xfId="0" applyNumberFormat="1" applyFont="1" applyBorder="1" applyAlignment="1">
      <alignment horizontal="right"/>
    </xf>
    <xf numFmtId="0" fontId="7" fillId="0" borderId="37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2" fontId="12" fillId="0" borderId="0" xfId="1" applyNumberFormat="1" applyFont="1" applyBorder="1" applyAlignment="1">
      <alignment horizontal="center" vertical="center" wrapText="1"/>
    </xf>
    <xf numFmtId="2" fontId="16" fillId="0" borderId="0" xfId="1" applyNumberFormat="1" applyFont="1" applyBorder="1" applyAlignment="1">
      <alignment horizontal="center" vertical="center" wrapText="1"/>
    </xf>
    <xf numFmtId="2" fontId="17" fillId="0" borderId="0" xfId="1" applyNumberFormat="1" applyFont="1" applyBorder="1" applyAlignment="1">
      <alignment horizontal="center" vertical="center" wrapText="1"/>
    </xf>
    <xf numFmtId="2" fontId="3" fillId="0" borderId="4" xfId="1" applyNumberFormat="1" applyFont="1" applyFill="1" applyBorder="1" applyAlignment="1">
      <alignment horizontal="center" vertical="center" wrapText="1"/>
    </xf>
    <xf numFmtId="2" fontId="3" fillId="0" borderId="25" xfId="1" applyNumberFormat="1" applyFont="1" applyFill="1" applyBorder="1" applyAlignment="1">
      <alignment horizontal="center" vertical="center" wrapText="1"/>
    </xf>
    <xf numFmtId="2" fontId="3" fillId="0" borderId="27" xfId="1" applyNumberFormat="1" applyFont="1" applyFill="1" applyBorder="1" applyAlignment="1">
      <alignment horizontal="center" vertical="center" wrapText="1"/>
    </xf>
    <xf numFmtId="2" fontId="3" fillId="5" borderId="26" xfId="1" applyNumberFormat="1" applyFont="1" applyFill="1" applyBorder="1" applyAlignment="1">
      <alignment horizontal="center" vertical="center" wrapText="1"/>
    </xf>
    <xf numFmtId="2" fontId="3" fillId="5" borderId="20" xfId="1" applyNumberFormat="1" applyFont="1" applyFill="1" applyBorder="1" applyAlignment="1">
      <alignment horizontal="center" vertical="center" wrapText="1"/>
    </xf>
    <xf numFmtId="2" fontId="3" fillId="0" borderId="52" xfId="1" applyNumberFormat="1" applyFont="1" applyFill="1" applyBorder="1" applyAlignment="1">
      <alignment horizontal="center" vertical="center" wrapText="1"/>
    </xf>
    <xf numFmtId="2" fontId="3" fillId="5" borderId="27" xfId="1" applyNumberFormat="1" applyFont="1" applyFill="1" applyBorder="1" applyAlignment="1">
      <alignment horizontal="center" vertical="center" wrapText="1"/>
    </xf>
    <xf numFmtId="2" fontId="3" fillId="5" borderId="3" xfId="1" applyNumberFormat="1" applyFont="1" applyFill="1" applyBorder="1" applyAlignment="1">
      <alignment horizontal="center" vertical="center" wrapText="1"/>
    </xf>
    <xf numFmtId="2" fontId="3" fillId="0" borderId="6" xfId="1" applyNumberFormat="1" applyFont="1" applyFill="1" applyBorder="1" applyAlignment="1">
      <alignment horizontal="center" vertical="center" wrapText="1"/>
    </xf>
    <xf numFmtId="2" fontId="3" fillId="0" borderId="59" xfId="1" applyNumberFormat="1" applyFont="1" applyFill="1" applyBorder="1" applyAlignment="1">
      <alignment horizontal="center" vertical="center"/>
    </xf>
    <xf numFmtId="2" fontId="3" fillId="0" borderId="12" xfId="1" applyNumberFormat="1" applyFont="1" applyFill="1" applyBorder="1" applyAlignment="1">
      <alignment horizontal="center" vertical="center" wrapText="1"/>
    </xf>
    <xf numFmtId="2" fontId="3" fillId="0" borderId="26" xfId="1" applyNumberFormat="1" applyFont="1" applyFill="1" applyBorder="1" applyAlignment="1">
      <alignment horizontal="center" vertical="center" wrapText="1"/>
    </xf>
    <xf numFmtId="2" fontId="3" fillId="0" borderId="9" xfId="1" applyNumberFormat="1" applyFont="1" applyFill="1" applyBorder="1" applyAlignment="1">
      <alignment horizontal="center" vertical="center" wrapText="1"/>
    </xf>
    <xf numFmtId="2" fontId="13" fillId="0" borderId="0" xfId="1" applyNumberFormat="1" applyFont="1" applyBorder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/>
    </xf>
    <xf numFmtId="1" fontId="7" fillId="0" borderId="57" xfId="0" applyNumberFormat="1" applyFont="1" applyBorder="1" applyAlignment="1">
      <alignment horizontal="center" vertical="center" wrapText="1"/>
    </xf>
    <xf numFmtId="49" fontId="7" fillId="0" borderId="57" xfId="0" applyNumberFormat="1" applyFont="1" applyBorder="1" applyAlignment="1">
      <alignment horizontal="center" vertical="center" wrapText="1"/>
    </xf>
    <xf numFmtId="4" fontId="7" fillId="0" borderId="57" xfId="0" applyNumberFormat="1" applyFont="1" applyBorder="1" applyAlignment="1">
      <alignment horizontal="center" vertical="center" wrapText="1"/>
    </xf>
    <xf numFmtId="2" fontId="7" fillId="0" borderId="57" xfId="0" applyNumberFormat="1" applyFont="1" applyBorder="1" applyAlignment="1">
      <alignment horizontal="center" vertical="center" wrapText="1"/>
    </xf>
    <xf numFmtId="2" fontId="3" fillId="0" borderId="18" xfId="1" applyNumberFormat="1" applyFont="1" applyFill="1" applyBorder="1" applyAlignment="1">
      <alignment horizontal="center" vertical="center" wrapText="1"/>
    </xf>
    <xf numFmtId="10" fontId="3" fillId="0" borderId="7" xfId="1" applyNumberFormat="1" applyFont="1" applyFill="1" applyBorder="1" applyAlignment="1">
      <alignment horizontal="center" vertical="center" wrapText="1"/>
    </xf>
    <xf numFmtId="9" fontId="0" fillId="0" borderId="7" xfId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4" fillId="0" borderId="15" xfId="0" applyFont="1" applyBorder="1"/>
    <xf numFmtId="0" fontId="4" fillId="0" borderId="0" xfId="0" applyFont="1" applyAlignment="1">
      <alignment vertical="center"/>
    </xf>
    <xf numFmtId="0" fontId="4" fillId="0" borderId="30" xfId="0" applyFont="1" applyBorder="1"/>
    <xf numFmtId="0" fontId="4" fillId="0" borderId="33" xfId="0" applyFont="1" applyBorder="1"/>
    <xf numFmtId="2" fontId="24" fillId="5" borderId="64" xfId="0" applyNumberFormat="1" applyFont="1" applyFill="1" applyBorder="1" applyAlignment="1">
      <alignment horizontal="center" vertical="center"/>
    </xf>
    <xf numFmtId="2" fontId="3" fillId="5" borderId="25" xfId="1" applyNumberFormat="1" applyFont="1" applyFill="1" applyBorder="1" applyAlignment="1">
      <alignment horizontal="center" vertical="center" wrapText="1"/>
    </xf>
    <xf numFmtId="10" fontId="3" fillId="5" borderId="9" xfId="1" applyNumberFormat="1" applyFont="1" applyFill="1" applyBorder="1" applyAlignment="1">
      <alignment horizontal="center" vertical="center" wrapText="1"/>
    </xf>
    <xf numFmtId="49" fontId="0" fillId="5" borderId="9" xfId="1" applyNumberFormat="1" applyFont="1" applyFill="1" applyBorder="1" applyAlignment="1">
      <alignment horizontal="center" vertical="center" wrapText="1"/>
    </xf>
    <xf numFmtId="2" fontId="3" fillId="5" borderId="62" xfId="1" applyNumberFormat="1" applyFont="1" applyFill="1" applyBorder="1" applyAlignment="1">
      <alignment horizontal="center" vertical="center" wrapText="1"/>
    </xf>
    <xf numFmtId="2" fontId="3" fillId="5" borderId="8" xfId="1" applyNumberFormat="1" applyFont="1" applyFill="1" applyBorder="1" applyAlignment="1">
      <alignment horizontal="center" vertical="center" wrapText="1"/>
    </xf>
    <xf numFmtId="0" fontId="40" fillId="0" borderId="0" xfId="0" applyFont="1"/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7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NumberFormat="1"/>
    <xf numFmtId="167" fontId="7" fillId="0" borderId="0" xfId="0" applyNumberFormat="1" applyFont="1" applyAlignment="1">
      <alignment vertical="center"/>
    </xf>
    <xf numFmtId="167" fontId="0" fillId="0" borderId="0" xfId="0" applyNumberFormat="1"/>
    <xf numFmtId="4" fontId="7" fillId="0" borderId="30" xfId="0" applyNumberFormat="1" applyFont="1" applyBorder="1" applyAlignment="1">
      <alignment vertical="center"/>
    </xf>
    <xf numFmtId="2" fontId="0" fillId="0" borderId="0" xfId="0" applyNumberFormat="1" applyAlignment="1">
      <alignment horizontal="right"/>
    </xf>
    <xf numFmtId="2" fontId="0" fillId="0" borderId="31" xfId="0" applyNumberFormat="1" applyBorder="1"/>
    <xf numFmtId="49" fontId="0" fillId="0" borderId="0" xfId="0" applyNumberFormat="1" applyBorder="1"/>
    <xf numFmtId="49" fontId="0" fillId="0" borderId="0" xfId="0" applyNumberFormat="1" applyBorder="1" applyAlignment="1">
      <alignment horizontal="right"/>
    </xf>
    <xf numFmtId="0" fontId="0" fillId="0" borderId="0" xfId="0" applyBorder="1"/>
    <xf numFmtId="2" fontId="0" fillId="0" borderId="0" xfId="0" applyNumberFormat="1" applyBorder="1"/>
    <xf numFmtId="4" fontId="7" fillId="0" borderId="0" xfId="0" applyNumberFormat="1" applyFont="1" applyBorder="1" applyAlignment="1">
      <alignment vertical="center"/>
    </xf>
    <xf numFmtId="4" fontId="7" fillId="0" borderId="51" xfId="0" applyNumberFormat="1" applyFont="1" applyBorder="1" applyAlignment="1">
      <alignment horizontal="center" vertical="center"/>
    </xf>
    <xf numFmtId="2" fontId="0" fillId="0" borderId="30" xfId="0" applyNumberFormat="1" applyBorder="1" applyAlignment="1">
      <alignment horizontal="right" vertical="center"/>
    </xf>
    <xf numFmtId="0" fontId="0" fillId="0" borderId="50" xfId="0" applyBorder="1" applyAlignment="1">
      <alignment horizontal="right" vertical="center"/>
    </xf>
    <xf numFmtId="0" fontId="7" fillId="0" borderId="50" xfId="0" applyFont="1" applyBorder="1" applyAlignment="1">
      <alignment horizontal="right" vertical="center"/>
    </xf>
    <xf numFmtId="49" fontId="7" fillId="0" borderId="47" xfId="0" applyNumberFormat="1" applyFont="1" applyBorder="1" applyAlignment="1">
      <alignment horizontal="left" vertical="center"/>
    </xf>
    <xf numFmtId="0" fontId="7" fillId="0" borderId="47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4" fontId="7" fillId="0" borderId="40" xfId="0" applyNumberFormat="1" applyFont="1" applyBorder="1" applyAlignment="1">
      <alignment vertical="center"/>
    </xf>
    <xf numFmtId="0" fontId="7" fillId="5" borderId="30" xfId="0" applyFont="1" applyFill="1" applyBorder="1" applyAlignment="1">
      <alignment horizontal="right" vertical="center"/>
    </xf>
    <xf numFmtId="2" fontId="7" fillId="5" borderId="31" xfId="0" applyNumberFormat="1" applyFont="1" applyFill="1" applyBorder="1" applyAlignment="1">
      <alignment horizontal="right" vertical="center"/>
    </xf>
    <xf numFmtId="0" fontId="0" fillId="5" borderId="0" xfId="0" applyFill="1"/>
    <xf numFmtId="2" fontId="7" fillId="5" borderId="15" xfId="0" applyNumberFormat="1" applyFont="1" applyFill="1" applyBorder="1" applyAlignment="1">
      <alignment vertical="center"/>
    </xf>
    <xf numFmtId="0" fontId="7" fillId="5" borderId="15" xfId="0" applyFont="1" applyFill="1" applyBorder="1" applyAlignment="1">
      <alignment horizontal="right" vertical="center"/>
    </xf>
    <xf numFmtId="2" fontId="7" fillId="5" borderId="32" xfId="0" applyNumberFormat="1" applyFont="1" applyFill="1" applyBorder="1" applyAlignment="1">
      <alignment horizontal="right" vertical="center"/>
    </xf>
    <xf numFmtId="2" fontId="7" fillId="5" borderId="33" xfId="0" applyNumberFormat="1" applyFont="1" applyFill="1" applyBorder="1" applyAlignment="1">
      <alignment vertical="center"/>
    </xf>
    <xf numFmtId="0" fontId="7" fillId="5" borderId="33" xfId="0" applyFont="1" applyFill="1" applyBorder="1" applyAlignment="1">
      <alignment horizontal="right" vertical="center"/>
    </xf>
    <xf numFmtId="2" fontId="7" fillId="5" borderId="34" xfId="0" applyNumberFormat="1" applyFon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2" fontId="0" fillId="5" borderId="0" xfId="0" applyNumberFormat="1" applyFill="1" applyAlignment="1">
      <alignment vertical="center"/>
    </xf>
    <xf numFmtId="2" fontId="7" fillId="5" borderId="51" xfId="0" applyNumberFormat="1" applyFont="1" applyFill="1" applyBorder="1" applyAlignment="1">
      <alignment horizontal="right" vertical="center"/>
    </xf>
    <xf numFmtId="2" fontId="7" fillId="5" borderId="0" xfId="0" applyNumberFormat="1" applyFont="1" applyFill="1" applyAlignment="1">
      <alignment horizontal="right" vertical="center"/>
    </xf>
    <xf numFmtId="0" fontId="7" fillId="5" borderId="0" xfId="0" applyFont="1" applyFill="1" applyAlignment="1">
      <alignment horizontal="right" vertical="center"/>
    </xf>
    <xf numFmtId="2" fontId="13" fillId="0" borderId="31" xfId="0" applyNumberFormat="1" applyFont="1" applyBorder="1"/>
    <xf numFmtId="2" fontId="13" fillId="0" borderId="51" xfId="0" applyNumberFormat="1" applyFont="1" applyBorder="1"/>
    <xf numFmtId="2" fontId="13" fillId="0" borderId="0" xfId="0" applyNumberFormat="1" applyFont="1"/>
    <xf numFmtId="2" fontId="13" fillId="0" borderId="15" xfId="0" applyNumberFormat="1" applyFont="1" applyBorder="1"/>
    <xf numFmtId="2" fontId="13" fillId="0" borderId="30" xfId="0" applyNumberFormat="1" applyFont="1" applyBorder="1"/>
    <xf numFmtId="2" fontId="13" fillId="0" borderId="32" xfId="0" applyNumberFormat="1" applyFont="1" applyBorder="1"/>
    <xf numFmtId="2" fontId="13" fillId="0" borderId="33" xfId="0" applyNumberFormat="1" applyFont="1" applyBorder="1"/>
    <xf numFmtId="2" fontId="13" fillId="0" borderId="34" xfId="0" applyNumberFormat="1" applyFont="1" applyBorder="1"/>
    <xf numFmtId="2" fontId="4" fillId="0" borderId="15" xfId="0" applyNumberFormat="1" applyFont="1" applyBorder="1"/>
    <xf numFmtId="2" fontId="4" fillId="0" borderId="33" xfId="0" applyNumberFormat="1" applyFont="1" applyBorder="1"/>
    <xf numFmtId="0" fontId="4" fillId="0" borderId="47" xfId="0" applyFont="1" applyBorder="1"/>
    <xf numFmtId="2" fontId="13" fillId="0" borderId="48" xfId="0" applyNumberFormat="1" applyFont="1" applyBorder="1"/>
    <xf numFmtId="2" fontId="4" fillId="0" borderId="30" xfId="0" applyNumberFormat="1" applyFont="1" applyBorder="1"/>
    <xf numFmtId="0" fontId="4" fillId="0" borderId="50" xfId="0" applyFont="1" applyBorder="1"/>
    <xf numFmtId="0" fontId="13" fillId="0" borderId="30" xfId="0" applyFont="1" applyBorder="1" applyAlignment="1">
      <alignment horizontal="right" vertical="center"/>
    </xf>
    <xf numFmtId="4" fontId="13" fillId="0" borderId="31" xfId="0" applyNumberFormat="1" applyFont="1" applyBorder="1" applyAlignment="1">
      <alignment horizontal="right" vertical="center"/>
    </xf>
    <xf numFmtId="2" fontId="13" fillId="0" borderId="15" xfId="0" applyNumberFormat="1" applyFont="1" applyBorder="1" applyAlignment="1">
      <alignment vertical="center"/>
    </xf>
    <xf numFmtId="0" fontId="13" fillId="0" borderId="15" xfId="0" applyFont="1" applyBorder="1" applyAlignment="1">
      <alignment horizontal="right" vertical="center"/>
    </xf>
    <xf numFmtId="4" fontId="13" fillId="0" borderId="32" xfId="0" applyNumberFormat="1" applyFont="1" applyBorder="1" applyAlignment="1">
      <alignment horizontal="right" vertical="center"/>
    </xf>
    <xf numFmtId="2" fontId="13" fillId="0" borderId="33" xfId="0" applyNumberFormat="1" applyFont="1" applyBorder="1" applyAlignment="1">
      <alignment vertical="center"/>
    </xf>
    <xf numFmtId="0" fontId="13" fillId="0" borderId="33" xfId="0" applyFont="1" applyBorder="1" applyAlignment="1">
      <alignment horizontal="right" vertical="center"/>
    </xf>
    <xf numFmtId="4" fontId="13" fillId="0" borderId="34" xfId="0" applyNumberFormat="1" applyFont="1" applyBorder="1" applyAlignment="1">
      <alignment horizontal="right" vertical="center"/>
    </xf>
    <xf numFmtId="4" fontId="13" fillId="0" borderId="31" xfId="0" applyNumberFormat="1" applyFont="1" applyBorder="1"/>
    <xf numFmtId="2" fontId="13" fillId="0" borderId="47" xfId="0" applyNumberFormat="1" applyFont="1" applyBorder="1" applyAlignment="1">
      <alignment vertical="center"/>
    </xf>
    <xf numFmtId="4" fontId="13" fillId="0" borderId="48" xfId="0" applyNumberFormat="1" applyFont="1" applyBorder="1"/>
    <xf numFmtId="4" fontId="13" fillId="0" borderId="51" xfId="0" applyNumberFormat="1" applyFont="1" applyBorder="1"/>
    <xf numFmtId="4" fontId="13" fillId="0" borderId="34" xfId="0" applyNumberFormat="1" applyFont="1" applyBorder="1"/>
    <xf numFmtId="4" fontId="13" fillId="0" borderId="32" xfId="0" applyNumberFormat="1" applyFont="1" applyBorder="1"/>
    <xf numFmtId="2" fontId="0" fillId="0" borderId="34" xfId="0" applyNumberFormat="1" applyBorder="1"/>
    <xf numFmtId="2" fontId="0" fillId="0" borderId="32" xfId="0" applyNumberFormat="1" applyBorder="1"/>
    <xf numFmtId="0" fontId="0" fillId="0" borderId="0" xfId="0"/>
    <xf numFmtId="49" fontId="0" fillId="0" borderId="15" xfId="0" applyNumberFormat="1" applyBorder="1"/>
    <xf numFmtId="0" fontId="0" fillId="0" borderId="15" xfId="0" applyBorder="1"/>
    <xf numFmtId="2" fontId="0" fillId="0" borderId="15" xfId="0" applyNumberFormat="1" applyBorder="1"/>
    <xf numFmtId="0" fontId="4" fillId="0" borderId="0" xfId="0" applyFont="1" applyAlignment="1">
      <alignment horizontal="left"/>
    </xf>
    <xf numFmtId="4" fontId="13" fillId="0" borderId="21" xfId="0" applyNumberFormat="1" applyFont="1" applyBorder="1"/>
    <xf numFmtId="4" fontId="16" fillId="0" borderId="0" xfId="1" applyNumberFormat="1" applyFont="1" applyBorder="1" applyAlignment="1">
      <alignment horizontal="center" vertical="center" wrapText="1"/>
    </xf>
    <xf numFmtId="4" fontId="13" fillId="3" borderId="7" xfId="1" applyNumberFormat="1" applyFont="1" applyFill="1" applyBorder="1" applyAlignment="1">
      <alignment horizontal="center" vertical="center" wrapText="1"/>
    </xf>
    <xf numFmtId="0" fontId="4" fillId="5" borderId="10" xfId="0" applyFont="1" applyFill="1" applyBorder="1"/>
    <xf numFmtId="0" fontId="4" fillId="0" borderId="10" xfId="0" applyFont="1" applyBorder="1"/>
    <xf numFmtId="0" fontId="4" fillId="5" borderId="37" xfId="0" applyFont="1" applyFill="1" applyBorder="1"/>
    <xf numFmtId="0" fontId="4" fillId="5" borderId="16" xfId="0" applyFont="1" applyFill="1" applyBorder="1"/>
    <xf numFmtId="0" fontId="4" fillId="5" borderId="38" xfId="0" applyFont="1" applyFill="1" applyBorder="1"/>
    <xf numFmtId="0" fontId="4" fillId="0" borderId="11" xfId="0" applyFont="1" applyBorder="1"/>
    <xf numFmtId="0" fontId="4" fillId="0" borderId="35" xfId="0" applyFont="1" applyBorder="1"/>
    <xf numFmtId="0" fontId="4" fillId="0" borderId="26" xfId="0" applyFont="1" applyBorder="1"/>
    <xf numFmtId="0" fontId="4" fillId="0" borderId="9" xfId="0" applyFont="1" applyBorder="1"/>
    <xf numFmtId="0" fontId="4" fillId="0" borderId="20" xfId="0" applyFont="1" applyBorder="1"/>
    <xf numFmtId="0" fontId="4" fillId="0" borderId="36" xfId="0" applyFont="1" applyBorder="1"/>
    <xf numFmtId="4" fontId="4" fillId="0" borderId="0" xfId="0" applyNumberFormat="1" applyFont="1"/>
    <xf numFmtId="4" fontId="4" fillId="0" borderId="0" xfId="0" applyNumberFormat="1" applyFont="1" applyAlignment="1">
      <alignment horizontal="left"/>
    </xf>
    <xf numFmtId="49" fontId="23" fillId="0" borderId="65" xfId="1" applyNumberFormat="1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left"/>
    </xf>
    <xf numFmtId="4" fontId="13" fillId="0" borderId="0" xfId="0" applyNumberFormat="1" applyFont="1"/>
    <xf numFmtId="49" fontId="6" fillId="6" borderId="3" xfId="0" applyNumberFormat="1" applyFont="1" applyFill="1" applyBorder="1"/>
    <xf numFmtId="167" fontId="7" fillId="0" borderId="57" xfId="0" applyNumberFormat="1" applyFont="1" applyBorder="1" applyAlignment="1">
      <alignment horizontal="center" vertical="center" wrapText="1"/>
    </xf>
    <xf numFmtId="0" fontId="0" fillId="0" borderId="37" xfId="0" applyNumberFormat="1" applyBorder="1"/>
    <xf numFmtId="0" fontId="0" fillId="0" borderId="16" xfId="0" applyNumberFormat="1" applyBorder="1"/>
    <xf numFmtId="0" fontId="0" fillId="0" borderId="38" xfId="0" applyNumberFormat="1" applyBorder="1"/>
    <xf numFmtId="4" fontId="0" fillId="0" borderId="33" xfId="0" applyNumberFormat="1" applyBorder="1"/>
    <xf numFmtId="4" fontId="0" fillId="0" borderId="47" xfId="0" applyNumberFormat="1" applyBorder="1"/>
    <xf numFmtId="2" fontId="7" fillId="0" borderId="76" xfId="0" applyNumberFormat="1" applyFont="1" applyBorder="1" applyAlignment="1">
      <alignment vertical="center"/>
    </xf>
    <xf numFmtId="2" fontId="7" fillId="0" borderId="57" xfId="0" applyNumberFormat="1" applyFont="1" applyBorder="1" applyAlignment="1">
      <alignment vertical="center"/>
    </xf>
    <xf numFmtId="166" fontId="16" fillId="6" borderId="3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vertical="center"/>
    </xf>
    <xf numFmtId="0" fontId="4" fillId="5" borderId="5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0" fontId="4" fillId="0" borderId="64" xfId="0" applyFont="1" applyBorder="1"/>
    <xf numFmtId="49" fontId="4" fillId="5" borderId="64" xfId="1" applyNumberFormat="1" applyFont="1" applyFill="1" applyBorder="1" applyAlignment="1">
      <alignment horizontal="center" vertical="center" wrapText="1"/>
    </xf>
    <xf numFmtId="10" fontId="3" fillId="5" borderId="64" xfId="1" applyNumberFormat="1" applyFont="1" applyFill="1" applyBorder="1" applyAlignment="1">
      <alignment horizontal="center" vertical="center" wrapText="1"/>
    </xf>
    <xf numFmtId="0" fontId="4" fillId="5" borderId="77" xfId="0" applyFont="1" applyFill="1" applyBorder="1"/>
    <xf numFmtId="49" fontId="0" fillId="5" borderId="64" xfId="1" applyNumberFormat="1" applyFont="1" applyFill="1" applyBorder="1" applyAlignment="1">
      <alignment horizontal="center" vertical="center" wrapText="1"/>
    </xf>
    <xf numFmtId="49" fontId="4" fillId="5" borderId="39" xfId="1" applyNumberFormat="1" applyFont="1" applyFill="1" applyBorder="1" applyAlignment="1">
      <alignment horizontal="center" vertical="center" wrapText="1"/>
    </xf>
    <xf numFmtId="10" fontId="3" fillId="5" borderId="39" xfId="1" applyNumberFormat="1" applyFont="1" applyFill="1" applyBorder="1" applyAlignment="1">
      <alignment horizontal="center" vertical="center"/>
    </xf>
    <xf numFmtId="0" fontId="4" fillId="5" borderId="36" xfId="0" applyFont="1" applyFill="1" applyBorder="1"/>
    <xf numFmtId="9" fontId="0" fillId="5" borderId="39" xfId="1" applyFont="1" applyFill="1" applyBorder="1" applyAlignment="1">
      <alignment horizontal="center" vertical="center" wrapText="1"/>
    </xf>
    <xf numFmtId="10" fontId="3" fillId="5" borderId="8" xfId="1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1" fontId="4" fillId="0" borderId="8" xfId="1" applyNumberFormat="1" applyFont="1" applyFill="1" applyBorder="1" applyAlignment="1">
      <alignment horizontal="center" vertical="center" wrapText="1"/>
    </xf>
    <xf numFmtId="9" fontId="0" fillId="0" borderId="21" xfId="1" applyFont="1" applyFill="1" applyBorder="1" applyAlignment="1">
      <alignment horizontal="center" vertical="center" wrapText="1"/>
    </xf>
    <xf numFmtId="49" fontId="4" fillId="0" borderId="65" xfId="1" applyNumberFormat="1" applyFont="1" applyFill="1" applyBorder="1" applyAlignment="1">
      <alignment horizontal="center" vertical="center" wrapText="1"/>
    </xf>
    <xf numFmtId="2" fontId="3" fillId="0" borderId="65" xfId="1" applyNumberFormat="1" applyFont="1" applyFill="1" applyBorder="1" applyAlignment="1">
      <alignment horizontal="center" vertical="center" wrapText="1"/>
    </xf>
    <xf numFmtId="10" fontId="3" fillId="0" borderId="65" xfId="1" applyNumberFormat="1" applyFont="1" applyFill="1" applyBorder="1" applyAlignment="1">
      <alignment horizontal="center" vertical="center" wrapText="1"/>
    </xf>
    <xf numFmtId="0" fontId="4" fillId="0" borderId="65" xfId="0" applyFont="1" applyBorder="1"/>
    <xf numFmtId="49" fontId="0" fillId="0" borderId="9" xfId="1" applyNumberFormat="1" applyFont="1" applyFill="1" applyBorder="1" applyAlignment="1">
      <alignment horizontal="center" vertical="center" wrapText="1"/>
    </xf>
    <xf numFmtId="2" fontId="3" fillId="5" borderId="26" xfId="1" applyNumberFormat="1" applyFont="1" applyFill="1" applyBorder="1" applyAlignment="1">
      <alignment horizontal="center" vertical="center"/>
    </xf>
    <xf numFmtId="2" fontId="3" fillId="5" borderId="9" xfId="1" applyNumberFormat="1" applyFont="1" applyFill="1" applyBorder="1" applyAlignment="1">
      <alignment horizontal="center" vertical="center"/>
    </xf>
    <xf numFmtId="2" fontId="3" fillId="5" borderId="20" xfId="1" applyNumberFormat="1" applyFont="1" applyFill="1" applyBorder="1" applyAlignment="1">
      <alignment horizontal="center" vertical="center"/>
    </xf>
    <xf numFmtId="0" fontId="5" fillId="0" borderId="18" xfId="5" applyBorder="1" applyAlignment="1">
      <alignment vertical="center"/>
    </xf>
    <xf numFmtId="0" fontId="5" fillId="0" borderId="25" xfId="5" applyBorder="1" applyAlignment="1">
      <alignment vertical="center"/>
    </xf>
    <xf numFmtId="0" fontId="5" fillId="0" borderId="53" xfId="5" applyBorder="1" applyAlignment="1">
      <alignment vertical="center"/>
    </xf>
    <xf numFmtId="0" fontId="5" fillId="5" borderId="9" xfId="5" applyFill="1" applyBorder="1" applyAlignment="1">
      <alignment vertical="center"/>
    </xf>
    <xf numFmtId="2" fontId="24" fillId="5" borderId="65" xfId="0" applyNumberFormat="1" applyFont="1" applyFill="1" applyBorder="1" applyAlignment="1">
      <alignment horizontal="center" vertical="center"/>
    </xf>
    <xf numFmtId="0" fontId="5" fillId="5" borderId="20" xfId="5" applyFill="1" applyBorder="1" applyAlignment="1">
      <alignment vertical="center"/>
    </xf>
    <xf numFmtId="0" fontId="5" fillId="0" borderId="62" xfId="5" applyBorder="1" applyAlignment="1">
      <alignment vertical="center"/>
    </xf>
    <xf numFmtId="0" fontId="5" fillId="0" borderId="4" xfId="5" applyBorder="1" applyAlignment="1">
      <alignment vertical="center"/>
    </xf>
    <xf numFmtId="4" fontId="7" fillId="0" borderId="30" xfId="0" applyNumberFormat="1" applyFont="1" applyBorder="1"/>
    <xf numFmtId="0" fontId="5" fillId="0" borderId="1" xfId="5" applyBorder="1" applyAlignment="1">
      <alignment vertical="center"/>
    </xf>
    <xf numFmtId="4" fontId="0" fillId="0" borderId="30" xfId="0" applyNumberFormat="1" applyBorder="1"/>
    <xf numFmtId="2" fontId="13" fillId="0" borderId="30" xfId="0" applyNumberFormat="1" applyFont="1" applyBorder="1" applyAlignment="1">
      <alignment vertical="center"/>
    </xf>
    <xf numFmtId="49" fontId="0" fillId="0" borderId="75" xfId="0" applyNumberFormat="1" applyBorder="1"/>
    <xf numFmtId="49" fontId="0" fillId="0" borderId="42" xfId="0" applyNumberFormat="1" applyBorder="1"/>
    <xf numFmtId="4" fontId="0" fillId="0" borderId="42" xfId="0" applyNumberFormat="1" applyBorder="1"/>
    <xf numFmtId="2" fontId="7" fillId="0" borderId="42" xfId="0" applyNumberFormat="1" applyFont="1" applyBorder="1" applyAlignment="1">
      <alignment vertical="center"/>
    </xf>
    <xf numFmtId="0" fontId="5" fillId="0" borderId="9" xfId="5" applyBorder="1" applyAlignment="1">
      <alignment vertical="center"/>
    </xf>
    <xf numFmtId="49" fontId="0" fillId="0" borderId="30" xfId="0" applyNumberFormat="1" applyFont="1" applyBorder="1" applyAlignment="1">
      <alignment horizontal="left" vertical="center"/>
    </xf>
    <xf numFmtId="2" fontId="7" fillId="5" borderId="30" xfId="0" applyNumberFormat="1" applyFont="1" applyFill="1" applyBorder="1" applyAlignment="1">
      <alignment vertical="center"/>
    </xf>
    <xf numFmtId="0" fontId="5" fillId="0" borderId="27" xfId="5" applyBorder="1" applyAlignment="1">
      <alignment vertical="center"/>
    </xf>
    <xf numFmtId="0" fontId="5" fillId="0" borderId="52" xfId="5" applyBorder="1" applyAlignment="1"/>
    <xf numFmtId="0" fontId="0" fillId="0" borderId="30" xfId="0" applyBorder="1" applyAlignment="1">
      <alignment horizontal="left"/>
    </xf>
    <xf numFmtId="0" fontId="0" fillId="0" borderId="15" xfId="0" applyBorder="1" applyAlignment="1">
      <alignment horizontal="left"/>
    </xf>
    <xf numFmtId="0" fontId="7" fillId="0" borderId="57" xfId="0" applyNumberFormat="1" applyFont="1" applyBorder="1" applyAlignment="1">
      <alignment horizontal="center" vertical="center" wrapText="1"/>
    </xf>
    <xf numFmtId="0" fontId="7" fillId="0" borderId="58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45" fillId="5" borderId="37" xfId="0" applyFont="1" applyFill="1" applyBorder="1"/>
    <xf numFmtId="0" fontId="45" fillId="0" borderId="35" xfId="0" applyFont="1" applyFill="1" applyBorder="1"/>
    <xf numFmtId="0" fontId="45" fillId="0" borderId="0" xfId="0" applyFont="1" applyFill="1" applyBorder="1"/>
    <xf numFmtId="0" fontId="45" fillId="0" borderId="26" xfId="0" applyFont="1" applyBorder="1"/>
    <xf numFmtId="0" fontId="45" fillId="0" borderId="9" xfId="0" applyFont="1" applyBorder="1"/>
    <xf numFmtId="0" fontId="45" fillId="0" borderId="26" xfId="0" applyFont="1" applyFill="1" applyBorder="1"/>
    <xf numFmtId="0" fontId="45" fillId="0" borderId="37" xfId="0" applyFont="1" applyFill="1" applyBorder="1"/>
    <xf numFmtId="0" fontId="45" fillId="0" borderId="16" xfId="0" applyFont="1" applyFill="1" applyBorder="1"/>
    <xf numFmtId="0" fontId="45" fillId="0" borderId="38" xfId="0" applyFont="1" applyBorder="1"/>
    <xf numFmtId="0" fontId="45" fillId="0" borderId="20" xfId="0" applyFont="1" applyBorder="1"/>
    <xf numFmtId="0" fontId="25" fillId="0" borderId="0" xfId="5" applyNumberFormat="1" applyFont="1" applyBorder="1" applyAlignment="1">
      <alignment horizontal="center" vertical="center"/>
    </xf>
    <xf numFmtId="0" fontId="7" fillId="0" borderId="56" xfId="0" applyNumberFormat="1" applyFont="1" applyBorder="1" applyAlignment="1">
      <alignment horizontal="center" vertical="center" wrapText="1"/>
    </xf>
    <xf numFmtId="0" fontId="0" fillId="0" borderId="29" xfId="0" applyNumberFormat="1" applyBorder="1"/>
    <xf numFmtId="0" fontId="0" fillId="0" borderId="41" xfId="0" applyNumberFormat="1" applyBorder="1"/>
    <xf numFmtId="0" fontId="0" fillId="0" borderId="17" xfId="0" applyNumberFormat="1" applyBorder="1"/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/>
    </xf>
    <xf numFmtId="2" fontId="0" fillId="0" borderId="29" xfId="0" applyNumberFormat="1" applyBorder="1"/>
    <xf numFmtId="2" fontId="0" fillId="0" borderId="41" xfId="0" applyNumberFormat="1" applyBorder="1"/>
    <xf numFmtId="2" fontId="0" fillId="0" borderId="17" xfId="0" applyNumberFormat="1" applyBorder="1"/>
    <xf numFmtId="2" fontId="0" fillId="0" borderId="0" xfId="0" applyNumberFormat="1" applyAlignment="1">
      <alignment horizontal="left" vertical="center"/>
    </xf>
    <xf numFmtId="49" fontId="7" fillId="0" borderId="1" xfId="0" applyNumberFormat="1" applyFont="1" applyBorder="1" applyAlignment="1">
      <alignment vertical="center"/>
    </xf>
    <xf numFmtId="49" fontId="7" fillId="0" borderId="5" xfId="0" applyNumberFormat="1" applyFont="1" applyBorder="1" applyAlignment="1">
      <alignment vertical="center"/>
    </xf>
    <xf numFmtId="49" fontId="7" fillId="0" borderId="2" xfId="0" applyNumberFormat="1" applyFont="1" applyBorder="1" applyAlignment="1">
      <alignment vertical="center"/>
    </xf>
    <xf numFmtId="49" fontId="7" fillId="0" borderId="43" xfId="0" applyNumberFormat="1" applyFont="1" applyBorder="1" applyAlignment="1">
      <alignment vertical="center"/>
    </xf>
    <xf numFmtId="49" fontId="7" fillId="0" borderId="44" xfId="0" applyNumberFormat="1" applyFont="1" applyBorder="1" applyAlignment="1">
      <alignment vertical="center"/>
    </xf>
    <xf numFmtId="49" fontId="7" fillId="0" borderId="45" xfId="0" applyNumberFormat="1" applyFont="1" applyBorder="1" applyAlignment="1">
      <alignment vertical="center"/>
    </xf>
    <xf numFmtId="0" fontId="46" fillId="0" borderId="15" xfId="5" applyFont="1" applyBorder="1"/>
    <xf numFmtId="14" fontId="4" fillId="0" borderId="0" xfId="0" applyNumberFormat="1" applyFont="1" applyAlignment="1">
      <alignment horizontal="left"/>
    </xf>
    <xf numFmtId="0" fontId="13" fillId="0" borderId="0" xfId="0" applyFont="1" applyBorder="1" applyAlignment="1">
      <alignment horizontal="right" wrapText="1"/>
    </xf>
    <xf numFmtId="0" fontId="14" fillId="0" borderId="0" xfId="0" applyFont="1" applyFill="1" applyBorder="1" applyAlignment="1">
      <alignment horizontal="center" vertical="center"/>
    </xf>
    <xf numFmtId="14" fontId="13" fillId="0" borderId="0" xfId="0" applyNumberFormat="1" applyFont="1" applyFill="1" applyBorder="1" applyAlignment="1">
      <alignment horizontal="center" vertical="center"/>
    </xf>
    <xf numFmtId="2" fontId="7" fillId="7" borderId="7" xfId="1" applyNumberFormat="1" applyFont="1" applyFill="1" applyBorder="1" applyAlignment="1">
      <alignment horizontal="center" vertical="center" wrapText="1"/>
    </xf>
    <xf numFmtId="0" fontId="5" fillId="5" borderId="25" xfId="5" applyFill="1" applyBorder="1" applyAlignment="1"/>
    <xf numFmtId="0" fontId="5" fillId="5" borderId="6" xfId="5" applyFill="1" applyBorder="1" applyAlignment="1"/>
    <xf numFmtId="0" fontId="5" fillId="0" borderId="0" xfId="5"/>
    <xf numFmtId="0" fontId="5" fillId="0" borderId="61" xfId="5" applyFill="1" applyBorder="1" applyAlignment="1"/>
    <xf numFmtId="0" fontId="5" fillId="0" borderId="79" xfId="5" applyFill="1" applyBorder="1" applyAlignment="1"/>
    <xf numFmtId="0" fontId="4" fillId="0" borderId="0" xfId="0" applyFont="1" applyBorder="1" applyAlignment="1">
      <alignment horizontal="left" wrapText="1"/>
    </xf>
    <xf numFmtId="0" fontId="5" fillId="0" borderId="4" xfId="5" applyFill="1" applyBorder="1"/>
    <xf numFmtId="0" fontId="5" fillId="0" borderId="13" xfId="5" applyFill="1" applyBorder="1"/>
    <xf numFmtId="0" fontId="5" fillId="0" borderId="16" xfId="5" applyFill="1" applyBorder="1" applyAlignment="1">
      <alignment horizontal="left"/>
    </xf>
    <xf numFmtId="0" fontId="5" fillId="0" borderId="14" xfId="5" applyFill="1" applyBorder="1" applyAlignment="1">
      <alignment horizontal="left"/>
    </xf>
    <xf numFmtId="0" fontId="5" fillId="0" borderId="35" xfId="5" applyFill="1" applyBorder="1" applyAlignment="1">
      <alignment horizontal="left"/>
    </xf>
    <xf numFmtId="0" fontId="5" fillId="0" borderId="16" xfId="5" applyFill="1" applyBorder="1" applyAlignment="1"/>
    <xf numFmtId="0" fontId="5" fillId="0" borderId="14" xfId="5" applyFill="1" applyBorder="1" applyAlignment="1"/>
    <xf numFmtId="0" fontId="5" fillId="0" borderId="37" xfId="5" applyFill="1" applyBorder="1" applyAlignment="1"/>
    <xf numFmtId="0" fontId="5" fillId="0" borderId="22" xfId="5" applyFill="1" applyBorder="1" applyAlignment="1"/>
    <xf numFmtId="0" fontId="5" fillId="0" borderId="38" xfId="5" applyFill="1" applyBorder="1" applyAlignment="1"/>
    <xf numFmtId="0" fontId="5" fillId="0" borderId="23" xfId="5" applyFill="1" applyBorder="1" applyAlignment="1"/>
    <xf numFmtId="0" fontId="5" fillId="0" borderId="62" xfId="5" applyFill="1" applyBorder="1" applyAlignment="1">
      <alignment horizontal="left"/>
    </xf>
    <xf numFmtId="0" fontId="5" fillId="0" borderId="63" xfId="5" applyFill="1" applyBorder="1" applyAlignment="1">
      <alignment horizontal="left"/>
    </xf>
    <xf numFmtId="0" fontId="5" fillId="0" borderId="11" xfId="5" applyFill="1" applyBorder="1" applyAlignment="1">
      <alignment horizontal="left"/>
    </xf>
    <xf numFmtId="0" fontId="5" fillId="0" borderId="4" xfId="5" applyFont="1" applyFill="1" applyBorder="1" applyAlignment="1"/>
    <xf numFmtId="0" fontId="5" fillId="0" borderId="35" xfId="5" applyFont="1" applyBorder="1" applyAlignment="1"/>
    <xf numFmtId="0" fontId="5" fillId="0" borderId="25" xfId="5" applyFont="1" applyFill="1" applyBorder="1" applyAlignment="1"/>
    <xf numFmtId="0" fontId="5" fillId="0" borderId="10" xfId="5" applyFont="1" applyBorder="1" applyAlignment="1"/>
    <xf numFmtId="0" fontId="5" fillId="0" borderId="27" xfId="5" applyFont="1" applyFill="1" applyBorder="1" applyAlignment="1"/>
    <xf numFmtId="0" fontId="5" fillId="0" borderId="11" xfId="5" applyFont="1" applyFill="1" applyBorder="1" applyAlignment="1"/>
    <xf numFmtId="0" fontId="13" fillId="0" borderId="1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0" fillId="0" borderId="28" xfId="0" applyFont="1" applyBorder="1" applyAlignment="1"/>
    <xf numFmtId="0" fontId="0" fillId="0" borderId="5" xfId="0" applyFont="1" applyBorder="1" applyAlignment="1"/>
    <xf numFmtId="0" fontId="0" fillId="0" borderId="2" xfId="0" applyFont="1" applyBorder="1" applyAlignment="1"/>
    <xf numFmtId="0" fontId="5" fillId="0" borderId="16" xfId="5" applyFont="1" applyFill="1" applyBorder="1" applyAlignment="1">
      <alignment horizontal="left" wrapText="1"/>
    </xf>
    <xf numFmtId="0" fontId="5" fillId="0" borderId="14" xfId="5" applyFont="1" applyFill="1" applyBorder="1" applyAlignment="1">
      <alignment horizontal="left" wrapText="1"/>
    </xf>
    <xf numFmtId="0" fontId="5" fillId="0" borderId="16" xfId="5" applyFill="1" applyBorder="1" applyAlignment="1">
      <alignment horizontal="left" wrapText="1"/>
    </xf>
    <xf numFmtId="0" fontId="5" fillId="0" borderId="14" xfId="5" applyFill="1" applyBorder="1" applyAlignment="1">
      <alignment horizontal="left" wrapText="1"/>
    </xf>
    <xf numFmtId="0" fontId="5" fillId="0" borderId="16" xfId="5" applyFont="1" applyFill="1" applyBorder="1" applyAlignment="1">
      <alignment horizontal="left"/>
    </xf>
    <xf numFmtId="0" fontId="5" fillId="0" borderId="14" xfId="5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0" fillId="0" borderId="0" xfId="0" applyFont="1" applyBorder="1" applyAlignment="1"/>
    <xf numFmtId="0" fontId="19" fillId="4" borderId="1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37" xfId="5" applyFont="1" applyFill="1" applyBorder="1" applyAlignment="1"/>
    <xf numFmtId="0" fontId="5" fillId="0" borderId="22" xfId="5" applyFont="1" applyFill="1" applyBorder="1" applyAlignment="1"/>
    <xf numFmtId="0" fontId="5" fillId="0" borderId="25" xfId="5" applyFill="1" applyBorder="1" applyAlignment="1">
      <alignment horizontal="left"/>
    </xf>
    <xf numFmtId="0" fontId="5" fillId="0" borderId="6" xfId="5" applyBorder="1" applyAlignment="1">
      <alignment horizontal="left"/>
    </xf>
    <xf numFmtId="0" fontId="5" fillId="0" borderId="17" xfId="5" applyFill="1" applyBorder="1" applyAlignment="1"/>
    <xf numFmtId="0" fontId="5" fillId="0" borderId="34" xfId="5" applyFill="1" applyBorder="1" applyAlignment="1"/>
    <xf numFmtId="0" fontId="5" fillId="0" borderId="41" xfId="5" applyFill="1" applyBorder="1"/>
    <xf numFmtId="0" fontId="5" fillId="0" borderId="32" xfId="5" applyFill="1" applyBorder="1"/>
    <xf numFmtId="0" fontId="5" fillId="0" borderId="41" xfId="5" applyBorder="1" applyAlignment="1">
      <alignment horizontal="left"/>
    </xf>
    <xf numFmtId="0" fontId="5" fillId="0" borderId="14" xfId="5" applyBorder="1" applyAlignment="1">
      <alignment horizontal="left"/>
    </xf>
    <xf numFmtId="0" fontId="0" fillId="0" borderId="21" xfId="0" applyFont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5" fillId="0" borderId="35" xfId="5" applyFill="1" applyBorder="1" applyAlignment="1"/>
    <xf numFmtId="0" fontId="5" fillId="5" borderId="17" xfId="5" applyFont="1" applyFill="1" applyBorder="1" applyAlignment="1"/>
    <xf numFmtId="0" fontId="5" fillId="5" borderId="23" xfId="5" applyFont="1" applyFill="1" applyBorder="1" applyAlignment="1"/>
    <xf numFmtId="0" fontId="5" fillId="5" borderId="25" xfId="5" applyFont="1" applyFill="1" applyBorder="1" applyAlignment="1"/>
    <xf numFmtId="0" fontId="5" fillId="5" borderId="10" xfId="5" applyFont="1" applyFill="1" applyBorder="1" applyAlignment="1"/>
    <xf numFmtId="0" fontId="5" fillId="0" borderId="18" xfId="5" applyFill="1" applyBorder="1" applyAlignment="1"/>
    <xf numFmtId="0" fontId="5" fillId="0" borderId="28" xfId="5" applyFill="1" applyBorder="1" applyAlignment="1"/>
    <xf numFmtId="0" fontId="5" fillId="0" borderId="25" xfId="5" applyFill="1" applyBorder="1" applyAlignment="1"/>
    <xf numFmtId="0" fontId="5" fillId="0" borderId="10" xfId="5" applyFill="1" applyBorder="1" applyAlignment="1"/>
    <xf numFmtId="0" fontId="5" fillId="5" borderId="10" xfId="5" applyFill="1" applyBorder="1" applyAlignment="1"/>
    <xf numFmtId="0" fontId="18" fillId="4" borderId="18" xfId="0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3" fillId="5" borderId="1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0" fillId="0" borderId="24" xfId="0" applyFont="1" applyBorder="1" applyAlignment="1"/>
    <xf numFmtId="0" fontId="5" fillId="0" borderId="4" xfId="5" applyFill="1" applyBorder="1" applyAlignment="1">
      <alignment horizontal="left"/>
    </xf>
    <xf numFmtId="0" fontId="5" fillId="0" borderId="13" xfId="5" applyFill="1" applyBorder="1" applyAlignment="1">
      <alignment horizontal="left"/>
    </xf>
    <xf numFmtId="0" fontId="5" fillId="5" borderId="4" xfId="5" applyFill="1" applyBorder="1" applyAlignment="1">
      <alignment horizontal="left"/>
    </xf>
    <xf numFmtId="0" fontId="5" fillId="5" borderId="35" xfId="5" applyFill="1" applyBorder="1" applyAlignment="1">
      <alignment horizontal="left"/>
    </xf>
    <xf numFmtId="0" fontId="5" fillId="5" borderId="25" xfId="5" applyFont="1" applyFill="1" applyBorder="1" applyAlignment="1">
      <alignment horizontal="left" wrapText="1"/>
    </xf>
    <xf numFmtId="0" fontId="5" fillId="5" borderId="10" xfId="5" applyFont="1" applyFill="1" applyBorder="1" applyAlignment="1">
      <alignment horizontal="left" wrapText="1"/>
    </xf>
    <xf numFmtId="0" fontId="5" fillId="5" borderId="53" xfId="5" applyFont="1" applyFill="1" applyBorder="1" applyAlignment="1">
      <alignment horizontal="left" wrapText="1"/>
    </xf>
    <xf numFmtId="0" fontId="5" fillId="5" borderId="78" xfId="5" applyFont="1" applyFill="1" applyBorder="1" applyAlignment="1">
      <alignment horizontal="left" wrapText="1"/>
    </xf>
    <xf numFmtId="0" fontId="19" fillId="4" borderId="1" xfId="0" applyFont="1" applyFill="1" applyBorder="1" applyAlignment="1">
      <alignment horizontal="center"/>
    </xf>
    <xf numFmtId="0" fontId="19" fillId="4" borderId="5" xfId="0" applyFont="1" applyFill="1" applyBorder="1" applyAlignment="1">
      <alignment horizontal="center"/>
    </xf>
    <xf numFmtId="0" fontId="19" fillId="4" borderId="2" xfId="0" applyFont="1" applyFill="1" applyBorder="1" applyAlignment="1">
      <alignment horizontal="center"/>
    </xf>
    <xf numFmtId="0" fontId="5" fillId="0" borderId="38" xfId="5" applyFill="1" applyBorder="1" applyAlignment="1">
      <alignment horizontal="left"/>
    </xf>
    <xf numFmtId="0" fontId="5" fillId="0" borderId="23" xfId="5" applyFill="1" applyBorder="1" applyAlignment="1">
      <alignment horizontal="left"/>
    </xf>
    <xf numFmtId="0" fontId="5" fillId="0" borderId="10" xfId="5" applyFill="1" applyBorder="1" applyAlignment="1">
      <alignment horizontal="left"/>
    </xf>
    <xf numFmtId="0" fontId="13" fillId="0" borderId="1" xfId="0" applyFont="1" applyFill="1" applyBorder="1" applyAlignment="1"/>
    <xf numFmtId="0" fontId="0" fillId="0" borderId="5" xfId="0" applyFont="1" applyFill="1" applyBorder="1" applyAlignment="1"/>
    <xf numFmtId="0" fontId="0" fillId="0" borderId="60" xfId="0" applyFont="1" applyBorder="1" applyAlignment="1"/>
    <xf numFmtId="49" fontId="19" fillId="4" borderId="1" xfId="1" applyNumberFormat="1" applyFont="1" applyFill="1" applyBorder="1" applyAlignment="1">
      <alignment horizontal="center" vertical="center" wrapText="1"/>
    </xf>
    <xf numFmtId="49" fontId="19" fillId="4" borderId="5" xfId="1" applyNumberFormat="1" applyFont="1" applyFill="1" applyBorder="1" applyAlignment="1">
      <alignment horizontal="center" vertical="center" wrapText="1"/>
    </xf>
    <xf numFmtId="49" fontId="19" fillId="4" borderId="2" xfId="1" applyNumberFormat="1" applyFont="1" applyFill="1" applyBorder="1" applyAlignment="1">
      <alignment horizontal="center" vertical="center" wrapText="1"/>
    </xf>
    <xf numFmtId="0" fontId="5" fillId="5" borderId="62" xfId="5" applyFill="1" applyBorder="1" applyAlignment="1"/>
    <xf numFmtId="0" fontId="5" fillId="5" borderId="63" xfId="5" applyFill="1" applyBorder="1" applyAlignment="1"/>
    <xf numFmtId="0" fontId="4" fillId="0" borderId="5" xfId="0" applyFont="1" applyFill="1" applyBorder="1" applyAlignment="1"/>
    <xf numFmtId="0" fontId="13" fillId="0" borderId="5" xfId="0" applyFont="1" applyFill="1" applyBorder="1" applyAlignment="1"/>
    <xf numFmtId="0" fontId="5" fillId="5" borderId="29" xfId="5" applyFill="1" applyBorder="1" applyAlignment="1"/>
    <xf numFmtId="0" fontId="5" fillId="5" borderId="22" xfId="5" applyFill="1" applyBorder="1" applyAlignment="1"/>
    <xf numFmtId="0" fontId="11" fillId="0" borderId="18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0" borderId="52" xfId="0" applyFont="1" applyBorder="1" applyAlignment="1">
      <alignment horizontal="left" vertical="center"/>
    </xf>
    <xf numFmtId="0" fontId="11" fillId="0" borderId="54" xfId="0" applyFont="1" applyBorder="1" applyAlignment="1">
      <alignment horizontal="left" vertical="center"/>
    </xf>
    <xf numFmtId="0" fontId="11" fillId="0" borderId="55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2" fontId="7" fillId="0" borderId="49" xfId="0" applyNumberFormat="1" applyFont="1" applyBorder="1" applyAlignment="1">
      <alignment horizontal="center" vertical="center"/>
    </xf>
    <xf numFmtId="2" fontId="7" fillId="0" borderId="50" xfId="0" applyNumberFormat="1" applyFont="1" applyBorder="1" applyAlignment="1">
      <alignment horizontal="center" vertical="center"/>
    </xf>
    <xf numFmtId="4" fontId="7" fillId="0" borderId="49" xfId="0" applyNumberFormat="1" applyFont="1" applyBorder="1" applyAlignment="1">
      <alignment horizontal="center" vertical="center"/>
    </xf>
    <xf numFmtId="4" fontId="7" fillId="0" borderId="50" xfId="0" applyNumberFormat="1" applyFont="1" applyBorder="1" applyAlignment="1">
      <alignment horizontal="center" vertical="center"/>
    </xf>
    <xf numFmtId="4" fontId="7" fillId="0" borderId="49" xfId="0" applyNumberFormat="1" applyFont="1" applyBorder="1" applyAlignment="1">
      <alignment horizontal="center"/>
    </xf>
    <xf numFmtId="4" fontId="7" fillId="0" borderId="50" xfId="0" applyNumberFormat="1" applyFont="1" applyBorder="1" applyAlignment="1">
      <alignment horizontal="center"/>
    </xf>
    <xf numFmtId="4" fontId="7" fillId="0" borderId="55" xfId="0" applyNumberFormat="1" applyFont="1" applyBorder="1" applyAlignment="1">
      <alignment horizontal="center"/>
    </xf>
    <xf numFmtId="4" fontId="7" fillId="0" borderId="61" xfId="0" applyNumberFormat="1" applyFont="1" applyBorder="1" applyAlignment="1">
      <alignment horizontal="center"/>
    </xf>
    <xf numFmtId="2" fontId="7" fillId="0" borderId="49" xfId="0" applyNumberFormat="1" applyFont="1" applyBorder="1" applyAlignment="1">
      <alignment horizontal="center"/>
    </xf>
    <xf numFmtId="2" fontId="7" fillId="0" borderId="50" xfId="0" applyNumberFormat="1" applyFont="1" applyBorder="1" applyAlignment="1">
      <alignment horizontal="center"/>
    </xf>
    <xf numFmtId="4" fontId="7" fillId="0" borderId="55" xfId="0" applyNumberFormat="1" applyFont="1" applyBorder="1" applyAlignment="1">
      <alignment horizontal="center" vertical="center"/>
    </xf>
    <xf numFmtId="4" fontId="7" fillId="0" borderId="61" xfId="0" applyNumberFormat="1" applyFont="1" applyBorder="1" applyAlignment="1">
      <alignment horizontal="center" vertical="center"/>
    </xf>
    <xf numFmtId="4" fontId="7" fillId="0" borderId="5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4" xfId="0" applyNumberFormat="1" applyFont="1" applyBorder="1" applyAlignment="1">
      <alignment horizontal="left" vertical="center"/>
    </xf>
    <xf numFmtId="0" fontId="7" fillId="0" borderId="49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49" fontId="7" fillId="0" borderId="18" xfId="0" applyNumberFormat="1" applyFont="1" applyBorder="1" applyAlignment="1">
      <alignment horizontal="left" vertical="center"/>
    </xf>
    <xf numFmtId="49" fontId="7" fillId="0" borderId="28" xfId="0" applyNumberFormat="1" applyFont="1" applyBorder="1" applyAlignment="1">
      <alignment horizontal="left" vertical="center"/>
    </xf>
    <xf numFmtId="49" fontId="7" fillId="0" borderId="19" xfId="0" applyNumberFormat="1" applyFont="1" applyBorder="1" applyAlignment="1">
      <alignment horizontal="left" vertical="center"/>
    </xf>
    <xf numFmtId="2" fontId="7" fillId="5" borderId="49" xfId="0" applyNumberFormat="1" applyFont="1" applyFill="1" applyBorder="1" applyAlignment="1">
      <alignment horizontal="center" vertical="center"/>
    </xf>
    <xf numFmtId="2" fontId="7" fillId="5" borderId="50" xfId="0" applyNumberFormat="1" applyFont="1" applyFill="1" applyBorder="1" applyAlignment="1">
      <alignment horizontal="center" vertical="center"/>
    </xf>
    <xf numFmtId="2" fontId="13" fillId="0" borderId="49" xfId="0" applyNumberFormat="1" applyFont="1" applyBorder="1" applyAlignment="1">
      <alignment horizontal="center"/>
    </xf>
    <xf numFmtId="2" fontId="13" fillId="0" borderId="50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2" fontId="7" fillId="0" borderId="51" xfId="0" applyNumberFormat="1" applyFont="1" applyBorder="1" applyAlignment="1">
      <alignment horizontal="center"/>
    </xf>
    <xf numFmtId="4" fontId="7" fillId="0" borderId="51" xfId="0" applyNumberFormat="1" applyFont="1" applyBorder="1" applyAlignment="1">
      <alignment horizontal="center"/>
    </xf>
    <xf numFmtId="4" fontId="13" fillId="0" borderId="49" xfId="0" applyNumberFormat="1" applyFont="1" applyBorder="1" applyAlignment="1">
      <alignment horizontal="center"/>
    </xf>
    <xf numFmtId="4" fontId="13" fillId="0" borderId="51" xfId="0" applyNumberFormat="1" applyFont="1" applyBorder="1" applyAlignment="1">
      <alignment horizontal="center"/>
    </xf>
    <xf numFmtId="2" fontId="47" fillId="0" borderId="25" xfId="1" applyNumberFormat="1" applyFont="1" applyFill="1" applyBorder="1" applyAlignment="1">
      <alignment horizontal="center" vertical="center" wrapText="1"/>
    </xf>
    <xf numFmtId="2" fontId="47" fillId="0" borderId="27" xfId="1" applyNumberFormat="1" applyFont="1" applyFill="1" applyBorder="1" applyAlignment="1">
      <alignment horizontal="center" vertical="center" wrapText="1"/>
    </xf>
  </cellXfs>
  <cellStyles count="50">
    <cellStyle name="20% — акцент1" xfId="27" builtinId="30" customBuiltin="1"/>
    <cellStyle name="20% — акцент2" xfId="31" builtinId="34" customBuiltin="1"/>
    <cellStyle name="20% — акцент3" xfId="35" builtinId="38" customBuiltin="1"/>
    <cellStyle name="20% — акцент4" xfId="39" builtinId="42" customBuiltin="1"/>
    <cellStyle name="20% — акцент5" xfId="43" builtinId="46" customBuiltin="1"/>
    <cellStyle name="20% — акцент6" xfId="47" builtinId="50" customBuiltin="1"/>
    <cellStyle name="40% — акцент1" xfId="28" builtinId="31" customBuiltin="1"/>
    <cellStyle name="40% — акцент2" xfId="32" builtinId="35" customBuiltin="1"/>
    <cellStyle name="40% — акцент3" xfId="36" builtinId="39" customBuiltin="1"/>
    <cellStyle name="40% — акцент4" xfId="40" builtinId="43" customBuiltin="1"/>
    <cellStyle name="40% — акцент5" xfId="44" builtinId="47" customBuiltin="1"/>
    <cellStyle name="40% — акцент6" xfId="48" builtinId="51" customBuiltin="1"/>
    <cellStyle name="60% — акцент1" xfId="29" builtinId="32" customBuiltin="1"/>
    <cellStyle name="60% — акцент2" xfId="33" builtinId="36" customBuiltin="1"/>
    <cellStyle name="60% — акцент3" xfId="37" builtinId="40" customBuiltin="1"/>
    <cellStyle name="60% — акцент4" xfId="41" builtinId="44" customBuiltin="1"/>
    <cellStyle name="60% — акцент5" xfId="45" builtinId="48" customBuiltin="1"/>
    <cellStyle name="60% — акцент6" xfId="49" builtinId="52" customBuiltin="1"/>
    <cellStyle name="Excel Built-in Normal" xfId="6" xr:uid="{00000000-0005-0000-0000-000000000000}"/>
    <cellStyle name="Standard 3" xfId="7" xr:uid="{00000000-0005-0000-0000-000001000000}"/>
    <cellStyle name="Standard 6" xfId="8" xr:uid="{00000000-0005-0000-0000-000002000000}"/>
    <cellStyle name="Акцент1" xfId="26" builtinId="29" customBuiltin="1"/>
    <cellStyle name="Акцент2" xfId="30" builtinId="33" customBuiltin="1"/>
    <cellStyle name="Акцент3" xfId="34" builtinId="37" customBuiltin="1"/>
    <cellStyle name="Акцент4" xfId="38" builtinId="41" customBuiltin="1"/>
    <cellStyle name="Акцент5" xfId="42" builtinId="45" customBuiltin="1"/>
    <cellStyle name="Акцент6" xfId="46" builtinId="49" customBuiltin="1"/>
    <cellStyle name="Ввод " xfId="17" builtinId="20" customBuiltin="1"/>
    <cellStyle name="Вывод" xfId="18" builtinId="21" customBuiltin="1"/>
    <cellStyle name="Вычисление" xfId="19" builtinId="22" customBuiltin="1"/>
    <cellStyle name="Гиперссылка" xfId="5" builtinId="8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25" builtinId="25" customBuiltin="1"/>
    <cellStyle name="Контрольная ячейка" xfId="21" builtinId="23" customBuiltin="1"/>
    <cellStyle name="Название" xfId="9" builtinId="15" customBuiltin="1"/>
    <cellStyle name="Нейтральный" xfId="16" builtinId="28" customBuiltin="1"/>
    <cellStyle name="Обычный" xfId="0" builtinId="0"/>
    <cellStyle name="Обычный 2" xfId="4" xr:uid="{00000000-0005-0000-0000-000005000000}"/>
    <cellStyle name="Обычный 3" xfId="3" xr:uid="{00000000-0005-0000-0000-000006000000}"/>
    <cellStyle name="Плохой" xfId="15" builtinId="27" customBuiltin="1"/>
    <cellStyle name="Пояснение" xfId="24" builtinId="53" customBuiltin="1"/>
    <cellStyle name="Примечание" xfId="23" builtinId="10" customBuiltin="1"/>
    <cellStyle name="Процентный" xfId="1" builtinId="5"/>
    <cellStyle name="Связанная ячейка" xfId="20" builtinId="24" customBuiltin="1"/>
    <cellStyle name="Текст предупреждения" xfId="22" builtinId="11" customBuiltin="1"/>
    <cellStyle name="Финансовый" xfId="2" builtinId="3"/>
    <cellStyle name="Хороший" xfId="14" builtinId="26" customBuiltin="1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79</xdr:row>
      <xdr:rowOff>0</xdr:rowOff>
    </xdr:from>
    <xdr:to>
      <xdr:col>6</xdr:col>
      <xdr:colOff>704850</xdr:colOff>
      <xdr:row>79</xdr:row>
      <xdr:rowOff>503555</xdr:rowOff>
    </xdr:to>
    <xdr:sp macro="" textlink="">
      <xdr:nvSpPr>
        <xdr:cNvPr id="8" name="AutoShape 1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515475" y="20688300"/>
          <a:ext cx="685800" cy="5035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685800</xdr:colOff>
      <xdr:row>79</xdr:row>
      <xdr:rowOff>503555</xdr:rowOff>
    </xdr:to>
    <xdr:sp macro="" textlink="">
      <xdr:nvSpPr>
        <xdr:cNvPr id="9" name="AutoShape 1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3954125" y="22098000"/>
          <a:ext cx="68580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492125</xdr:colOff>
      <xdr:row>2</xdr:row>
      <xdr:rowOff>0</xdr:rowOff>
    </xdr:from>
    <xdr:to>
      <xdr:col>6</xdr:col>
      <xdr:colOff>492125</xdr:colOff>
      <xdr:row>5</xdr:row>
      <xdr:rowOff>107950</xdr:rowOff>
    </xdr:to>
    <xdr:sp macro="" textlink="">
      <xdr:nvSpPr>
        <xdr:cNvPr id="11" name="Text Box 2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2303125" y="1139825"/>
          <a:ext cx="0" cy="1095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SANHA  Italia S.r.l.. </a:t>
          </a:r>
        </a:p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Via Massarotti 21/b, </a:t>
          </a:r>
        </a:p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26100 Cremona</a:t>
          </a:r>
        </a:p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Tel. 0372 416988 Fax 0372 569765   </a:t>
          </a:r>
        </a:p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e-mail: info@sanhaitalia.com </a:t>
          </a:r>
        </a:p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www.sanha.it</a:t>
          </a: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685800</xdr:colOff>
      <xdr:row>79</xdr:row>
      <xdr:rowOff>485775</xdr:rowOff>
    </xdr:to>
    <xdr:sp macro="" textlink="">
      <xdr:nvSpPr>
        <xdr:cNvPr id="12" name="AutoShape 2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954125" y="21917025"/>
          <a:ext cx="685800" cy="476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685800</xdr:colOff>
      <xdr:row>79</xdr:row>
      <xdr:rowOff>485775</xdr:rowOff>
    </xdr:to>
    <xdr:sp macro="" textlink="">
      <xdr:nvSpPr>
        <xdr:cNvPr id="13" name="AutoShape 2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3954125" y="21917025"/>
          <a:ext cx="685800" cy="476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508000</xdr:colOff>
      <xdr:row>0</xdr:row>
      <xdr:rowOff>41275</xdr:rowOff>
    </xdr:from>
    <xdr:to>
      <xdr:col>6</xdr:col>
      <xdr:colOff>1035524</xdr:colOff>
      <xdr:row>4</xdr:row>
      <xdr:rowOff>21903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9575" y="41275"/>
          <a:ext cx="3009106" cy="10550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107830</xdr:colOff>
      <xdr:row>1</xdr:row>
      <xdr:rowOff>53915</xdr:rowOff>
    </xdr:from>
    <xdr:to>
      <xdr:col>1</xdr:col>
      <xdr:colOff>1693934</xdr:colOff>
      <xdr:row>3</xdr:row>
      <xdr:rowOff>232626</xdr:rowOff>
    </xdr:to>
    <xdr:pic>
      <xdr:nvPicPr>
        <xdr:cNvPr id="3" name="Grafik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759" y="53915"/>
          <a:ext cx="1586104" cy="556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Кнопк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  <a:lumMod val="100000"/>
              </a:schemeClr>
            </a:gs>
            <a:gs pos="40000">
              <a:schemeClr val="phClr">
                <a:tint val="60000"/>
                <a:satMod val="130000"/>
                <a:lumMod val="100000"/>
              </a:schemeClr>
            </a:gs>
            <a:gs pos="100000">
              <a:schemeClr val="phClr">
                <a:tint val="96000"/>
                <a:lumMod val="108000"/>
              </a:schemeClr>
            </a:gs>
          </a:gsLst>
          <a:lin ang="5400000" scaled="0"/>
        </a:gradFill>
        <a:gradFill rotWithShape="1">
          <a:gsLst>
            <a:gs pos="0">
              <a:schemeClr val="phClr"/>
            </a:gs>
            <a:gs pos="100000">
              <a:schemeClr val="phClr">
                <a:shade val="76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>
              <a:shade val="80000"/>
              <a:lumMod val="9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38100" dir="4800000" sx="98000" sy="98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38100" dist="38100" dir="4800000" sx="96000" sy="96000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3240000"/>
            </a:lightRig>
          </a:scene3d>
          <a:sp3d>
            <a:bevelT w="28575" h="28575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9999"/>
    <pageSetUpPr fitToPage="1"/>
  </sheetPr>
  <dimension ref="A1:K83"/>
  <sheetViews>
    <sheetView tabSelected="1" view="pageBreakPreview" zoomScaleNormal="60" zoomScaleSheetLayoutView="100" workbookViewId="0">
      <pane ySplit="7" topLeftCell="A45" activePane="bottomLeft" state="frozen"/>
      <selection pane="bottomLeft" activeCell="B5" sqref="B5"/>
    </sheetView>
  </sheetViews>
  <sheetFormatPr defaultColWidth="11.453125" defaultRowHeight="14.5" x14ac:dyDescent="0.35"/>
  <cols>
    <col min="1" max="1" width="16.453125" style="2" customWidth="1"/>
    <col min="2" max="2" width="22.54296875" customWidth="1"/>
    <col min="3" max="3" width="76.7265625" customWidth="1"/>
    <col min="4" max="4" width="13.7265625" style="208" customWidth="1"/>
    <col min="5" max="5" width="11.1796875" style="57" bestFit="1" customWidth="1"/>
    <col min="6" max="6" width="26.1796875" style="317" customWidth="1"/>
    <col min="7" max="7" width="21.81640625" style="1" bestFit="1" customWidth="1"/>
  </cols>
  <sheetData>
    <row r="1" spans="1:11" s="66" customFormat="1" ht="28.5" x14ac:dyDescent="0.35">
      <c r="A1" s="72" t="s">
        <v>18478</v>
      </c>
      <c r="B1" s="72"/>
      <c r="C1" s="72"/>
      <c r="D1" s="191"/>
      <c r="E1" s="73"/>
      <c r="F1" s="74"/>
      <c r="G1" s="1"/>
    </row>
    <row r="2" spans="1:11" s="66" customFormat="1" ht="8.5" customHeight="1" x14ac:dyDescent="0.65">
      <c r="A2" s="67"/>
      <c r="B2" s="75"/>
      <c r="C2" s="76"/>
      <c r="D2" s="191"/>
      <c r="E2" s="73"/>
      <c r="F2" s="74"/>
      <c r="G2" s="1"/>
    </row>
    <row r="3" spans="1:11" s="66" customFormat="1" ht="15.5" x14ac:dyDescent="0.35">
      <c r="A3" s="77" t="s">
        <v>51</v>
      </c>
      <c r="B3" s="412">
        <v>1008850</v>
      </c>
      <c r="C3" s="78"/>
      <c r="D3" s="192"/>
      <c r="E3" s="79"/>
      <c r="F3" s="80"/>
      <c r="G3" s="1"/>
    </row>
    <row r="4" spans="1:11" s="66" customFormat="1" ht="31.9" customHeight="1" x14ac:dyDescent="0.35">
      <c r="A4" s="411" t="s">
        <v>33</v>
      </c>
      <c r="B4" s="381" t="s">
        <v>20002</v>
      </c>
      <c r="C4" s="78"/>
      <c r="D4" s="192"/>
      <c r="E4" s="79"/>
      <c r="F4" s="80"/>
      <c r="G4" s="1"/>
    </row>
    <row r="5" spans="1:11" s="66" customFormat="1" ht="16" thickBot="1" x14ac:dyDescent="0.4">
      <c r="A5" s="75" t="s">
        <v>12063</v>
      </c>
      <c r="B5" s="413">
        <v>43576</v>
      </c>
      <c r="C5" s="78"/>
      <c r="D5" s="192"/>
      <c r="E5" s="79"/>
      <c r="F5" s="80"/>
      <c r="G5" s="1"/>
    </row>
    <row r="6" spans="1:11" s="66" customFormat="1" ht="18" customHeight="1" thickBot="1" x14ac:dyDescent="0.5">
      <c r="A6" s="322" t="s">
        <v>18473</v>
      </c>
      <c r="B6" s="331">
        <v>75</v>
      </c>
      <c r="C6" s="81"/>
      <c r="D6" s="193"/>
      <c r="E6" s="82"/>
      <c r="F6" s="304"/>
      <c r="G6" s="1"/>
    </row>
    <row r="7" spans="1:11" s="66" customFormat="1" ht="42.75" customHeight="1" thickBot="1" x14ac:dyDescent="0.4">
      <c r="A7" s="83" t="s">
        <v>18479</v>
      </c>
      <c r="B7" s="472" t="s">
        <v>34</v>
      </c>
      <c r="C7" s="473"/>
      <c r="D7" s="414" t="s">
        <v>82</v>
      </c>
      <c r="E7" s="84" t="s">
        <v>49</v>
      </c>
      <c r="F7" s="305" t="s">
        <v>52</v>
      </c>
      <c r="G7" s="85" t="s">
        <v>53</v>
      </c>
    </row>
    <row r="8" spans="1:11" s="66" customFormat="1" ht="25.5" customHeight="1" thickBot="1" x14ac:dyDescent="0.4">
      <c r="A8" s="484" t="s">
        <v>79</v>
      </c>
      <c r="B8" s="485"/>
      <c r="C8" s="485"/>
      <c r="D8" s="485"/>
      <c r="E8" s="485"/>
      <c r="F8" s="485"/>
      <c r="G8" s="486"/>
    </row>
    <row r="9" spans="1:11" s="66" customFormat="1" ht="18.75" customHeight="1" thickBot="1" x14ac:dyDescent="0.4">
      <c r="A9" s="456" t="s">
        <v>18484</v>
      </c>
      <c r="B9" s="457"/>
      <c r="C9" s="457"/>
      <c r="D9" s="457"/>
      <c r="E9" s="457"/>
      <c r="F9" s="457"/>
      <c r="G9" s="459"/>
    </row>
    <row r="10" spans="1:11" s="66" customFormat="1" ht="18" customHeight="1" thickBot="1" x14ac:dyDescent="0.4">
      <c r="A10" s="86"/>
      <c r="B10" s="504" t="s">
        <v>54</v>
      </c>
      <c r="C10" s="505"/>
      <c r="D10" s="443"/>
      <c r="E10" s="443"/>
      <c r="F10" s="444"/>
      <c r="G10" s="506"/>
    </row>
    <row r="11" spans="1:11" s="66" customFormat="1" ht="17.5" customHeight="1" x14ac:dyDescent="0.35">
      <c r="A11" s="95">
        <v>1</v>
      </c>
      <c r="B11" s="479" t="s">
        <v>57</v>
      </c>
      <c r="C11" s="480"/>
      <c r="D11" s="213">
        <v>0.45</v>
      </c>
      <c r="E11" s="214"/>
      <c r="F11" s="137" t="s">
        <v>18499</v>
      </c>
      <c r="G11" s="215" t="s">
        <v>4</v>
      </c>
    </row>
    <row r="12" spans="1:11" s="66" customFormat="1" ht="17.5" customHeight="1" x14ac:dyDescent="0.35">
      <c r="A12" s="89">
        <v>2</v>
      </c>
      <c r="B12" s="481" t="s">
        <v>58</v>
      </c>
      <c r="C12" s="482"/>
      <c r="D12" s="195">
        <v>0.45</v>
      </c>
      <c r="E12" s="55"/>
      <c r="F12" s="307" t="s">
        <v>18502</v>
      </c>
      <c r="G12" s="144" t="s">
        <v>5</v>
      </c>
    </row>
    <row r="13" spans="1:11" s="66" customFormat="1" ht="17.5" customHeight="1" x14ac:dyDescent="0.35">
      <c r="A13" s="89">
        <v>3</v>
      </c>
      <c r="B13" s="481" t="s">
        <v>59</v>
      </c>
      <c r="C13" s="482"/>
      <c r="D13" s="195">
        <v>0.45</v>
      </c>
      <c r="E13" s="55"/>
      <c r="F13" s="307" t="s">
        <v>18505</v>
      </c>
      <c r="G13" s="144" t="s">
        <v>6</v>
      </c>
    </row>
    <row r="14" spans="1:11" s="68" customFormat="1" ht="17.5" customHeight="1" x14ac:dyDescent="0.35">
      <c r="A14" s="99">
        <v>4</v>
      </c>
      <c r="B14" s="415" t="s">
        <v>60</v>
      </c>
      <c r="C14" s="483"/>
      <c r="D14" s="195">
        <v>0.45</v>
      </c>
      <c r="E14" s="55"/>
      <c r="F14" s="306" t="s">
        <v>18508</v>
      </c>
      <c r="G14" s="101" t="s">
        <v>7</v>
      </c>
      <c r="K14" s="69"/>
    </row>
    <row r="15" spans="1:11" s="66" customFormat="1" ht="17.5" customHeight="1" x14ac:dyDescent="0.35">
      <c r="A15" s="336" t="s">
        <v>2217</v>
      </c>
      <c r="B15" s="510" t="s">
        <v>7845</v>
      </c>
      <c r="C15" s="511"/>
      <c r="D15" s="225">
        <v>0.45</v>
      </c>
      <c r="E15" s="337"/>
      <c r="F15" s="338" t="s">
        <v>18509</v>
      </c>
      <c r="G15" s="339" t="s">
        <v>7846</v>
      </c>
    </row>
    <row r="16" spans="1:11" s="66" customFormat="1" ht="17.5" customHeight="1" thickBot="1" x14ac:dyDescent="0.4">
      <c r="A16" s="99" t="s">
        <v>2220</v>
      </c>
      <c r="B16" s="415" t="s">
        <v>17005</v>
      </c>
      <c r="C16" s="416"/>
      <c r="D16" s="222">
        <v>0.45</v>
      </c>
      <c r="E16" s="223"/>
      <c r="F16" s="306" t="s">
        <v>18512</v>
      </c>
      <c r="G16" s="224" t="s">
        <v>17004</v>
      </c>
    </row>
    <row r="17" spans="1:11" s="66" customFormat="1" ht="15.75" customHeight="1" thickBot="1" x14ac:dyDescent="0.4">
      <c r="A17" s="95"/>
      <c r="B17" s="504" t="s">
        <v>55</v>
      </c>
      <c r="C17" s="512"/>
      <c r="D17" s="444"/>
      <c r="E17" s="444"/>
      <c r="F17" s="444"/>
      <c r="G17" s="445"/>
      <c r="K17" s="70"/>
    </row>
    <row r="18" spans="1:11" s="68" customFormat="1" ht="17.5" customHeight="1" x14ac:dyDescent="0.35">
      <c r="A18" s="96" t="s">
        <v>18480</v>
      </c>
      <c r="B18" s="492" t="s">
        <v>11409</v>
      </c>
      <c r="C18" s="493"/>
      <c r="D18" s="353">
        <v>0.45</v>
      </c>
      <c r="E18" s="97"/>
      <c r="F18" s="308" t="s">
        <v>18515</v>
      </c>
      <c r="G18" s="224" t="s">
        <v>11410</v>
      </c>
      <c r="K18" s="69"/>
    </row>
    <row r="19" spans="1:11" s="68" customFormat="1" ht="17.5" customHeight="1" x14ac:dyDescent="0.35">
      <c r="A19" s="99" t="s">
        <v>2229</v>
      </c>
      <c r="B19" s="477" t="s">
        <v>61</v>
      </c>
      <c r="C19" s="478"/>
      <c r="D19" s="354">
        <v>0.45</v>
      </c>
      <c r="E19" s="100"/>
      <c r="F19" s="309" t="s">
        <v>18516</v>
      </c>
      <c r="G19" s="101" t="s">
        <v>8</v>
      </c>
    </row>
    <row r="20" spans="1:11" s="68" customFormat="1" ht="17.5" customHeight="1" x14ac:dyDescent="0.35">
      <c r="A20" s="99" t="s">
        <v>2232</v>
      </c>
      <c r="B20" s="494" t="s">
        <v>18481</v>
      </c>
      <c r="C20" s="495"/>
      <c r="D20" s="354">
        <v>0.45</v>
      </c>
      <c r="E20" s="100"/>
      <c r="F20" s="309" t="s">
        <v>18517</v>
      </c>
      <c r="G20" s="101" t="s">
        <v>9</v>
      </c>
    </row>
    <row r="21" spans="1:11" s="68" customFormat="1" ht="17.5" customHeight="1" thickBot="1" x14ac:dyDescent="0.4">
      <c r="A21" s="340" t="s">
        <v>2235</v>
      </c>
      <c r="B21" s="496" t="s">
        <v>63</v>
      </c>
      <c r="C21" s="497"/>
      <c r="D21" s="355">
        <v>0.45</v>
      </c>
      <c r="E21" s="341"/>
      <c r="F21" s="342" t="s">
        <v>18518</v>
      </c>
      <c r="G21" s="343" t="s">
        <v>10</v>
      </c>
    </row>
    <row r="22" spans="1:11" s="66" customFormat="1" ht="18" customHeight="1" thickBot="1" x14ac:dyDescent="0.4">
      <c r="A22" s="92"/>
      <c r="B22" s="504" t="s">
        <v>56</v>
      </c>
      <c r="C22" s="513"/>
      <c r="D22" s="444"/>
      <c r="E22" s="444"/>
      <c r="F22" s="444"/>
      <c r="G22" s="445"/>
    </row>
    <row r="23" spans="1:11" s="68" customFormat="1" ht="17.5" customHeight="1" x14ac:dyDescent="0.35">
      <c r="A23" s="96" t="s">
        <v>1090</v>
      </c>
      <c r="B23" s="514" t="s">
        <v>64</v>
      </c>
      <c r="C23" s="515"/>
      <c r="D23" s="197">
        <v>0.5</v>
      </c>
      <c r="E23" s="103"/>
      <c r="F23" s="382" t="s">
        <v>18905</v>
      </c>
      <c r="G23" s="98" t="s">
        <v>11</v>
      </c>
    </row>
    <row r="24" spans="1:11" s="68" customFormat="1" ht="17.5" customHeight="1" thickBot="1" x14ac:dyDescent="0.4">
      <c r="A24" s="91" t="s">
        <v>5826</v>
      </c>
      <c r="B24" s="475" t="s">
        <v>65</v>
      </c>
      <c r="C24" s="476"/>
      <c r="D24" s="198">
        <v>0.5</v>
      </c>
      <c r="E24" s="104"/>
      <c r="F24" s="310" t="s">
        <v>18519</v>
      </c>
      <c r="G24" s="102" t="s">
        <v>12</v>
      </c>
    </row>
    <row r="25" spans="1:11" s="66" customFormat="1" ht="18" customHeight="1" thickBot="1" x14ac:dyDescent="0.4">
      <c r="A25" s="93"/>
      <c r="B25" s="504"/>
      <c r="C25" s="513"/>
      <c r="D25" s="443"/>
      <c r="E25" s="443"/>
      <c r="F25" s="444"/>
      <c r="G25" s="445"/>
    </row>
    <row r="26" spans="1:11" s="171" customFormat="1" ht="17.5" customHeight="1" x14ac:dyDescent="0.35">
      <c r="A26" s="87" t="s">
        <v>6240</v>
      </c>
      <c r="B26" s="490" t="s">
        <v>2572</v>
      </c>
      <c r="C26" s="491"/>
      <c r="D26" s="194">
        <v>0.52</v>
      </c>
      <c r="E26" s="54"/>
      <c r="F26" s="383" t="s">
        <v>19756</v>
      </c>
      <c r="G26" s="173" t="s">
        <v>5825</v>
      </c>
    </row>
    <row r="27" spans="1:11" s="171" customFormat="1" ht="17.5" customHeight="1" x14ac:dyDescent="0.35">
      <c r="A27" s="93" t="s">
        <v>6240</v>
      </c>
      <c r="B27" s="432" t="s">
        <v>5823</v>
      </c>
      <c r="C27" s="433"/>
      <c r="D27" s="199">
        <v>0.52</v>
      </c>
      <c r="E27" s="94"/>
      <c r="F27" s="384" t="s">
        <v>19757</v>
      </c>
      <c r="G27" s="172" t="s">
        <v>5824</v>
      </c>
    </row>
    <row r="28" spans="1:11" s="66" customFormat="1" ht="17.5" customHeight="1" thickBot="1" x14ac:dyDescent="0.4">
      <c r="A28" s="105" t="s">
        <v>100</v>
      </c>
      <c r="B28" s="439" t="s">
        <v>66</v>
      </c>
      <c r="C28" s="440"/>
      <c r="D28" s="200">
        <v>0.52</v>
      </c>
      <c r="E28" s="104"/>
      <c r="F28" s="311" t="s">
        <v>18522</v>
      </c>
      <c r="G28" s="106" t="s">
        <v>13</v>
      </c>
    </row>
    <row r="29" spans="1:11" s="298" customFormat="1" ht="17.5" customHeight="1" thickBot="1" x14ac:dyDescent="0.4">
      <c r="A29" s="507" t="s">
        <v>18482</v>
      </c>
      <c r="B29" s="508"/>
      <c r="C29" s="508"/>
      <c r="D29" s="508"/>
      <c r="E29" s="508"/>
      <c r="F29" s="508"/>
      <c r="G29" s="509"/>
    </row>
    <row r="30" spans="1:11" s="137" customFormat="1" ht="17.5" customHeight="1" thickBot="1" x14ac:dyDescent="0.4">
      <c r="A30" s="319" t="s">
        <v>1096</v>
      </c>
      <c r="B30" s="417" t="s">
        <v>18486</v>
      </c>
      <c r="C30" s="417"/>
      <c r="D30" s="201">
        <v>0.5</v>
      </c>
      <c r="E30" s="104"/>
      <c r="F30" s="312" t="s">
        <v>18523</v>
      </c>
      <c r="G30" s="92" t="s">
        <v>17717</v>
      </c>
    </row>
    <row r="31" spans="1:11" s="298" customFormat="1" ht="17.5" customHeight="1" thickBot="1" x14ac:dyDescent="0.4">
      <c r="A31" s="498" t="s">
        <v>18487</v>
      </c>
      <c r="B31" s="499"/>
      <c r="C31" s="499"/>
      <c r="D31" s="499"/>
      <c r="E31" s="499"/>
      <c r="F31" s="499"/>
      <c r="G31" s="500"/>
    </row>
    <row r="32" spans="1:11" s="66" customFormat="1" ht="17.5" customHeight="1" thickBot="1" x14ac:dyDescent="0.4">
      <c r="A32" s="87" t="s">
        <v>31</v>
      </c>
      <c r="B32" s="428" t="s">
        <v>46</v>
      </c>
      <c r="C32" s="429"/>
      <c r="D32" s="205">
        <v>0.5</v>
      </c>
      <c r="E32" s="54"/>
      <c r="F32" s="385" t="s">
        <v>19834</v>
      </c>
      <c r="G32" s="88" t="s">
        <v>16580</v>
      </c>
    </row>
    <row r="33" spans="1:7" ht="17.5" customHeight="1" thickBot="1" x14ac:dyDescent="0.4">
      <c r="A33" s="498" t="s">
        <v>5577</v>
      </c>
      <c r="B33" s="499"/>
      <c r="C33" s="499"/>
      <c r="D33" s="499"/>
      <c r="E33" s="499"/>
      <c r="F33" s="499"/>
      <c r="G33" s="500"/>
    </row>
    <row r="34" spans="1:7" s="137" customFormat="1" ht="17.5" customHeight="1" thickBot="1" x14ac:dyDescent="0.4">
      <c r="A34" s="319" t="s">
        <v>32</v>
      </c>
      <c r="B34" s="417" t="s">
        <v>5578</v>
      </c>
      <c r="C34" s="417"/>
      <c r="D34" s="226">
        <v>0.5</v>
      </c>
      <c r="E34" s="344"/>
      <c r="F34" s="345" t="s">
        <v>18683</v>
      </c>
      <c r="G34" s="346">
        <v>433</v>
      </c>
    </row>
    <row r="35" spans="1:7" s="66" customFormat="1" ht="18" customHeight="1" thickBot="1" x14ac:dyDescent="0.4">
      <c r="A35" s="498" t="s">
        <v>18483</v>
      </c>
      <c r="B35" s="499"/>
      <c r="C35" s="499"/>
      <c r="D35" s="499"/>
      <c r="E35" s="499"/>
      <c r="F35" s="499"/>
      <c r="G35" s="500"/>
    </row>
    <row r="36" spans="1:7" s="66" customFormat="1" ht="17.5" customHeight="1" x14ac:dyDescent="0.35">
      <c r="A36" s="87" t="s">
        <v>18488</v>
      </c>
      <c r="B36" s="435" t="s">
        <v>78</v>
      </c>
      <c r="C36" s="436"/>
      <c r="D36" s="194">
        <v>0.55000000000000004</v>
      </c>
      <c r="E36" s="54"/>
      <c r="F36" s="313" t="s">
        <v>18738</v>
      </c>
      <c r="G36" s="88" t="s">
        <v>14</v>
      </c>
    </row>
    <row r="37" spans="1:7" s="66" customFormat="1" ht="17.5" customHeight="1" x14ac:dyDescent="0.35">
      <c r="A37" s="89" t="s">
        <v>1994</v>
      </c>
      <c r="B37" s="437" t="s">
        <v>40</v>
      </c>
      <c r="C37" s="438"/>
      <c r="D37" s="195">
        <v>0.5</v>
      </c>
      <c r="E37" s="55"/>
      <c r="F37" s="314" t="s">
        <v>18739</v>
      </c>
      <c r="G37" s="90" t="s">
        <v>15</v>
      </c>
    </row>
    <row r="38" spans="1:7" s="66" customFormat="1" ht="17.5" customHeight="1" thickBot="1" x14ac:dyDescent="0.4">
      <c r="A38" s="105" t="s">
        <v>18489</v>
      </c>
      <c r="B38" s="439" t="s">
        <v>41</v>
      </c>
      <c r="C38" s="440"/>
      <c r="D38" s="196">
        <v>0.5</v>
      </c>
      <c r="E38" s="56"/>
      <c r="F38" s="315" t="s">
        <v>18740</v>
      </c>
      <c r="G38" s="107" t="s">
        <v>16</v>
      </c>
    </row>
    <row r="39" spans="1:7" s="66" customFormat="1" ht="24" customHeight="1" thickBot="1" x14ac:dyDescent="0.4">
      <c r="A39" s="456" t="s">
        <v>18485</v>
      </c>
      <c r="B39" s="457"/>
      <c r="C39" s="457"/>
      <c r="D39" s="458"/>
      <c r="E39" s="458"/>
      <c r="F39" s="457"/>
      <c r="G39" s="459"/>
    </row>
    <row r="40" spans="1:7" s="66" customFormat="1" ht="18" customHeight="1" thickBot="1" x14ac:dyDescent="0.4">
      <c r="A40" s="95"/>
      <c r="B40" s="441" t="s">
        <v>42</v>
      </c>
      <c r="C40" s="442"/>
      <c r="D40" s="443"/>
      <c r="E40" s="443"/>
      <c r="F40" s="444"/>
      <c r="G40" s="445"/>
    </row>
    <row r="41" spans="1:7" s="66" customFormat="1" ht="17.5" customHeight="1" x14ac:dyDescent="0.35">
      <c r="A41" s="87" t="s">
        <v>27</v>
      </c>
      <c r="B41" s="460" t="s">
        <v>67</v>
      </c>
      <c r="C41" s="461"/>
      <c r="D41" s="194">
        <v>0.54</v>
      </c>
      <c r="E41" s="54"/>
      <c r="F41" s="313" t="s">
        <v>18743</v>
      </c>
      <c r="G41" s="88" t="s">
        <v>23</v>
      </c>
    </row>
    <row r="42" spans="1:7" s="66" customFormat="1" ht="17.5" customHeight="1" x14ac:dyDescent="0.35">
      <c r="A42" s="89" t="s">
        <v>27</v>
      </c>
      <c r="B42" s="426" t="s">
        <v>68</v>
      </c>
      <c r="C42" s="427"/>
      <c r="D42" s="195">
        <v>0.47</v>
      </c>
      <c r="E42" s="55"/>
      <c r="F42" s="314" t="s">
        <v>18744</v>
      </c>
      <c r="G42" s="90" t="s">
        <v>23</v>
      </c>
    </row>
    <row r="43" spans="1:7" s="66" customFormat="1" ht="17.5" customHeight="1" x14ac:dyDescent="0.35">
      <c r="A43" s="89">
        <v>4</v>
      </c>
      <c r="B43" s="423" t="s">
        <v>69</v>
      </c>
      <c r="C43" s="424"/>
      <c r="D43" s="195">
        <v>0.54</v>
      </c>
      <c r="E43" s="55"/>
      <c r="F43" s="335" t="s">
        <v>18743</v>
      </c>
      <c r="G43" s="90" t="s">
        <v>23</v>
      </c>
    </row>
    <row r="44" spans="1:7" s="66" customFormat="1" ht="17.5" customHeight="1" x14ac:dyDescent="0.35">
      <c r="A44" s="89">
        <v>4</v>
      </c>
      <c r="B44" s="423" t="s">
        <v>70</v>
      </c>
      <c r="C44" s="424"/>
      <c r="D44" s="195">
        <v>0.47</v>
      </c>
      <c r="E44" s="55"/>
      <c r="F44" s="314" t="s">
        <v>18476</v>
      </c>
      <c r="G44" s="90" t="s">
        <v>23</v>
      </c>
    </row>
    <row r="45" spans="1:7" s="66" customFormat="1" ht="17.5" customHeight="1" x14ac:dyDescent="0.35">
      <c r="A45" s="89" t="s">
        <v>1</v>
      </c>
      <c r="B45" s="450" t="s">
        <v>5710</v>
      </c>
      <c r="C45" s="451"/>
      <c r="D45" s="195">
        <v>0.54</v>
      </c>
      <c r="E45" s="55"/>
      <c r="F45" s="314" t="s">
        <v>18765</v>
      </c>
      <c r="G45" s="90" t="s">
        <v>24</v>
      </c>
    </row>
    <row r="46" spans="1:7" s="66" customFormat="1" ht="17.5" customHeight="1" x14ac:dyDescent="0.35">
      <c r="A46" s="89" t="s">
        <v>1</v>
      </c>
      <c r="B46" s="423" t="s">
        <v>5711</v>
      </c>
      <c r="C46" s="424"/>
      <c r="D46" s="195">
        <v>0.47</v>
      </c>
      <c r="E46" s="55"/>
      <c r="F46" s="314" t="s">
        <v>18766</v>
      </c>
      <c r="G46" s="90" t="s">
        <v>24</v>
      </c>
    </row>
    <row r="47" spans="1:7" s="66" customFormat="1" ht="17.5" customHeight="1" x14ac:dyDescent="0.35">
      <c r="A47" s="89" t="s">
        <v>1</v>
      </c>
      <c r="B47" s="446" t="s">
        <v>71</v>
      </c>
      <c r="C47" s="447"/>
      <c r="D47" s="195">
        <v>0.54</v>
      </c>
      <c r="E47" s="55"/>
      <c r="F47" s="314" t="s">
        <v>18793</v>
      </c>
      <c r="G47" s="90" t="s">
        <v>25</v>
      </c>
    </row>
    <row r="48" spans="1:7" s="66" customFormat="1" ht="17.5" customHeight="1" x14ac:dyDescent="0.35">
      <c r="A48" s="89" t="s">
        <v>1</v>
      </c>
      <c r="B48" s="448" t="s">
        <v>72</v>
      </c>
      <c r="C48" s="449"/>
      <c r="D48" s="195">
        <v>0.47</v>
      </c>
      <c r="E48" s="55"/>
      <c r="F48" s="314" t="s">
        <v>18477</v>
      </c>
      <c r="G48" s="90" t="s">
        <v>25</v>
      </c>
    </row>
    <row r="49" spans="1:7" s="66" customFormat="1" ht="17.5" customHeight="1" x14ac:dyDescent="0.35">
      <c r="A49" s="89" t="s">
        <v>0</v>
      </c>
      <c r="B49" s="450" t="s">
        <v>73</v>
      </c>
      <c r="C49" s="451"/>
      <c r="D49" s="555">
        <v>0.45</v>
      </c>
      <c r="E49" s="55"/>
      <c r="F49" s="314" t="s">
        <v>18794</v>
      </c>
      <c r="G49" s="90" t="s">
        <v>26</v>
      </c>
    </row>
    <row r="50" spans="1:7" s="66" customFormat="1" ht="17.5" customHeight="1" thickBot="1" x14ac:dyDescent="0.4">
      <c r="A50" s="105" t="s">
        <v>0</v>
      </c>
      <c r="B50" s="501" t="s">
        <v>74</v>
      </c>
      <c r="C50" s="502"/>
      <c r="D50" s="556">
        <v>0.39</v>
      </c>
      <c r="E50" s="56"/>
      <c r="F50" s="315" t="s">
        <v>18795</v>
      </c>
      <c r="G50" s="107" t="s">
        <v>26</v>
      </c>
    </row>
    <row r="51" spans="1:7" s="66" customFormat="1" ht="18" customHeight="1" thickBot="1" x14ac:dyDescent="0.4">
      <c r="A51" s="93"/>
      <c r="B51" s="452" t="s">
        <v>35</v>
      </c>
      <c r="C51" s="453"/>
      <c r="D51" s="454"/>
      <c r="E51" s="455"/>
      <c r="F51" s="444"/>
      <c r="G51" s="445"/>
    </row>
    <row r="52" spans="1:7" s="66" customFormat="1" ht="17.5" customHeight="1" x14ac:dyDescent="0.35">
      <c r="A52" s="87" t="s">
        <v>2</v>
      </c>
      <c r="B52" s="425" t="s">
        <v>75</v>
      </c>
      <c r="C52" s="425"/>
      <c r="D52" s="194">
        <v>0.5</v>
      </c>
      <c r="E52" s="54"/>
      <c r="F52" s="385" t="s">
        <v>19758</v>
      </c>
      <c r="G52" s="88" t="s">
        <v>28</v>
      </c>
    </row>
    <row r="53" spans="1:7" s="66" customFormat="1" ht="17.5" customHeight="1" x14ac:dyDescent="0.35">
      <c r="A53" s="89" t="s">
        <v>2</v>
      </c>
      <c r="B53" s="503" t="s">
        <v>14190</v>
      </c>
      <c r="C53" s="503"/>
      <c r="D53" s="195">
        <v>0.5</v>
      </c>
      <c r="E53" s="55"/>
      <c r="F53" s="386" t="s">
        <v>19759</v>
      </c>
      <c r="G53" s="90" t="s">
        <v>28</v>
      </c>
    </row>
    <row r="54" spans="1:7" s="66" customFormat="1" ht="17.5" customHeight="1" thickBot="1" x14ac:dyDescent="0.4">
      <c r="A54" s="105" t="s">
        <v>2</v>
      </c>
      <c r="B54" s="434" t="s">
        <v>76</v>
      </c>
      <c r="C54" s="434"/>
      <c r="D54" s="196">
        <v>0.53</v>
      </c>
      <c r="E54" s="56"/>
      <c r="F54" s="315" t="s">
        <v>18823</v>
      </c>
      <c r="G54" s="107" t="s">
        <v>28</v>
      </c>
    </row>
    <row r="55" spans="1:7" s="68" customFormat="1" ht="15" thickBot="1" x14ac:dyDescent="0.4">
      <c r="A55" s="108"/>
      <c r="B55" s="487" t="s">
        <v>47</v>
      </c>
      <c r="C55" s="488"/>
      <c r="D55" s="489"/>
      <c r="E55" s="455"/>
      <c r="F55" s="443"/>
      <c r="G55" s="445"/>
    </row>
    <row r="56" spans="1:7" s="171" customFormat="1" ht="17.5" customHeight="1" thickBot="1" x14ac:dyDescent="0.4">
      <c r="A56" s="87" t="s">
        <v>3</v>
      </c>
      <c r="B56" s="474" t="s">
        <v>5845</v>
      </c>
      <c r="C56" s="474"/>
      <c r="D56" s="194">
        <v>0.54</v>
      </c>
      <c r="E56" s="145"/>
      <c r="F56" s="387" t="s">
        <v>19760</v>
      </c>
      <c r="G56" s="88" t="s">
        <v>14191</v>
      </c>
    </row>
    <row r="57" spans="1:7" s="66" customFormat="1" ht="27.75" customHeight="1" thickBot="1" x14ac:dyDescent="0.4">
      <c r="A57" s="471" t="s">
        <v>80</v>
      </c>
      <c r="B57" s="457"/>
      <c r="C57" s="457"/>
      <c r="D57" s="457"/>
      <c r="E57" s="457"/>
      <c r="F57" s="457"/>
      <c r="G57" s="459"/>
    </row>
    <row r="58" spans="1:7" s="66" customFormat="1" ht="18" customHeight="1" thickBot="1" x14ac:dyDescent="0.4">
      <c r="A58" s="332"/>
      <c r="B58" s="332" t="s">
        <v>87</v>
      </c>
      <c r="C58" s="333"/>
      <c r="D58" s="333"/>
      <c r="E58" s="333"/>
      <c r="F58" s="333"/>
      <c r="G58" s="334"/>
    </row>
    <row r="59" spans="1:7" s="171" customFormat="1" ht="17.5" customHeight="1" x14ac:dyDescent="0.35">
      <c r="A59" s="174" t="s">
        <v>4552</v>
      </c>
      <c r="B59" s="421" t="s">
        <v>7113</v>
      </c>
      <c r="C59" s="422"/>
      <c r="D59" s="202">
        <v>0.55000000000000004</v>
      </c>
      <c r="E59" s="55"/>
      <c r="F59" s="388" t="s">
        <v>19835</v>
      </c>
      <c r="G59" s="175" t="s">
        <v>17</v>
      </c>
    </row>
    <row r="60" spans="1:7" s="171" customFormat="1" ht="17.5" customHeight="1" x14ac:dyDescent="0.35">
      <c r="A60" s="176" t="s">
        <v>18490</v>
      </c>
      <c r="B60" s="466" t="s">
        <v>7114</v>
      </c>
      <c r="C60" s="467"/>
      <c r="D60" s="202">
        <v>0.55000000000000004</v>
      </c>
      <c r="E60" s="55"/>
      <c r="F60" s="389" t="s">
        <v>19836</v>
      </c>
      <c r="G60" s="177" t="s">
        <v>18</v>
      </c>
    </row>
    <row r="61" spans="1:7" s="66" customFormat="1" ht="17.5" customHeight="1" x14ac:dyDescent="0.35">
      <c r="A61" s="109" t="s">
        <v>50</v>
      </c>
      <c r="B61" s="462" t="s">
        <v>89</v>
      </c>
      <c r="C61" s="463"/>
      <c r="D61" s="203">
        <v>0.55000000000000004</v>
      </c>
      <c r="E61" s="110"/>
      <c r="F61" s="316" t="s">
        <v>18867</v>
      </c>
      <c r="G61" s="111" t="s">
        <v>88</v>
      </c>
    </row>
    <row r="62" spans="1:7" s="66" customFormat="1" ht="17.5" customHeight="1" thickBot="1" x14ac:dyDescent="0.4">
      <c r="A62" s="112" t="s">
        <v>30</v>
      </c>
      <c r="B62" s="464" t="s">
        <v>43</v>
      </c>
      <c r="C62" s="465"/>
      <c r="D62" s="204">
        <v>0.55000000000000004</v>
      </c>
      <c r="E62" s="113"/>
      <c r="F62" s="390" t="s">
        <v>19837</v>
      </c>
      <c r="G62" s="114" t="s">
        <v>15363</v>
      </c>
    </row>
    <row r="63" spans="1:7" s="66" customFormat="1" ht="18" customHeight="1" thickBot="1" x14ac:dyDescent="0.4">
      <c r="A63" s="332"/>
      <c r="B63" s="332" t="s">
        <v>36</v>
      </c>
      <c r="C63" s="333"/>
      <c r="D63" s="333"/>
      <c r="E63" s="333"/>
      <c r="F63" s="333"/>
      <c r="G63" s="334"/>
    </row>
    <row r="64" spans="1:7" s="66" customFormat="1" ht="17.5" customHeight="1" x14ac:dyDescent="0.35">
      <c r="A64" s="87" t="s">
        <v>18491</v>
      </c>
      <c r="B64" s="425" t="s">
        <v>77</v>
      </c>
      <c r="C64" s="425"/>
      <c r="D64" s="205">
        <v>0.55000000000000004</v>
      </c>
      <c r="E64" s="145"/>
      <c r="F64" s="313" t="s">
        <v>18896</v>
      </c>
      <c r="G64" s="173">
        <v>105</v>
      </c>
    </row>
    <row r="65" spans="1:7" s="66" customFormat="1" ht="17.5" customHeight="1" x14ac:dyDescent="0.35">
      <c r="A65" s="89" t="s">
        <v>18491</v>
      </c>
      <c r="B65" s="417" t="s">
        <v>48</v>
      </c>
      <c r="C65" s="417"/>
      <c r="D65" s="206">
        <v>0.55000000000000004</v>
      </c>
      <c r="E65" s="146"/>
      <c r="F65" s="314" t="s">
        <v>18897</v>
      </c>
      <c r="G65" s="352" t="s">
        <v>16013</v>
      </c>
    </row>
    <row r="66" spans="1:7" s="66" customFormat="1" ht="17.5" customHeight="1" x14ac:dyDescent="0.35">
      <c r="A66" s="89" t="s">
        <v>109</v>
      </c>
      <c r="B66" s="468" t="s">
        <v>19841</v>
      </c>
      <c r="C66" s="469"/>
      <c r="D66" s="206">
        <v>0.5</v>
      </c>
      <c r="E66" s="146"/>
      <c r="F66" s="386" t="s">
        <v>19838</v>
      </c>
      <c r="G66" s="352" t="s">
        <v>19840</v>
      </c>
    </row>
    <row r="67" spans="1:7" s="66" customFormat="1" ht="17.5" customHeight="1" x14ac:dyDescent="0.35">
      <c r="A67" s="89" t="s">
        <v>109</v>
      </c>
      <c r="B67" s="468" t="s">
        <v>7115</v>
      </c>
      <c r="C67" s="469"/>
      <c r="D67" s="206">
        <v>0.55000000000000004</v>
      </c>
      <c r="E67" s="146"/>
      <c r="F67" s="386" t="s">
        <v>19761</v>
      </c>
      <c r="G67" s="352" t="s">
        <v>7116</v>
      </c>
    </row>
    <row r="68" spans="1:7" s="66" customFormat="1" ht="17.5" customHeight="1" x14ac:dyDescent="0.35">
      <c r="A68" s="89" t="s">
        <v>18492</v>
      </c>
      <c r="B68" s="426" t="s">
        <v>44</v>
      </c>
      <c r="C68" s="427"/>
      <c r="D68" s="206">
        <v>0.55000000000000004</v>
      </c>
      <c r="E68" s="146"/>
      <c r="F68" s="386" t="s">
        <v>19762</v>
      </c>
      <c r="G68" s="144" t="s">
        <v>19</v>
      </c>
    </row>
    <row r="69" spans="1:7" s="66" customFormat="1" ht="17.5" customHeight="1" thickBot="1" x14ac:dyDescent="0.4">
      <c r="A69" s="105" t="s">
        <v>18493</v>
      </c>
      <c r="B69" s="430" t="s">
        <v>45</v>
      </c>
      <c r="C69" s="431"/>
      <c r="D69" s="206">
        <v>0.55000000000000004</v>
      </c>
      <c r="E69" s="146"/>
      <c r="F69" s="391" t="s">
        <v>19763</v>
      </c>
      <c r="G69" s="106" t="s">
        <v>16579</v>
      </c>
    </row>
    <row r="70" spans="1:7" s="66" customFormat="1" ht="27.75" customHeight="1" thickBot="1" x14ac:dyDescent="0.4">
      <c r="A70" s="456" t="s">
        <v>18475</v>
      </c>
      <c r="B70" s="457"/>
      <c r="C70" s="457"/>
      <c r="D70" s="457"/>
      <c r="E70" s="457"/>
      <c r="F70" s="458"/>
      <c r="G70" s="470"/>
    </row>
    <row r="71" spans="1:7" s="66" customFormat="1" ht="17.5" customHeight="1" x14ac:dyDescent="0.35">
      <c r="A71" s="87" t="s">
        <v>18494</v>
      </c>
      <c r="B71" s="428" t="s">
        <v>38</v>
      </c>
      <c r="C71" s="429"/>
      <c r="D71" s="205">
        <v>0.6</v>
      </c>
      <c r="E71" s="54"/>
      <c r="F71" s="313" t="s">
        <v>18898</v>
      </c>
      <c r="G71" s="88" t="s">
        <v>20</v>
      </c>
    </row>
    <row r="72" spans="1:7" s="66" customFormat="1" ht="17.5" customHeight="1" x14ac:dyDescent="0.35">
      <c r="A72" s="89" t="s">
        <v>1995</v>
      </c>
      <c r="B72" s="426" t="s">
        <v>84</v>
      </c>
      <c r="C72" s="427"/>
      <c r="D72" s="206">
        <v>0.6</v>
      </c>
      <c r="E72" s="55"/>
      <c r="F72" s="314" t="s">
        <v>18899</v>
      </c>
      <c r="G72" s="90" t="s">
        <v>21</v>
      </c>
    </row>
    <row r="73" spans="1:7" s="66" customFormat="1" ht="17.5" customHeight="1" x14ac:dyDescent="0.35">
      <c r="A73" s="89" t="s">
        <v>1995</v>
      </c>
      <c r="B73" s="426" t="s">
        <v>84</v>
      </c>
      <c r="C73" s="427"/>
      <c r="D73" s="206">
        <v>0.6</v>
      </c>
      <c r="E73" s="55"/>
      <c r="F73" s="314" t="s">
        <v>18496</v>
      </c>
      <c r="G73" s="90" t="s">
        <v>21</v>
      </c>
    </row>
    <row r="74" spans="1:7" s="66" customFormat="1" ht="17.5" customHeight="1" x14ac:dyDescent="0.35">
      <c r="A74" s="89"/>
      <c r="B74" s="426" t="s">
        <v>83</v>
      </c>
      <c r="C74" s="427"/>
      <c r="D74" s="206">
        <v>0.6</v>
      </c>
      <c r="E74" s="55"/>
      <c r="F74" s="314" t="s">
        <v>18900</v>
      </c>
      <c r="G74" s="147">
        <v>410</v>
      </c>
    </row>
    <row r="75" spans="1:7" s="66" customFormat="1" ht="17.5" customHeight="1" x14ac:dyDescent="0.35">
      <c r="A75" s="89" t="s">
        <v>18497</v>
      </c>
      <c r="B75" s="426" t="s">
        <v>37</v>
      </c>
      <c r="C75" s="427"/>
      <c r="D75" s="206">
        <v>0.6</v>
      </c>
      <c r="E75" s="55"/>
      <c r="F75" s="386" t="s">
        <v>19839</v>
      </c>
      <c r="G75" s="90" t="s">
        <v>22</v>
      </c>
    </row>
    <row r="76" spans="1:7" s="66" customFormat="1" ht="17.5" customHeight="1" x14ac:dyDescent="0.35">
      <c r="A76" s="89"/>
      <c r="B76" s="423" t="s">
        <v>18498</v>
      </c>
      <c r="C76" s="424"/>
      <c r="D76" s="206">
        <v>0.6</v>
      </c>
      <c r="E76" s="55"/>
      <c r="F76" s="314" t="s">
        <v>18901</v>
      </c>
      <c r="G76" s="147" t="s">
        <v>29</v>
      </c>
    </row>
    <row r="77" spans="1:7" s="66" customFormat="1" ht="18.5" x14ac:dyDescent="0.35">
      <c r="A77" s="89"/>
      <c r="B77" s="423" t="s">
        <v>85</v>
      </c>
      <c r="C77" s="424"/>
      <c r="D77" s="206">
        <v>0.6</v>
      </c>
      <c r="E77" s="55"/>
      <c r="F77" s="314" t="s">
        <v>18902</v>
      </c>
      <c r="G77" s="147" t="s">
        <v>29</v>
      </c>
    </row>
    <row r="78" spans="1:7" s="66" customFormat="1" ht="17.5" customHeight="1" thickBot="1" x14ac:dyDescent="0.4">
      <c r="A78" s="348" t="s">
        <v>18495</v>
      </c>
      <c r="B78" s="418" t="s">
        <v>18397</v>
      </c>
      <c r="C78" s="419"/>
      <c r="D78" s="349">
        <v>0.6</v>
      </c>
      <c r="E78" s="350"/>
      <c r="F78" s="351" t="s">
        <v>18904</v>
      </c>
      <c r="G78" s="347" t="s">
        <v>18396</v>
      </c>
    </row>
    <row r="79" spans="1:7" s="66" customFormat="1" ht="6.75" customHeight="1" x14ac:dyDescent="0.35">
      <c r="A79" s="67"/>
      <c r="B79" s="115"/>
      <c r="C79" s="116"/>
      <c r="D79" s="207"/>
      <c r="E79" s="117"/>
      <c r="F79" s="118"/>
      <c r="G79" s="1"/>
    </row>
    <row r="80" spans="1:7" s="66" customFormat="1" ht="58.75" customHeight="1" x14ac:dyDescent="0.35">
      <c r="A80" s="420" t="s">
        <v>86</v>
      </c>
      <c r="B80" s="420"/>
      <c r="C80" s="420"/>
      <c r="D80" s="216"/>
      <c r="E80" s="71"/>
      <c r="F80" s="317" t="s">
        <v>20003</v>
      </c>
      <c r="G80" s="1"/>
    </row>
    <row r="81" spans="1:7" s="66" customFormat="1" x14ac:dyDescent="0.35">
      <c r="A81" s="119" t="s">
        <v>39</v>
      </c>
      <c r="D81" s="208"/>
      <c r="E81" s="71"/>
      <c r="F81" s="120"/>
      <c r="G81" s="1"/>
    </row>
    <row r="82" spans="1:7" s="66" customFormat="1" x14ac:dyDescent="0.35">
      <c r="A82" s="119" t="s">
        <v>81</v>
      </c>
      <c r="D82" s="208"/>
      <c r="E82" s="71"/>
      <c r="F82" s="410"/>
      <c r="G82" s="1"/>
    </row>
    <row r="83" spans="1:7" s="66" customFormat="1" x14ac:dyDescent="0.35">
      <c r="A83" s="119"/>
      <c r="D83" s="208"/>
      <c r="E83" s="71"/>
      <c r="F83" s="318"/>
      <c r="G83" s="1"/>
    </row>
  </sheetData>
  <protectedRanges>
    <protectedRange sqref="B3:C3 C6 C4 D3:F6 B5:C5" name="Intervallo1_1"/>
    <protectedRange sqref="B4" name="Intervallo1_1_1"/>
    <protectedRange sqref="B6" name="Intervallo1_1_3"/>
  </protectedRanges>
  <mergeCells count="71">
    <mergeCell ref="B10:G10"/>
    <mergeCell ref="A33:G33"/>
    <mergeCell ref="A29:G29"/>
    <mergeCell ref="B15:C15"/>
    <mergeCell ref="B17:G17"/>
    <mergeCell ref="B22:G22"/>
    <mergeCell ref="B25:G25"/>
    <mergeCell ref="B23:C23"/>
    <mergeCell ref="B73:C73"/>
    <mergeCell ref="B76:C76"/>
    <mergeCell ref="A31:G31"/>
    <mergeCell ref="A35:G35"/>
    <mergeCell ref="B50:C50"/>
    <mergeCell ref="B52:C52"/>
    <mergeCell ref="B53:C53"/>
    <mergeCell ref="B34:C34"/>
    <mergeCell ref="B26:C26"/>
    <mergeCell ref="B18:C18"/>
    <mergeCell ref="B20:C20"/>
    <mergeCell ref="B21:C21"/>
    <mergeCell ref="B28:C28"/>
    <mergeCell ref="A70:G70"/>
    <mergeCell ref="B66:C66"/>
    <mergeCell ref="A57:G57"/>
    <mergeCell ref="B7:C7"/>
    <mergeCell ref="B56:C56"/>
    <mergeCell ref="B24:C24"/>
    <mergeCell ref="B19:C19"/>
    <mergeCell ref="B43:C43"/>
    <mergeCell ref="B44:C44"/>
    <mergeCell ref="B11:C11"/>
    <mergeCell ref="B12:C12"/>
    <mergeCell ref="B13:C13"/>
    <mergeCell ref="B14:C14"/>
    <mergeCell ref="A8:G8"/>
    <mergeCell ref="A9:G9"/>
    <mergeCell ref="B55:G55"/>
    <mergeCell ref="B68:C68"/>
    <mergeCell ref="B61:C61"/>
    <mergeCell ref="B62:C62"/>
    <mergeCell ref="B60:C60"/>
    <mergeCell ref="B67:C67"/>
    <mergeCell ref="B54:C54"/>
    <mergeCell ref="B36:C36"/>
    <mergeCell ref="B37:C37"/>
    <mergeCell ref="B38:C38"/>
    <mergeCell ref="B40:G40"/>
    <mergeCell ref="B47:C47"/>
    <mergeCell ref="B48:C48"/>
    <mergeCell ref="B49:C49"/>
    <mergeCell ref="B51:G51"/>
    <mergeCell ref="A39:G39"/>
    <mergeCell ref="B41:C41"/>
    <mergeCell ref="B45:C45"/>
    <mergeCell ref="B42:C42"/>
    <mergeCell ref="B16:C16"/>
    <mergeCell ref="B30:C30"/>
    <mergeCell ref="B78:C78"/>
    <mergeCell ref="A80:C80"/>
    <mergeCell ref="B59:C59"/>
    <mergeCell ref="B46:C46"/>
    <mergeCell ref="B77:C77"/>
    <mergeCell ref="B64:C64"/>
    <mergeCell ref="B72:C72"/>
    <mergeCell ref="B75:C75"/>
    <mergeCell ref="B74:C74"/>
    <mergeCell ref="B71:C71"/>
    <mergeCell ref="B69:C69"/>
    <mergeCell ref="B32:C32"/>
    <mergeCell ref="B65:C65"/>
    <mergeCell ref="B27:C27"/>
  </mergeCells>
  <hyperlinks>
    <hyperlink ref="B11:C11" location="'009'!A1" display="Пресс-фитинги из нержавеющей стали NiroSan-Press серии 9.000" xr:uid="{00000000-0004-0000-0000-000000000000}"/>
    <hyperlink ref="B12:C12" location="'010'!A1" display="Пресс-фитинги из нержавеющей стали для газа NiroSan-Press Gas серии  17.000" xr:uid="{00000000-0004-0000-0000-000001000000}"/>
    <hyperlink ref="B13:C13" location="'011'!A1" display="Пресс-фитинги из нержавеющей стали для пром. применения NiroSan-Press Industry серии  18.000" xr:uid="{00000000-0004-0000-0000-000002000000}"/>
    <hyperlink ref="B14:C14" location="'013'!A1" display="NiroSan-Press SF: безсиликоновые пресс-фитинги из нерж. стали серия  19.000" xr:uid="{00000000-0004-0000-0000-000003000000}"/>
    <hyperlink ref="B18:C18" location="'001_002'!A1" display="SANHA-Press: пресс-фитинги из меди и бронзы для питьевой воды и отопления серии 6.000/8000" xr:uid="{00000000-0004-0000-0000-000005000000}"/>
    <hyperlink ref="B19:C19" location="'003_004'!R1C1" display="SANHA-Press Gas:  пресс-фитинги из меди и бронзы для газа  серии 10.000+11.000" xr:uid="{00000000-0004-0000-0000-000006000000}"/>
    <hyperlink ref="B20:C20" location="'005_006'!R1C1" display="SANHA-Press Solar: пресс-фитинги из меди и бронзы для систем с t° до 200°C   серии 12.000+13.000" xr:uid="{00000000-0004-0000-0000-000007000000}"/>
    <hyperlink ref="B21:C21" location="'014'!R1C1" display="SANHA-Press Chrom: хромированные пресс-фитинги из меди и бронзы для отопления   серии 16.000" xr:uid="{00000000-0004-0000-0000-000008000000}"/>
    <hyperlink ref="B23:C23" location="'East_016-19RUB'!A1" display="SANHA-Therm: пресс-фитинги для труб из углеродистой стали для отопления серия 24.000" xr:uid="{00000000-0004-0000-0000-00000A000000}"/>
    <hyperlink ref="B24:C24" location="'021'!R1C1" display="SANHA-Therm Industry: для применения в промышленности серия 28.000" xr:uid="{00000000-0004-0000-0000-00000B000000}"/>
    <hyperlink ref="B28:C28" location="'031'!R1C1" display="3fit-Push серия 23.000" xr:uid="{00000000-0004-0000-0000-00000C000000}"/>
    <hyperlink ref="B36:C36" location="'431'!R1C1" display="Настенные модули для отопления / охлаждения" xr:uid="{00000000-0004-0000-0000-00000D000000}"/>
    <hyperlink ref="B37:C37" location="'432'!R1C1" display="Распределительные коллекторы" xr:uid="{00000000-0004-0000-0000-00000E000000}"/>
    <hyperlink ref="B38:C38" location="'020'!R1C1" display="Соединения к радиаторам" xr:uid="{00000000-0004-0000-0000-00000F000000}"/>
    <hyperlink ref="B41:C41" location="'472'!R1C1" display="Трубы NiroSan серии 9.000 (6m) и  9.500 (3m) 1.4404 (316L). Размер 15- 54mm" xr:uid="{00000000-0004-0000-0000-000010000000}"/>
    <hyperlink ref="B42:C42" location="'472_0'!A1" display="Трубы NiroSan  серии 9.000 (6m) и 9.500 (3m) 1.4404 (316L). Размер 64- 108mm" xr:uid="{00000000-0004-0000-0000-000011000000}"/>
    <hyperlink ref="B43:C43" location="'472'!A20" display="Трубы NiroSan - SF  серия 19.000  1.4404 (316L) размер 15-54 mm - без силикона" xr:uid="{00000000-0004-0000-0000-000012000000}"/>
    <hyperlink ref="B44:C44" location="'472_0'!A13" display="Трубы NiroSan - SF  серия 19.000  1.4404 (316L) размер 76-108 mm - без силикона" xr:uid="{00000000-0004-0000-0000-000013000000}"/>
    <hyperlink ref="B45:C45" location="'473'!R1C1" display="Трубы NiroSan - ECO  серия  9.600 1.4404 (316L) размер 15- 54 mm" xr:uid="{00000000-0004-0000-0000-000014000000}"/>
    <hyperlink ref="B46:C46" location="'473_0'!A1" display="Трубы NiroSan - ECO  серия  9.600 (6m) и 9650 (3m)1.4404 (316L) размер 76- 108 mm" xr:uid="{00000000-0004-0000-0000-000015000000}"/>
    <hyperlink ref="B47:C47" location="'475'!R1C1" display="Трубы NiroSan - F   серия 9.700 1.4521 (443/444) размер 15- 54mm" xr:uid="{00000000-0004-0000-0000-000016000000}"/>
    <hyperlink ref="B48:C48" location="'475'!A10" display="Трубы NiroSan - F  серия 9.700 1.4521 (443/444) Размер 76-108 mm" xr:uid="{00000000-0004-0000-0000-000017000000}"/>
    <hyperlink ref="B49:C49" location="'480'!R1C1" display="Трубы NiroTherm  серия 9.100 1.4301 (304) размер 15- 54mm" xr:uid="{00000000-0004-0000-0000-000018000000}"/>
    <hyperlink ref="B50:C50" location="'480_0'!A1" display="Трубы NiroTherm  серия 9.100 1.4301  (304) размер 76-108 mm" xr:uid="{00000000-0004-0000-0000-000019000000}"/>
    <hyperlink ref="B26" location="'022'!R1C1" display="3fit-Press PPSU серия 35.000" xr:uid="{00000000-0004-0000-0000-00001A000000}"/>
    <hyperlink ref="B52:C52" location="EAST_482RU_19RU!A1" display="Трубы SANHA-Therm серии 24.000 (6m) и серии 24500 (3m). EN 1.0034 - с внешней оцинковкой" xr:uid="{00000000-0004-0000-0000-00001B000000}"/>
    <hyperlink ref="B53:C53" location="EAST_482DZ_19RU!A1" display="Трубы SANHA-Therm DZ   серии 24.000 DZ. и серии 24.500 DZ. EN 1.0034 - внутренней и внешней оцинковкой " xr:uid="{00000000-0004-0000-0000-00001C000000}"/>
    <hyperlink ref="B54:C54" location="'482_1'!A27" display="Трубы SANHA- Therm Contiflo  серии 24.000# (6m) и серии 24.500# (3m)- с внешней оцинковкой" xr:uid="{00000000-0004-0000-0000-00001D000000}"/>
    <hyperlink ref="B68:C68" location="EAST_TG_19RUB!A1" display="из черного и оцинкованного чугуна +S+" xr:uid="{00000000-0004-0000-0000-00001E000000}"/>
    <hyperlink ref="B69:C69" location="'EAST_STF-19RUB'!A1" display="из ковкой стали" xr:uid="{00000000-0004-0000-0000-00001F000000}"/>
    <hyperlink ref="B56:C56" location="EAST_MLC0119RUB!A1" display="MultiFit-Flex, MultiFit-PEX, MultiFit-PERT pipes" xr:uid="{00000000-0004-0000-0000-000020000000}"/>
    <hyperlink ref="B62:C62" location="EAST_SF_19RUB!A1" display="Принадлежности для пайки (припои и флюсы)" xr:uid="{00000000-0004-0000-0000-000021000000}"/>
    <hyperlink ref="B65:C65" location="'112'!A1" display="PURAFIT удлинитель 3513 - из кремнистой бронзы без содержания свинца" xr:uid="{00000000-0004-0000-0000-000022000000}"/>
    <hyperlink ref="B64:C64" location="'105'!A1" display="PURAFIT - из кремнистой бронзы без содержания свинца серия 3.000" xr:uid="{00000000-0004-0000-0000-000023000000}"/>
    <hyperlink ref="B32:C32" location="EAST_PW_19RUB!A1" display="Пресс-инструмент" xr:uid="{00000000-0004-0000-0000-000024000000}"/>
    <hyperlink ref="B71:C71" location="'201-203'!A1" display="Фитинги под сварку" xr:uid="{00000000-0004-0000-0000-000025000000}"/>
    <hyperlink ref="B74:C74" location="'410'!A1" display="Соединения для радиаторов" xr:uid="{00000000-0004-0000-0000-000026000000}"/>
    <hyperlink ref="B72:C72" location="'301-303'!A1" display="Резьбовые соединения для насосов" xr:uid="{00000000-0004-0000-0000-000027000000}"/>
    <hyperlink ref="B75:C75" location="EAST_FX_19RUB!A1" display="Крепежные элементы" xr:uid="{00000000-0004-0000-0000-000028000000}"/>
    <hyperlink ref="B77:C77" location="'601-602'!A1" display="Уплотнения" xr:uid="{00000000-0004-0000-0000-000029000000}"/>
    <hyperlink ref="B34:C34" location="'433'!A1" display="Монтажные короба для стен из кирпича и гипсокартона" xr:uid="{00000000-0004-0000-0000-00002A000000}"/>
    <hyperlink ref="B61:C61" location="'057'!A1" display="Медные дюймовые фитинги под пайку для систем высокого давления серии 29.000" xr:uid="{00000000-0004-0000-0000-00002B000000}"/>
    <hyperlink ref="B27" location="'017'!R1C1" display="3fit-Press серия 25.000 + " xr:uid="{00000000-0004-0000-0000-00002C000000}"/>
    <hyperlink ref="B59:C59" location="'EAST_S4-19RUB'!A1" display="Фитинги под пайку из бронзы серия 4000 6-159 mm" xr:uid="{00000000-0004-0000-0000-00002D000000}"/>
    <hyperlink ref="B60:C60" location="'EAST_S5-19RUB'!A1" display="Фитинги под пайку из меди серия 5000 6-159 mm" xr:uid="{00000000-0004-0000-0000-00002E000000}"/>
    <hyperlink ref="B66:C66" location="EAST_MSG_19RUB!A1" display="Резьбовые фитинги из латуни, без покрытия и хромированные" xr:uid="{00000000-0004-0000-0000-00002F000000}"/>
    <hyperlink ref="B67:C67" location="EAST_HVM_19RUB!A1" display="Удлинители из латуни" xr:uid="{00000000-0004-0000-0000-000031000000}"/>
    <hyperlink ref="B26:C26" location="EAST_022_19RUB!A1" display="3fit-Press PPSU серия 35.000" xr:uid="{00000000-0004-0000-0000-000032000000}"/>
    <hyperlink ref="B15:C15" location="'018'!A1" display="Пресс-фитинги из нержавеющей стали NiroTherm серии 91.000" xr:uid="{00000000-0004-0000-0000-000033000000}"/>
    <hyperlink ref="B16:C16" location="'023'!A1" display="Пресс-фитинги из нержавеющей стали NiroTherm Industry серии 98.000" xr:uid="{A3E3CC31-688B-47CE-8F84-2EFFA62CC794}"/>
    <hyperlink ref="B30:C30" location="'032'!A1" display="Master 3 Abflusssistem" xr:uid="{29AB2353-316D-4294-A033-6E511D582702}"/>
    <hyperlink ref="B78:C78" location="'251_255'!A1" display="Фланцы" xr:uid="{57013294-186B-449B-B72C-376B4F778EE2}"/>
    <hyperlink ref="B73:C73" location="'301-303'!A1" display="Резьбовые соединения для насосов" xr:uid="{1BF88451-B240-480C-852E-A9F01575D351}"/>
    <hyperlink ref="B76:C76" location="'601-602'!A1" display="Уплотнения" xr:uid="{49875A9B-777E-48D2-BE37-018F93AE5269}"/>
    <hyperlink ref="B27:C27" location="'EAST-3FP-19RUB'!A1" display="3fit-Press серия 25.000 " xr:uid="{FC1CBCB1-B774-4251-A290-A747E8F4F88D}"/>
  </hyperlinks>
  <pageMargins left="0.70866141732283472" right="0.70866141732283472" top="0.39370078740157483" bottom="0.15748031496062992" header="0.15748031496062992" footer="0.19685039370078741"/>
  <pageSetup paperSize="9" scale="69" fitToHeight="0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7536F-8A1F-4CA0-8576-DAF39D74A13E}">
  <sheetPr>
    <tabColor rgb="FF009999"/>
  </sheetPr>
  <dimension ref="A1:K344"/>
  <sheetViews>
    <sheetView workbookViewId="0">
      <pane ySplit="2" topLeftCell="A3" activePane="bottomLeft" state="frozen"/>
      <selection pane="bottomLeft" activeCell="A3" sqref="A3"/>
    </sheetView>
  </sheetViews>
  <sheetFormatPr defaultRowHeight="14.5" x14ac:dyDescent="0.35"/>
  <cols>
    <col min="1" max="1" width="16.7265625" bestFit="1" customWidth="1"/>
    <col min="2" max="2" width="14" bestFit="1" customWidth="1"/>
    <col min="3" max="3" width="15" bestFit="1" customWidth="1"/>
    <col min="4" max="4" width="67.7265625" customWidth="1"/>
    <col min="5" max="5" width="15.7265625" customWidth="1"/>
    <col min="6" max="6" width="9.453125" customWidth="1"/>
    <col min="7" max="7" width="13.453125" bestFit="1" customWidth="1"/>
    <col min="8" max="8" width="9.26953125" customWidth="1"/>
    <col min="9" max="9" width="15.54296875" customWidth="1"/>
    <col min="10" max="10" width="12.1796875" customWidth="1"/>
    <col min="11" max="11" width="11.1796875" customWidth="1"/>
  </cols>
  <sheetData>
    <row r="1" spans="1:11" s="4" customFormat="1" ht="48.75" customHeight="1" thickBot="1" x14ac:dyDescent="0.4">
      <c r="A1" s="392" t="s">
        <v>5115</v>
      </c>
      <c r="B1" s="228"/>
      <c r="C1" s="3"/>
      <c r="F1" s="6"/>
      <c r="H1" s="7"/>
      <c r="I1" s="236"/>
      <c r="J1" s="234"/>
      <c r="K1" s="233"/>
    </row>
    <row r="2" spans="1:11" s="5" customFormat="1" ht="44" thickBot="1" x14ac:dyDescent="0.4">
      <c r="A2" s="393" t="s">
        <v>90</v>
      </c>
      <c r="B2" s="209" t="s">
        <v>91</v>
      </c>
      <c r="C2" s="210" t="s">
        <v>92</v>
      </c>
      <c r="D2" s="210" t="s">
        <v>93</v>
      </c>
      <c r="E2" s="210" t="s">
        <v>94</v>
      </c>
      <c r="F2" s="211" t="s">
        <v>95</v>
      </c>
      <c r="G2" s="210" t="s">
        <v>96</v>
      </c>
      <c r="H2" s="212" t="s">
        <v>8541</v>
      </c>
      <c r="I2" s="323" t="s">
        <v>18474</v>
      </c>
      <c r="J2" s="379" t="s">
        <v>4892</v>
      </c>
      <c r="K2" s="380" t="s">
        <v>4893</v>
      </c>
    </row>
    <row r="3" spans="1:11" x14ac:dyDescent="0.35">
      <c r="A3" s="59" t="s">
        <v>1372</v>
      </c>
      <c r="B3" s="60" t="s">
        <v>11411</v>
      </c>
      <c r="C3" s="60" t="s">
        <v>11412</v>
      </c>
      <c r="D3" s="60" t="s">
        <v>1373</v>
      </c>
      <c r="E3" s="60" t="s">
        <v>1090</v>
      </c>
      <c r="F3" s="123">
        <v>27.43</v>
      </c>
      <c r="G3" s="60" t="s">
        <v>208</v>
      </c>
      <c r="H3" s="123">
        <v>2.61</v>
      </c>
      <c r="I3" s="238">
        <f>(H3*'Информация о ценах'!$D$19+'003_004'!H3*'Информация о ценах'!$D$19*'Информация о ценах'!$E$19)*'Информация о ценах'!$B$6*1.02*1.2</f>
        <v>107.81909999999999</v>
      </c>
      <c r="J3" s="123"/>
      <c r="K3" s="230">
        <f t="shared" ref="K3:K66" si="0">I3*J3</f>
        <v>0</v>
      </c>
    </row>
    <row r="4" spans="1:11" x14ac:dyDescent="0.35">
      <c r="A4" s="29" t="s">
        <v>1374</v>
      </c>
      <c r="B4" s="299" t="s">
        <v>11413</v>
      </c>
      <c r="C4" s="299" t="s">
        <v>11412</v>
      </c>
      <c r="D4" s="299" t="s">
        <v>1373</v>
      </c>
      <c r="E4" s="299" t="s">
        <v>6240</v>
      </c>
      <c r="F4" s="300">
        <v>41.55</v>
      </c>
      <c r="G4" s="299" t="s">
        <v>238</v>
      </c>
      <c r="H4" s="300">
        <v>3.04</v>
      </c>
      <c r="I4" s="153">
        <f>(H4*'Информация о ценах'!$D$19+'003_004'!H4*'Информация о ценах'!$D$19*'Информация о ценах'!$E$19)*'Информация о ценах'!$B$6*1.02*1.2</f>
        <v>125.58240000000001</v>
      </c>
      <c r="J4" s="300"/>
      <c r="K4" s="231">
        <f t="shared" si="0"/>
        <v>0</v>
      </c>
    </row>
    <row r="5" spans="1:11" x14ac:dyDescent="0.35">
      <c r="A5" s="29" t="s">
        <v>1375</v>
      </c>
      <c r="B5" s="299" t="s">
        <v>11414</v>
      </c>
      <c r="C5" s="299" t="s">
        <v>11412</v>
      </c>
      <c r="D5" s="299" t="s">
        <v>1373</v>
      </c>
      <c r="E5" s="299" t="s">
        <v>100</v>
      </c>
      <c r="F5" s="300">
        <v>46.29</v>
      </c>
      <c r="G5" s="299" t="s">
        <v>238</v>
      </c>
      <c r="H5" s="300">
        <v>2.09</v>
      </c>
      <c r="I5" s="153">
        <f>(H5*'Информация о ценах'!$D$19+'003_004'!H5*'Информация о ценах'!$D$19*'Информация о ценах'!$E$19)*'Информация о ценах'!$B$6*1.02*1.2</f>
        <v>86.337900000000005</v>
      </c>
      <c r="J5" s="300"/>
      <c r="K5" s="231">
        <f t="shared" si="0"/>
        <v>0</v>
      </c>
    </row>
    <row r="6" spans="1:11" x14ac:dyDescent="0.35">
      <c r="A6" s="29" t="s">
        <v>1376</v>
      </c>
      <c r="B6" s="299" t="s">
        <v>11415</v>
      </c>
      <c r="C6" s="299" t="s">
        <v>11412</v>
      </c>
      <c r="D6" s="299" t="s">
        <v>1373</v>
      </c>
      <c r="E6" s="299" t="s">
        <v>1096</v>
      </c>
      <c r="F6" s="300">
        <v>45.39</v>
      </c>
      <c r="G6" s="299" t="s">
        <v>104</v>
      </c>
      <c r="H6" s="300">
        <v>3.08</v>
      </c>
      <c r="I6" s="153">
        <f>(H6*'Информация о ценах'!$D$19+'003_004'!H6*'Информация о ценах'!$D$19*'Информация о ценах'!$E$19)*'Информация о ценах'!$B$6*1.02*1.2</f>
        <v>127.23480000000001</v>
      </c>
      <c r="J6" s="300"/>
      <c r="K6" s="231">
        <f t="shared" si="0"/>
        <v>0</v>
      </c>
    </row>
    <row r="7" spans="1:11" x14ac:dyDescent="0.35">
      <c r="A7" s="29" t="s">
        <v>1377</v>
      </c>
      <c r="B7" s="299" t="s">
        <v>11416</v>
      </c>
      <c r="C7" s="299" t="s">
        <v>11412</v>
      </c>
      <c r="D7" s="299" t="s">
        <v>1373</v>
      </c>
      <c r="E7" s="299" t="s">
        <v>32</v>
      </c>
      <c r="F7" s="300">
        <v>59.7</v>
      </c>
      <c r="G7" s="299" t="s">
        <v>197</v>
      </c>
      <c r="H7" s="300">
        <v>2.64</v>
      </c>
      <c r="I7" s="153">
        <f>(H7*'Информация о ценах'!$D$19+'003_004'!H7*'Информация о ценах'!$D$19*'Информация о ценах'!$E$19)*'Информация о ценах'!$B$6*1.02*1.2</f>
        <v>109.05840000000001</v>
      </c>
      <c r="J7" s="300"/>
      <c r="K7" s="231">
        <f t="shared" si="0"/>
        <v>0</v>
      </c>
    </row>
    <row r="8" spans="1:11" x14ac:dyDescent="0.35">
      <c r="A8" s="29" t="s">
        <v>1378</v>
      </c>
      <c r="B8" s="299" t="s">
        <v>11417</v>
      </c>
      <c r="C8" s="299" t="s">
        <v>11412</v>
      </c>
      <c r="D8" s="299" t="s">
        <v>1373</v>
      </c>
      <c r="E8" s="299" t="s">
        <v>106</v>
      </c>
      <c r="F8" s="300">
        <v>93.7</v>
      </c>
      <c r="G8" s="299" t="s">
        <v>136</v>
      </c>
      <c r="H8" s="300">
        <v>3.49</v>
      </c>
      <c r="I8" s="153">
        <f>(H8*'Информация о ценах'!$D$19+'003_004'!H8*'Информация о ценах'!$D$19*'Информация о ценах'!$E$19)*'Информация о ценах'!$B$6*1.02*1.2</f>
        <v>144.17190000000002</v>
      </c>
      <c r="J8" s="300"/>
      <c r="K8" s="231">
        <f t="shared" si="0"/>
        <v>0</v>
      </c>
    </row>
    <row r="9" spans="1:11" x14ac:dyDescent="0.35">
      <c r="A9" s="29" t="s">
        <v>1379</v>
      </c>
      <c r="B9" s="299" t="s">
        <v>11418</v>
      </c>
      <c r="C9" s="299" t="s">
        <v>11412</v>
      </c>
      <c r="D9" s="299" t="s">
        <v>1373</v>
      </c>
      <c r="E9" s="299" t="s">
        <v>109</v>
      </c>
      <c r="F9" s="300">
        <v>132.47999999999999</v>
      </c>
      <c r="G9" s="299" t="s">
        <v>173</v>
      </c>
      <c r="H9" s="300">
        <v>7.42</v>
      </c>
      <c r="I9" s="153">
        <f>(H9*'Информация о ценах'!$D$19+'003_004'!H9*'Информация о ценах'!$D$19*'Информация о ценах'!$E$19)*'Информация о ценах'!$B$6*1.02*1.2</f>
        <v>306.52019999999999</v>
      </c>
      <c r="J9" s="300"/>
      <c r="K9" s="231">
        <f t="shared" si="0"/>
        <v>0</v>
      </c>
    </row>
    <row r="10" spans="1:11" x14ac:dyDescent="0.35">
      <c r="A10" s="29" t="s">
        <v>1380</v>
      </c>
      <c r="B10" s="299" t="s">
        <v>11419</v>
      </c>
      <c r="C10" s="299" t="s">
        <v>11412</v>
      </c>
      <c r="D10" s="299" t="s">
        <v>1373</v>
      </c>
      <c r="E10" s="299" t="s">
        <v>112</v>
      </c>
      <c r="F10" s="300">
        <v>200.68</v>
      </c>
      <c r="G10" s="299" t="s">
        <v>116</v>
      </c>
      <c r="H10" s="300">
        <v>12.68</v>
      </c>
      <c r="I10" s="153">
        <f>(H10*'Информация о ценах'!$D$19+'003_004'!H10*'Информация о ценах'!$D$19*'Информация о ценах'!$E$19)*'Информация о ценах'!$B$6*1.02*1.2</f>
        <v>523.81080000000009</v>
      </c>
      <c r="J10" s="300"/>
      <c r="K10" s="231">
        <f t="shared" si="0"/>
        <v>0</v>
      </c>
    </row>
    <row r="11" spans="1:11" x14ac:dyDescent="0.35">
      <c r="A11" s="29" t="s">
        <v>1381</v>
      </c>
      <c r="B11" s="299" t="s">
        <v>11420</v>
      </c>
      <c r="C11" s="299" t="s">
        <v>11412</v>
      </c>
      <c r="D11" s="299" t="s">
        <v>1373</v>
      </c>
      <c r="E11" s="299" t="s">
        <v>115</v>
      </c>
      <c r="F11" s="300">
        <v>359.16</v>
      </c>
      <c r="G11" s="299" t="s">
        <v>347</v>
      </c>
      <c r="H11" s="300">
        <v>24.87</v>
      </c>
      <c r="I11" s="153">
        <f>(H11*'Информация о ценах'!$D$19+'003_004'!H11*'Информация о ценах'!$D$19*'Информация о ценах'!$E$19)*'Информация о ценах'!$B$6*1.02*1.2</f>
        <v>1027.3797</v>
      </c>
      <c r="J11" s="300"/>
      <c r="K11" s="231">
        <f t="shared" si="0"/>
        <v>0</v>
      </c>
    </row>
    <row r="12" spans="1:11" x14ac:dyDescent="0.35">
      <c r="A12" s="29" t="s">
        <v>1382</v>
      </c>
      <c r="B12" s="299" t="s">
        <v>11421</v>
      </c>
      <c r="C12" s="299" t="s">
        <v>11412</v>
      </c>
      <c r="D12" s="299" t="s">
        <v>1373</v>
      </c>
      <c r="E12" s="299" t="s">
        <v>118</v>
      </c>
      <c r="F12" s="300">
        <v>533.86</v>
      </c>
      <c r="G12" s="299" t="s">
        <v>143</v>
      </c>
      <c r="H12" s="300">
        <v>33.31</v>
      </c>
      <c r="I12" s="153">
        <f>(H12*'Информация о ценах'!$D$19+'003_004'!H12*'Информация о ценах'!$D$19*'Информация о ценах'!$E$19)*'Информация о ценах'!$B$6*1.02*1.2</f>
        <v>1376.0361</v>
      </c>
      <c r="J12" s="300"/>
      <c r="K12" s="231">
        <f t="shared" si="0"/>
        <v>0</v>
      </c>
    </row>
    <row r="13" spans="1:11" x14ac:dyDescent="0.35">
      <c r="A13" s="29" t="s">
        <v>1383</v>
      </c>
      <c r="B13" s="299" t="s">
        <v>11422</v>
      </c>
      <c r="C13" s="299" t="s">
        <v>11423</v>
      </c>
      <c r="D13" s="299" t="s">
        <v>1384</v>
      </c>
      <c r="E13" s="299" t="s">
        <v>1090</v>
      </c>
      <c r="F13" s="300">
        <v>27.56</v>
      </c>
      <c r="G13" s="299" t="s">
        <v>208</v>
      </c>
      <c r="H13" s="300">
        <v>2.5499999999999998</v>
      </c>
      <c r="I13" s="153">
        <f>(H13*'Информация о ценах'!$D$19+'003_004'!H13*'Информация о ценах'!$D$19*'Информация о ценах'!$E$19)*'Информация о ценах'!$B$6*1.02*1.2</f>
        <v>105.34049999999999</v>
      </c>
      <c r="J13" s="300"/>
      <c r="K13" s="231">
        <f t="shared" si="0"/>
        <v>0</v>
      </c>
    </row>
    <row r="14" spans="1:11" x14ac:dyDescent="0.35">
      <c r="A14" s="29" t="s">
        <v>1385</v>
      </c>
      <c r="B14" s="299" t="s">
        <v>11424</v>
      </c>
      <c r="C14" s="299" t="s">
        <v>11423</v>
      </c>
      <c r="D14" s="299" t="s">
        <v>1384</v>
      </c>
      <c r="E14" s="299" t="s">
        <v>6240</v>
      </c>
      <c r="F14" s="300">
        <v>40.9</v>
      </c>
      <c r="G14" s="299" t="s">
        <v>238</v>
      </c>
      <c r="H14" s="300">
        <v>2.65</v>
      </c>
      <c r="I14" s="153">
        <f>(H14*'Информация о ценах'!$D$19+'003_004'!H14*'Информация о ценах'!$D$19*'Информация о ценах'!$E$19)*'Информация о ценах'!$B$6*1.02*1.2</f>
        <v>109.47149999999999</v>
      </c>
      <c r="J14" s="300"/>
      <c r="K14" s="231">
        <f t="shared" si="0"/>
        <v>0</v>
      </c>
    </row>
    <row r="15" spans="1:11" x14ac:dyDescent="0.35">
      <c r="A15" s="29" t="s">
        <v>1386</v>
      </c>
      <c r="B15" s="299" t="s">
        <v>11425</v>
      </c>
      <c r="C15" s="299" t="s">
        <v>11423</v>
      </c>
      <c r="D15" s="299" t="s">
        <v>1384</v>
      </c>
      <c r="E15" s="299" t="s">
        <v>100</v>
      </c>
      <c r="F15" s="300">
        <v>45.48</v>
      </c>
      <c r="G15" s="299" t="s">
        <v>454</v>
      </c>
      <c r="H15" s="300">
        <v>2.31</v>
      </c>
      <c r="I15" s="153">
        <f>(H15*'Информация о ценах'!$D$19+'003_004'!H15*'Информация о ценах'!$D$19*'Информация о ценах'!$E$19)*'Информация о ценах'!$B$6*1.02*1.2</f>
        <v>95.426100000000005</v>
      </c>
      <c r="J15" s="300"/>
      <c r="K15" s="231">
        <f t="shared" si="0"/>
        <v>0</v>
      </c>
    </row>
    <row r="16" spans="1:11" x14ac:dyDescent="0.35">
      <c r="A16" s="29" t="s">
        <v>1387</v>
      </c>
      <c r="B16" s="299" t="s">
        <v>11426</v>
      </c>
      <c r="C16" s="299" t="s">
        <v>11423</v>
      </c>
      <c r="D16" s="299" t="s">
        <v>1384</v>
      </c>
      <c r="E16" s="299" t="s">
        <v>1096</v>
      </c>
      <c r="F16" s="300">
        <v>46.68</v>
      </c>
      <c r="G16" s="299" t="s">
        <v>104</v>
      </c>
      <c r="H16" s="300">
        <v>3.21</v>
      </c>
      <c r="I16" s="153">
        <f>(H16*'Информация о ценах'!$D$19+'003_004'!H16*'Информация о ценах'!$D$19*'Информация о ценах'!$E$19)*'Информация о ценах'!$B$6*1.02*1.2</f>
        <v>132.60510000000002</v>
      </c>
      <c r="J16" s="300"/>
      <c r="K16" s="231">
        <f t="shared" si="0"/>
        <v>0</v>
      </c>
    </row>
    <row r="17" spans="1:11" x14ac:dyDescent="0.35">
      <c r="A17" s="29" t="s">
        <v>1388</v>
      </c>
      <c r="B17" s="299" t="s">
        <v>11427</v>
      </c>
      <c r="C17" s="299" t="s">
        <v>11423</v>
      </c>
      <c r="D17" s="299" t="s">
        <v>1384</v>
      </c>
      <c r="E17" s="299" t="s">
        <v>32</v>
      </c>
      <c r="F17" s="300">
        <v>60.7</v>
      </c>
      <c r="G17" s="299" t="s">
        <v>197</v>
      </c>
      <c r="H17" s="300">
        <v>2.86</v>
      </c>
      <c r="I17" s="153">
        <f>(H17*'Информация о ценах'!$D$19+'003_004'!H17*'Информация о ценах'!$D$19*'Информация о ценах'!$E$19)*'Информация о ценах'!$B$6*1.02*1.2</f>
        <v>118.14659999999998</v>
      </c>
      <c r="J17" s="300"/>
      <c r="K17" s="231">
        <f t="shared" si="0"/>
        <v>0</v>
      </c>
    </row>
    <row r="18" spans="1:11" x14ac:dyDescent="0.35">
      <c r="A18" s="29" t="s">
        <v>1389</v>
      </c>
      <c r="B18" s="299" t="s">
        <v>11428</v>
      </c>
      <c r="C18" s="299" t="s">
        <v>11423</v>
      </c>
      <c r="D18" s="299" t="s">
        <v>1384</v>
      </c>
      <c r="E18" s="299" t="s">
        <v>106</v>
      </c>
      <c r="F18" s="300">
        <v>93</v>
      </c>
      <c r="G18" s="299" t="s">
        <v>186</v>
      </c>
      <c r="H18" s="300">
        <v>3.56</v>
      </c>
      <c r="I18" s="153">
        <f>(H18*'Информация о ценах'!$D$19+'003_004'!H18*'Информация о ценах'!$D$19*'Информация о ценах'!$E$19)*'Информация о ценах'!$B$6*1.02*1.2</f>
        <v>147.06360000000001</v>
      </c>
      <c r="J18" s="300"/>
      <c r="K18" s="231">
        <f t="shared" si="0"/>
        <v>0</v>
      </c>
    </row>
    <row r="19" spans="1:11" x14ac:dyDescent="0.35">
      <c r="A19" s="29" t="s">
        <v>1390</v>
      </c>
      <c r="B19" s="299" t="s">
        <v>11429</v>
      </c>
      <c r="C19" s="299" t="s">
        <v>11423</v>
      </c>
      <c r="D19" s="299" t="s">
        <v>1384</v>
      </c>
      <c r="E19" s="299" t="s">
        <v>109</v>
      </c>
      <c r="F19" s="300">
        <v>129.16</v>
      </c>
      <c r="G19" s="299" t="s">
        <v>525</v>
      </c>
      <c r="H19" s="300">
        <v>7.02</v>
      </c>
      <c r="I19" s="153">
        <f>(H19*'Информация о ценах'!$D$19+'003_004'!H19*'Информация о ценах'!$D$19*'Информация о ценах'!$E$19)*'Информация о ценах'!$B$6*1.02*1.2</f>
        <v>289.99619999999999</v>
      </c>
      <c r="J19" s="300"/>
      <c r="K19" s="231">
        <f t="shared" si="0"/>
        <v>0</v>
      </c>
    </row>
    <row r="20" spans="1:11" x14ac:dyDescent="0.35">
      <c r="A20" s="29" t="s">
        <v>1391</v>
      </c>
      <c r="B20" s="299" t="s">
        <v>11430</v>
      </c>
      <c r="C20" s="299" t="s">
        <v>11423</v>
      </c>
      <c r="D20" s="299" t="s">
        <v>1384</v>
      </c>
      <c r="E20" s="299" t="s">
        <v>112</v>
      </c>
      <c r="F20" s="300">
        <v>202.36</v>
      </c>
      <c r="G20" s="299" t="s">
        <v>116</v>
      </c>
      <c r="H20" s="300">
        <v>13.06</v>
      </c>
      <c r="I20" s="153">
        <f>(H20*'Информация о ценах'!$D$19+'003_004'!H20*'Информация о ценах'!$D$19*'Информация о ценах'!$E$19)*'Информация о ценах'!$B$6*1.02*1.2</f>
        <v>539.5086</v>
      </c>
      <c r="J20" s="300"/>
      <c r="K20" s="231">
        <f t="shared" si="0"/>
        <v>0</v>
      </c>
    </row>
    <row r="21" spans="1:11" x14ac:dyDescent="0.35">
      <c r="A21" s="29" t="s">
        <v>1392</v>
      </c>
      <c r="B21" s="299" t="s">
        <v>11431</v>
      </c>
      <c r="C21" s="299" t="s">
        <v>11423</v>
      </c>
      <c r="D21" s="299" t="s">
        <v>1384</v>
      </c>
      <c r="E21" s="299" t="s">
        <v>115</v>
      </c>
      <c r="F21" s="300">
        <v>357.32</v>
      </c>
      <c r="G21" s="299" t="s">
        <v>347</v>
      </c>
      <c r="H21" s="300">
        <v>23.91</v>
      </c>
      <c r="I21" s="153">
        <f>(H21*'Информация о ценах'!$D$19+'003_004'!H21*'Информация о ценах'!$D$19*'Информация о ценах'!$E$19)*'Информация о ценах'!$B$6*1.02*1.2</f>
        <v>987.72210000000018</v>
      </c>
      <c r="J21" s="300"/>
      <c r="K21" s="231">
        <f t="shared" si="0"/>
        <v>0</v>
      </c>
    </row>
    <row r="22" spans="1:11" x14ac:dyDescent="0.35">
      <c r="A22" s="29" t="s">
        <v>1393</v>
      </c>
      <c r="B22" s="299" t="s">
        <v>11432</v>
      </c>
      <c r="C22" s="299" t="s">
        <v>11423</v>
      </c>
      <c r="D22" s="299" t="s">
        <v>1384</v>
      </c>
      <c r="E22" s="299" t="s">
        <v>118</v>
      </c>
      <c r="F22" s="300">
        <v>446</v>
      </c>
      <c r="G22" s="299" t="s">
        <v>143</v>
      </c>
      <c r="H22" s="300">
        <v>33.090000000000003</v>
      </c>
      <c r="I22" s="153">
        <f>(H22*'Информация о ценах'!$D$19+'003_004'!H22*'Информация о ценах'!$D$19*'Информация о ценах'!$E$19)*'Информация о ценах'!$B$6*1.02*1.2</f>
        <v>1366.9479000000001</v>
      </c>
      <c r="J22" s="300"/>
      <c r="K22" s="231">
        <f t="shared" si="0"/>
        <v>0</v>
      </c>
    </row>
    <row r="23" spans="1:11" x14ac:dyDescent="0.35">
      <c r="A23" s="29" t="s">
        <v>11433</v>
      </c>
      <c r="B23" s="299" t="s">
        <v>11434</v>
      </c>
      <c r="C23" s="299" t="s">
        <v>11435</v>
      </c>
      <c r="D23" s="299" t="s">
        <v>1394</v>
      </c>
      <c r="E23" s="299" t="s">
        <v>1090</v>
      </c>
      <c r="F23" s="300">
        <v>23.23</v>
      </c>
      <c r="G23" s="299" t="s">
        <v>1094</v>
      </c>
      <c r="H23" s="300">
        <v>2.35</v>
      </c>
      <c r="I23" s="153">
        <f>(H23*'Информация о ценах'!$D$19+'003_004'!H23*'Информация о ценах'!$D$19*'Информация о ценах'!$E$19)*'Информация о ценах'!$B$6*1.02*1.2</f>
        <v>97.07850000000002</v>
      </c>
      <c r="J23" s="300"/>
      <c r="K23" s="231">
        <f t="shared" si="0"/>
        <v>0</v>
      </c>
    </row>
    <row r="24" spans="1:11" x14ac:dyDescent="0.35">
      <c r="A24" s="29" t="s">
        <v>11436</v>
      </c>
      <c r="B24" s="299" t="s">
        <v>11437</v>
      </c>
      <c r="C24" s="299" t="s">
        <v>11435</v>
      </c>
      <c r="D24" s="299" t="s">
        <v>1394</v>
      </c>
      <c r="E24" s="299" t="s">
        <v>6240</v>
      </c>
      <c r="F24" s="300">
        <v>34.450000000000003</v>
      </c>
      <c r="G24" s="299" t="s">
        <v>102</v>
      </c>
      <c r="H24" s="300">
        <v>4.32</v>
      </c>
      <c r="I24" s="153">
        <f>(H24*'Информация о ценах'!$D$19+'003_004'!H24*'Информация о ценах'!$D$19*'Информация о ценах'!$E$19)*'Информация о ценах'!$B$6*1.02*1.2</f>
        <v>178.45920000000001</v>
      </c>
      <c r="J24" s="300"/>
      <c r="K24" s="231">
        <f t="shared" si="0"/>
        <v>0</v>
      </c>
    </row>
    <row r="25" spans="1:11" x14ac:dyDescent="0.35">
      <c r="A25" s="29" t="s">
        <v>11438</v>
      </c>
      <c r="B25" s="299" t="s">
        <v>11439</v>
      </c>
      <c r="C25" s="299" t="s">
        <v>11435</v>
      </c>
      <c r="D25" s="299" t="s">
        <v>1394</v>
      </c>
      <c r="E25" s="299" t="s">
        <v>100</v>
      </c>
      <c r="F25" s="300">
        <v>36.79</v>
      </c>
      <c r="G25" s="299" t="s">
        <v>102</v>
      </c>
      <c r="H25" s="300">
        <v>2.0299999999999998</v>
      </c>
      <c r="I25" s="153">
        <f>(H25*'Информация о ценах'!$D$19+'003_004'!H25*'Информация о ценах'!$D$19*'Информация о ценах'!$E$19)*'Информация о ценах'!$B$6*1.02*1.2</f>
        <v>83.859300000000005</v>
      </c>
      <c r="J25" s="300"/>
      <c r="K25" s="231">
        <f t="shared" si="0"/>
        <v>0</v>
      </c>
    </row>
    <row r="26" spans="1:11" x14ac:dyDescent="0.35">
      <c r="A26" s="29" t="s">
        <v>11440</v>
      </c>
      <c r="B26" s="299" t="s">
        <v>11441</v>
      </c>
      <c r="C26" s="299" t="s">
        <v>11435</v>
      </c>
      <c r="D26" s="299" t="s">
        <v>1394</v>
      </c>
      <c r="E26" s="299" t="s">
        <v>1096</v>
      </c>
      <c r="F26" s="300">
        <v>38.090000000000003</v>
      </c>
      <c r="G26" s="299" t="s">
        <v>102</v>
      </c>
      <c r="H26" s="300">
        <v>5.51</v>
      </c>
      <c r="I26" s="153">
        <f>(H26*'Информация о ценах'!$D$19+'003_004'!H26*'Информация о ценах'!$D$19*'Информация о ценах'!$E$19)*'Информация о ценах'!$B$6*1.02*1.2</f>
        <v>227.6181</v>
      </c>
      <c r="J26" s="300"/>
      <c r="K26" s="231">
        <f t="shared" si="0"/>
        <v>0</v>
      </c>
    </row>
    <row r="27" spans="1:11" x14ac:dyDescent="0.35">
      <c r="A27" s="29" t="s">
        <v>11442</v>
      </c>
      <c r="B27" s="299" t="s">
        <v>11443</v>
      </c>
      <c r="C27" s="299" t="s">
        <v>11435</v>
      </c>
      <c r="D27" s="299" t="s">
        <v>1394</v>
      </c>
      <c r="E27" s="299" t="s">
        <v>32</v>
      </c>
      <c r="F27" s="300">
        <v>48.3</v>
      </c>
      <c r="G27" s="299" t="s">
        <v>223</v>
      </c>
      <c r="H27" s="300">
        <v>2.57</v>
      </c>
      <c r="I27" s="153">
        <f>(H27*'Информация о ценах'!$D$19+'003_004'!H27*'Информация о ценах'!$D$19*'Информация о ценах'!$E$19)*'Информация о ценах'!$B$6*1.02*1.2</f>
        <v>106.16669999999998</v>
      </c>
      <c r="J27" s="300"/>
      <c r="K27" s="231">
        <f t="shared" si="0"/>
        <v>0</v>
      </c>
    </row>
    <row r="28" spans="1:11" x14ac:dyDescent="0.35">
      <c r="A28" s="29" t="s">
        <v>11444</v>
      </c>
      <c r="B28" s="299" t="s">
        <v>11445</v>
      </c>
      <c r="C28" s="299" t="s">
        <v>11435</v>
      </c>
      <c r="D28" s="299" t="s">
        <v>1394</v>
      </c>
      <c r="E28" s="299" t="s">
        <v>106</v>
      </c>
      <c r="F28" s="300">
        <v>75.7</v>
      </c>
      <c r="G28" s="299" t="s">
        <v>148</v>
      </c>
      <c r="H28" s="300">
        <v>2.99</v>
      </c>
      <c r="I28" s="153">
        <f>(H28*'Информация о ценах'!$D$19+'003_004'!H28*'Информация о ценах'!$D$19*'Информация о ценах'!$E$19)*'Информация о ценах'!$B$6*1.02*1.2</f>
        <v>123.51690000000002</v>
      </c>
      <c r="J28" s="300"/>
      <c r="K28" s="231">
        <f t="shared" si="0"/>
        <v>0</v>
      </c>
    </row>
    <row r="29" spans="1:11" x14ac:dyDescent="0.35">
      <c r="A29" s="29" t="s">
        <v>11446</v>
      </c>
      <c r="B29" s="299" t="s">
        <v>11447</v>
      </c>
      <c r="C29" s="299" t="s">
        <v>11435</v>
      </c>
      <c r="D29" s="299" t="s">
        <v>1394</v>
      </c>
      <c r="E29" s="299" t="s">
        <v>109</v>
      </c>
      <c r="F29" s="300">
        <v>100.48</v>
      </c>
      <c r="G29" s="299" t="s">
        <v>246</v>
      </c>
      <c r="H29" s="300">
        <v>8.48</v>
      </c>
      <c r="I29" s="153">
        <f>(H29*'Информация о ценах'!$D$19+'003_004'!H29*'Информация о ценах'!$D$19*'Информация о ценах'!$E$19)*'Информация о ценах'!$B$6*1.02*1.2</f>
        <v>350.30880000000002</v>
      </c>
      <c r="J29" s="300"/>
      <c r="K29" s="231">
        <f t="shared" si="0"/>
        <v>0</v>
      </c>
    </row>
    <row r="30" spans="1:11" x14ac:dyDescent="0.35">
      <c r="A30" s="29" t="s">
        <v>11448</v>
      </c>
      <c r="B30" s="299" t="s">
        <v>11449</v>
      </c>
      <c r="C30" s="299" t="s">
        <v>11435</v>
      </c>
      <c r="D30" s="299" t="s">
        <v>1394</v>
      </c>
      <c r="E30" s="299" t="s">
        <v>112</v>
      </c>
      <c r="F30" s="300">
        <v>154.68</v>
      </c>
      <c r="G30" s="299" t="s">
        <v>463</v>
      </c>
      <c r="H30" s="300">
        <v>11.61</v>
      </c>
      <c r="I30" s="153">
        <f>(H30*'Информация о ценах'!$D$19+'003_004'!H30*'Информация о ценах'!$D$19*'Информация о ценах'!$E$19)*'Информация о ценах'!$B$6*1.02*1.2</f>
        <v>479.60909999999996</v>
      </c>
      <c r="J30" s="300"/>
      <c r="K30" s="231">
        <f t="shared" si="0"/>
        <v>0</v>
      </c>
    </row>
    <row r="31" spans="1:11" x14ac:dyDescent="0.35">
      <c r="A31" s="29" t="s">
        <v>11450</v>
      </c>
      <c r="B31" s="299" t="s">
        <v>11451</v>
      </c>
      <c r="C31" s="299" t="s">
        <v>11435</v>
      </c>
      <c r="D31" s="299" t="s">
        <v>1394</v>
      </c>
      <c r="E31" s="299" t="s">
        <v>115</v>
      </c>
      <c r="F31" s="300">
        <v>278.16000000000003</v>
      </c>
      <c r="G31" s="299" t="s">
        <v>140</v>
      </c>
      <c r="H31" s="300">
        <v>18.47</v>
      </c>
      <c r="I31" s="153">
        <f>(H31*'Информация о ценах'!$D$19+'003_004'!H31*'Информация о ценах'!$D$19*'Информация о ценах'!$E$19)*'Информация о ценах'!$B$6*1.02*1.2</f>
        <v>762.99570000000006</v>
      </c>
      <c r="J31" s="300"/>
      <c r="K31" s="231">
        <f t="shared" si="0"/>
        <v>0</v>
      </c>
    </row>
    <row r="32" spans="1:11" x14ac:dyDescent="0.35">
      <c r="A32" s="29" t="s">
        <v>11452</v>
      </c>
      <c r="B32" s="299" t="s">
        <v>11453</v>
      </c>
      <c r="C32" s="299" t="s">
        <v>11435</v>
      </c>
      <c r="D32" s="299" t="s">
        <v>1394</v>
      </c>
      <c r="E32" s="299" t="s">
        <v>118</v>
      </c>
      <c r="F32" s="300">
        <v>422.36</v>
      </c>
      <c r="G32" s="299" t="s">
        <v>143</v>
      </c>
      <c r="H32" s="300">
        <v>27.33</v>
      </c>
      <c r="I32" s="153">
        <f>(H32*'Информация о ценах'!$D$19+'003_004'!H32*'Информация о ценах'!$D$19*'Информация о ценах'!$E$19)*'Информация о ценах'!$B$6*1.02*1.2</f>
        <v>1129.0022999999999</v>
      </c>
      <c r="J32" s="300"/>
      <c r="K32" s="231">
        <f t="shared" si="0"/>
        <v>0</v>
      </c>
    </row>
    <row r="33" spans="1:11" x14ac:dyDescent="0.35">
      <c r="A33" s="29" t="s">
        <v>11454</v>
      </c>
      <c r="B33" s="299" t="s">
        <v>11455</v>
      </c>
      <c r="C33" s="299" t="s">
        <v>11456</v>
      </c>
      <c r="D33" s="299" t="s">
        <v>1395</v>
      </c>
      <c r="E33" s="299" t="s">
        <v>1090</v>
      </c>
      <c r="F33" s="300">
        <v>23.66</v>
      </c>
      <c r="G33" s="299" t="s">
        <v>1094</v>
      </c>
      <c r="H33" s="300">
        <v>2.72</v>
      </c>
      <c r="I33" s="153">
        <f>(H33*'Информация о ценах'!$D$19+'003_004'!H33*'Информация о ценах'!$D$19*'Информация о ценах'!$E$19)*'Информация о ценах'!$B$6*1.02*1.2</f>
        <v>112.36320000000001</v>
      </c>
      <c r="J33" s="300"/>
      <c r="K33" s="231">
        <f t="shared" si="0"/>
        <v>0</v>
      </c>
    </row>
    <row r="34" spans="1:11" x14ac:dyDescent="0.35">
      <c r="A34" s="29" t="s">
        <v>11457</v>
      </c>
      <c r="B34" s="299" t="s">
        <v>11458</v>
      </c>
      <c r="C34" s="299" t="s">
        <v>11456</v>
      </c>
      <c r="D34" s="299" t="s">
        <v>1395</v>
      </c>
      <c r="E34" s="299" t="s">
        <v>6240</v>
      </c>
      <c r="F34" s="300">
        <v>36.1</v>
      </c>
      <c r="G34" s="299" t="s">
        <v>102</v>
      </c>
      <c r="H34" s="300">
        <v>3.47</v>
      </c>
      <c r="I34" s="153">
        <f>(H34*'Информация о ценах'!$D$19+'003_004'!H34*'Информация о ценах'!$D$19*'Информация о ценах'!$E$19)*'Информация о ценах'!$B$6*1.02*1.2</f>
        <v>143.34570000000002</v>
      </c>
      <c r="J34" s="300"/>
      <c r="K34" s="231">
        <f t="shared" si="0"/>
        <v>0</v>
      </c>
    </row>
    <row r="35" spans="1:11" x14ac:dyDescent="0.35">
      <c r="A35" s="29" t="s">
        <v>11459</v>
      </c>
      <c r="B35" s="299" t="s">
        <v>11460</v>
      </c>
      <c r="C35" s="299" t="s">
        <v>11456</v>
      </c>
      <c r="D35" s="299" t="s">
        <v>1395</v>
      </c>
      <c r="E35" s="299" t="s">
        <v>100</v>
      </c>
      <c r="F35" s="300">
        <v>38.880000000000003</v>
      </c>
      <c r="G35" s="299" t="s">
        <v>102</v>
      </c>
      <c r="H35" s="300">
        <v>2.57</v>
      </c>
      <c r="I35" s="153">
        <f>(H35*'Информация о ценах'!$D$19+'003_004'!H35*'Информация о ценах'!$D$19*'Информация о ценах'!$E$19)*'Информация о ценах'!$B$6*1.02*1.2</f>
        <v>106.16669999999998</v>
      </c>
      <c r="J35" s="300"/>
      <c r="K35" s="231">
        <f t="shared" si="0"/>
        <v>0</v>
      </c>
    </row>
    <row r="36" spans="1:11" x14ac:dyDescent="0.35">
      <c r="A36" s="29" t="s">
        <v>11461</v>
      </c>
      <c r="B36" s="299" t="s">
        <v>11462</v>
      </c>
      <c r="C36" s="299" t="s">
        <v>11456</v>
      </c>
      <c r="D36" s="299" t="s">
        <v>1395</v>
      </c>
      <c r="E36" s="299" t="s">
        <v>1096</v>
      </c>
      <c r="F36" s="300">
        <v>38.18</v>
      </c>
      <c r="G36" s="299" t="s">
        <v>102</v>
      </c>
      <c r="H36" s="300">
        <v>3.88</v>
      </c>
      <c r="I36" s="153">
        <f>(H36*'Информация о ценах'!$D$19+'003_004'!H36*'Информация о ценах'!$D$19*'Информация о ценах'!$E$19)*'Информация о ценах'!$B$6*1.02*1.2</f>
        <v>160.28279999999998</v>
      </c>
      <c r="J36" s="300"/>
      <c r="K36" s="231">
        <f t="shared" si="0"/>
        <v>0</v>
      </c>
    </row>
    <row r="37" spans="1:11" x14ac:dyDescent="0.35">
      <c r="A37" s="29" t="s">
        <v>11463</v>
      </c>
      <c r="B37" s="299" t="s">
        <v>11464</v>
      </c>
      <c r="C37" s="299" t="s">
        <v>11456</v>
      </c>
      <c r="D37" s="299" t="s">
        <v>1395</v>
      </c>
      <c r="E37" s="299" t="s">
        <v>32</v>
      </c>
      <c r="F37" s="300">
        <v>49.5</v>
      </c>
      <c r="G37" s="299" t="s">
        <v>104</v>
      </c>
      <c r="H37" s="300">
        <v>2.79</v>
      </c>
      <c r="I37" s="153">
        <f>(H37*'Информация о ценах'!$D$19+'003_004'!H37*'Информация о ценах'!$D$19*'Информация о ценах'!$E$19)*'Информация о ценах'!$B$6*1.02*1.2</f>
        <v>115.25490000000001</v>
      </c>
      <c r="J37" s="300"/>
      <c r="K37" s="231">
        <f t="shared" si="0"/>
        <v>0</v>
      </c>
    </row>
    <row r="38" spans="1:11" x14ac:dyDescent="0.35">
      <c r="A38" s="29" t="s">
        <v>11465</v>
      </c>
      <c r="B38" s="299" t="s">
        <v>11466</v>
      </c>
      <c r="C38" s="299" t="s">
        <v>11456</v>
      </c>
      <c r="D38" s="299" t="s">
        <v>1395</v>
      </c>
      <c r="E38" s="299" t="s">
        <v>106</v>
      </c>
      <c r="F38" s="300">
        <v>74.8</v>
      </c>
      <c r="G38" s="299" t="s">
        <v>148</v>
      </c>
      <c r="H38" s="300">
        <v>3.35</v>
      </c>
      <c r="I38" s="153">
        <f>(H38*'Информация о ценах'!$D$19+'003_004'!H38*'Информация о ценах'!$D$19*'Информация о ценах'!$E$19)*'Информация о ценах'!$B$6*1.02*1.2</f>
        <v>138.38849999999999</v>
      </c>
      <c r="J38" s="300"/>
      <c r="K38" s="231">
        <f t="shared" si="0"/>
        <v>0</v>
      </c>
    </row>
    <row r="39" spans="1:11" x14ac:dyDescent="0.35">
      <c r="A39" s="29" t="s">
        <v>11467</v>
      </c>
      <c r="B39" s="299" t="s">
        <v>11468</v>
      </c>
      <c r="C39" s="299" t="s">
        <v>11456</v>
      </c>
      <c r="D39" s="299" t="s">
        <v>1395</v>
      </c>
      <c r="E39" s="299" t="s">
        <v>109</v>
      </c>
      <c r="F39" s="300">
        <v>101.76</v>
      </c>
      <c r="G39" s="299" t="s">
        <v>246</v>
      </c>
      <c r="H39" s="300">
        <v>9.06</v>
      </c>
      <c r="I39" s="153">
        <f>(H39*'Информация о ценах'!$D$19+'003_004'!H39*'Информация о ценах'!$D$19*'Информация о ценах'!$E$19)*'Информация о ценах'!$B$6*1.02*1.2</f>
        <v>374.26859999999994</v>
      </c>
      <c r="J39" s="300"/>
      <c r="K39" s="231">
        <f t="shared" si="0"/>
        <v>0</v>
      </c>
    </row>
    <row r="40" spans="1:11" x14ac:dyDescent="0.35">
      <c r="A40" s="29" t="s">
        <v>11469</v>
      </c>
      <c r="B40" s="299" t="s">
        <v>11470</v>
      </c>
      <c r="C40" s="299" t="s">
        <v>11456</v>
      </c>
      <c r="D40" s="299" t="s">
        <v>1395</v>
      </c>
      <c r="E40" s="299" t="s">
        <v>112</v>
      </c>
      <c r="F40" s="300">
        <v>155.36000000000001</v>
      </c>
      <c r="G40" s="299" t="s">
        <v>263</v>
      </c>
      <c r="H40" s="300">
        <v>12.63</v>
      </c>
      <c r="I40" s="153">
        <f>(H40*'Информация о ценах'!$D$19+'003_004'!H40*'Информация о ценах'!$D$19*'Информация о ценах'!$E$19)*'Информация о ценах'!$B$6*1.02*1.2</f>
        <v>521.74530000000004</v>
      </c>
      <c r="J40" s="300"/>
      <c r="K40" s="231">
        <f t="shared" si="0"/>
        <v>0</v>
      </c>
    </row>
    <row r="41" spans="1:11" x14ac:dyDescent="0.35">
      <c r="A41" s="29" t="s">
        <v>11471</v>
      </c>
      <c r="B41" s="299" t="s">
        <v>11472</v>
      </c>
      <c r="C41" s="299" t="s">
        <v>11456</v>
      </c>
      <c r="D41" s="299" t="s">
        <v>1395</v>
      </c>
      <c r="E41" s="299" t="s">
        <v>115</v>
      </c>
      <c r="F41" s="300">
        <v>274.32</v>
      </c>
      <c r="G41" s="299" t="s">
        <v>140</v>
      </c>
      <c r="H41" s="300">
        <v>19.89</v>
      </c>
      <c r="I41" s="153">
        <f>(H41*'Информация о ценах'!$D$19+'003_004'!H41*'Информация о ценах'!$D$19*'Информация о ценах'!$E$19)*'Информация о ценах'!$B$6*1.02*1.2</f>
        <v>821.65589999999997</v>
      </c>
      <c r="J41" s="300"/>
      <c r="K41" s="231">
        <f t="shared" si="0"/>
        <v>0</v>
      </c>
    </row>
    <row r="42" spans="1:11" x14ac:dyDescent="0.35">
      <c r="A42" s="29" t="s">
        <v>11473</v>
      </c>
      <c r="B42" s="299" t="s">
        <v>11474</v>
      </c>
      <c r="C42" s="299" t="s">
        <v>11456</v>
      </c>
      <c r="D42" s="299" t="s">
        <v>1395</v>
      </c>
      <c r="E42" s="299" t="s">
        <v>118</v>
      </c>
      <c r="F42" s="300">
        <v>403.72</v>
      </c>
      <c r="G42" s="299" t="s">
        <v>143</v>
      </c>
      <c r="H42" s="300">
        <v>27.79</v>
      </c>
      <c r="I42" s="153">
        <f>(H42*'Информация о ценах'!$D$19+'003_004'!H42*'Информация о ценах'!$D$19*'Информация о ценах'!$E$19)*'Информация о ценах'!$B$6*1.02*1.2</f>
        <v>1148.0048999999999</v>
      </c>
      <c r="J42" s="300"/>
      <c r="K42" s="231">
        <f t="shared" si="0"/>
        <v>0</v>
      </c>
    </row>
    <row r="43" spans="1:11" x14ac:dyDescent="0.35">
      <c r="A43" s="29" t="s">
        <v>11475</v>
      </c>
      <c r="B43" s="299" t="s">
        <v>11476</v>
      </c>
      <c r="C43" s="299" t="s">
        <v>11477</v>
      </c>
      <c r="D43" s="299" t="s">
        <v>1396</v>
      </c>
      <c r="E43" s="299" t="s">
        <v>1090</v>
      </c>
      <c r="F43" s="300">
        <v>53.96</v>
      </c>
      <c r="G43" s="299" t="s">
        <v>1397</v>
      </c>
      <c r="H43" s="300">
        <v>11.11</v>
      </c>
      <c r="I43" s="153">
        <f>(H43*'Информация о ценах'!$D$19+'003_004'!H43*'Информация о ценах'!$D$19*'Информация о ценах'!$E$19)*'Информация о ценах'!$B$6*1.02*1.2</f>
        <v>458.95410000000004</v>
      </c>
      <c r="J43" s="300"/>
      <c r="K43" s="231">
        <f t="shared" si="0"/>
        <v>0</v>
      </c>
    </row>
    <row r="44" spans="1:11" x14ac:dyDescent="0.35">
      <c r="A44" s="29" t="s">
        <v>11478</v>
      </c>
      <c r="B44" s="299" t="s">
        <v>11479</v>
      </c>
      <c r="C44" s="299" t="s">
        <v>11477</v>
      </c>
      <c r="D44" s="299" t="s">
        <v>1396</v>
      </c>
      <c r="E44" s="299" t="s">
        <v>100</v>
      </c>
      <c r="F44" s="300">
        <v>88.18</v>
      </c>
      <c r="G44" s="299" t="s">
        <v>186</v>
      </c>
      <c r="H44" s="300">
        <v>12.6</v>
      </c>
      <c r="I44" s="153">
        <f>(H44*'Информация о ценах'!$D$19+'003_004'!H44*'Информация о ценах'!$D$19*'Информация о ценах'!$E$19)*'Информация о ценах'!$B$6*1.02*1.2</f>
        <v>520.50599999999997</v>
      </c>
      <c r="J44" s="300"/>
      <c r="K44" s="231">
        <f t="shared" si="0"/>
        <v>0</v>
      </c>
    </row>
    <row r="45" spans="1:11" x14ac:dyDescent="0.35">
      <c r="A45" s="29" t="s">
        <v>11480</v>
      </c>
      <c r="B45" s="299" t="s">
        <v>11481</v>
      </c>
      <c r="C45" s="299" t="s">
        <v>11477</v>
      </c>
      <c r="D45" s="299" t="s">
        <v>1396</v>
      </c>
      <c r="E45" s="299" t="s">
        <v>32</v>
      </c>
      <c r="F45" s="300">
        <v>119</v>
      </c>
      <c r="G45" s="299" t="s">
        <v>170</v>
      </c>
      <c r="H45" s="300">
        <v>13.64</v>
      </c>
      <c r="I45" s="153">
        <f>(H45*'Информация о ценах'!$D$19+'003_004'!H45*'Информация о ценах'!$D$19*'Информация о ценах'!$E$19)*'Информация о ценах'!$B$6*1.02*1.2</f>
        <v>563.46840000000009</v>
      </c>
      <c r="J45" s="300"/>
      <c r="K45" s="231">
        <f t="shared" si="0"/>
        <v>0</v>
      </c>
    </row>
    <row r="46" spans="1:11" x14ac:dyDescent="0.35">
      <c r="A46" s="29" t="s">
        <v>11482</v>
      </c>
      <c r="B46" s="299" t="s">
        <v>11483</v>
      </c>
      <c r="C46" s="299" t="s">
        <v>11477</v>
      </c>
      <c r="D46" s="299" t="s">
        <v>1396</v>
      </c>
      <c r="E46" s="299" t="s">
        <v>106</v>
      </c>
      <c r="F46" s="300">
        <v>180</v>
      </c>
      <c r="G46" s="299" t="s">
        <v>1398</v>
      </c>
      <c r="H46" s="300">
        <v>15.74</v>
      </c>
      <c r="I46" s="153">
        <f>(H46*'Информация о ценах'!$D$19+'003_004'!H46*'Информация о ценах'!$D$19*'Информация о ценах'!$E$19)*'Информация о ценах'!$B$6*1.02*1.2</f>
        <v>650.21940000000006</v>
      </c>
      <c r="J46" s="300"/>
      <c r="K46" s="231">
        <f t="shared" si="0"/>
        <v>0</v>
      </c>
    </row>
    <row r="47" spans="1:11" x14ac:dyDescent="0.35">
      <c r="A47" s="29" t="s">
        <v>11484</v>
      </c>
      <c r="B47" s="299" t="s">
        <v>11485</v>
      </c>
      <c r="C47" s="299" t="s">
        <v>11477</v>
      </c>
      <c r="D47" s="299" t="s">
        <v>1396</v>
      </c>
      <c r="E47" s="299" t="s">
        <v>109</v>
      </c>
      <c r="F47" s="300">
        <v>264.76</v>
      </c>
      <c r="G47" s="299" t="s">
        <v>1399</v>
      </c>
      <c r="H47" s="300">
        <v>20.39</v>
      </c>
      <c r="I47" s="153">
        <f>(H47*'Информация о ценах'!$D$19+'003_004'!H47*'Информация о ценах'!$D$19*'Информация о ценах'!$E$19)*'Информация о ценах'!$B$6*1.02*1.2</f>
        <v>842.31090000000006</v>
      </c>
      <c r="J47" s="300"/>
      <c r="K47" s="231">
        <f t="shared" si="0"/>
        <v>0</v>
      </c>
    </row>
    <row r="48" spans="1:11" x14ac:dyDescent="0.35">
      <c r="A48" s="29" t="s">
        <v>11486</v>
      </c>
      <c r="B48" s="299" t="s">
        <v>11487</v>
      </c>
      <c r="C48" s="299" t="s">
        <v>11488</v>
      </c>
      <c r="D48" s="299" t="s">
        <v>1400</v>
      </c>
      <c r="E48" s="299" t="s">
        <v>100</v>
      </c>
      <c r="F48" s="300">
        <v>66.59</v>
      </c>
      <c r="G48" s="299" t="s">
        <v>107</v>
      </c>
      <c r="H48" s="300">
        <v>5.78</v>
      </c>
      <c r="I48" s="153">
        <f>(H48*'Информация о ценах'!$D$19+'003_004'!H48*'Информация о ценах'!$D$19*'Информация о ценах'!$E$19)*'Информация о ценах'!$B$6*1.02*1.2</f>
        <v>238.77179999999998</v>
      </c>
      <c r="J48" s="300"/>
      <c r="K48" s="231">
        <f t="shared" si="0"/>
        <v>0</v>
      </c>
    </row>
    <row r="49" spans="1:11" x14ac:dyDescent="0.35">
      <c r="A49" s="29" t="s">
        <v>11489</v>
      </c>
      <c r="B49" s="299" t="s">
        <v>11490</v>
      </c>
      <c r="C49" s="299" t="s">
        <v>11488</v>
      </c>
      <c r="D49" s="299" t="s">
        <v>1400</v>
      </c>
      <c r="E49" s="299" t="s">
        <v>32</v>
      </c>
      <c r="F49" s="300">
        <v>93.2</v>
      </c>
      <c r="G49" s="299" t="s">
        <v>229</v>
      </c>
      <c r="H49" s="300">
        <v>8.32</v>
      </c>
      <c r="I49" s="153">
        <f>(H49*'Информация о ценах'!$D$19+'003_004'!H49*'Информация о ценах'!$D$19*'Информация о ценах'!$E$19)*'Информация о ценах'!$B$6*1.02*1.2</f>
        <v>343.69919999999996</v>
      </c>
      <c r="J49" s="300"/>
      <c r="K49" s="231">
        <f t="shared" si="0"/>
        <v>0</v>
      </c>
    </row>
    <row r="50" spans="1:11" x14ac:dyDescent="0.35">
      <c r="A50" s="29" t="s">
        <v>11491</v>
      </c>
      <c r="B50" s="299" t="s">
        <v>11492</v>
      </c>
      <c r="C50" s="299" t="s">
        <v>11488</v>
      </c>
      <c r="D50" s="299" t="s">
        <v>1400</v>
      </c>
      <c r="E50" s="299" t="s">
        <v>106</v>
      </c>
      <c r="F50" s="300">
        <v>210.3</v>
      </c>
      <c r="G50" s="299" t="s">
        <v>180</v>
      </c>
      <c r="H50" s="300">
        <v>11.08</v>
      </c>
      <c r="I50" s="153">
        <f>(H50*'Информация о ценах'!$D$19+'003_004'!H50*'Информация о ценах'!$D$19*'Информация о ценах'!$E$19)*'Информация о ценах'!$B$6*1.02*1.2</f>
        <v>457.71479999999997</v>
      </c>
      <c r="J50" s="300"/>
      <c r="K50" s="231">
        <f t="shared" si="0"/>
        <v>0</v>
      </c>
    </row>
    <row r="51" spans="1:11" x14ac:dyDescent="0.35">
      <c r="A51" s="29" t="s">
        <v>11493</v>
      </c>
      <c r="B51" s="299" t="s">
        <v>11494</v>
      </c>
      <c r="C51" s="299" t="s">
        <v>11488</v>
      </c>
      <c r="D51" s="299" t="s">
        <v>1400</v>
      </c>
      <c r="E51" s="299" t="s">
        <v>109</v>
      </c>
      <c r="F51" s="300">
        <v>211.28</v>
      </c>
      <c r="G51" s="299" t="s">
        <v>1343</v>
      </c>
      <c r="H51" s="300">
        <v>17.63</v>
      </c>
      <c r="I51" s="153">
        <f>(H51*'Информация о ценах'!$D$19+'003_004'!H51*'Информация о ценах'!$D$19*'Информация о ценах'!$E$19)*'Информация о ценах'!$B$6*1.02*1.2</f>
        <v>728.29529999999988</v>
      </c>
      <c r="J51" s="300"/>
      <c r="K51" s="231">
        <f t="shared" si="0"/>
        <v>0</v>
      </c>
    </row>
    <row r="52" spans="1:11" x14ac:dyDescent="0.35">
      <c r="A52" s="29" t="s">
        <v>11495</v>
      </c>
      <c r="B52" s="299" t="s">
        <v>11496</v>
      </c>
      <c r="C52" s="299" t="s">
        <v>11497</v>
      </c>
      <c r="D52" s="299" t="s">
        <v>1401</v>
      </c>
      <c r="E52" s="299" t="s">
        <v>1090</v>
      </c>
      <c r="F52" s="300">
        <v>39.69</v>
      </c>
      <c r="G52" s="299" t="s">
        <v>102</v>
      </c>
      <c r="H52" s="300">
        <v>3.44</v>
      </c>
      <c r="I52" s="153">
        <f>(H52*'Информация о ценах'!$D$19+'003_004'!H52*'Информация о ценах'!$D$19*'Информация о ценах'!$E$19)*'Информация о ценах'!$B$6*1.02*1.2</f>
        <v>142.10640000000001</v>
      </c>
      <c r="J52" s="300"/>
      <c r="K52" s="231">
        <f t="shared" si="0"/>
        <v>0</v>
      </c>
    </row>
    <row r="53" spans="1:11" x14ac:dyDescent="0.35">
      <c r="A53" s="29" t="s">
        <v>11498</v>
      </c>
      <c r="B53" s="299" t="s">
        <v>11499</v>
      </c>
      <c r="C53" s="299" t="s">
        <v>11497</v>
      </c>
      <c r="D53" s="299" t="s">
        <v>1401</v>
      </c>
      <c r="E53" s="299" t="s">
        <v>6240</v>
      </c>
      <c r="F53" s="300">
        <v>57.65</v>
      </c>
      <c r="G53" s="299" t="s">
        <v>197</v>
      </c>
      <c r="H53" s="300">
        <v>3.95</v>
      </c>
      <c r="I53" s="153">
        <f>(H53*'Информация о ценах'!$D$19+'003_004'!H53*'Информация о ценах'!$D$19*'Информация о ценах'!$E$19)*'Информация о ценах'!$B$6*1.02*1.2</f>
        <v>163.17449999999999</v>
      </c>
      <c r="J53" s="300"/>
      <c r="K53" s="231">
        <f t="shared" si="0"/>
        <v>0</v>
      </c>
    </row>
    <row r="54" spans="1:11" x14ac:dyDescent="0.35">
      <c r="A54" s="29" t="s">
        <v>11500</v>
      </c>
      <c r="B54" s="299" t="s">
        <v>11501</v>
      </c>
      <c r="C54" s="299" t="s">
        <v>11497</v>
      </c>
      <c r="D54" s="299" t="s">
        <v>1401</v>
      </c>
      <c r="E54" s="299" t="s">
        <v>100</v>
      </c>
      <c r="F54" s="300">
        <v>78.37</v>
      </c>
      <c r="G54" s="299" t="s">
        <v>107</v>
      </c>
      <c r="H54" s="300">
        <v>3.36</v>
      </c>
      <c r="I54" s="153">
        <f>(H54*'Информация о ценах'!$D$19+'003_004'!H54*'Информация о ценах'!$D$19*'Информация о ценах'!$E$19)*'Информация о ценах'!$B$6*1.02*1.2</f>
        <v>138.80160000000001</v>
      </c>
      <c r="J54" s="300"/>
      <c r="K54" s="231">
        <f t="shared" si="0"/>
        <v>0</v>
      </c>
    </row>
    <row r="55" spans="1:11" x14ac:dyDescent="0.35">
      <c r="A55" s="29" t="s">
        <v>11502</v>
      </c>
      <c r="B55" s="299" t="s">
        <v>11503</v>
      </c>
      <c r="C55" s="299" t="s">
        <v>11497</v>
      </c>
      <c r="D55" s="299" t="s">
        <v>1401</v>
      </c>
      <c r="E55" s="299" t="s">
        <v>1096</v>
      </c>
      <c r="F55" s="300">
        <v>65.17</v>
      </c>
      <c r="G55" s="299" t="s">
        <v>107</v>
      </c>
      <c r="H55" s="300">
        <v>4.6900000000000004</v>
      </c>
      <c r="I55" s="153">
        <f>(H55*'Информация о ценах'!$D$19+'003_004'!H55*'Информация о ценах'!$D$19*'Информация о ценах'!$E$19)*'Информация о ценах'!$B$6*1.02*1.2</f>
        <v>193.7439</v>
      </c>
      <c r="J55" s="300"/>
      <c r="K55" s="231">
        <f t="shared" si="0"/>
        <v>0</v>
      </c>
    </row>
    <row r="56" spans="1:11" x14ac:dyDescent="0.35">
      <c r="A56" s="29" t="s">
        <v>11504</v>
      </c>
      <c r="B56" s="299" t="s">
        <v>11505</v>
      </c>
      <c r="C56" s="299" t="s">
        <v>11497</v>
      </c>
      <c r="D56" s="299" t="s">
        <v>1401</v>
      </c>
      <c r="E56" s="299" t="s">
        <v>32</v>
      </c>
      <c r="F56" s="300">
        <v>95.8</v>
      </c>
      <c r="G56" s="299" t="s">
        <v>148</v>
      </c>
      <c r="H56" s="300">
        <v>4.3899999999999997</v>
      </c>
      <c r="I56" s="153">
        <f>(H56*'Информация о ценах'!$D$19+'003_004'!H56*'Информация о ценах'!$D$19*'Информация о ценах'!$E$19)*'Информация о ценах'!$B$6*1.02*1.2</f>
        <v>181.3509</v>
      </c>
      <c r="J56" s="300"/>
      <c r="K56" s="231">
        <f t="shared" si="0"/>
        <v>0</v>
      </c>
    </row>
    <row r="57" spans="1:11" x14ac:dyDescent="0.35">
      <c r="A57" s="29" t="s">
        <v>11506</v>
      </c>
      <c r="B57" s="299" t="s">
        <v>11507</v>
      </c>
      <c r="C57" s="299" t="s">
        <v>11497</v>
      </c>
      <c r="D57" s="299" t="s">
        <v>1401</v>
      </c>
      <c r="E57" s="299" t="s">
        <v>106</v>
      </c>
      <c r="F57" s="300">
        <v>131.5</v>
      </c>
      <c r="G57" s="299" t="s">
        <v>170</v>
      </c>
      <c r="H57" s="300">
        <v>5.65</v>
      </c>
      <c r="I57" s="153">
        <f>(H57*'Информация о ценах'!$D$19+'003_004'!H57*'Информация о ценах'!$D$19*'Информация о ценах'!$E$19)*'Информация о ценах'!$B$6*1.02*1.2</f>
        <v>233.40150000000003</v>
      </c>
      <c r="J57" s="300"/>
      <c r="K57" s="231">
        <f t="shared" si="0"/>
        <v>0</v>
      </c>
    </row>
    <row r="58" spans="1:11" x14ac:dyDescent="0.35">
      <c r="A58" s="29" t="s">
        <v>11508</v>
      </c>
      <c r="B58" s="299" t="s">
        <v>11509</v>
      </c>
      <c r="C58" s="299" t="s">
        <v>11497</v>
      </c>
      <c r="D58" s="299" t="s">
        <v>1401</v>
      </c>
      <c r="E58" s="299" t="s">
        <v>109</v>
      </c>
      <c r="F58" s="300">
        <v>184.04</v>
      </c>
      <c r="G58" s="299" t="s">
        <v>138</v>
      </c>
      <c r="H58" s="300">
        <v>9.59</v>
      </c>
      <c r="I58" s="153">
        <f>(H58*'Информация о ценах'!$D$19+'003_004'!H58*'Информация о ценах'!$D$19*'Информация о ценах'!$E$19)*'Информация о ценах'!$B$6*1.02*1.2</f>
        <v>396.16290000000004</v>
      </c>
      <c r="J58" s="300"/>
      <c r="K58" s="231">
        <f t="shared" si="0"/>
        <v>0</v>
      </c>
    </row>
    <row r="59" spans="1:11" x14ac:dyDescent="0.35">
      <c r="A59" s="29" t="s">
        <v>11510</v>
      </c>
      <c r="B59" s="299" t="s">
        <v>11511</v>
      </c>
      <c r="C59" s="299" t="s">
        <v>11497</v>
      </c>
      <c r="D59" s="299" t="s">
        <v>1401</v>
      </c>
      <c r="E59" s="299" t="s">
        <v>112</v>
      </c>
      <c r="F59" s="300">
        <v>274.33999999999997</v>
      </c>
      <c r="G59" s="299" t="s">
        <v>140</v>
      </c>
      <c r="H59" s="300">
        <v>15.48</v>
      </c>
      <c r="I59" s="153">
        <f>(H59*'Информация о ценах'!$D$19+'003_004'!H59*'Информация о ценах'!$D$19*'Информация о ценах'!$E$19)*'Информация о ценах'!$B$6*1.02*1.2</f>
        <v>639.47879999999998</v>
      </c>
      <c r="J59" s="300"/>
      <c r="K59" s="231">
        <f t="shared" si="0"/>
        <v>0</v>
      </c>
    </row>
    <row r="60" spans="1:11" x14ac:dyDescent="0.35">
      <c r="A60" s="29" t="s">
        <v>11512</v>
      </c>
      <c r="B60" s="299" t="s">
        <v>11513</v>
      </c>
      <c r="C60" s="299" t="s">
        <v>11497</v>
      </c>
      <c r="D60" s="299" t="s">
        <v>1401</v>
      </c>
      <c r="E60" s="299" t="s">
        <v>115</v>
      </c>
      <c r="F60" s="300">
        <v>475.48</v>
      </c>
      <c r="G60" s="299" t="s">
        <v>119</v>
      </c>
      <c r="H60" s="300">
        <v>29.24</v>
      </c>
      <c r="I60" s="153">
        <f>(H60*'Информация о ценах'!$D$19+'003_004'!H60*'Информация о ценах'!$D$19*'Информация о ценах'!$E$19)*'Информация о ценах'!$B$6*1.02*1.2</f>
        <v>1207.9043999999999</v>
      </c>
      <c r="J60" s="300"/>
      <c r="K60" s="231">
        <f t="shared" si="0"/>
        <v>0</v>
      </c>
    </row>
    <row r="61" spans="1:11" x14ac:dyDescent="0.35">
      <c r="A61" s="29" t="s">
        <v>11514</v>
      </c>
      <c r="B61" s="299" t="s">
        <v>11515</v>
      </c>
      <c r="C61" s="299" t="s">
        <v>11497</v>
      </c>
      <c r="D61" s="299" t="s">
        <v>1401</v>
      </c>
      <c r="E61" s="299" t="s">
        <v>118</v>
      </c>
      <c r="F61" s="300">
        <v>686.08</v>
      </c>
      <c r="G61" s="299" t="s">
        <v>224</v>
      </c>
      <c r="H61" s="300">
        <v>36.31</v>
      </c>
      <c r="I61" s="153">
        <f>(H61*'Информация о ценах'!$D$19+'003_004'!H61*'Информация о ценах'!$D$19*'Информация о ценах'!$E$19)*'Информация о ценах'!$B$6*1.02*1.2</f>
        <v>1499.9661000000001</v>
      </c>
      <c r="J61" s="300"/>
      <c r="K61" s="231">
        <f t="shared" si="0"/>
        <v>0</v>
      </c>
    </row>
    <row r="62" spans="1:11" x14ac:dyDescent="0.35">
      <c r="A62" s="29" t="s">
        <v>11516</v>
      </c>
      <c r="B62" s="299" t="s">
        <v>11517</v>
      </c>
      <c r="C62" s="299" t="s">
        <v>11497</v>
      </c>
      <c r="D62" s="299" t="s">
        <v>1401</v>
      </c>
      <c r="E62" s="299" t="s">
        <v>1137</v>
      </c>
      <c r="F62" s="300">
        <v>51.65</v>
      </c>
      <c r="G62" s="299" t="s">
        <v>104</v>
      </c>
      <c r="H62" s="300">
        <v>6.36</v>
      </c>
      <c r="I62" s="153">
        <f>(H62*'Информация о ценах'!$D$19+'003_004'!H62*'Информация о ценах'!$D$19*'Информация о ценах'!$E$19)*'Информация о ценах'!$B$6*1.02*1.2</f>
        <v>262.73160000000001</v>
      </c>
      <c r="J62" s="300"/>
      <c r="K62" s="231">
        <f t="shared" si="0"/>
        <v>0</v>
      </c>
    </row>
    <row r="63" spans="1:11" x14ac:dyDescent="0.35">
      <c r="A63" s="29" t="s">
        <v>11518</v>
      </c>
      <c r="B63" s="299" t="s">
        <v>11519</v>
      </c>
      <c r="C63" s="299" t="s">
        <v>11497</v>
      </c>
      <c r="D63" s="299" t="s">
        <v>1401</v>
      </c>
      <c r="E63" s="299" t="s">
        <v>1138</v>
      </c>
      <c r="F63" s="300">
        <v>53.11</v>
      </c>
      <c r="G63" s="299" t="s">
        <v>104</v>
      </c>
      <c r="H63" s="300">
        <v>3.93</v>
      </c>
      <c r="I63" s="153">
        <f>(H63*'Информация о ценах'!$D$19+'003_004'!H63*'Информация о ценах'!$D$19*'Информация о ценах'!$E$19)*'Информация о ценах'!$B$6*1.02*1.2</f>
        <v>162.34830000000002</v>
      </c>
      <c r="J63" s="300"/>
      <c r="K63" s="231">
        <f t="shared" si="0"/>
        <v>0</v>
      </c>
    </row>
    <row r="64" spans="1:11" x14ac:dyDescent="0.35">
      <c r="A64" s="29" t="s">
        <v>11520</v>
      </c>
      <c r="B64" s="299" t="s">
        <v>11521</v>
      </c>
      <c r="C64" s="299" t="s">
        <v>11497</v>
      </c>
      <c r="D64" s="299" t="s">
        <v>1401</v>
      </c>
      <c r="E64" s="299" t="s">
        <v>1140</v>
      </c>
      <c r="F64" s="300">
        <v>61.81</v>
      </c>
      <c r="G64" s="299" t="s">
        <v>104</v>
      </c>
      <c r="H64" s="300">
        <v>6.49</v>
      </c>
      <c r="I64" s="153">
        <f>(H64*'Информация о ценах'!$D$19+'003_004'!H64*'Информация о ценах'!$D$19*'Информация о ценах'!$E$19)*'Информация о ценах'!$B$6*1.02*1.2</f>
        <v>268.1019</v>
      </c>
      <c r="J64" s="300"/>
      <c r="K64" s="231">
        <f t="shared" si="0"/>
        <v>0</v>
      </c>
    </row>
    <row r="65" spans="1:11" x14ac:dyDescent="0.35">
      <c r="A65" s="29" t="s">
        <v>11522</v>
      </c>
      <c r="B65" s="299" t="s">
        <v>11523</v>
      </c>
      <c r="C65" s="299" t="s">
        <v>11497</v>
      </c>
      <c r="D65" s="299" t="s">
        <v>1401</v>
      </c>
      <c r="E65" s="299" t="s">
        <v>1142</v>
      </c>
      <c r="F65" s="300">
        <v>84.18</v>
      </c>
      <c r="G65" s="299" t="s">
        <v>107</v>
      </c>
      <c r="H65" s="300">
        <v>10.46</v>
      </c>
      <c r="I65" s="153">
        <f>(H65*'Информация о ценах'!$D$19+'003_004'!H65*'Информация о ценах'!$D$19*'Информация о ценах'!$E$19)*'Информация о ценах'!$B$6*1.02*1.2</f>
        <v>432.1026</v>
      </c>
      <c r="J65" s="300"/>
      <c r="K65" s="231">
        <f t="shared" si="0"/>
        <v>0</v>
      </c>
    </row>
    <row r="66" spans="1:11" x14ac:dyDescent="0.35">
      <c r="A66" s="29" t="s">
        <v>11524</v>
      </c>
      <c r="B66" s="299" t="s">
        <v>11525</v>
      </c>
      <c r="C66" s="299" t="s">
        <v>11497</v>
      </c>
      <c r="D66" s="299" t="s">
        <v>1401</v>
      </c>
      <c r="E66" s="299" t="s">
        <v>1143</v>
      </c>
      <c r="F66" s="300">
        <v>115.88</v>
      </c>
      <c r="G66" s="299" t="s">
        <v>136</v>
      </c>
      <c r="H66" s="300">
        <v>12.15</v>
      </c>
      <c r="I66" s="153">
        <f>(H66*'Информация о ценах'!$D$19+'003_004'!H66*'Информация о ценах'!$D$19*'Информация о ценах'!$E$19)*'Информация о ценах'!$B$6*1.02*1.2</f>
        <v>501.91649999999998</v>
      </c>
      <c r="J66" s="300"/>
      <c r="K66" s="231">
        <f t="shared" si="0"/>
        <v>0</v>
      </c>
    </row>
    <row r="67" spans="1:11" x14ac:dyDescent="0.35">
      <c r="A67" s="29" t="s">
        <v>11526</v>
      </c>
      <c r="B67" s="299" t="s">
        <v>11527</v>
      </c>
      <c r="C67" s="299" t="s">
        <v>11497</v>
      </c>
      <c r="D67" s="299" t="s">
        <v>1401</v>
      </c>
      <c r="E67" s="299" t="s">
        <v>1144</v>
      </c>
      <c r="F67" s="300">
        <v>58.01</v>
      </c>
      <c r="G67" s="299" t="s">
        <v>197</v>
      </c>
      <c r="H67" s="300">
        <v>8.86</v>
      </c>
      <c r="I67" s="153">
        <f>(H67*'Информация о ценах'!$D$19+'003_004'!H67*'Информация о ценах'!$D$19*'Информация о ценах'!$E$19)*'Информация о ценах'!$B$6*1.02*1.2</f>
        <v>366.00659999999999</v>
      </c>
      <c r="J67" s="300"/>
      <c r="K67" s="231">
        <f t="shared" ref="K67:K130" si="1">I67*J67</f>
        <v>0</v>
      </c>
    </row>
    <row r="68" spans="1:11" x14ac:dyDescent="0.35">
      <c r="A68" s="29" t="s">
        <v>11528</v>
      </c>
      <c r="B68" s="299" t="s">
        <v>11529</v>
      </c>
      <c r="C68" s="299" t="s">
        <v>11497</v>
      </c>
      <c r="D68" s="299" t="s">
        <v>1401</v>
      </c>
      <c r="E68" s="299" t="s">
        <v>1145</v>
      </c>
      <c r="F68" s="300">
        <v>65.290000000000006</v>
      </c>
      <c r="G68" s="299" t="s">
        <v>197</v>
      </c>
      <c r="H68" s="300">
        <v>8.86</v>
      </c>
      <c r="I68" s="153">
        <f>(H68*'Информация о ценах'!$D$19+'003_004'!H68*'Информация о ценах'!$D$19*'Информация о ценах'!$E$19)*'Информация о ценах'!$B$6*1.02*1.2</f>
        <v>366.00659999999999</v>
      </c>
      <c r="J68" s="300"/>
      <c r="K68" s="231">
        <f t="shared" si="1"/>
        <v>0</v>
      </c>
    </row>
    <row r="69" spans="1:11" x14ac:dyDescent="0.35">
      <c r="A69" s="29" t="s">
        <v>11530</v>
      </c>
      <c r="B69" s="299" t="s">
        <v>11531</v>
      </c>
      <c r="C69" s="299" t="s">
        <v>11497</v>
      </c>
      <c r="D69" s="299" t="s">
        <v>1401</v>
      </c>
      <c r="E69" s="299" t="s">
        <v>1146</v>
      </c>
      <c r="F69" s="300">
        <v>62.53</v>
      </c>
      <c r="G69" s="299" t="s">
        <v>197</v>
      </c>
      <c r="H69" s="300">
        <v>8.85</v>
      </c>
      <c r="I69" s="153">
        <f>(H69*'Информация о ценах'!$D$19+'003_004'!H69*'Информация о ценах'!$D$19*'Информация о ценах'!$E$19)*'Информация о ценах'!$B$6*1.02*1.2</f>
        <v>365.59350000000001</v>
      </c>
      <c r="J69" s="300"/>
      <c r="K69" s="231">
        <f t="shared" si="1"/>
        <v>0</v>
      </c>
    </row>
    <row r="70" spans="1:11" x14ac:dyDescent="0.35">
      <c r="A70" s="29" t="s">
        <v>11532</v>
      </c>
      <c r="B70" s="299" t="s">
        <v>11533</v>
      </c>
      <c r="C70" s="299" t="s">
        <v>11497</v>
      </c>
      <c r="D70" s="299" t="s">
        <v>1401</v>
      </c>
      <c r="E70" s="299" t="s">
        <v>1147</v>
      </c>
      <c r="F70" s="300">
        <v>69.12</v>
      </c>
      <c r="G70" s="299" t="s">
        <v>107</v>
      </c>
      <c r="H70" s="300">
        <v>17.54</v>
      </c>
      <c r="I70" s="153">
        <f>(H70*'Информация о ценах'!$D$19+'003_004'!H70*'Информация о ценах'!$D$19*'Информация о ценах'!$E$19)*'Информация о ценах'!$B$6*1.02*1.2</f>
        <v>724.57740000000001</v>
      </c>
      <c r="J70" s="300"/>
      <c r="K70" s="231">
        <f t="shared" si="1"/>
        <v>0</v>
      </c>
    </row>
    <row r="71" spans="1:11" x14ac:dyDescent="0.35">
      <c r="A71" s="29" t="s">
        <v>11534</v>
      </c>
      <c r="B71" s="299" t="s">
        <v>11535</v>
      </c>
      <c r="C71" s="299" t="s">
        <v>11497</v>
      </c>
      <c r="D71" s="299" t="s">
        <v>1401</v>
      </c>
      <c r="E71" s="299" t="s">
        <v>1148</v>
      </c>
      <c r="F71" s="300">
        <v>68.03</v>
      </c>
      <c r="G71" s="299" t="s">
        <v>107</v>
      </c>
      <c r="H71" s="300">
        <v>7.49</v>
      </c>
      <c r="I71" s="153">
        <f>(H71*'Информация о ценах'!$D$19+'003_004'!H71*'Информация о ценах'!$D$19*'Информация о ценах'!$E$19)*'Информация о ценах'!$B$6*1.02*1.2</f>
        <v>309.4119</v>
      </c>
      <c r="J71" s="300"/>
      <c r="K71" s="231">
        <f t="shared" si="1"/>
        <v>0</v>
      </c>
    </row>
    <row r="72" spans="1:11" x14ac:dyDescent="0.35">
      <c r="A72" s="29" t="s">
        <v>11536</v>
      </c>
      <c r="B72" s="299" t="s">
        <v>11537</v>
      </c>
      <c r="C72" s="299" t="s">
        <v>11497</v>
      </c>
      <c r="D72" s="299" t="s">
        <v>1401</v>
      </c>
      <c r="E72" s="299" t="s">
        <v>1149</v>
      </c>
      <c r="F72" s="300">
        <v>73.95</v>
      </c>
      <c r="G72" s="299" t="s">
        <v>107</v>
      </c>
      <c r="H72" s="300">
        <v>8.15</v>
      </c>
      <c r="I72" s="153">
        <f>(H72*'Информация о ценах'!$D$19+'003_004'!H72*'Информация о ценах'!$D$19*'Информация о ценах'!$E$19)*'Информация о ценах'!$B$6*1.02*1.2</f>
        <v>336.67650000000009</v>
      </c>
      <c r="J72" s="300"/>
      <c r="K72" s="231">
        <f t="shared" si="1"/>
        <v>0</v>
      </c>
    </row>
    <row r="73" spans="1:11" x14ac:dyDescent="0.35">
      <c r="A73" s="29" t="s">
        <v>11538</v>
      </c>
      <c r="B73" s="299" t="s">
        <v>11539</v>
      </c>
      <c r="C73" s="299" t="s">
        <v>11497</v>
      </c>
      <c r="D73" s="299" t="s">
        <v>1401</v>
      </c>
      <c r="E73" s="299" t="s">
        <v>265</v>
      </c>
      <c r="F73" s="300">
        <v>76.38</v>
      </c>
      <c r="G73" s="299" t="s">
        <v>107</v>
      </c>
      <c r="H73" s="300">
        <v>8.6</v>
      </c>
      <c r="I73" s="153">
        <f>(H73*'Информация о ценах'!$D$19+'003_004'!H73*'Информация о ценах'!$D$19*'Информация о ценах'!$E$19)*'Информация о ценах'!$B$6*1.02*1.2</f>
        <v>355.26600000000002</v>
      </c>
      <c r="J73" s="300"/>
      <c r="K73" s="231">
        <f t="shared" si="1"/>
        <v>0</v>
      </c>
    </row>
    <row r="74" spans="1:11" x14ac:dyDescent="0.35">
      <c r="A74" s="29" t="s">
        <v>11540</v>
      </c>
      <c r="B74" s="299" t="s">
        <v>11541</v>
      </c>
      <c r="C74" s="299" t="s">
        <v>11497</v>
      </c>
      <c r="D74" s="299" t="s">
        <v>1401</v>
      </c>
      <c r="E74" s="299" t="s">
        <v>266</v>
      </c>
      <c r="F74" s="300">
        <v>76.59</v>
      </c>
      <c r="G74" s="299" t="s">
        <v>229</v>
      </c>
      <c r="H74" s="300">
        <v>4.22</v>
      </c>
      <c r="I74" s="153">
        <f>(H74*'Информация о ценах'!$D$19+'003_004'!H74*'Информация о ценах'!$D$19*'Информация о ценах'!$E$19)*'Информация о ценах'!$B$6*1.02*1.2</f>
        <v>174.32820000000001</v>
      </c>
      <c r="J74" s="300"/>
      <c r="K74" s="231">
        <f t="shared" si="1"/>
        <v>0</v>
      </c>
    </row>
    <row r="75" spans="1:11" x14ac:dyDescent="0.35">
      <c r="A75" s="29" t="s">
        <v>11542</v>
      </c>
      <c r="B75" s="299" t="s">
        <v>11543</v>
      </c>
      <c r="C75" s="299" t="s">
        <v>11497</v>
      </c>
      <c r="D75" s="299" t="s">
        <v>1401</v>
      </c>
      <c r="E75" s="299" t="s">
        <v>1150</v>
      </c>
      <c r="F75" s="300">
        <v>77.59</v>
      </c>
      <c r="G75" s="299" t="s">
        <v>229</v>
      </c>
      <c r="H75" s="300">
        <v>9.2799999999999994</v>
      </c>
      <c r="I75" s="153">
        <f>(H75*'Информация о ценах'!$D$19+'003_004'!H75*'Информация о ценах'!$D$19*'Информация о ценах'!$E$19)*'Информация о ценах'!$B$6*1.02*1.2</f>
        <v>383.35679999999996</v>
      </c>
      <c r="J75" s="300"/>
      <c r="K75" s="231">
        <f t="shared" si="1"/>
        <v>0</v>
      </c>
    </row>
    <row r="76" spans="1:11" x14ac:dyDescent="0.35">
      <c r="A76" s="29" t="s">
        <v>11544</v>
      </c>
      <c r="B76" s="299" t="s">
        <v>11545</v>
      </c>
      <c r="C76" s="299" t="s">
        <v>11497</v>
      </c>
      <c r="D76" s="299" t="s">
        <v>1401</v>
      </c>
      <c r="E76" s="299" t="s">
        <v>1151</v>
      </c>
      <c r="F76" s="300">
        <v>81.99</v>
      </c>
      <c r="G76" s="299" t="s">
        <v>148</v>
      </c>
      <c r="H76" s="300">
        <v>8.65</v>
      </c>
      <c r="I76" s="153">
        <f>(H76*'Информация о ценах'!$D$19+'003_004'!H76*'Информация о ценах'!$D$19*'Информация о ценах'!$E$19)*'Информация о ценах'!$B$6*1.02*1.2</f>
        <v>357.33150000000001</v>
      </c>
      <c r="J76" s="300"/>
      <c r="K76" s="231">
        <f t="shared" si="1"/>
        <v>0</v>
      </c>
    </row>
    <row r="77" spans="1:11" x14ac:dyDescent="0.35">
      <c r="A77" s="29" t="s">
        <v>11546</v>
      </c>
      <c r="B77" s="299" t="s">
        <v>11547</v>
      </c>
      <c r="C77" s="299" t="s">
        <v>11497</v>
      </c>
      <c r="D77" s="299" t="s">
        <v>1401</v>
      </c>
      <c r="E77" s="299" t="s">
        <v>1152</v>
      </c>
      <c r="F77" s="300">
        <v>114.5</v>
      </c>
      <c r="G77" s="299" t="s">
        <v>170</v>
      </c>
      <c r="H77" s="300">
        <v>12.16</v>
      </c>
      <c r="I77" s="153">
        <f>(H77*'Информация о ценах'!$D$19+'003_004'!H77*'Информация о ценах'!$D$19*'Информация о ценах'!$E$19)*'Информация о ценах'!$B$6*1.02*1.2</f>
        <v>502.32960000000003</v>
      </c>
      <c r="J77" s="300"/>
      <c r="K77" s="231">
        <f t="shared" si="1"/>
        <v>0</v>
      </c>
    </row>
    <row r="78" spans="1:11" x14ac:dyDescent="0.35">
      <c r="A78" s="29" t="s">
        <v>11548</v>
      </c>
      <c r="B78" s="299" t="s">
        <v>11549</v>
      </c>
      <c r="C78" s="299" t="s">
        <v>11497</v>
      </c>
      <c r="D78" s="299" t="s">
        <v>1401</v>
      </c>
      <c r="E78" s="299" t="s">
        <v>1153</v>
      </c>
      <c r="F78" s="300">
        <v>96.23</v>
      </c>
      <c r="G78" s="299" t="s">
        <v>186</v>
      </c>
      <c r="H78" s="300">
        <v>5.05</v>
      </c>
      <c r="I78" s="153">
        <f>(H78*'Информация о ценах'!$D$19+'003_004'!H78*'Информация о ценах'!$D$19*'Информация о ценах'!$E$19)*'Информация о ценах'!$B$6*1.02*1.2</f>
        <v>208.6155</v>
      </c>
      <c r="J78" s="300"/>
      <c r="K78" s="231">
        <f t="shared" si="1"/>
        <v>0</v>
      </c>
    </row>
    <row r="79" spans="1:11" x14ac:dyDescent="0.35">
      <c r="A79" s="29" t="s">
        <v>11550</v>
      </c>
      <c r="B79" s="299" t="s">
        <v>11551</v>
      </c>
      <c r="C79" s="299" t="s">
        <v>11497</v>
      </c>
      <c r="D79" s="299" t="s">
        <v>1401</v>
      </c>
      <c r="E79" s="299" t="s">
        <v>1154</v>
      </c>
      <c r="F79" s="300">
        <v>99.15</v>
      </c>
      <c r="G79" s="299" t="s">
        <v>186</v>
      </c>
      <c r="H79" s="300">
        <v>9.91</v>
      </c>
      <c r="I79" s="153">
        <f>(H79*'Информация о ценах'!$D$19+'003_004'!H79*'Информация о ценах'!$D$19*'Информация о ценах'!$E$19)*'Информация о ценах'!$B$6*1.02*1.2</f>
        <v>409.38210000000004</v>
      </c>
      <c r="J79" s="300"/>
      <c r="K79" s="231">
        <f t="shared" si="1"/>
        <v>0</v>
      </c>
    </row>
    <row r="80" spans="1:11" x14ac:dyDescent="0.35">
      <c r="A80" s="29" t="s">
        <v>11552</v>
      </c>
      <c r="B80" s="299" t="s">
        <v>11553</v>
      </c>
      <c r="C80" s="299" t="s">
        <v>11497</v>
      </c>
      <c r="D80" s="299" t="s">
        <v>1401</v>
      </c>
      <c r="E80" s="299" t="s">
        <v>267</v>
      </c>
      <c r="F80" s="300">
        <v>99.88</v>
      </c>
      <c r="G80" s="299" t="s">
        <v>186</v>
      </c>
      <c r="H80" s="300">
        <v>7.93</v>
      </c>
      <c r="I80" s="153">
        <f>(H80*'Информация о ценах'!$D$19+'003_004'!H80*'Информация о ценах'!$D$19*'Информация о ценах'!$E$19)*'Информация о ценах'!$B$6*1.02*1.2</f>
        <v>327.5883</v>
      </c>
      <c r="J80" s="300"/>
      <c r="K80" s="231">
        <f t="shared" si="1"/>
        <v>0</v>
      </c>
    </row>
    <row r="81" spans="1:11" x14ac:dyDescent="0.35">
      <c r="A81" s="29" t="s">
        <v>11554</v>
      </c>
      <c r="B81" s="299" t="s">
        <v>11555</v>
      </c>
      <c r="C81" s="299" t="s">
        <v>11497</v>
      </c>
      <c r="D81" s="299" t="s">
        <v>1401</v>
      </c>
      <c r="E81" s="299" t="s">
        <v>1155</v>
      </c>
      <c r="F81" s="300">
        <v>99.69</v>
      </c>
      <c r="G81" s="299" t="s">
        <v>148</v>
      </c>
      <c r="H81" s="300">
        <v>10.5</v>
      </c>
      <c r="I81" s="153">
        <f>(H81*'Информация о ценах'!$D$19+'003_004'!H81*'Информация о ценах'!$D$19*'Информация о ценах'!$E$19)*'Информация о ценах'!$B$6*1.02*1.2</f>
        <v>433.75500000000011</v>
      </c>
      <c r="J81" s="300"/>
      <c r="K81" s="231">
        <f t="shared" si="1"/>
        <v>0</v>
      </c>
    </row>
    <row r="82" spans="1:11" x14ac:dyDescent="0.35">
      <c r="A82" s="29" t="s">
        <v>11556</v>
      </c>
      <c r="B82" s="299" t="s">
        <v>11557</v>
      </c>
      <c r="C82" s="299" t="s">
        <v>11497</v>
      </c>
      <c r="D82" s="299" t="s">
        <v>1401</v>
      </c>
      <c r="E82" s="299" t="s">
        <v>268</v>
      </c>
      <c r="F82" s="300">
        <v>101.99</v>
      </c>
      <c r="G82" s="299" t="s">
        <v>136</v>
      </c>
      <c r="H82" s="300">
        <v>4.84</v>
      </c>
      <c r="I82" s="153">
        <f>(H82*'Информация о ценах'!$D$19+'003_004'!H82*'Информация о ценах'!$D$19*'Информация о ценах'!$E$19)*'Информация о ценах'!$B$6*1.02*1.2</f>
        <v>199.94039999999998</v>
      </c>
      <c r="J82" s="300"/>
      <c r="K82" s="231">
        <f t="shared" si="1"/>
        <v>0</v>
      </c>
    </row>
    <row r="83" spans="1:11" x14ac:dyDescent="0.35">
      <c r="A83" s="29" t="s">
        <v>11558</v>
      </c>
      <c r="B83" s="299" t="s">
        <v>11559</v>
      </c>
      <c r="C83" s="299" t="s">
        <v>11497</v>
      </c>
      <c r="D83" s="299" t="s">
        <v>1401</v>
      </c>
      <c r="E83" s="299" t="s">
        <v>1156</v>
      </c>
      <c r="F83" s="300">
        <v>101.59</v>
      </c>
      <c r="G83" s="299" t="s">
        <v>136</v>
      </c>
      <c r="H83" s="300">
        <v>10.53</v>
      </c>
      <c r="I83" s="153">
        <f>(H83*'Информация о ценах'!$D$19+'003_004'!H83*'Информация о ценах'!$D$19*'Информация о ценах'!$E$19)*'Информация о ценах'!$B$6*1.02*1.2</f>
        <v>434.99430000000001</v>
      </c>
      <c r="J83" s="300"/>
      <c r="K83" s="231">
        <f t="shared" si="1"/>
        <v>0</v>
      </c>
    </row>
    <row r="84" spans="1:11" x14ac:dyDescent="0.35">
      <c r="A84" s="29" t="s">
        <v>11560</v>
      </c>
      <c r="B84" s="299" t="s">
        <v>11561</v>
      </c>
      <c r="C84" s="299" t="s">
        <v>11497</v>
      </c>
      <c r="D84" s="299" t="s">
        <v>1401</v>
      </c>
      <c r="E84" s="299" t="s">
        <v>1157</v>
      </c>
      <c r="F84" s="300">
        <v>101.49</v>
      </c>
      <c r="G84" s="299" t="s">
        <v>136</v>
      </c>
      <c r="H84" s="300">
        <v>11.76</v>
      </c>
      <c r="I84" s="153">
        <f>(H84*'Информация о ценах'!$D$19+'003_004'!H84*'Информация о ценах'!$D$19*'Информация о ценах'!$E$19)*'Информация о ценах'!$B$6*1.02*1.2</f>
        <v>485.80559999999991</v>
      </c>
      <c r="J84" s="300"/>
      <c r="K84" s="231">
        <f t="shared" si="1"/>
        <v>0</v>
      </c>
    </row>
    <row r="85" spans="1:11" x14ac:dyDescent="0.35">
      <c r="A85" s="29" t="s">
        <v>11562</v>
      </c>
      <c r="B85" s="299" t="s">
        <v>11563</v>
      </c>
      <c r="C85" s="299" t="s">
        <v>11497</v>
      </c>
      <c r="D85" s="299" t="s">
        <v>1401</v>
      </c>
      <c r="E85" s="299" t="s">
        <v>269</v>
      </c>
      <c r="F85" s="300">
        <v>105.9</v>
      </c>
      <c r="G85" s="299" t="s">
        <v>136</v>
      </c>
      <c r="H85" s="300">
        <v>10.53</v>
      </c>
      <c r="I85" s="153">
        <f>(H85*'Информация о ценах'!$D$19+'003_004'!H85*'Информация о ценах'!$D$19*'Информация о ценах'!$E$19)*'Информация о ценах'!$B$6*1.02*1.2</f>
        <v>434.99430000000001</v>
      </c>
      <c r="J85" s="300"/>
      <c r="K85" s="231">
        <f t="shared" si="1"/>
        <v>0</v>
      </c>
    </row>
    <row r="86" spans="1:11" x14ac:dyDescent="0.35">
      <c r="A86" s="29" t="s">
        <v>11564</v>
      </c>
      <c r="B86" s="299" t="s">
        <v>11565</v>
      </c>
      <c r="C86" s="299" t="s">
        <v>11497</v>
      </c>
      <c r="D86" s="299" t="s">
        <v>1401</v>
      </c>
      <c r="E86" s="299" t="s">
        <v>270</v>
      </c>
      <c r="F86" s="300">
        <v>109.6</v>
      </c>
      <c r="G86" s="299" t="s">
        <v>136</v>
      </c>
      <c r="H86" s="300">
        <v>5.65</v>
      </c>
      <c r="I86" s="153">
        <f>(H86*'Информация о ценах'!$D$19+'003_004'!H86*'Информация о ценах'!$D$19*'Информация о ценах'!$E$19)*'Информация о ценах'!$B$6*1.02*1.2</f>
        <v>233.40150000000003</v>
      </c>
      <c r="J86" s="300"/>
      <c r="K86" s="231">
        <f t="shared" si="1"/>
        <v>0</v>
      </c>
    </row>
    <row r="87" spans="1:11" x14ac:dyDescent="0.35">
      <c r="A87" s="29" t="s">
        <v>11566</v>
      </c>
      <c r="B87" s="299" t="s">
        <v>11567</v>
      </c>
      <c r="C87" s="299" t="s">
        <v>11497</v>
      </c>
      <c r="D87" s="299" t="s">
        <v>1401</v>
      </c>
      <c r="E87" s="299" t="s">
        <v>1158</v>
      </c>
      <c r="F87" s="300">
        <v>122.59</v>
      </c>
      <c r="G87" s="299" t="s">
        <v>170</v>
      </c>
      <c r="H87" s="300">
        <v>8.32</v>
      </c>
      <c r="I87" s="153">
        <f>(H87*'Информация о ценах'!$D$19+'003_004'!H87*'Информация о ценах'!$D$19*'Информация о ценах'!$E$19)*'Информация о ценах'!$B$6*1.02*1.2</f>
        <v>343.69919999999996</v>
      </c>
      <c r="J87" s="300"/>
      <c r="K87" s="231">
        <f t="shared" si="1"/>
        <v>0</v>
      </c>
    </row>
    <row r="88" spans="1:11" x14ac:dyDescent="0.35">
      <c r="A88" s="29" t="s">
        <v>11568</v>
      </c>
      <c r="B88" s="299" t="s">
        <v>11569</v>
      </c>
      <c r="C88" s="299" t="s">
        <v>11497</v>
      </c>
      <c r="D88" s="299" t="s">
        <v>1401</v>
      </c>
      <c r="E88" s="299" t="s">
        <v>1159</v>
      </c>
      <c r="F88" s="300">
        <v>120.4</v>
      </c>
      <c r="G88" s="299" t="s">
        <v>170</v>
      </c>
      <c r="H88" s="300">
        <v>12.74</v>
      </c>
      <c r="I88" s="153">
        <f>(H88*'Информация о ценах'!$D$19+'003_004'!H88*'Информация о ценах'!$D$19*'Информация о ценах'!$E$19)*'Информация о ценах'!$B$6*1.02*1.2</f>
        <v>526.2894</v>
      </c>
      <c r="J88" s="300"/>
      <c r="K88" s="231">
        <f t="shared" si="1"/>
        <v>0</v>
      </c>
    </row>
    <row r="89" spans="1:11" x14ac:dyDescent="0.35">
      <c r="A89" s="29" t="s">
        <v>11570</v>
      </c>
      <c r="B89" s="299" t="s">
        <v>11571</v>
      </c>
      <c r="C89" s="299" t="s">
        <v>11497</v>
      </c>
      <c r="D89" s="299" t="s">
        <v>1401</v>
      </c>
      <c r="E89" s="299" t="s">
        <v>1160</v>
      </c>
      <c r="F89" s="300">
        <v>185.28</v>
      </c>
      <c r="G89" s="299" t="s">
        <v>525</v>
      </c>
      <c r="H89" s="300">
        <v>19.760000000000002</v>
      </c>
      <c r="I89" s="153">
        <f>(H89*'Информация о ценах'!$D$19+'003_004'!H89*'Информация о ценах'!$D$19*'Информация о ценах'!$E$19)*'Информация о ценах'!$B$6*1.02*1.2</f>
        <v>816.28560000000004</v>
      </c>
      <c r="J89" s="300"/>
      <c r="K89" s="231">
        <f t="shared" si="1"/>
        <v>0</v>
      </c>
    </row>
    <row r="90" spans="1:11" x14ac:dyDescent="0.35">
      <c r="A90" s="29" t="s">
        <v>11572</v>
      </c>
      <c r="B90" s="299" t="s">
        <v>11573</v>
      </c>
      <c r="C90" s="299" t="s">
        <v>11497</v>
      </c>
      <c r="D90" s="299" t="s">
        <v>1401</v>
      </c>
      <c r="E90" s="299" t="s">
        <v>1161</v>
      </c>
      <c r="F90" s="300">
        <v>139.01</v>
      </c>
      <c r="G90" s="299" t="s">
        <v>173</v>
      </c>
      <c r="H90" s="300">
        <v>14.22</v>
      </c>
      <c r="I90" s="153">
        <f>(H90*'Информация о ценах'!$D$19+'003_004'!H90*'Информация о ценах'!$D$19*'Информация о ценах'!$E$19)*'Информация о ценах'!$B$6*1.02*1.2</f>
        <v>587.42819999999995</v>
      </c>
      <c r="J90" s="300"/>
      <c r="K90" s="231">
        <f t="shared" si="1"/>
        <v>0</v>
      </c>
    </row>
    <row r="91" spans="1:11" x14ac:dyDescent="0.35">
      <c r="A91" s="29" t="s">
        <v>11574</v>
      </c>
      <c r="B91" s="299" t="s">
        <v>11575</v>
      </c>
      <c r="C91" s="299" t="s">
        <v>11497</v>
      </c>
      <c r="D91" s="299" t="s">
        <v>1401</v>
      </c>
      <c r="E91" s="299" t="s">
        <v>1162</v>
      </c>
      <c r="F91" s="300">
        <v>131.97</v>
      </c>
      <c r="G91" s="299" t="s">
        <v>173</v>
      </c>
      <c r="H91" s="300">
        <v>18.86</v>
      </c>
      <c r="I91" s="153">
        <f>(H91*'Информация о ценах'!$D$19+'003_004'!H91*'Информация о ценах'!$D$19*'Информация о ценах'!$E$19)*'Информация о ценах'!$B$6*1.02*1.2</f>
        <v>779.10659999999996</v>
      </c>
      <c r="J91" s="300"/>
      <c r="K91" s="231">
        <f t="shared" si="1"/>
        <v>0</v>
      </c>
    </row>
    <row r="92" spans="1:11" x14ac:dyDescent="0.35">
      <c r="A92" s="29" t="s">
        <v>11576</v>
      </c>
      <c r="B92" s="299" t="s">
        <v>11577</v>
      </c>
      <c r="C92" s="299" t="s">
        <v>11497</v>
      </c>
      <c r="D92" s="299" t="s">
        <v>1401</v>
      </c>
      <c r="E92" s="299" t="s">
        <v>271</v>
      </c>
      <c r="F92" s="300">
        <v>134.94999999999999</v>
      </c>
      <c r="G92" s="299" t="s">
        <v>173</v>
      </c>
      <c r="H92" s="300">
        <v>10.97</v>
      </c>
      <c r="I92" s="153">
        <f>(H92*'Информация о ценах'!$D$19+'003_004'!H92*'Информация о ценах'!$D$19*'Информация о ценах'!$E$19)*'Информация о ценах'!$B$6*1.02*1.2</f>
        <v>453.17070000000012</v>
      </c>
      <c r="J92" s="300"/>
      <c r="K92" s="231">
        <f t="shared" si="1"/>
        <v>0</v>
      </c>
    </row>
    <row r="93" spans="1:11" x14ac:dyDescent="0.35">
      <c r="A93" s="29" t="s">
        <v>11578</v>
      </c>
      <c r="B93" s="299" t="s">
        <v>11579</v>
      </c>
      <c r="C93" s="299" t="s">
        <v>11497</v>
      </c>
      <c r="D93" s="299" t="s">
        <v>1401</v>
      </c>
      <c r="E93" s="299" t="s">
        <v>1163</v>
      </c>
      <c r="F93" s="300">
        <v>138.55000000000001</v>
      </c>
      <c r="G93" s="299" t="s">
        <v>173</v>
      </c>
      <c r="H93" s="300">
        <v>15.2</v>
      </c>
      <c r="I93" s="153">
        <f>(H93*'Информация о ценах'!$D$19+'003_004'!H93*'Информация о ценах'!$D$19*'Информация о ценах'!$E$19)*'Информация о ценах'!$B$6*1.02*1.2</f>
        <v>627.91199999999992</v>
      </c>
      <c r="J93" s="300"/>
      <c r="K93" s="231">
        <f t="shared" si="1"/>
        <v>0</v>
      </c>
    </row>
    <row r="94" spans="1:11" x14ac:dyDescent="0.35">
      <c r="A94" s="29" t="s">
        <v>11580</v>
      </c>
      <c r="B94" s="299" t="s">
        <v>11581</v>
      </c>
      <c r="C94" s="299" t="s">
        <v>11497</v>
      </c>
      <c r="D94" s="299" t="s">
        <v>1401</v>
      </c>
      <c r="E94" s="299" t="s">
        <v>1164</v>
      </c>
      <c r="F94" s="300">
        <v>144.97999999999999</v>
      </c>
      <c r="G94" s="299" t="s">
        <v>173</v>
      </c>
      <c r="H94" s="300">
        <v>20.170000000000002</v>
      </c>
      <c r="I94" s="153">
        <f>(H94*'Информация о ценах'!$D$19+'003_004'!H94*'Информация о ценах'!$D$19*'Информация о ценах'!$E$19)*'Информация о ценах'!$B$6*1.02*1.2</f>
        <v>833.22270000000003</v>
      </c>
      <c r="J94" s="300"/>
      <c r="K94" s="231">
        <f t="shared" si="1"/>
        <v>0</v>
      </c>
    </row>
    <row r="95" spans="1:11" x14ac:dyDescent="0.35">
      <c r="A95" s="29" t="s">
        <v>11582</v>
      </c>
      <c r="B95" s="299" t="s">
        <v>11583</v>
      </c>
      <c r="C95" s="299" t="s">
        <v>11497</v>
      </c>
      <c r="D95" s="299" t="s">
        <v>1401</v>
      </c>
      <c r="E95" s="299" t="s">
        <v>272</v>
      </c>
      <c r="F95" s="300">
        <v>144.36000000000001</v>
      </c>
      <c r="G95" s="299" t="s">
        <v>173</v>
      </c>
      <c r="H95" s="300">
        <v>15.48</v>
      </c>
      <c r="I95" s="153">
        <f>(H95*'Информация о ценах'!$D$19+'003_004'!H95*'Информация о ценах'!$D$19*'Информация о ценах'!$E$19)*'Информация о ценах'!$B$6*1.02*1.2</f>
        <v>639.47879999999998</v>
      </c>
      <c r="J95" s="300"/>
      <c r="K95" s="231">
        <f t="shared" si="1"/>
        <v>0</v>
      </c>
    </row>
    <row r="96" spans="1:11" x14ac:dyDescent="0.35">
      <c r="A96" s="29" t="s">
        <v>11584</v>
      </c>
      <c r="B96" s="299" t="s">
        <v>11585</v>
      </c>
      <c r="C96" s="299" t="s">
        <v>11497</v>
      </c>
      <c r="D96" s="299" t="s">
        <v>1401</v>
      </c>
      <c r="E96" s="299" t="s">
        <v>273</v>
      </c>
      <c r="F96" s="300">
        <v>166.88</v>
      </c>
      <c r="G96" s="299" t="s">
        <v>525</v>
      </c>
      <c r="H96" s="300">
        <v>17.34</v>
      </c>
      <c r="I96" s="153">
        <f>(H96*'Информация о ценах'!$D$19+'003_004'!H96*'Информация о ценах'!$D$19*'Информация о ценах'!$E$19)*'Информация о ценах'!$B$6*1.02*1.2</f>
        <v>716.31540000000007</v>
      </c>
      <c r="J96" s="300"/>
      <c r="K96" s="231">
        <f t="shared" si="1"/>
        <v>0</v>
      </c>
    </row>
    <row r="97" spans="1:11" x14ac:dyDescent="0.35">
      <c r="A97" s="29" t="s">
        <v>11586</v>
      </c>
      <c r="B97" s="299" t="s">
        <v>11587</v>
      </c>
      <c r="C97" s="299" t="s">
        <v>11497</v>
      </c>
      <c r="D97" s="299" t="s">
        <v>1401</v>
      </c>
      <c r="E97" s="299" t="s">
        <v>274</v>
      </c>
      <c r="F97" s="300">
        <v>163.66</v>
      </c>
      <c r="G97" s="299" t="s">
        <v>525</v>
      </c>
      <c r="H97" s="300">
        <v>11.08</v>
      </c>
      <c r="I97" s="153">
        <f>(H97*'Информация о ценах'!$D$19+'003_004'!H97*'Информация о ценах'!$D$19*'Информация о ценах'!$E$19)*'Информация о ценах'!$B$6*1.02*1.2</f>
        <v>457.71479999999997</v>
      </c>
      <c r="J97" s="300"/>
      <c r="K97" s="231">
        <f t="shared" si="1"/>
        <v>0</v>
      </c>
    </row>
    <row r="98" spans="1:11" x14ac:dyDescent="0.35">
      <c r="A98" s="29" t="s">
        <v>11588</v>
      </c>
      <c r="B98" s="299" t="s">
        <v>11589</v>
      </c>
      <c r="C98" s="299" t="s">
        <v>11497</v>
      </c>
      <c r="D98" s="299" t="s">
        <v>1401</v>
      </c>
      <c r="E98" s="299" t="s">
        <v>1165</v>
      </c>
      <c r="F98" s="300">
        <v>179.95</v>
      </c>
      <c r="G98" s="299" t="s">
        <v>138</v>
      </c>
      <c r="H98" s="300">
        <v>20.25</v>
      </c>
      <c r="I98" s="153">
        <f>(H98*'Информация о ценах'!$D$19+'003_004'!H98*'Информация о ценах'!$D$19*'Информация о ценах'!$E$19)*'Информация о ценах'!$B$6*1.02*1.2</f>
        <v>836.52750000000003</v>
      </c>
      <c r="J98" s="300"/>
      <c r="K98" s="231">
        <f t="shared" si="1"/>
        <v>0</v>
      </c>
    </row>
    <row r="99" spans="1:11" x14ac:dyDescent="0.35">
      <c r="A99" s="29" t="s">
        <v>11590</v>
      </c>
      <c r="B99" s="299" t="s">
        <v>11591</v>
      </c>
      <c r="C99" s="299" t="s">
        <v>11497</v>
      </c>
      <c r="D99" s="299" t="s">
        <v>1401</v>
      </c>
      <c r="E99" s="299" t="s">
        <v>1166</v>
      </c>
      <c r="F99" s="300">
        <v>163.96</v>
      </c>
      <c r="G99" s="299" t="s">
        <v>138</v>
      </c>
      <c r="H99" s="300">
        <v>24.13</v>
      </c>
      <c r="I99" s="153">
        <f>(H99*'Информация о ценах'!$D$19+'003_004'!H99*'Информация о ценах'!$D$19*'Информация о ценах'!$E$19)*'Информация о ценах'!$B$6*1.02*1.2</f>
        <v>996.81029999999987</v>
      </c>
      <c r="J99" s="300"/>
      <c r="K99" s="231">
        <f t="shared" si="1"/>
        <v>0</v>
      </c>
    </row>
    <row r="100" spans="1:11" x14ac:dyDescent="0.35">
      <c r="A100" s="29" t="s">
        <v>11592</v>
      </c>
      <c r="B100" s="299" t="s">
        <v>11593</v>
      </c>
      <c r="C100" s="299" t="s">
        <v>11497</v>
      </c>
      <c r="D100" s="299" t="s">
        <v>1401</v>
      </c>
      <c r="E100" s="299" t="s">
        <v>1167</v>
      </c>
      <c r="F100" s="300">
        <v>182.46</v>
      </c>
      <c r="G100" s="299" t="s">
        <v>138</v>
      </c>
      <c r="H100" s="300">
        <v>19.760000000000002</v>
      </c>
      <c r="I100" s="153">
        <f>(H100*'Информация о ценах'!$D$19+'003_004'!H100*'Информация о ценах'!$D$19*'Информация о ценах'!$E$19)*'Информация о ценах'!$B$6*1.02*1.2</f>
        <v>816.28560000000004</v>
      </c>
      <c r="J100" s="300"/>
      <c r="K100" s="231">
        <f t="shared" si="1"/>
        <v>0</v>
      </c>
    </row>
    <row r="101" spans="1:11" x14ac:dyDescent="0.35">
      <c r="A101" s="29" t="s">
        <v>11594</v>
      </c>
      <c r="B101" s="299" t="s">
        <v>11595</v>
      </c>
      <c r="C101" s="299" t="s">
        <v>11497</v>
      </c>
      <c r="D101" s="299" t="s">
        <v>1401</v>
      </c>
      <c r="E101" s="299" t="s">
        <v>1168</v>
      </c>
      <c r="F101" s="300">
        <v>267.44</v>
      </c>
      <c r="G101" s="299" t="s">
        <v>116</v>
      </c>
      <c r="H101" s="300">
        <v>26.2</v>
      </c>
      <c r="I101" s="153">
        <f>(H101*'Информация о ценах'!$D$19+'003_004'!H101*'Информация о ценах'!$D$19*'Информация о ценах'!$E$19)*'Информация о ценах'!$B$6*1.02*1.2</f>
        <v>1082.3219999999999</v>
      </c>
      <c r="J101" s="300"/>
      <c r="K101" s="231">
        <f t="shared" si="1"/>
        <v>0</v>
      </c>
    </row>
    <row r="102" spans="1:11" x14ac:dyDescent="0.35">
      <c r="A102" s="29" t="s">
        <v>11596</v>
      </c>
      <c r="B102" s="299" t="s">
        <v>11597</v>
      </c>
      <c r="C102" s="299" t="s">
        <v>11497</v>
      </c>
      <c r="D102" s="299" t="s">
        <v>1401</v>
      </c>
      <c r="E102" s="299" t="s">
        <v>275</v>
      </c>
      <c r="F102" s="300">
        <v>174.95</v>
      </c>
      <c r="G102" s="299" t="s">
        <v>263</v>
      </c>
      <c r="H102" s="300">
        <v>19.04</v>
      </c>
      <c r="I102" s="153">
        <f>(H102*'Информация о ценах'!$D$19+'003_004'!H102*'Информация о ценах'!$D$19*'Информация о ценах'!$E$19)*'Информация о ценах'!$B$6*1.02*1.2</f>
        <v>786.54239999999993</v>
      </c>
      <c r="J102" s="300"/>
      <c r="K102" s="231">
        <f t="shared" si="1"/>
        <v>0</v>
      </c>
    </row>
    <row r="103" spans="1:11" x14ac:dyDescent="0.35">
      <c r="A103" s="29" t="s">
        <v>11598</v>
      </c>
      <c r="B103" s="299" t="s">
        <v>11599</v>
      </c>
      <c r="C103" s="299" t="s">
        <v>11497</v>
      </c>
      <c r="D103" s="299" t="s">
        <v>1401</v>
      </c>
      <c r="E103" s="299" t="s">
        <v>276</v>
      </c>
      <c r="F103" s="300">
        <v>191.96</v>
      </c>
      <c r="G103" s="299" t="s">
        <v>263</v>
      </c>
      <c r="H103" s="300">
        <v>20.28</v>
      </c>
      <c r="I103" s="153">
        <f>(H103*'Информация о ценах'!$D$19+'003_004'!H103*'Информация о ценах'!$D$19*'Информация о ценах'!$E$19)*'Информация о ценах'!$B$6*1.02*1.2</f>
        <v>837.76679999999999</v>
      </c>
      <c r="J103" s="300"/>
      <c r="K103" s="231">
        <f t="shared" si="1"/>
        <v>0</v>
      </c>
    </row>
    <row r="104" spans="1:11" x14ac:dyDescent="0.35">
      <c r="A104" s="29" t="s">
        <v>11600</v>
      </c>
      <c r="B104" s="299" t="s">
        <v>11601</v>
      </c>
      <c r="C104" s="299" t="s">
        <v>11497</v>
      </c>
      <c r="D104" s="299" t="s">
        <v>1401</v>
      </c>
      <c r="E104" s="299" t="s">
        <v>1169</v>
      </c>
      <c r="F104" s="300">
        <v>195.98</v>
      </c>
      <c r="G104" s="299" t="s">
        <v>116</v>
      </c>
      <c r="H104" s="300">
        <v>37.35</v>
      </c>
      <c r="I104" s="153">
        <f>(H104*'Информация о ценах'!$D$19+'003_004'!H104*'Информация о ценах'!$D$19*'Информация о ценах'!$E$19)*'Информация о ценах'!$B$6*1.02*1.2</f>
        <v>1542.9285</v>
      </c>
      <c r="J104" s="300"/>
      <c r="K104" s="231">
        <f t="shared" si="1"/>
        <v>0</v>
      </c>
    </row>
    <row r="105" spans="1:11" x14ac:dyDescent="0.35">
      <c r="A105" s="29" t="s">
        <v>11602</v>
      </c>
      <c r="B105" s="299" t="s">
        <v>11603</v>
      </c>
      <c r="C105" s="299" t="s">
        <v>11497</v>
      </c>
      <c r="D105" s="299" t="s">
        <v>1401</v>
      </c>
      <c r="E105" s="299" t="s">
        <v>1170</v>
      </c>
      <c r="F105" s="300">
        <v>211.16</v>
      </c>
      <c r="G105" s="299" t="s">
        <v>116</v>
      </c>
      <c r="H105" s="300">
        <v>28.5</v>
      </c>
      <c r="I105" s="153">
        <f>(H105*'Информация о ценах'!$D$19+'003_004'!H105*'Информация о ценах'!$D$19*'Информация о ценах'!$E$19)*'Информация о ценах'!$B$6*1.02*1.2</f>
        <v>1177.3350000000003</v>
      </c>
      <c r="J105" s="300"/>
      <c r="K105" s="231">
        <f t="shared" si="1"/>
        <v>0</v>
      </c>
    </row>
    <row r="106" spans="1:11" x14ac:dyDescent="0.35">
      <c r="A106" s="29" t="s">
        <v>11604</v>
      </c>
      <c r="B106" s="299" t="s">
        <v>11605</v>
      </c>
      <c r="C106" s="299" t="s">
        <v>11497</v>
      </c>
      <c r="D106" s="299" t="s">
        <v>1401</v>
      </c>
      <c r="E106" s="299" t="s">
        <v>277</v>
      </c>
      <c r="F106" s="300">
        <v>218.86</v>
      </c>
      <c r="G106" s="299" t="s">
        <v>116</v>
      </c>
      <c r="H106" s="300">
        <v>14.25</v>
      </c>
      <c r="I106" s="153">
        <f>(H106*'Информация о ценах'!$D$19+'003_004'!H106*'Информация о ценах'!$D$19*'Информация о ценах'!$E$19)*'Информация о ценах'!$B$6*1.02*1.2</f>
        <v>588.66750000000013</v>
      </c>
      <c r="J106" s="300"/>
      <c r="K106" s="231">
        <f t="shared" si="1"/>
        <v>0</v>
      </c>
    </row>
    <row r="107" spans="1:11" x14ac:dyDescent="0.35">
      <c r="A107" s="29" t="s">
        <v>11606</v>
      </c>
      <c r="B107" s="299" t="s">
        <v>11607</v>
      </c>
      <c r="C107" s="299" t="s">
        <v>11497</v>
      </c>
      <c r="D107" s="299" t="s">
        <v>1401</v>
      </c>
      <c r="E107" s="299" t="s">
        <v>1171</v>
      </c>
      <c r="F107" s="300">
        <v>243.94</v>
      </c>
      <c r="G107" s="299" t="s">
        <v>116</v>
      </c>
      <c r="H107" s="300">
        <v>25.51</v>
      </c>
      <c r="I107" s="153">
        <f>(H107*'Информация о ценах'!$D$19+'003_004'!H107*'Информация о ценах'!$D$19*'Информация о ценах'!$E$19)*'Информация о ценах'!$B$6*1.02*1.2</f>
        <v>1053.8181</v>
      </c>
      <c r="J107" s="300"/>
      <c r="K107" s="231">
        <f t="shared" si="1"/>
        <v>0</v>
      </c>
    </row>
    <row r="108" spans="1:11" x14ac:dyDescent="0.35">
      <c r="A108" s="29" t="s">
        <v>11608</v>
      </c>
      <c r="B108" s="299" t="s">
        <v>11609</v>
      </c>
      <c r="C108" s="299" t="s">
        <v>11497</v>
      </c>
      <c r="D108" s="299" t="s">
        <v>1401</v>
      </c>
      <c r="E108" s="299" t="s">
        <v>278</v>
      </c>
      <c r="F108" s="300">
        <v>239.04</v>
      </c>
      <c r="G108" s="299" t="s">
        <v>116</v>
      </c>
      <c r="H108" s="300">
        <v>15.06</v>
      </c>
      <c r="I108" s="153">
        <f>(H108*'Информация о ценах'!$D$19+'003_004'!H108*'Информация о ценах'!$D$19*'Информация о ценах'!$E$19)*'Информация о ценах'!$B$6*1.02*1.2</f>
        <v>622.12860000000001</v>
      </c>
      <c r="J108" s="300"/>
      <c r="K108" s="231">
        <f t="shared" si="1"/>
        <v>0</v>
      </c>
    </row>
    <row r="109" spans="1:11" x14ac:dyDescent="0.35">
      <c r="A109" s="29" t="s">
        <v>11610</v>
      </c>
      <c r="B109" s="299" t="s">
        <v>11611</v>
      </c>
      <c r="C109" s="299" t="s">
        <v>11497</v>
      </c>
      <c r="D109" s="299" t="s">
        <v>1401</v>
      </c>
      <c r="E109" s="299" t="s">
        <v>1173</v>
      </c>
      <c r="F109" s="300">
        <v>270.66000000000003</v>
      </c>
      <c r="G109" s="299" t="s">
        <v>282</v>
      </c>
      <c r="H109" s="300">
        <v>29.64</v>
      </c>
      <c r="I109" s="153">
        <f>(H109*'Информация о ценах'!$D$19+'003_004'!H109*'Информация о ценах'!$D$19*'Информация о ценах'!$E$19)*'Информация о ценах'!$B$6*1.02*1.2</f>
        <v>1224.4284</v>
      </c>
      <c r="J109" s="300"/>
      <c r="K109" s="231">
        <f t="shared" si="1"/>
        <v>0</v>
      </c>
    </row>
    <row r="110" spans="1:11" x14ac:dyDescent="0.35">
      <c r="A110" s="29" t="s">
        <v>11612</v>
      </c>
      <c r="B110" s="299" t="s">
        <v>11613</v>
      </c>
      <c r="C110" s="299" t="s">
        <v>11497</v>
      </c>
      <c r="D110" s="299" t="s">
        <v>1401</v>
      </c>
      <c r="E110" s="299" t="s">
        <v>1174</v>
      </c>
      <c r="F110" s="300">
        <v>272.24</v>
      </c>
      <c r="G110" s="299" t="s">
        <v>282</v>
      </c>
      <c r="H110" s="300">
        <v>29.64</v>
      </c>
      <c r="I110" s="153">
        <f>(H110*'Информация о ценах'!$D$19+'003_004'!H110*'Информация о ценах'!$D$19*'Информация о ценах'!$E$19)*'Информация о ценах'!$B$6*1.02*1.2</f>
        <v>1224.4284</v>
      </c>
      <c r="J110" s="300"/>
      <c r="K110" s="231">
        <f t="shared" si="1"/>
        <v>0</v>
      </c>
    </row>
    <row r="111" spans="1:11" x14ac:dyDescent="0.35">
      <c r="A111" s="29" t="s">
        <v>11614</v>
      </c>
      <c r="B111" s="299" t="s">
        <v>11615</v>
      </c>
      <c r="C111" s="299" t="s">
        <v>11497</v>
      </c>
      <c r="D111" s="299" t="s">
        <v>1401</v>
      </c>
      <c r="E111" s="299" t="s">
        <v>1175</v>
      </c>
      <c r="F111" s="300">
        <v>300.70999999999998</v>
      </c>
      <c r="G111" s="299" t="s">
        <v>140</v>
      </c>
      <c r="H111" s="300">
        <v>34.119999999999997</v>
      </c>
      <c r="I111" s="153">
        <f>(H111*'Информация о ценах'!$D$19+'003_004'!H111*'Информация о ценах'!$D$19*'Информация о ценах'!$E$19)*'Информация о ценах'!$B$6*1.02*1.2</f>
        <v>1409.4971999999998</v>
      </c>
      <c r="J111" s="300"/>
      <c r="K111" s="231">
        <f t="shared" si="1"/>
        <v>0</v>
      </c>
    </row>
    <row r="112" spans="1:11" x14ac:dyDescent="0.35">
      <c r="A112" s="29" t="s">
        <v>11616</v>
      </c>
      <c r="B112" s="299" t="s">
        <v>11617</v>
      </c>
      <c r="C112" s="299" t="s">
        <v>11497</v>
      </c>
      <c r="D112" s="299" t="s">
        <v>1401</v>
      </c>
      <c r="E112" s="299" t="s">
        <v>281</v>
      </c>
      <c r="F112" s="300">
        <v>324.02</v>
      </c>
      <c r="G112" s="299" t="s">
        <v>212</v>
      </c>
      <c r="H112" s="300">
        <v>27.03</v>
      </c>
      <c r="I112" s="153">
        <f>(H112*'Информация о ценах'!$D$19+'003_004'!H112*'Информация о ценах'!$D$19*'Информация о ценах'!$E$19)*'Информация о ценах'!$B$6*1.02*1.2</f>
        <v>1116.6093000000001</v>
      </c>
      <c r="J112" s="300"/>
      <c r="K112" s="231">
        <f t="shared" si="1"/>
        <v>0</v>
      </c>
    </row>
    <row r="113" spans="1:11" x14ac:dyDescent="0.35">
      <c r="A113" s="29" t="s">
        <v>11618</v>
      </c>
      <c r="B113" s="299" t="s">
        <v>11619</v>
      </c>
      <c r="C113" s="299" t="s">
        <v>11497</v>
      </c>
      <c r="D113" s="299" t="s">
        <v>1401</v>
      </c>
      <c r="E113" s="299" t="s">
        <v>283</v>
      </c>
      <c r="F113" s="300">
        <v>371.7</v>
      </c>
      <c r="G113" s="299" t="s">
        <v>347</v>
      </c>
      <c r="H113" s="300">
        <v>26.67</v>
      </c>
      <c r="I113" s="153">
        <f>(H113*'Информация о ценах'!$D$19+'003_004'!H113*'Информация о ценах'!$D$19*'Информация о ценах'!$E$19)*'Информация о ценах'!$B$6*1.02*1.2</f>
        <v>1101.7377000000001</v>
      </c>
      <c r="J113" s="300"/>
      <c r="K113" s="231">
        <f t="shared" si="1"/>
        <v>0</v>
      </c>
    </row>
    <row r="114" spans="1:11" x14ac:dyDescent="0.35">
      <c r="A114" s="29" t="s">
        <v>11620</v>
      </c>
      <c r="B114" s="299" t="s">
        <v>11621</v>
      </c>
      <c r="C114" s="299" t="s">
        <v>11497</v>
      </c>
      <c r="D114" s="299" t="s">
        <v>1401</v>
      </c>
      <c r="E114" s="299" t="s">
        <v>1176</v>
      </c>
      <c r="F114" s="300">
        <v>369.52</v>
      </c>
      <c r="G114" s="299" t="s">
        <v>347</v>
      </c>
      <c r="H114" s="300">
        <v>40.450000000000003</v>
      </c>
      <c r="I114" s="153">
        <f>(H114*'Информация о ценах'!$D$19+'003_004'!H114*'Информация о ценах'!$D$19*'Информация о ценах'!$E$19)*'Информация о ценах'!$B$6*1.02*1.2</f>
        <v>1670.9894999999999</v>
      </c>
      <c r="J114" s="300"/>
      <c r="K114" s="231">
        <f t="shared" si="1"/>
        <v>0</v>
      </c>
    </row>
    <row r="115" spans="1:11" x14ac:dyDescent="0.35">
      <c r="A115" s="29" t="s">
        <v>11622</v>
      </c>
      <c r="B115" s="299" t="s">
        <v>11623</v>
      </c>
      <c r="C115" s="299" t="s">
        <v>11497</v>
      </c>
      <c r="D115" s="299" t="s">
        <v>1401</v>
      </c>
      <c r="E115" s="299" t="s">
        <v>284</v>
      </c>
      <c r="F115" s="300">
        <v>398</v>
      </c>
      <c r="G115" s="299" t="s">
        <v>347</v>
      </c>
      <c r="H115" s="300">
        <v>27.62</v>
      </c>
      <c r="I115" s="153">
        <f>(H115*'Информация о ценах'!$D$19+'003_004'!H115*'Информация о ценах'!$D$19*'Информация о ценах'!$E$19)*'Информация о ценах'!$B$6*1.02*1.2</f>
        <v>1140.9822000000001</v>
      </c>
      <c r="J115" s="300"/>
      <c r="K115" s="231">
        <f t="shared" si="1"/>
        <v>0</v>
      </c>
    </row>
    <row r="116" spans="1:11" x14ac:dyDescent="0.35">
      <c r="A116" s="29" t="s">
        <v>11624</v>
      </c>
      <c r="B116" s="299" t="s">
        <v>11625</v>
      </c>
      <c r="C116" s="299" t="s">
        <v>11497</v>
      </c>
      <c r="D116" s="299" t="s">
        <v>1401</v>
      </c>
      <c r="E116" s="299" t="s">
        <v>285</v>
      </c>
      <c r="F116" s="300">
        <v>450.92</v>
      </c>
      <c r="G116" s="299" t="s">
        <v>264</v>
      </c>
      <c r="H116" s="300">
        <v>44.79</v>
      </c>
      <c r="I116" s="153">
        <f>(H116*'Информация о ценах'!$D$19+'003_004'!H116*'Информация о ценах'!$D$19*'Информация о ценах'!$E$19)*'Информация о ценах'!$B$6*1.02*1.2</f>
        <v>1850.2748999999999</v>
      </c>
      <c r="J116" s="300"/>
      <c r="K116" s="231">
        <f t="shared" si="1"/>
        <v>0</v>
      </c>
    </row>
    <row r="117" spans="1:11" x14ac:dyDescent="0.35">
      <c r="A117" s="29" t="s">
        <v>11626</v>
      </c>
      <c r="B117" s="299" t="s">
        <v>11627</v>
      </c>
      <c r="C117" s="299" t="s">
        <v>11497</v>
      </c>
      <c r="D117" s="299" t="s">
        <v>1401</v>
      </c>
      <c r="E117" s="299" t="s">
        <v>286</v>
      </c>
      <c r="F117" s="300">
        <v>470.6</v>
      </c>
      <c r="G117" s="299" t="s">
        <v>143</v>
      </c>
      <c r="H117" s="300">
        <v>43.96</v>
      </c>
      <c r="I117" s="153">
        <f>(H117*'Информация о ценах'!$D$19+'003_004'!H117*'Информация о ценах'!$D$19*'Информация о ценах'!$E$19)*'Информация о ценах'!$B$6*1.02*1.2</f>
        <v>1815.9876000000002</v>
      </c>
      <c r="J117" s="300"/>
      <c r="K117" s="231">
        <f t="shared" si="1"/>
        <v>0</v>
      </c>
    </row>
    <row r="118" spans="1:11" x14ac:dyDescent="0.35">
      <c r="A118" s="29" t="s">
        <v>11628</v>
      </c>
      <c r="B118" s="299" t="s">
        <v>11629</v>
      </c>
      <c r="C118" s="299" t="s">
        <v>11497</v>
      </c>
      <c r="D118" s="299" t="s">
        <v>1401</v>
      </c>
      <c r="E118" s="299" t="s">
        <v>287</v>
      </c>
      <c r="F118" s="300">
        <v>507.9</v>
      </c>
      <c r="G118" s="299" t="s">
        <v>143</v>
      </c>
      <c r="H118" s="300">
        <v>47.89</v>
      </c>
      <c r="I118" s="153">
        <f>(H118*'Информация о ценах'!$D$19+'003_004'!H118*'Информация о ценах'!$D$19*'Информация о ценах'!$E$19)*'Информация о ценах'!$B$6*1.02*1.2</f>
        <v>1978.3358999999998</v>
      </c>
      <c r="J118" s="300"/>
      <c r="K118" s="231">
        <f t="shared" si="1"/>
        <v>0</v>
      </c>
    </row>
    <row r="119" spans="1:11" x14ac:dyDescent="0.35">
      <c r="A119" s="29" t="s">
        <v>11630</v>
      </c>
      <c r="B119" s="299" t="s">
        <v>11631</v>
      </c>
      <c r="C119" s="299" t="s">
        <v>11497</v>
      </c>
      <c r="D119" s="299" t="s">
        <v>1401</v>
      </c>
      <c r="E119" s="299" t="s">
        <v>288</v>
      </c>
      <c r="F119" s="300">
        <v>614.38</v>
      </c>
      <c r="G119" s="299" t="s">
        <v>143</v>
      </c>
      <c r="H119" s="300">
        <v>32.97</v>
      </c>
      <c r="I119" s="153">
        <f>(H119*'Информация о ценах'!$D$19+'003_004'!H119*'Информация о ценах'!$D$19*'Информация о ценах'!$E$19)*'Информация о ценах'!$B$6*1.02*1.2</f>
        <v>1361.9907000000001</v>
      </c>
      <c r="J119" s="300"/>
      <c r="K119" s="231">
        <f t="shared" si="1"/>
        <v>0</v>
      </c>
    </row>
    <row r="120" spans="1:11" x14ac:dyDescent="0.35">
      <c r="A120" s="29" t="s">
        <v>11632</v>
      </c>
      <c r="B120" s="299" t="s">
        <v>11633</v>
      </c>
      <c r="C120" s="299" t="s">
        <v>11634</v>
      </c>
      <c r="D120" s="299" t="s">
        <v>1402</v>
      </c>
      <c r="E120" s="299" t="s">
        <v>1090</v>
      </c>
      <c r="F120" s="300">
        <v>18.760000000000002</v>
      </c>
      <c r="G120" s="299" t="s">
        <v>1094</v>
      </c>
      <c r="H120" s="300">
        <v>2.44</v>
      </c>
      <c r="I120" s="153">
        <f>(H120*'Информация о ценах'!$D$19+'003_004'!H120*'Информация о ценах'!$D$19*'Информация о ценах'!$E$19)*'Информация о ценах'!$B$6*1.02*1.2</f>
        <v>100.79640000000002</v>
      </c>
      <c r="J120" s="300"/>
      <c r="K120" s="231">
        <f t="shared" si="1"/>
        <v>0</v>
      </c>
    </row>
    <row r="121" spans="1:11" x14ac:dyDescent="0.35">
      <c r="A121" s="29" t="s">
        <v>11635</v>
      </c>
      <c r="B121" s="299" t="s">
        <v>11636</v>
      </c>
      <c r="C121" s="299" t="s">
        <v>11634</v>
      </c>
      <c r="D121" s="299" t="s">
        <v>1402</v>
      </c>
      <c r="E121" s="299" t="s">
        <v>6240</v>
      </c>
      <c r="F121" s="300">
        <v>27.5</v>
      </c>
      <c r="G121" s="299" t="s">
        <v>102</v>
      </c>
      <c r="H121" s="300">
        <v>2.1800000000000002</v>
      </c>
      <c r="I121" s="153">
        <f>(H121*'Информация о ценах'!$D$19+'003_004'!H121*'Информация о ценах'!$D$19*'Информация о ценах'!$E$19)*'Информация о ценах'!$B$6*1.02*1.2</f>
        <v>90.055800000000005</v>
      </c>
      <c r="J121" s="300"/>
      <c r="K121" s="231">
        <f t="shared" si="1"/>
        <v>0</v>
      </c>
    </row>
    <row r="122" spans="1:11" x14ac:dyDescent="0.35">
      <c r="A122" s="29" t="s">
        <v>11637</v>
      </c>
      <c r="B122" s="299" t="s">
        <v>11638</v>
      </c>
      <c r="C122" s="299" t="s">
        <v>11634</v>
      </c>
      <c r="D122" s="299" t="s">
        <v>1402</v>
      </c>
      <c r="E122" s="299" t="s">
        <v>100</v>
      </c>
      <c r="F122" s="300">
        <v>29.88</v>
      </c>
      <c r="G122" s="299" t="s">
        <v>1403</v>
      </c>
      <c r="H122" s="300">
        <v>2.31</v>
      </c>
      <c r="I122" s="153">
        <f>(H122*'Информация о ценах'!$D$19+'003_004'!H122*'Информация о ценах'!$D$19*'Информация о ценах'!$E$19)*'Информация о ценах'!$B$6*1.02*1.2</f>
        <v>95.426100000000005</v>
      </c>
      <c r="J122" s="300"/>
      <c r="K122" s="231">
        <f t="shared" si="1"/>
        <v>0</v>
      </c>
    </row>
    <row r="123" spans="1:11" x14ac:dyDescent="0.35">
      <c r="A123" s="29" t="s">
        <v>11639</v>
      </c>
      <c r="B123" s="299" t="s">
        <v>11640</v>
      </c>
      <c r="C123" s="299" t="s">
        <v>11634</v>
      </c>
      <c r="D123" s="299" t="s">
        <v>1402</v>
      </c>
      <c r="E123" s="299" t="s">
        <v>1096</v>
      </c>
      <c r="F123" s="300">
        <v>30.88</v>
      </c>
      <c r="G123" s="299" t="s">
        <v>102</v>
      </c>
      <c r="H123" s="300">
        <v>2.71</v>
      </c>
      <c r="I123" s="153">
        <f>(H123*'Информация о ценах'!$D$19+'003_004'!H123*'Информация о ценах'!$D$19*'Информация о ценах'!$E$19)*'Информация о ценах'!$B$6*1.02*1.2</f>
        <v>111.95010000000001</v>
      </c>
      <c r="J123" s="300"/>
      <c r="K123" s="231">
        <f t="shared" si="1"/>
        <v>0</v>
      </c>
    </row>
    <row r="124" spans="1:11" x14ac:dyDescent="0.35">
      <c r="A124" s="29" t="s">
        <v>11641</v>
      </c>
      <c r="B124" s="299" t="s">
        <v>11642</v>
      </c>
      <c r="C124" s="299" t="s">
        <v>11634</v>
      </c>
      <c r="D124" s="299" t="s">
        <v>1402</v>
      </c>
      <c r="E124" s="299" t="s">
        <v>32</v>
      </c>
      <c r="F124" s="300">
        <v>38</v>
      </c>
      <c r="G124" s="299" t="s">
        <v>454</v>
      </c>
      <c r="H124" s="300">
        <v>2.85</v>
      </c>
      <c r="I124" s="153">
        <f>(H124*'Информация о ценах'!$D$19+'003_004'!H124*'Информация о ценах'!$D$19*'Информация о ценах'!$E$19)*'Информация о ценах'!$B$6*1.02*1.2</f>
        <v>117.73349999999999</v>
      </c>
      <c r="J124" s="300"/>
      <c r="K124" s="231">
        <f t="shared" si="1"/>
        <v>0</v>
      </c>
    </row>
    <row r="125" spans="1:11" x14ac:dyDescent="0.35">
      <c r="A125" s="29" t="s">
        <v>11643</v>
      </c>
      <c r="B125" s="299" t="s">
        <v>11644</v>
      </c>
      <c r="C125" s="299" t="s">
        <v>11634</v>
      </c>
      <c r="D125" s="299" t="s">
        <v>1402</v>
      </c>
      <c r="E125" s="299" t="s">
        <v>106</v>
      </c>
      <c r="F125" s="300">
        <v>53.7</v>
      </c>
      <c r="G125" s="299" t="s">
        <v>107</v>
      </c>
      <c r="H125" s="300">
        <v>3.35</v>
      </c>
      <c r="I125" s="153">
        <f>(H125*'Информация о ценах'!$D$19+'003_004'!H125*'Информация о ценах'!$D$19*'Информация о ценах'!$E$19)*'Информация о ценах'!$B$6*1.02*1.2</f>
        <v>138.38849999999999</v>
      </c>
      <c r="J125" s="300"/>
      <c r="K125" s="231">
        <f t="shared" si="1"/>
        <v>0</v>
      </c>
    </row>
    <row r="126" spans="1:11" x14ac:dyDescent="0.35">
      <c r="A126" s="29" t="s">
        <v>11645</v>
      </c>
      <c r="B126" s="299" t="s">
        <v>11646</v>
      </c>
      <c r="C126" s="299" t="s">
        <v>11634</v>
      </c>
      <c r="D126" s="299" t="s">
        <v>1402</v>
      </c>
      <c r="E126" s="299" t="s">
        <v>109</v>
      </c>
      <c r="F126" s="300">
        <v>77.16</v>
      </c>
      <c r="G126" s="299" t="s">
        <v>110</v>
      </c>
      <c r="H126" s="300">
        <v>5.91</v>
      </c>
      <c r="I126" s="153">
        <f>(H126*'Информация о ценах'!$D$19+'003_004'!H126*'Информация о ценах'!$D$19*'Информация о ценах'!$E$19)*'Информация о ценах'!$B$6*1.02*1.2</f>
        <v>244.1421</v>
      </c>
      <c r="J126" s="300"/>
      <c r="K126" s="231">
        <f t="shared" si="1"/>
        <v>0</v>
      </c>
    </row>
    <row r="127" spans="1:11" x14ac:dyDescent="0.35">
      <c r="A127" s="29" t="s">
        <v>11647</v>
      </c>
      <c r="B127" s="299" t="s">
        <v>11648</v>
      </c>
      <c r="C127" s="299" t="s">
        <v>11634</v>
      </c>
      <c r="D127" s="299" t="s">
        <v>1402</v>
      </c>
      <c r="E127" s="299" t="s">
        <v>112</v>
      </c>
      <c r="F127" s="300">
        <v>111.96</v>
      </c>
      <c r="G127" s="299" t="s">
        <v>210</v>
      </c>
      <c r="H127" s="300">
        <v>7.18</v>
      </c>
      <c r="I127" s="153">
        <f>(H127*'Информация о ценах'!$D$19+'003_004'!H127*'Информация о ценах'!$D$19*'Информация о ценах'!$E$19)*'Информация о ценах'!$B$6*1.02*1.2</f>
        <v>296.60579999999999</v>
      </c>
      <c r="J127" s="300"/>
      <c r="K127" s="231">
        <f t="shared" si="1"/>
        <v>0</v>
      </c>
    </row>
    <row r="128" spans="1:11" x14ac:dyDescent="0.35">
      <c r="A128" s="29" t="s">
        <v>11649</v>
      </c>
      <c r="B128" s="299" t="s">
        <v>11650</v>
      </c>
      <c r="C128" s="299" t="s">
        <v>11634</v>
      </c>
      <c r="D128" s="299" t="s">
        <v>1402</v>
      </c>
      <c r="E128" s="299" t="s">
        <v>115</v>
      </c>
      <c r="F128" s="300">
        <v>199.92</v>
      </c>
      <c r="G128" s="299" t="s">
        <v>263</v>
      </c>
      <c r="H128" s="300">
        <v>12.53</v>
      </c>
      <c r="I128" s="153">
        <f>(H128*'Информация о ценах'!$D$19+'003_004'!H128*'Информация о ценах'!$D$19*'Информация о ценах'!$E$19)*'Информация о ценах'!$B$6*1.02*1.2</f>
        <v>517.61429999999996</v>
      </c>
      <c r="J128" s="300"/>
      <c r="K128" s="231">
        <f t="shared" si="1"/>
        <v>0</v>
      </c>
    </row>
    <row r="129" spans="1:11" x14ac:dyDescent="0.35">
      <c r="A129" s="29" t="s">
        <v>11651</v>
      </c>
      <c r="B129" s="299" t="s">
        <v>11652</v>
      </c>
      <c r="C129" s="299" t="s">
        <v>11634</v>
      </c>
      <c r="D129" s="299" t="s">
        <v>1402</v>
      </c>
      <c r="E129" s="299" t="s">
        <v>118</v>
      </c>
      <c r="F129" s="300">
        <v>283.22000000000003</v>
      </c>
      <c r="G129" s="299" t="s">
        <v>119</v>
      </c>
      <c r="H129" s="300">
        <v>15.92</v>
      </c>
      <c r="I129" s="153">
        <f>(H129*'Информация о ценах'!$D$19+'003_004'!H129*'Информация о ценах'!$D$19*'Информация о ценах'!$E$19)*'Информация о ценах'!$B$6*1.02*1.2</f>
        <v>657.65519999999992</v>
      </c>
      <c r="J129" s="300"/>
      <c r="K129" s="231">
        <f t="shared" si="1"/>
        <v>0</v>
      </c>
    </row>
    <row r="130" spans="1:11" x14ac:dyDescent="0.35">
      <c r="A130" s="29" t="s">
        <v>1404</v>
      </c>
      <c r="B130" s="299" t="s">
        <v>11653</v>
      </c>
      <c r="C130" s="299" t="s">
        <v>1405</v>
      </c>
      <c r="D130" s="299" t="s">
        <v>1406</v>
      </c>
      <c r="E130" s="299" t="s">
        <v>1090</v>
      </c>
      <c r="F130" s="300">
        <v>22.46</v>
      </c>
      <c r="G130" s="299" t="s">
        <v>367</v>
      </c>
      <c r="H130" s="300">
        <v>13.53</v>
      </c>
      <c r="I130" s="153">
        <f>(H130*'Информация о ценах'!$D$19+'003_004'!H130*'Информация о ценах'!$D$19*'Информация о ценах'!$E$19)*'Информация о ценах'!$B$6*1.02*1.2</f>
        <v>558.9242999999999</v>
      </c>
      <c r="J130" s="300"/>
      <c r="K130" s="231">
        <f t="shared" si="1"/>
        <v>0</v>
      </c>
    </row>
    <row r="131" spans="1:11" x14ac:dyDescent="0.35">
      <c r="A131" s="29" t="s">
        <v>1407</v>
      </c>
      <c r="B131" s="299" t="s">
        <v>11654</v>
      </c>
      <c r="C131" s="299" t="s">
        <v>1405</v>
      </c>
      <c r="D131" s="299" t="s">
        <v>1406</v>
      </c>
      <c r="E131" s="299" t="s">
        <v>100</v>
      </c>
      <c r="F131" s="300">
        <v>36.08</v>
      </c>
      <c r="G131" s="299" t="s">
        <v>102</v>
      </c>
      <c r="H131" s="300">
        <v>9.7799999999999994</v>
      </c>
      <c r="I131" s="153">
        <f>(H131*'Информация о ценах'!$D$19+'003_004'!H131*'Информация о ценах'!$D$19*'Информация о ценах'!$E$19)*'Информация о ценах'!$B$6*1.02*1.2</f>
        <v>404.01179999999994</v>
      </c>
      <c r="J131" s="300"/>
      <c r="K131" s="231">
        <f t="shared" ref="K131:K194" si="2">I131*J131</f>
        <v>0</v>
      </c>
    </row>
    <row r="132" spans="1:11" x14ac:dyDescent="0.35">
      <c r="A132" s="29" t="s">
        <v>1408</v>
      </c>
      <c r="B132" s="299" t="s">
        <v>11655</v>
      </c>
      <c r="C132" s="299" t="s">
        <v>1405</v>
      </c>
      <c r="D132" s="299" t="s">
        <v>1406</v>
      </c>
      <c r="E132" s="299" t="s">
        <v>32</v>
      </c>
      <c r="F132" s="300">
        <v>46.5</v>
      </c>
      <c r="G132" s="299" t="s">
        <v>618</v>
      </c>
      <c r="H132" s="300">
        <v>11.03</v>
      </c>
      <c r="I132" s="153">
        <f>(H132*'Информация о ценах'!$D$19+'003_004'!H132*'Информация о ценах'!$D$19*'Информация о ценах'!$E$19)*'Информация о ценах'!$B$6*1.02*1.2</f>
        <v>455.64929999999998</v>
      </c>
      <c r="J132" s="300"/>
      <c r="K132" s="231">
        <f t="shared" si="2"/>
        <v>0</v>
      </c>
    </row>
    <row r="133" spans="1:11" x14ac:dyDescent="0.35">
      <c r="A133" s="29" t="s">
        <v>1409</v>
      </c>
      <c r="B133" s="299" t="s">
        <v>11656</v>
      </c>
      <c r="C133" s="299" t="s">
        <v>1405</v>
      </c>
      <c r="D133" s="299" t="s">
        <v>1406</v>
      </c>
      <c r="E133" s="299" t="s">
        <v>106</v>
      </c>
      <c r="F133" s="300">
        <v>66.900000000000006</v>
      </c>
      <c r="G133" s="299" t="s">
        <v>148</v>
      </c>
      <c r="H133" s="300">
        <v>10.99</v>
      </c>
      <c r="I133" s="153">
        <f>(H133*'Информация о ценах'!$D$19+'003_004'!H133*'Информация о ценах'!$D$19*'Информация о ценах'!$E$19)*'Информация о ценах'!$B$6*1.02*1.2</f>
        <v>453.99690000000004</v>
      </c>
      <c r="J133" s="300"/>
      <c r="K133" s="231">
        <f t="shared" si="2"/>
        <v>0</v>
      </c>
    </row>
    <row r="134" spans="1:11" x14ac:dyDescent="0.35">
      <c r="A134" s="29" t="s">
        <v>1410</v>
      </c>
      <c r="B134" s="299" t="s">
        <v>11657</v>
      </c>
      <c r="C134" s="299" t="s">
        <v>1405</v>
      </c>
      <c r="D134" s="299" t="s">
        <v>1406</v>
      </c>
      <c r="E134" s="299" t="s">
        <v>109</v>
      </c>
      <c r="F134" s="300">
        <v>97.16</v>
      </c>
      <c r="G134" s="299" t="s">
        <v>246</v>
      </c>
      <c r="H134" s="300">
        <v>13.81</v>
      </c>
      <c r="I134" s="153">
        <f>(H134*'Информация о ценах'!$D$19+'003_004'!H134*'Информация о ценах'!$D$19*'Информация о ценах'!$E$19)*'Информация о ценах'!$B$6*1.02*1.2</f>
        <v>570.49110000000007</v>
      </c>
      <c r="J134" s="300"/>
      <c r="K134" s="231">
        <f t="shared" si="2"/>
        <v>0</v>
      </c>
    </row>
    <row r="135" spans="1:11" x14ac:dyDescent="0.35">
      <c r="A135" s="29" t="s">
        <v>1411</v>
      </c>
      <c r="B135" s="299" t="s">
        <v>11658</v>
      </c>
      <c r="C135" s="299" t="s">
        <v>1405</v>
      </c>
      <c r="D135" s="299" t="s">
        <v>1406</v>
      </c>
      <c r="E135" s="299" t="s">
        <v>112</v>
      </c>
      <c r="F135" s="300">
        <v>144.16</v>
      </c>
      <c r="G135" s="299" t="s">
        <v>113</v>
      </c>
      <c r="H135" s="300">
        <v>17.739999999999998</v>
      </c>
      <c r="I135" s="153">
        <f>(H135*'Информация о ценах'!$D$19+'003_004'!H135*'Информация о ценах'!$D$19*'Информация о ценах'!$E$19)*'Информация о ценах'!$B$6*1.02*1.2</f>
        <v>732.83940000000007</v>
      </c>
      <c r="J135" s="300"/>
      <c r="K135" s="231">
        <f t="shared" si="2"/>
        <v>0</v>
      </c>
    </row>
    <row r="136" spans="1:11" x14ac:dyDescent="0.35">
      <c r="A136" s="29" t="s">
        <v>1412</v>
      </c>
      <c r="B136" s="299" t="s">
        <v>11659</v>
      </c>
      <c r="C136" s="299" t="s">
        <v>1405</v>
      </c>
      <c r="D136" s="299" t="s">
        <v>1406</v>
      </c>
      <c r="E136" s="299" t="s">
        <v>115</v>
      </c>
      <c r="F136" s="300">
        <v>259.32</v>
      </c>
      <c r="G136" s="299" t="s">
        <v>116</v>
      </c>
      <c r="H136" s="300">
        <v>25.53</v>
      </c>
      <c r="I136" s="153">
        <f>(H136*'Информация о ценах'!$D$19+'003_004'!H136*'Информация о ценах'!$D$19*'Информация о ценах'!$E$19)*'Информация о ценах'!$B$6*1.02*1.2</f>
        <v>1054.6442999999999</v>
      </c>
      <c r="J136" s="300"/>
      <c r="K136" s="231">
        <f t="shared" si="2"/>
        <v>0</v>
      </c>
    </row>
    <row r="137" spans="1:11" x14ac:dyDescent="0.35">
      <c r="A137" s="29" t="s">
        <v>1413</v>
      </c>
      <c r="B137" s="299" t="s">
        <v>11660</v>
      </c>
      <c r="C137" s="299" t="s">
        <v>1405</v>
      </c>
      <c r="D137" s="299" t="s">
        <v>1406</v>
      </c>
      <c r="E137" s="299" t="s">
        <v>118</v>
      </c>
      <c r="F137" s="300">
        <v>371.72</v>
      </c>
      <c r="G137" s="299" t="s">
        <v>143</v>
      </c>
      <c r="H137" s="300">
        <v>27.61</v>
      </c>
      <c r="I137" s="153">
        <f>(H137*'Информация о ценах'!$D$19+'003_004'!H137*'Информация о ценах'!$D$19*'Информация о ценах'!$E$19)*'Информация о ценах'!$B$6*1.02*1.2</f>
        <v>1140.5690999999999</v>
      </c>
      <c r="J137" s="300"/>
      <c r="K137" s="231">
        <f t="shared" si="2"/>
        <v>0</v>
      </c>
    </row>
    <row r="138" spans="1:11" x14ac:dyDescent="0.35">
      <c r="A138" s="29" t="s">
        <v>11661</v>
      </c>
      <c r="B138" s="299" t="s">
        <v>11662</v>
      </c>
      <c r="C138" s="299" t="s">
        <v>11663</v>
      </c>
      <c r="D138" s="299" t="s">
        <v>1414</v>
      </c>
      <c r="E138" s="299" t="s">
        <v>1206</v>
      </c>
      <c r="F138" s="300">
        <v>25.88</v>
      </c>
      <c r="G138" s="299" t="s">
        <v>208</v>
      </c>
      <c r="H138" s="300">
        <v>8.51</v>
      </c>
      <c r="I138" s="153">
        <f>(H138*'Информация о ценах'!$D$19+'003_004'!H138*'Информация о ценах'!$D$19*'Информация о ценах'!$E$19)*'Информация о ценах'!$B$6*1.02*1.2</f>
        <v>351.54809999999998</v>
      </c>
      <c r="J138" s="300"/>
      <c r="K138" s="231">
        <f t="shared" si="2"/>
        <v>0</v>
      </c>
    </row>
    <row r="139" spans="1:11" x14ac:dyDescent="0.35">
      <c r="A139" s="29" t="s">
        <v>11664</v>
      </c>
      <c r="B139" s="299" t="s">
        <v>11665</v>
      </c>
      <c r="C139" s="299" t="s">
        <v>11663</v>
      </c>
      <c r="D139" s="299" t="s">
        <v>1414</v>
      </c>
      <c r="E139" s="299" t="s">
        <v>1207</v>
      </c>
      <c r="F139" s="300">
        <v>27.32</v>
      </c>
      <c r="G139" s="299" t="s">
        <v>208</v>
      </c>
      <c r="H139" s="300">
        <v>7.3</v>
      </c>
      <c r="I139" s="153">
        <f>(H139*'Информация о ценах'!$D$19+'003_004'!H139*'Информация о ценах'!$D$19*'Информация о ценах'!$E$19)*'Информация о ценах'!$B$6*1.02*1.2</f>
        <v>301.56299999999999</v>
      </c>
      <c r="J139" s="300"/>
      <c r="K139" s="231">
        <f t="shared" si="2"/>
        <v>0</v>
      </c>
    </row>
    <row r="140" spans="1:11" x14ac:dyDescent="0.35">
      <c r="A140" s="29" t="s">
        <v>11666</v>
      </c>
      <c r="B140" s="299" t="s">
        <v>11667</v>
      </c>
      <c r="C140" s="299" t="s">
        <v>11663</v>
      </c>
      <c r="D140" s="299" t="s">
        <v>1414</v>
      </c>
      <c r="E140" s="299" t="s">
        <v>1209</v>
      </c>
      <c r="F140" s="300">
        <v>31.74</v>
      </c>
      <c r="G140" s="299" t="s">
        <v>208</v>
      </c>
      <c r="H140" s="300">
        <v>7.46</v>
      </c>
      <c r="I140" s="153">
        <f>(H140*'Информация о ценах'!$D$19+'003_004'!H140*'Информация о ценах'!$D$19*'Информация о ценах'!$E$19)*'Информация о ценах'!$B$6*1.02*1.2</f>
        <v>308.17259999999999</v>
      </c>
      <c r="J140" s="300"/>
      <c r="K140" s="231">
        <f t="shared" si="2"/>
        <v>0</v>
      </c>
    </row>
    <row r="141" spans="1:11" x14ac:dyDescent="0.35">
      <c r="A141" s="29" t="s">
        <v>11668</v>
      </c>
      <c r="B141" s="299" t="s">
        <v>11669</v>
      </c>
      <c r="C141" s="299" t="s">
        <v>11663</v>
      </c>
      <c r="D141" s="299" t="s">
        <v>1414</v>
      </c>
      <c r="E141" s="299" t="s">
        <v>1210</v>
      </c>
      <c r="F141" s="300">
        <v>34.130000000000003</v>
      </c>
      <c r="G141" s="299" t="s">
        <v>102</v>
      </c>
      <c r="H141" s="300">
        <v>13.17</v>
      </c>
      <c r="I141" s="153">
        <f>(H141*'Информация о ценах'!$D$19+'003_004'!H141*'Информация о ценах'!$D$19*'Информация о ценах'!$E$19)*'Информация о ценах'!$B$6*1.02*1.2</f>
        <v>544.05269999999996</v>
      </c>
      <c r="J141" s="300"/>
      <c r="K141" s="231">
        <f t="shared" si="2"/>
        <v>0</v>
      </c>
    </row>
    <row r="142" spans="1:11" x14ac:dyDescent="0.35">
      <c r="A142" s="29" t="s">
        <v>11670</v>
      </c>
      <c r="B142" s="299" t="s">
        <v>11671</v>
      </c>
      <c r="C142" s="299" t="s">
        <v>11663</v>
      </c>
      <c r="D142" s="299" t="s">
        <v>1414</v>
      </c>
      <c r="E142" s="299" t="s">
        <v>1211</v>
      </c>
      <c r="F142" s="300">
        <v>37.85</v>
      </c>
      <c r="G142" s="299" t="s">
        <v>238</v>
      </c>
      <c r="H142" s="300">
        <v>10.73</v>
      </c>
      <c r="I142" s="153">
        <f>(H142*'Информация о ценах'!$D$19+'003_004'!H142*'Информация о ценах'!$D$19*'Информация о ценах'!$E$19)*'Информация о ценах'!$B$6*1.02*1.2</f>
        <v>443.25629999999995</v>
      </c>
      <c r="J142" s="300"/>
      <c r="K142" s="231">
        <f t="shared" si="2"/>
        <v>0</v>
      </c>
    </row>
    <row r="143" spans="1:11" x14ac:dyDescent="0.35">
      <c r="A143" s="29" t="s">
        <v>11672</v>
      </c>
      <c r="B143" s="299" t="s">
        <v>11673</v>
      </c>
      <c r="C143" s="299" t="s">
        <v>11663</v>
      </c>
      <c r="D143" s="299" t="s">
        <v>1414</v>
      </c>
      <c r="E143" s="299" t="s">
        <v>384</v>
      </c>
      <c r="F143" s="300">
        <v>37.69</v>
      </c>
      <c r="G143" s="299" t="s">
        <v>238</v>
      </c>
      <c r="H143" s="300">
        <v>7.74</v>
      </c>
      <c r="I143" s="153">
        <f>(H143*'Информация о ценах'!$D$19+'003_004'!H143*'Информация о ценах'!$D$19*'Информация о ценах'!$E$19)*'Информация о ценах'!$B$6*1.02*1.2</f>
        <v>319.73939999999999</v>
      </c>
      <c r="J143" s="300"/>
      <c r="K143" s="231">
        <f t="shared" si="2"/>
        <v>0</v>
      </c>
    </row>
    <row r="144" spans="1:11" x14ac:dyDescent="0.35">
      <c r="A144" s="29" t="s">
        <v>11674</v>
      </c>
      <c r="B144" s="299" t="s">
        <v>11675</v>
      </c>
      <c r="C144" s="299" t="s">
        <v>11663</v>
      </c>
      <c r="D144" s="299" t="s">
        <v>1414</v>
      </c>
      <c r="E144" s="299" t="s">
        <v>1212</v>
      </c>
      <c r="F144" s="300">
        <v>38.39</v>
      </c>
      <c r="G144" s="299" t="s">
        <v>238</v>
      </c>
      <c r="H144" s="300">
        <v>10.45</v>
      </c>
      <c r="I144" s="153">
        <f>(H144*'Информация о ценах'!$D$19+'003_004'!H144*'Информация о ценах'!$D$19*'Информация о ценах'!$E$19)*'Информация о ценах'!$B$6*1.02*1.2</f>
        <v>431.68949999999995</v>
      </c>
      <c r="J144" s="300"/>
      <c r="K144" s="231">
        <f t="shared" si="2"/>
        <v>0</v>
      </c>
    </row>
    <row r="145" spans="1:11" x14ac:dyDescent="0.35">
      <c r="A145" s="29" t="s">
        <v>11676</v>
      </c>
      <c r="B145" s="299" t="s">
        <v>11677</v>
      </c>
      <c r="C145" s="299" t="s">
        <v>11663</v>
      </c>
      <c r="D145" s="299" t="s">
        <v>1414</v>
      </c>
      <c r="E145" s="299" t="s">
        <v>1213</v>
      </c>
      <c r="F145" s="300">
        <v>50.25</v>
      </c>
      <c r="G145" s="299" t="s">
        <v>104</v>
      </c>
      <c r="H145" s="300">
        <v>9.42</v>
      </c>
      <c r="I145" s="153">
        <f>(H145*'Информация о ценах'!$D$19+'003_004'!H145*'Информация о ценах'!$D$19*'Информация о ценах'!$E$19)*'Информация о ценах'!$B$6*1.02*1.2</f>
        <v>389.14019999999999</v>
      </c>
      <c r="J145" s="300"/>
      <c r="K145" s="231">
        <f t="shared" si="2"/>
        <v>0</v>
      </c>
    </row>
    <row r="146" spans="1:11" x14ac:dyDescent="0.35">
      <c r="A146" s="29" t="s">
        <v>11678</v>
      </c>
      <c r="B146" s="299" t="s">
        <v>11679</v>
      </c>
      <c r="C146" s="299" t="s">
        <v>11663</v>
      </c>
      <c r="D146" s="299" t="s">
        <v>1414</v>
      </c>
      <c r="E146" s="299" t="s">
        <v>385</v>
      </c>
      <c r="F146" s="300">
        <v>50.09</v>
      </c>
      <c r="G146" s="299" t="s">
        <v>104</v>
      </c>
      <c r="H146" s="300">
        <v>8.4700000000000006</v>
      </c>
      <c r="I146" s="153">
        <f>(H146*'Информация о ценах'!$D$19+'003_004'!H146*'Информация о ценах'!$D$19*'Информация о ценах'!$E$19)*'Информация о ценах'!$B$6*1.02*1.2</f>
        <v>349.89570000000003</v>
      </c>
      <c r="J146" s="300"/>
      <c r="K146" s="231">
        <f t="shared" si="2"/>
        <v>0</v>
      </c>
    </row>
    <row r="147" spans="1:11" x14ac:dyDescent="0.35">
      <c r="A147" s="29" t="s">
        <v>11680</v>
      </c>
      <c r="B147" s="299" t="s">
        <v>11681</v>
      </c>
      <c r="C147" s="299" t="s">
        <v>11663</v>
      </c>
      <c r="D147" s="299" t="s">
        <v>1414</v>
      </c>
      <c r="E147" s="299" t="s">
        <v>1214</v>
      </c>
      <c r="F147" s="300">
        <v>49.49</v>
      </c>
      <c r="G147" s="299" t="s">
        <v>104</v>
      </c>
      <c r="H147" s="300">
        <v>9.2799999999999994</v>
      </c>
      <c r="I147" s="153">
        <f>(H147*'Информация о ценах'!$D$19+'003_004'!H147*'Информация о ценах'!$D$19*'Информация о ценах'!$E$19)*'Информация о ценах'!$B$6*1.02*1.2</f>
        <v>383.35679999999996</v>
      </c>
      <c r="J147" s="300"/>
      <c r="K147" s="231">
        <f t="shared" si="2"/>
        <v>0</v>
      </c>
    </row>
    <row r="148" spans="1:11" x14ac:dyDescent="0.35">
      <c r="A148" s="29" t="s">
        <v>11682</v>
      </c>
      <c r="B148" s="299" t="s">
        <v>11683</v>
      </c>
      <c r="C148" s="299" t="s">
        <v>11663</v>
      </c>
      <c r="D148" s="299" t="s">
        <v>1414</v>
      </c>
      <c r="E148" s="299" t="s">
        <v>386</v>
      </c>
      <c r="F148" s="300">
        <v>52.1</v>
      </c>
      <c r="G148" s="299" t="s">
        <v>197</v>
      </c>
      <c r="H148" s="300">
        <v>8.5399999999999991</v>
      </c>
      <c r="I148" s="153">
        <f>(H148*'Информация о ценах'!$D$19+'003_004'!H148*'Информация о ценах'!$D$19*'Информация о ценах'!$E$19)*'Информация о ценах'!$B$6*1.02*1.2</f>
        <v>352.78739999999993</v>
      </c>
      <c r="J148" s="300"/>
      <c r="K148" s="231">
        <f t="shared" si="2"/>
        <v>0</v>
      </c>
    </row>
    <row r="149" spans="1:11" x14ac:dyDescent="0.35">
      <c r="A149" s="29" t="s">
        <v>11684</v>
      </c>
      <c r="B149" s="299" t="s">
        <v>11685</v>
      </c>
      <c r="C149" s="299" t="s">
        <v>11663</v>
      </c>
      <c r="D149" s="299" t="s">
        <v>1414</v>
      </c>
      <c r="E149" s="299" t="s">
        <v>1217</v>
      </c>
      <c r="F149" s="300">
        <v>68.67</v>
      </c>
      <c r="G149" s="299" t="s">
        <v>395</v>
      </c>
      <c r="H149" s="300">
        <v>10.68</v>
      </c>
      <c r="I149" s="153">
        <f>(H149*'Информация о ценах'!$D$19+'003_004'!H149*'Информация о ценах'!$D$19*'Информация о ценах'!$E$19)*'Информация о ценах'!$B$6*1.02*1.2</f>
        <v>441.19079999999997</v>
      </c>
      <c r="J149" s="300"/>
      <c r="K149" s="231">
        <f t="shared" si="2"/>
        <v>0</v>
      </c>
    </row>
    <row r="150" spans="1:11" x14ac:dyDescent="0.35">
      <c r="A150" s="29" t="s">
        <v>11686</v>
      </c>
      <c r="B150" s="299" t="s">
        <v>11687</v>
      </c>
      <c r="C150" s="299" t="s">
        <v>11663</v>
      </c>
      <c r="D150" s="299" t="s">
        <v>1414</v>
      </c>
      <c r="E150" s="299" t="s">
        <v>1220</v>
      </c>
      <c r="F150" s="300">
        <v>69.88</v>
      </c>
      <c r="G150" s="299" t="s">
        <v>209</v>
      </c>
      <c r="H150" s="300">
        <v>10.57</v>
      </c>
      <c r="I150" s="153">
        <f>(H150*'Информация о ценах'!$D$19+'003_004'!H150*'Информация о ценах'!$D$19*'Информация о ценах'!$E$19)*'Информация о ценах'!$B$6*1.02*1.2</f>
        <v>436.64670000000001</v>
      </c>
      <c r="J150" s="300"/>
      <c r="K150" s="231">
        <f t="shared" si="2"/>
        <v>0</v>
      </c>
    </row>
    <row r="151" spans="1:11" x14ac:dyDescent="0.35">
      <c r="A151" s="29" t="s">
        <v>11688</v>
      </c>
      <c r="B151" s="299" t="s">
        <v>11689</v>
      </c>
      <c r="C151" s="299" t="s">
        <v>11663</v>
      </c>
      <c r="D151" s="299" t="s">
        <v>1414</v>
      </c>
      <c r="E151" s="299" t="s">
        <v>387</v>
      </c>
      <c r="F151" s="300">
        <v>73.58</v>
      </c>
      <c r="G151" s="299" t="s">
        <v>707</v>
      </c>
      <c r="H151" s="300">
        <v>9.65</v>
      </c>
      <c r="I151" s="153">
        <f>(H151*'Информация о ценах'!$D$19+'003_004'!H151*'Информация о ценах'!$D$19*'Информация о ценах'!$E$19)*'Информация о ценах'!$B$6*1.02*1.2</f>
        <v>398.64150000000001</v>
      </c>
      <c r="J151" s="300"/>
      <c r="K151" s="231">
        <f t="shared" si="2"/>
        <v>0</v>
      </c>
    </row>
    <row r="152" spans="1:11" x14ac:dyDescent="0.35">
      <c r="A152" s="29" t="s">
        <v>11690</v>
      </c>
      <c r="B152" s="299" t="s">
        <v>11691</v>
      </c>
      <c r="C152" s="299" t="s">
        <v>11663</v>
      </c>
      <c r="D152" s="299" t="s">
        <v>1414</v>
      </c>
      <c r="E152" s="299" t="s">
        <v>1221</v>
      </c>
      <c r="F152" s="300">
        <v>99.28</v>
      </c>
      <c r="G152" s="299" t="s">
        <v>217</v>
      </c>
      <c r="H152" s="300">
        <v>13.6</v>
      </c>
      <c r="I152" s="153">
        <f>(H152*'Информация о ценах'!$D$19+'003_004'!H152*'Информация о ценах'!$D$19*'Информация о ценах'!$E$19)*'Информация о ценах'!$B$6*1.02*1.2</f>
        <v>561.81600000000003</v>
      </c>
      <c r="J152" s="300"/>
      <c r="K152" s="231">
        <f t="shared" si="2"/>
        <v>0</v>
      </c>
    </row>
    <row r="153" spans="1:11" x14ac:dyDescent="0.35">
      <c r="A153" s="29" t="s">
        <v>11692</v>
      </c>
      <c r="B153" s="299" t="s">
        <v>11693</v>
      </c>
      <c r="C153" s="299" t="s">
        <v>11663</v>
      </c>
      <c r="D153" s="299" t="s">
        <v>1414</v>
      </c>
      <c r="E153" s="299" t="s">
        <v>1223</v>
      </c>
      <c r="F153" s="300">
        <v>103.86</v>
      </c>
      <c r="G153" s="299" t="s">
        <v>210</v>
      </c>
      <c r="H153" s="300">
        <v>13.64</v>
      </c>
      <c r="I153" s="153">
        <f>(H153*'Информация о ценах'!$D$19+'003_004'!H153*'Информация о ценах'!$D$19*'Информация о ценах'!$E$19)*'Информация о ценах'!$B$6*1.02*1.2</f>
        <v>563.46840000000009</v>
      </c>
      <c r="J153" s="300"/>
      <c r="K153" s="231">
        <f t="shared" si="2"/>
        <v>0</v>
      </c>
    </row>
    <row r="154" spans="1:11" x14ac:dyDescent="0.35">
      <c r="A154" s="29" t="s">
        <v>11694</v>
      </c>
      <c r="B154" s="299" t="s">
        <v>11695</v>
      </c>
      <c r="C154" s="299" t="s">
        <v>11663</v>
      </c>
      <c r="D154" s="299" t="s">
        <v>1414</v>
      </c>
      <c r="E154" s="299" t="s">
        <v>1224</v>
      </c>
      <c r="F154" s="300">
        <v>162.46</v>
      </c>
      <c r="G154" s="299" t="s">
        <v>113</v>
      </c>
      <c r="H154" s="300">
        <v>24.38</v>
      </c>
      <c r="I154" s="153">
        <f>(H154*'Информация о ценах'!$D$19+'003_004'!H154*'Информация о ценах'!$D$19*'Информация о ценах'!$E$19)*'Информация о ценах'!$B$6*1.02*1.2</f>
        <v>1007.1378</v>
      </c>
      <c r="J154" s="300"/>
      <c r="K154" s="231">
        <f t="shared" si="2"/>
        <v>0</v>
      </c>
    </row>
    <row r="155" spans="1:11" x14ac:dyDescent="0.35">
      <c r="A155" s="29" t="s">
        <v>11696</v>
      </c>
      <c r="B155" s="299" t="s">
        <v>11697</v>
      </c>
      <c r="C155" s="299" t="s">
        <v>11663</v>
      </c>
      <c r="D155" s="299" t="s">
        <v>1414</v>
      </c>
      <c r="E155" s="299" t="s">
        <v>1225</v>
      </c>
      <c r="F155" s="300">
        <v>163.84</v>
      </c>
      <c r="G155" s="299" t="s">
        <v>113</v>
      </c>
      <c r="H155" s="300">
        <v>21.11</v>
      </c>
      <c r="I155" s="153">
        <f>(H155*'Информация о ценах'!$D$19+'003_004'!H155*'Информация о ценах'!$D$19*'Информация о ценах'!$E$19)*'Информация о ценах'!$B$6*1.02*1.2</f>
        <v>872.05409999999995</v>
      </c>
      <c r="J155" s="300"/>
      <c r="K155" s="231">
        <f t="shared" si="2"/>
        <v>0</v>
      </c>
    </row>
    <row r="156" spans="1:11" x14ac:dyDescent="0.35">
      <c r="A156" s="29" t="s">
        <v>11698</v>
      </c>
      <c r="B156" s="299" t="s">
        <v>11699</v>
      </c>
      <c r="C156" s="299" t="s">
        <v>11663</v>
      </c>
      <c r="D156" s="299" t="s">
        <v>1414</v>
      </c>
      <c r="E156" s="299" t="s">
        <v>1226</v>
      </c>
      <c r="F156" s="300">
        <v>168.74</v>
      </c>
      <c r="G156" s="299" t="s">
        <v>113</v>
      </c>
      <c r="H156" s="300">
        <v>20.27</v>
      </c>
      <c r="I156" s="153">
        <f>(H156*'Информация о ценах'!$D$19+'003_004'!H156*'Информация о ценах'!$D$19*'Информация о ценах'!$E$19)*'Информация о ценах'!$B$6*1.02*1.2</f>
        <v>837.3537</v>
      </c>
      <c r="J156" s="300"/>
      <c r="K156" s="231">
        <f t="shared" si="2"/>
        <v>0</v>
      </c>
    </row>
    <row r="157" spans="1:11" x14ac:dyDescent="0.35">
      <c r="A157" s="29" t="s">
        <v>11700</v>
      </c>
      <c r="B157" s="299" t="s">
        <v>11701</v>
      </c>
      <c r="C157" s="299" t="s">
        <v>11663</v>
      </c>
      <c r="D157" s="299" t="s">
        <v>1414</v>
      </c>
      <c r="E157" s="299" t="s">
        <v>1227</v>
      </c>
      <c r="F157" s="300">
        <v>233.34</v>
      </c>
      <c r="G157" s="299" t="s">
        <v>140</v>
      </c>
      <c r="H157" s="300">
        <v>26.02</v>
      </c>
      <c r="I157" s="153">
        <f>(H157*'Информация о ценах'!$D$19+'003_004'!H157*'Информация о ценах'!$D$19*'Информация о ценах'!$E$19)*'Информация о ценах'!$B$6*1.02*1.2</f>
        <v>1074.8861999999999</v>
      </c>
      <c r="J157" s="300"/>
      <c r="K157" s="231">
        <f t="shared" si="2"/>
        <v>0</v>
      </c>
    </row>
    <row r="158" spans="1:11" x14ac:dyDescent="0.35">
      <c r="A158" s="29" t="s">
        <v>11702</v>
      </c>
      <c r="B158" s="299" t="s">
        <v>11703</v>
      </c>
      <c r="C158" s="299" t="s">
        <v>11663</v>
      </c>
      <c r="D158" s="299" t="s">
        <v>1414</v>
      </c>
      <c r="E158" s="299" t="s">
        <v>1228</v>
      </c>
      <c r="F158" s="300">
        <v>239.44</v>
      </c>
      <c r="G158" s="299" t="s">
        <v>116</v>
      </c>
      <c r="H158" s="300">
        <v>30.58</v>
      </c>
      <c r="I158" s="153">
        <f>(H158*'Информация о ценах'!$D$19+'003_004'!H158*'Информация о ценах'!$D$19*'Информация о ценах'!$E$19)*'Информация о ценах'!$B$6*1.02*1.2</f>
        <v>1263.2598</v>
      </c>
      <c r="J158" s="300"/>
      <c r="K158" s="231">
        <f t="shared" si="2"/>
        <v>0</v>
      </c>
    </row>
    <row r="159" spans="1:11" x14ac:dyDescent="0.35">
      <c r="A159" s="29" t="s">
        <v>11704</v>
      </c>
      <c r="B159" s="299" t="s">
        <v>11705</v>
      </c>
      <c r="C159" s="299" t="s">
        <v>11663</v>
      </c>
      <c r="D159" s="299" t="s">
        <v>1414</v>
      </c>
      <c r="E159" s="299" t="s">
        <v>1229</v>
      </c>
      <c r="F159" s="300">
        <v>268.02</v>
      </c>
      <c r="G159" s="299" t="s">
        <v>140</v>
      </c>
      <c r="H159" s="300">
        <v>26.64</v>
      </c>
      <c r="I159" s="153">
        <f>(H159*'Информация о ценах'!$D$19+'003_004'!H159*'Информация о ценах'!$D$19*'Информация о ценах'!$E$19)*'Информация о ценах'!$B$6*1.02*1.2</f>
        <v>1100.4984000000002</v>
      </c>
      <c r="J159" s="300"/>
      <c r="K159" s="231">
        <f t="shared" si="2"/>
        <v>0</v>
      </c>
    </row>
    <row r="160" spans="1:11" x14ac:dyDescent="0.35">
      <c r="A160" s="29" t="s">
        <v>11706</v>
      </c>
      <c r="B160" s="299" t="s">
        <v>11707</v>
      </c>
      <c r="C160" s="299" t="s">
        <v>11708</v>
      </c>
      <c r="D160" s="299" t="s">
        <v>1415</v>
      </c>
      <c r="E160" s="299" t="s">
        <v>1231</v>
      </c>
      <c r="F160" s="300">
        <v>18.829999999999998</v>
      </c>
      <c r="G160" s="299" t="s">
        <v>1094</v>
      </c>
      <c r="H160" s="300">
        <v>2.31</v>
      </c>
      <c r="I160" s="153">
        <f>(H160*'Информация о ценах'!$D$19+'003_004'!H160*'Информация о ценах'!$D$19*'Информация о ценах'!$E$19)*'Информация о ценах'!$B$6*1.02*1.2</f>
        <v>95.426100000000005</v>
      </c>
      <c r="J160" s="300"/>
      <c r="K160" s="231">
        <f t="shared" si="2"/>
        <v>0</v>
      </c>
    </row>
    <row r="161" spans="1:11" x14ac:dyDescent="0.35">
      <c r="A161" s="29" t="s">
        <v>11709</v>
      </c>
      <c r="B161" s="299" t="s">
        <v>11710</v>
      </c>
      <c r="C161" s="299" t="s">
        <v>11708</v>
      </c>
      <c r="D161" s="299" t="s">
        <v>1415</v>
      </c>
      <c r="E161" s="299" t="s">
        <v>1232</v>
      </c>
      <c r="F161" s="300">
        <v>21.23</v>
      </c>
      <c r="G161" s="299" t="s">
        <v>1094</v>
      </c>
      <c r="H161" s="300">
        <v>2.21</v>
      </c>
      <c r="I161" s="153">
        <f>(H161*'Информация о ценах'!$D$19+'003_004'!H161*'Информация о ценах'!$D$19*'Информация о ценах'!$E$19)*'Информация о ценах'!$B$6*1.02*1.2</f>
        <v>91.295100000000005</v>
      </c>
      <c r="J161" s="300"/>
      <c r="K161" s="231">
        <f t="shared" si="2"/>
        <v>0</v>
      </c>
    </row>
    <row r="162" spans="1:11" x14ac:dyDescent="0.35">
      <c r="A162" s="29" t="s">
        <v>11711</v>
      </c>
      <c r="B162" s="299" t="s">
        <v>11712</v>
      </c>
      <c r="C162" s="299" t="s">
        <v>11708</v>
      </c>
      <c r="D162" s="299" t="s">
        <v>1415</v>
      </c>
      <c r="E162" s="299" t="s">
        <v>1234</v>
      </c>
      <c r="F162" s="300">
        <v>20.13</v>
      </c>
      <c r="G162" s="299" t="s">
        <v>367</v>
      </c>
      <c r="H162" s="300">
        <v>2.25</v>
      </c>
      <c r="I162" s="153">
        <f>(H162*'Информация о ценах'!$D$19+'003_004'!H162*'Информация о ценах'!$D$19*'Информация о ценах'!$E$19)*'Информация о ценах'!$B$6*1.02*1.2</f>
        <v>92.947499999999991</v>
      </c>
      <c r="J162" s="300"/>
      <c r="K162" s="231">
        <f t="shared" si="2"/>
        <v>0</v>
      </c>
    </row>
    <row r="163" spans="1:11" x14ac:dyDescent="0.35">
      <c r="A163" s="29" t="s">
        <v>11713</v>
      </c>
      <c r="B163" s="299" t="s">
        <v>11714</v>
      </c>
      <c r="C163" s="299" t="s">
        <v>11708</v>
      </c>
      <c r="D163" s="299" t="s">
        <v>1415</v>
      </c>
      <c r="E163" s="299" t="s">
        <v>1235</v>
      </c>
      <c r="F163" s="300">
        <v>28.05</v>
      </c>
      <c r="G163" s="299" t="s">
        <v>367</v>
      </c>
      <c r="H163" s="300">
        <v>2.25</v>
      </c>
      <c r="I163" s="153">
        <f>(H163*'Информация о ценах'!$D$19+'003_004'!H163*'Информация о ценах'!$D$19*'Информация о ценах'!$E$19)*'Информация о ценах'!$B$6*1.02*1.2</f>
        <v>92.947499999999991</v>
      </c>
      <c r="J163" s="300"/>
      <c r="K163" s="231">
        <f t="shared" si="2"/>
        <v>0</v>
      </c>
    </row>
    <row r="164" spans="1:11" x14ac:dyDescent="0.35">
      <c r="A164" s="29" t="s">
        <v>11715</v>
      </c>
      <c r="B164" s="299" t="s">
        <v>11716</v>
      </c>
      <c r="C164" s="299" t="s">
        <v>11708</v>
      </c>
      <c r="D164" s="299" t="s">
        <v>1415</v>
      </c>
      <c r="E164" s="299" t="s">
        <v>1236</v>
      </c>
      <c r="F164" s="300">
        <v>26.43</v>
      </c>
      <c r="G164" s="299" t="s">
        <v>208</v>
      </c>
      <c r="H164" s="300">
        <v>2.82</v>
      </c>
      <c r="I164" s="153">
        <f>(H164*'Информация о ценах'!$D$19+'003_004'!H164*'Информация о ценах'!$D$19*'Информация о ценах'!$E$19)*'Информация о ценах'!$B$6*1.02*1.2</f>
        <v>116.49420000000001</v>
      </c>
      <c r="J164" s="300"/>
      <c r="K164" s="231">
        <f t="shared" si="2"/>
        <v>0</v>
      </c>
    </row>
    <row r="165" spans="1:11" x14ac:dyDescent="0.35">
      <c r="A165" s="29" t="s">
        <v>11717</v>
      </c>
      <c r="B165" s="299" t="s">
        <v>11718</v>
      </c>
      <c r="C165" s="299" t="s">
        <v>11708</v>
      </c>
      <c r="D165" s="299" t="s">
        <v>1415</v>
      </c>
      <c r="E165" s="299" t="s">
        <v>1237</v>
      </c>
      <c r="F165" s="300">
        <v>30.45</v>
      </c>
      <c r="G165" s="299" t="s">
        <v>102</v>
      </c>
      <c r="H165" s="300">
        <v>3.15</v>
      </c>
      <c r="I165" s="153">
        <f>(H165*'Информация о ценах'!$D$19+'003_004'!H165*'Информация о ценах'!$D$19*'Информация о ценах'!$E$19)*'Информация о ценах'!$B$6*1.02*1.2</f>
        <v>130.12649999999999</v>
      </c>
      <c r="J165" s="300"/>
      <c r="K165" s="231">
        <f t="shared" si="2"/>
        <v>0</v>
      </c>
    </row>
    <row r="166" spans="1:11" x14ac:dyDescent="0.35">
      <c r="A166" s="29" t="s">
        <v>11719</v>
      </c>
      <c r="B166" s="299" t="s">
        <v>11720</v>
      </c>
      <c r="C166" s="299" t="s">
        <v>11708</v>
      </c>
      <c r="D166" s="299" t="s">
        <v>1415</v>
      </c>
      <c r="E166" s="299" t="s">
        <v>389</v>
      </c>
      <c r="F166" s="300">
        <v>30.59</v>
      </c>
      <c r="G166" s="299" t="s">
        <v>1416</v>
      </c>
      <c r="H166" s="300">
        <v>2.1</v>
      </c>
      <c r="I166" s="153">
        <f>(H166*'Информация о ценах'!$D$19+'003_004'!H166*'Информация о ценах'!$D$19*'Информация о ценах'!$E$19)*'Информация о ценах'!$B$6*1.02*1.2</f>
        <v>86.751000000000005</v>
      </c>
      <c r="J166" s="300"/>
      <c r="K166" s="231">
        <f t="shared" si="2"/>
        <v>0</v>
      </c>
    </row>
    <row r="167" spans="1:11" x14ac:dyDescent="0.35">
      <c r="A167" s="29" t="s">
        <v>11721</v>
      </c>
      <c r="B167" s="299" t="s">
        <v>11722</v>
      </c>
      <c r="C167" s="299" t="s">
        <v>11708</v>
      </c>
      <c r="D167" s="299" t="s">
        <v>1415</v>
      </c>
      <c r="E167" s="299" t="s">
        <v>1239</v>
      </c>
      <c r="F167" s="300">
        <v>31.89</v>
      </c>
      <c r="G167" s="299" t="s">
        <v>102</v>
      </c>
      <c r="H167" s="300">
        <v>2.85</v>
      </c>
      <c r="I167" s="153">
        <f>(H167*'Информация о ценах'!$D$19+'003_004'!H167*'Информация о ценах'!$D$19*'Информация о ценах'!$E$19)*'Информация о ценах'!$B$6*1.02*1.2</f>
        <v>117.73349999999999</v>
      </c>
      <c r="J167" s="300"/>
      <c r="K167" s="231">
        <f t="shared" si="2"/>
        <v>0</v>
      </c>
    </row>
    <row r="168" spans="1:11" x14ac:dyDescent="0.35">
      <c r="A168" s="29" t="s">
        <v>11723</v>
      </c>
      <c r="B168" s="299" t="s">
        <v>11724</v>
      </c>
      <c r="C168" s="299" t="s">
        <v>11708</v>
      </c>
      <c r="D168" s="299" t="s">
        <v>1415</v>
      </c>
      <c r="E168" s="299" t="s">
        <v>1240</v>
      </c>
      <c r="F168" s="300">
        <v>35.950000000000003</v>
      </c>
      <c r="G168" s="299" t="s">
        <v>238</v>
      </c>
      <c r="H168" s="300">
        <v>3.2</v>
      </c>
      <c r="I168" s="153">
        <f>(H168*'Информация о ценах'!$D$19+'003_004'!H168*'Информация о ценах'!$D$19*'Информация о ценах'!$E$19)*'Информация о ценах'!$B$6*1.02*1.2</f>
        <v>132.19200000000001</v>
      </c>
      <c r="J168" s="300"/>
      <c r="K168" s="231">
        <f t="shared" si="2"/>
        <v>0</v>
      </c>
    </row>
    <row r="169" spans="1:11" x14ac:dyDescent="0.35">
      <c r="A169" s="29" t="s">
        <v>11725</v>
      </c>
      <c r="B169" s="299" t="s">
        <v>11726</v>
      </c>
      <c r="C169" s="299" t="s">
        <v>11708</v>
      </c>
      <c r="D169" s="299" t="s">
        <v>1415</v>
      </c>
      <c r="E169" s="299" t="s">
        <v>390</v>
      </c>
      <c r="F169" s="300">
        <v>38.19</v>
      </c>
      <c r="G169" s="299" t="s">
        <v>104</v>
      </c>
      <c r="H169" s="300">
        <v>2.21</v>
      </c>
      <c r="I169" s="153">
        <f>(H169*'Информация о ценах'!$D$19+'003_004'!H169*'Информация о ценах'!$D$19*'Информация о ценах'!$E$19)*'Информация о ценах'!$B$6*1.02*1.2</f>
        <v>91.295100000000005</v>
      </c>
      <c r="J169" s="300"/>
      <c r="K169" s="231">
        <f t="shared" si="2"/>
        <v>0</v>
      </c>
    </row>
    <row r="170" spans="1:11" x14ac:dyDescent="0.35">
      <c r="A170" s="29" t="s">
        <v>11727</v>
      </c>
      <c r="B170" s="299" t="s">
        <v>11728</v>
      </c>
      <c r="C170" s="299" t="s">
        <v>11708</v>
      </c>
      <c r="D170" s="299" t="s">
        <v>1415</v>
      </c>
      <c r="E170" s="299" t="s">
        <v>1241</v>
      </c>
      <c r="F170" s="300">
        <v>36.590000000000003</v>
      </c>
      <c r="G170" s="299" t="s">
        <v>104</v>
      </c>
      <c r="H170" s="300">
        <v>3.27</v>
      </c>
      <c r="I170" s="153">
        <f>(H170*'Информация о ценах'!$D$19+'003_004'!H170*'Информация о ценах'!$D$19*'Информация о ценах'!$E$19)*'Информация о ценах'!$B$6*1.02*1.2</f>
        <v>135.08369999999999</v>
      </c>
      <c r="J170" s="300"/>
      <c r="K170" s="231">
        <f t="shared" si="2"/>
        <v>0</v>
      </c>
    </row>
    <row r="171" spans="1:11" x14ac:dyDescent="0.35">
      <c r="A171" s="29" t="s">
        <v>11729</v>
      </c>
      <c r="B171" s="299" t="s">
        <v>11730</v>
      </c>
      <c r="C171" s="299" t="s">
        <v>11708</v>
      </c>
      <c r="D171" s="299" t="s">
        <v>1415</v>
      </c>
      <c r="E171" s="299" t="s">
        <v>391</v>
      </c>
      <c r="F171" s="300">
        <v>40.4</v>
      </c>
      <c r="G171" s="299" t="s">
        <v>104</v>
      </c>
      <c r="H171" s="300">
        <v>2.31</v>
      </c>
      <c r="I171" s="153">
        <f>(H171*'Информация о ценах'!$D$19+'003_004'!H171*'Информация о ценах'!$D$19*'Информация о ценах'!$E$19)*'Информация о ценах'!$B$6*1.02*1.2</f>
        <v>95.426100000000005</v>
      </c>
      <c r="J171" s="300"/>
      <c r="K171" s="231">
        <f t="shared" si="2"/>
        <v>0</v>
      </c>
    </row>
    <row r="172" spans="1:11" x14ac:dyDescent="0.35">
      <c r="A172" s="29" t="s">
        <v>11731</v>
      </c>
      <c r="B172" s="299" t="s">
        <v>11732</v>
      </c>
      <c r="C172" s="299" t="s">
        <v>11708</v>
      </c>
      <c r="D172" s="299" t="s">
        <v>1415</v>
      </c>
      <c r="E172" s="299" t="s">
        <v>1242</v>
      </c>
      <c r="F172" s="300">
        <v>50.05</v>
      </c>
      <c r="G172" s="299" t="s">
        <v>395</v>
      </c>
      <c r="H172" s="300">
        <v>5.97</v>
      </c>
      <c r="I172" s="153">
        <f>(H172*'Информация о ценах'!$D$19+'003_004'!H172*'Информация о ценах'!$D$19*'Информация о ценах'!$E$19)*'Информация о ценах'!$B$6*1.02*1.2</f>
        <v>246.6207</v>
      </c>
      <c r="J172" s="300"/>
      <c r="K172" s="231">
        <f t="shared" si="2"/>
        <v>0</v>
      </c>
    </row>
    <row r="173" spans="1:11" x14ac:dyDescent="0.35">
      <c r="A173" s="29" t="s">
        <v>11733</v>
      </c>
      <c r="B173" s="299" t="s">
        <v>11734</v>
      </c>
      <c r="C173" s="299" t="s">
        <v>11708</v>
      </c>
      <c r="D173" s="299" t="s">
        <v>1415</v>
      </c>
      <c r="E173" s="299" t="s">
        <v>392</v>
      </c>
      <c r="F173" s="300">
        <v>54.09</v>
      </c>
      <c r="G173" s="299" t="s">
        <v>395</v>
      </c>
      <c r="H173" s="300">
        <v>5.34</v>
      </c>
      <c r="I173" s="153">
        <f>(H173*'Информация о ценах'!$D$19+'003_004'!H173*'Информация о ценах'!$D$19*'Информация о ценах'!$E$19)*'Информация о ценах'!$B$6*1.02*1.2</f>
        <v>220.59539999999998</v>
      </c>
      <c r="J173" s="300"/>
      <c r="K173" s="231">
        <f t="shared" si="2"/>
        <v>0</v>
      </c>
    </row>
    <row r="174" spans="1:11" x14ac:dyDescent="0.35">
      <c r="A174" s="29" t="s">
        <v>11735</v>
      </c>
      <c r="B174" s="299" t="s">
        <v>11736</v>
      </c>
      <c r="C174" s="299" t="s">
        <v>11708</v>
      </c>
      <c r="D174" s="299" t="s">
        <v>1415</v>
      </c>
      <c r="E174" s="299" t="s">
        <v>1243</v>
      </c>
      <c r="F174" s="300">
        <v>54.69</v>
      </c>
      <c r="G174" s="299" t="s">
        <v>395</v>
      </c>
      <c r="H174" s="300">
        <v>6.6</v>
      </c>
      <c r="I174" s="153">
        <f>(H174*'Информация о ценах'!$D$19+'003_004'!H174*'Информация о ценах'!$D$19*'Информация о ценах'!$E$19)*'Информация о ценах'!$B$6*1.02*1.2</f>
        <v>272.64599999999996</v>
      </c>
      <c r="J174" s="300"/>
      <c r="K174" s="231">
        <f t="shared" si="2"/>
        <v>0</v>
      </c>
    </row>
    <row r="175" spans="1:11" x14ac:dyDescent="0.35">
      <c r="A175" s="29" t="s">
        <v>11737</v>
      </c>
      <c r="B175" s="299" t="s">
        <v>11738</v>
      </c>
      <c r="C175" s="299" t="s">
        <v>11708</v>
      </c>
      <c r="D175" s="299" t="s">
        <v>1415</v>
      </c>
      <c r="E175" s="299" t="s">
        <v>394</v>
      </c>
      <c r="F175" s="300">
        <v>54.7</v>
      </c>
      <c r="G175" s="299" t="s">
        <v>395</v>
      </c>
      <c r="H175" s="300">
        <v>5.41</v>
      </c>
      <c r="I175" s="153">
        <f>(H175*'Информация о ценах'!$D$19+'003_004'!H175*'Информация о ценах'!$D$19*'Информация о ценах'!$E$19)*'Информация о ценах'!$B$6*1.02*1.2</f>
        <v>223.48710000000003</v>
      </c>
      <c r="J175" s="300"/>
      <c r="K175" s="231">
        <f t="shared" si="2"/>
        <v>0</v>
      </c>
    </row>
    <row r="176" spans="1:11" x14ac:dyDescent="0.35">
      <c r="A176" s="29" t="s">
        <v>11739</v>
      </c>
      <c r="B176" s="299" t="s">
        <v>11740</v>
      </c>
      <c r="C176" s="299" t="s">
        <v>11708</v>
      </c>
      <c r="D176" s="299" t="s">
        <v>1415</v>
      </c>
      <c r="E176" s="299" t="s">
        <v>396</v>
      </c>
      <c r="F176" s="300">
        <v>62.1</v>
      </c>
      <c r="G176" s="299" t="s">
        <v>433</v>
      </c>
      <c r="H176" s="300">
        <v>5.57</v>
      </c>
      <c r="I176" s="153">
        <f>(H176*'Информация о ценах'!$D$19+'003_004'!H176*'Информация о ценах'!$D$19*'Информация о ценах'!$E$19)*'Информация о ценах'!$B$6*1.02*1.2</f>
        <v>230.09670000000003</v>
      </c>
      <c r="J176" s="300"/>
      <c r="K176" s="231">
        <f t="shared" si="2"/>
        <v>0</v>
      </c>
    </row>
    <row r="177" spans="1:11" x14ac:dyDescent="0.35">
      <c r="A177" s="29" t="s">
        <v>11741</v>
      </c>
      <c r="B177" s="299" t="s">
        <v>11742</v>
      </c>
      <c r="C177" s="299" t="s">
        <v>11708</v>
      </c>
      <c r="D177" s="299" t="s">
        <v>1415</v>
      </c>
      <c r="E177" s="299" t="s">
        <v>399</v>
      </c>
      <c r="F177" s="300">
        <v>76.900000000000006</v>
      </c>
      <c r="G177" s="299" t="s">
        <v>217</v>
      </c>
      <c r="H177" s="300">
        <v>6.73</v>
      </c>
      <c r="I177" s="153">
        <f>(H177*'Информация о ценах'!$D$19+'003_004'!H177*'Информация о ценах'!$D$19*'Информация о ценах'!$E$19)*'Информация о ценах'!$B$6*1.02*1.2</f>
        <v>278.0163</v>
      </c>
      <c r="J177" s="300"/>
      <c r="K177" s="231">
        <f t="shared" si="2"/>
        <v>0</v>
      </c>
    </row>
    <row r="178" spans="1:11" x14ac:dyDescent="0.35">
      <c r="A178" s="29" t="s">
        <v>11743</v>
      </c>
      <c r="B178" s="299" t="s">
        <v>11744</v>
      </c>
      <c r="C178" s="299" t="s">
        <v>11708</v>
      </c>
      <c r="D178" s="299" t="s">
        <v>1415</v>
      </c>
      <c r="E178" s="299" t="s">
        <v>400</v>
      </c>
      <c r="F178" s="300">
        <v>87.68</v>
      </c>
      <c r="G178" s="299" t="s">
        <v>210</v>
      </c>
      <c r="H178" s="300">
        <v>7.11</v>
      </c>
      <c r="I178" s="153">
        <f>(H178*'Информация о ценах'!$D$19+'003_004'!H178*'Информация о ценах'!$D$19*'Информация о ценах'!$E$19)*'Информация о ценах'!$B$6*1.02*1.2</f>
        <v>293.71409999999997</v>
      </c>
      <c r="J178" s="300"/>
      <c r="K178" s="231">
        <f t="shared" si="2"/>
        <v>0</v>
      </c>
    </row>
    <row r="179" spans="1:11" x14ac:dyDescent="0.35">
      <c r="A179" s="29" t="s">
        <v>11745</v>
      </c>
      <c r="B179" s="299" t="s">
        <v>11746</v>
      </c>
      <c r="C179" s="299" t="s">
        <v>11708</v>
      </c>
      <c r="D179" s="299" t="s">
        <v>1415</v>
      </c>
      <c r="E179" s="299" t="s">
        <v>402</v>
      </c>
      <c r="F179" s="300">
        <v>114.1</v>
      </c>
      <c r="G179" s="299" t="s">
        <v>461</v>
      </c>
      <c r="H179" s="300">
        <v>10.62</v>
      </c>
      <c r="I179" s="153">
        <f>(H179*'Информация о ценах'!$D$19+'003_004'!H179*'Информация о ценах'!$D$19*'Информация о ценах'!$E$19)*'Информация о ценах'!$B$6*1.02*1.2</f>
        <v>438.7122</v>
      </c>
      <c r="J179" s="300"/>
      <c r="K179" s="231">
        <f t="shared" si="2"/>
        <v>0</v>
      </c>
    </row>
    <row r="180" spans="1:11" x14ac:dyDescent="0.35">
      <c r="A180" s="29" t="s">
        <v>11747</v>
      </c>
      <c r="B180" s="299" t="s">
        <v>11748</v>
      </c>
      <c r="C180" s="299" t="s">
        <v>11708</v>
      </c>
      <c r="D180" s="299" t="s">
        <v>1415</v>
      </c>
      <c r="E180" s="299" t="s">
        <v>403</v>
      </c>
      <c r="F180" s="300">
        <v>115.88</v>
      </c>
      <c r="G180" s="299" t="s">
        <v>461</v>
      </c>
      <c r="H180" s="300">
        <v>10.41</v>
      </c>
      <c r="I180" s="153">
        <f>(H180*'Информация о ценах'!$D$19+'003_004'!H180*'Информация о ценах'!$D$19*'Информация о ценах'!$E$19)*'Информация о ценах'!$B$6*1.02*1.2</f>
        <v>430.03709999999995</v>
      </c>
      <c r="J180" s="300"/>
      <c r="K180" s="231">
        <f t="shared" si="2"/>
        <v>0</v>
      </c>
    </row>
    <row r="181" spans="1:11" x14ac:dyDescent="0.35">
      <c r="A181" s="29" t="s">
        <v>11749</v>
      </c>
      <c r="B181" s="299" t="s">
        <v>11750</v>
      </c>
      <c r="C181" s="299" t="s">
        <v>11708</v>
      </c>
      <c r="D181" s="299" t="s">
        <v>1415</v>
      </c>
      <c r="E181" s="299" t="s">
        <v>404</v>
      </c>
      <c r="F181" s="300">
        <v>129.18</v>
      </c>
      <c r="G181" s="299" t="s">
        <v>113</v>
      </c>
      <c r="H181" s="300">
        <v>10.18</v>
      </c>
      <c r="I181" s="153">
        <f>(H181*'Информация о ценах'!$D$19+'003_004'!H181*'Информация о ценах'!$D$19*'Информация о ценах'!$E$19)*'Информация о ценах'!$B$6*1.02*1.2</f>
        <v>420.53580000000005</v>
      </c>
      <c r="J181" s="300"/>
      <c r="K181" s="231">
        <f t="shared" si="2"/>
        <v>0</v>
      </c>
    </row>
    <row r="182" spans="1:11" x14ac:dyDescent="0.35">
      <c r="A182" s="29" t="s">
        <v>11751</v>
      </c>
      <c r="B182" s="299" t="s">
        <v>11752</v>
      </c>
      <c r="C182" s="299" t="s">
        <v>11708</v>
      </c>
      <c r="D182" s="299" t="s">
        <v>1415</v>
      </c>
      <c r="E182" s="299" t="s">
        <v>406</v>
      </c>
      <c r="F182" s="300">
        <v>188.98</v>
      </c>
      <c r="G182" s="299" t="s">
        <v>116</v>
      </c>
      <c r="H182" s="300">
        <v>13.94</v>
      </c>
      <c r="I182" s="153">
        <f>(H182*'Информация о ценах'!$D$19+'003_004'!H182*'Информация о ценах'!$D$19*'Информация о ценах'!$E$19)*'Информация о ценах'!$B$6*1.02*1.2</f>
        <v>575.86139999999989</v>
      </c>
      <c r="J182" s="300"/>
      <c r="K182" s="231">
        <f t="shared" si="2"/>
        <v>0</v>
      </c>
    </row>
    <row r="183" spans="1:11" x14ac:dyDescent="0.35">
      <c r="A183" s="29" t="s">
        <v>11753</v>
      </c>
      <c r="B183" s="299" t="s">
        <v>11754</v>
      </c>
      <c r="C183" s="299" t="s">
        <v>11708</v>
      </c>
      <c r="D183" s="299" t="s">
        <v>1415</v>
      </c>
      <c r="E183" s="299" t="s">
        <v>407</v>
      </c>
      <c r="F183" s="300">
        <v>226.96</v>
      </c>
      <c r="G183" s="299" t="s">
        <v>116</v>
      </c>
      <c r="H183" s="300">
        <v>13.3</v>
      </c>
      <c r="I183" s="153">
        <f>(H183*'Информация о ценах'!$D$19+'003_004'!H183*'Информация о ценах'!$D$19*'Информация о ценах'!$E$19)*'Информация о ценах'!$B$6*1.02*1.2</f>
        <v>549.423</v>
      </c>
      <c r="J183" s="300"/>
      <c r="K183" s="231">
        <f t="shared" si="2"/>
        <v>0</v>
      </c>
    </row>
    <row r="184" spans="1:11" x14ac:dyDescent="0.35">
      <c r="A184" s="29" t="s">
        <v>11755</v>
      </c>
      <c r="B184" s="299" t="s">
        <v>11756</v>
      </c>
      <c r="C184" s="299" t="s">
        <v>11757</v>
      </c>
      <c r="D184" s="299" t="s">
        <v>1417</v>
      </c>
      <c r="E184" s="299" t="s">
        <v>1090</v>
      </c>
      <c r="F184" s="300">
        <v>11.63</v>
      </c>
      <c r="G184" s="299" t="s">
        <v>1091</v>
      </c>
      <c r="H184" s="300">
        <v>5.42</v>
      </c>
      <c r="I184" s="153">
        <f>(H184*'Информация о ценах'!$D$19+'003_004'!H184*'Информация о ценах'!$D$19*'Информация о ценах'!$E$19)*'Информация о ценах'!$B$6*1.02*1.2</f>
        <v>223.90020000000001</v>
      </c>
      <c r="J184" s="300"/>
      <c r="K184" s="231">
        <f t="shared" si="2"/>
        <v>0</v>
      </c>
    </row>
    <row r="185" spans="1:11" x14ac:dyDescent="0.35">
      <c r="A185" s="29" t="s">
        <v>11758</v>
      </c>
      <c r="B185" s="299" t="s">
        <v>11759</v>
      </c>
      <c r="C185" s="299" t="s">
        <v>11757</v>
      </c>
      <c r="D185" s="299" t="s">
        <v>1417</v>
      </c>
      <c r="E185" s="299" t="s">
        <v>6240</v>
      </c>
      <c r="F185" s="300">
        <v>15.35</v>
      </c>
      <c r="G185" s="299" t="s">
        <v>1418</v>
      </c>
      <c r="H185" s="300">
        <v>5.09</v>
      </c>
      <c r="I185" s="153">
        <f>(H185*'Информация о ценах'!$D$19+'003_004'!H185*'Информация о ценах'!$D$19*'Информация о ценах'!$E$19)*'Информация о ценах'!$B$6*1.02*1.2</f>
        <v>210.26790000000003</v>
      </c>
      <c r="J185" s="300"/>
      <c r="K185" s="231">
        <f t="shared" si="2"/>
        <v>0</v>
      </c>
    </row>
    <row r="186" spans="1:11" x14ac:dyDescent="0.35">
      <c r="A186" s="29" t="s">
        <v>11760</v>
      </c>
      <c r="B186" s="299" t="s">
        <v>11761</v>
      </c>
      <c r="C186" s="299" t="s">
        <v>11757</v>
      </c>
      <c r="D186" s="299" t="s">
        <v>1417</v>
      </c>
      <c r="E186" s="299" t="s">
        <v>100</v>
      </c>
      <c r="F186" s="300">
        <v>19.190000000000001</v>
      </c>
      <c r="G186" s="299" t="s">
        <v>226</v>
      </c>
      <c r="H186" s="300">
        <v>4.32</v>
      </c>
      <c r="I186" s="153">
        <f>(H186*'Информация о ценах'!$D$19+'003_004'!H186*'Информация о ценах'!$D$19*'Информация о ценах'!$E$19)*'Информация о ценах'!$B$6*1.02*1.2</f>
        <v>178.45920000000001</v>
      </c>
      <c r="J186" s="300"/>
      <c r="K186" s="231">
        <f t="shared" si="2"/>
        <v>0</v>
      </c>
    </row>
    <row r="187" spans="1:11" x14ac:dyDescent="0.35">
      <c r="A187" s="29" t="s">
        <v>11762</v>
      </c>
      <c r="B187" s="299" t="s">
        <v>11763</v>
      </c>
      <c r="C187" s="299" t="s">
        <v>11757</v>
      </c>
      <c r="D187" s="299" t="s">
        <v>1417</v>
      </c>
      <c r="E187" s="299" t="s">
        <v>1096</v>
      </c>
      <c r="F187" s="300">
        <v>17.39</v>
      </c>
      <c r="G187" s="299" t="s">
        <v>226</v>
      </c>
      <c r="H187" s="300">
        <v>5.53</v>
      </c>
      <c r="I187" s="153">
        <f>(H187*'Информация о ценах'!$D$19+'003_004'!H187*'Информация о ценах'!$D$19*'Информация о ценах'!$E$19)*'Информация о ценах'!$B$6*1.02*1.2</f>
        <v>228.44430000000003</v>
      </c>
      <c r="J187" s="300"/>
      <c r="K187" s="231">
        <f t="shared" si="2"/>
        <v>0</v>
      </c>
    </row>
    <row r="188" spans="1:11" x14ac:dyDescent="0.35">
      <c r="A188" s="29" t="s">
        <v>11764</v>
      </c>
      <c r="B188" s="299" t="s">
        <v>11765</v>
      </c>
      <c r="C188" s="299" t="s">
        <v>11757</v>
      </c>
      <c r="D188" s="299" t="s">
        <v>1417</v>
      </c>
      <c r="E188" s="299" t="s">
        <v>32</v>
      </c>
      <c r="F188" s="300">
        <v>24.6</v>
      </c>
      <c r="G188" s="299" t="s">
        <v>1094</v>
      </c>
      <c r="H188" s="300">
        <v>5.42</v>
      </c>
      <c r="I188" s="153">
        <f>(H188*'Информация о ценах'!$D$19+'003_004'!H188*'Информация о ценах'!$D$19*'Информация о ценах'!$E$19)*'Информация о ценах'!$B$6*1.02*1.2</f>
        <v>223.90020000000001</v>
      </c>
      <c r="J188" s="300"/>
      <c r="K188" s="231">
        <f t="shared" si="2"/>
        <v>0</v>
      </c>
    </row>
    <row r="189" spans="1:11" x14ac:dyDescent="0.35">
      <c r="A189" s="29" t="s">
        <v>11766</v>
      </c>
      <c r="B189" s="299" t="s">
        <v>11767</v>
      </c>
      <c r="C189" s="299" t="s">
        <v>11757</v>
      </c>
      <c r="D189" s="299" t="s">
        <v>1417</v>
      </c>
      <c r="E189" s="299" t="s">
        <v>106</v>
      </c>
      <c r="F189" s="300">
        <v>35.700000000000003</v>
      </c>
      <c r="G189" s="299" t="s">
        <v>102</v>
      </c>
      <c r="H189" s="300">
        <v>6.9</v>
      </c>
      <c r="I189" s="153">
        <f>(H189*'Информация о ценах'!$D$19+'003_004'!H189*'Информация о ценах'!$D$19*'Информация о ценах'!$E$19)*'Информация о ценах'!$B$6*1.02*1.2</f>
        <v>285.03900000000004</v>
      </c>
      <c r="J189" s="300"/>
      <c r="K189" s="231">
        <f t="shared" si="2"/>
        <v>0</v>
      </c>
    </row>
    <row r="190" spans="1:11" x14ac:dyDescent="0.35">
      <c r="A190" s="29" t="s">
        <v>11768</v>
      </c>
      <c r="B190" s="299" t="s">
        <v>11769</v>
      </c>
      <c r="C190" s="299" t="s">
        <v>11757</v>
      </c>
      <c r="D190" s="299" t="s">
        <v>1417</v>
      </c>
      <c r="E190" s="299" t="s">
        <v>109</v>
      </c>
      <c r="F190" s="300">
        <v>47.88</v>
      </c>
      <c r="G190" s="299" t="s">
        <v>1419</v>
      </c>
      <c r="H190" s="300">
        <v>10.44</v>
      </c>
      <c r="I190" s="153">
        <f>(H190*'Информация о ценах'!$D$19+'003_004'!H190*'Информация о ценах'!$D$19*'Информация о ценах'!$E$19)*'Информация о ценах'!$B$6*1.02*1.2</f>
        <v>431.27639999999997</v>
      </c>
      <c r="J190" s="300"/>
      <c r="K190" s="231">
        <f t="shared" si="2"/>
        <v>0</v>
      </c>
    </row>
    <row r="191" spans="1:11" x14ac:dyDescent="0.35">
      <c r="A191" s="29" t="s">
        <v>11770</v>
      </c>
      <c r="B191" s="299" t="s">
        <v>11771</v>
      </c>
      <c r="C191" s="299" t="s">
        <v>11757</v>
      </c>
      <c r="D191" s="299" t="s">
        <v>1417</v>
      </c>
      <c r="E191" s="299" t="s">
        <v>112</v>
      </c>
      <c r="F191" s="300">
        <v>71.78</v>
      </c>
      <c r="G191" s="299" t="s">
        <v>401</v>
      </c>
      <c r="H191" s="300">
        <v>11.61</v>
      </c>
      <c r="I191" s="153">
        <f>(H191*'Информация о ценах'!$D$19+'003_004'!H191*'Информация о ценах'!$D$19*'Информация о ценах'!$E$19)*'Информация о ценах'!$B$6*1.02*1.2</f>
        <v>479.60909999999996</v>
      </c>
      <c r="J191" s="300"/>
      <c r="K191" s="231">
        <f t="shared" si="2"/>
        <v>0</v>
      </c>
    </row>
    <row r="192" spans="1:11" x14ac:dyDescent="0.35">
      <c r="A192" s="29" t="s">
        <v>11772</v>
      </c>
      <c r="B192" s="299" t="s">
        <v>11773</v>
      </c>
      <c r="C192" s="299" t="s">
        <v>11757</v>
      </c>
      <c r="D192" s="299" t="s">
        <v>1417</v>
      </c>
      <c r="E192" s="299" t="s">
        <v>115</v>
      </c>
      <c r="F192" s="300">
        <v>129.76</v>
      </c>
      <c r="G192" s="299" t="s">
        <v>210</v>
      </c>
      <c r="H192" s="300">
        <v>17.350000000000001</v>
      </c>
      <c r="I192" s="153">
        <f>(H192*'Информация о ценах'!$D$19+'003_004'!H192*'Информация о ценах'!$D$19*'Информация о ценах'!$E$19)*'Информация о ценах'!$B$6*1.02*1.2</f>
        <v>716.72850000000017</v>
      </c>
      <c r="J192" s="300"/>
      <c r="K192" s="231">
        <f t="shared" si="2"/>
        <v>0</v>
      </c>
    </row>
    <row r="193" spans="1:11" x14ac:dyDescent="0.35">
      <c r="A193" s="29" t="s">
        <v>11774</v>
      </c>
      <c r="B193" s="299" t="s">
        <v>11775</v>
      </c>
      <c r="C193" s="299" t="s">
        <v>11757</v>
      </c>
      <c r="D193" s="299" t="s">
        <v>1417</v>
      </c>
      <c r="E193" s="299" t="s">
        <v>118</v>
      </c>
      <c r="F193" s="300">
        <v>190.46</v>
      </c>
      <c r="G193" s="299" t="s">
        <v>116</v>
      </c>
      <c r="H193" s="300">
        <v>21.87</v>
      </c>
      <c r="I193" s="153">
        <f>(H193*'Информация о ценах'!$D$19+'003_004'!H193*'Информация о ценах'!$D$19*'Информация о ценах'!$E$19)*'Информация о ценах'!$B$6*1.02*1.2</f>
        <v>903.44969999999989</v>
      </c>
      <c r="J193" s="300"/>
      <c r="K193" s="231">
        <f t="shared" si="2"/>
        <v>0</v>
      </c>
    </row>
    <row r="194" spans="1:11" x14ac:dyDescent="0.35">
      <c r="A194" s="29" t="s">
        <v>11776</v>
      </c>
      <c r="B194" s="299" t="s">
        <v>11777</v>
      </c>
      <c r="C194" s="299" t="s">
        <v>11778</v>
      </c>
      <c r="D194" s="299" t="s">
        <v>1420</v>
      </c>
      <c r="E194" s="299" t="s">
        <v>1261</v>
      </c>
      <c r="F194" s="300">
        <v>77.23</v>
      </c>
      <c r="G194" s="299" t="s">
        <v>104</v>
      </c>
      <c r="H194" s="300">
        <v>8.9</v>
      </c>
      <c r="I194" s="153">
        <f>(H194*'Информация о ценах'!$D$19+'003_004'!H194*'Информация о ценах'!$D$19*'Информация о ценах'!$E$19)*'Информация о ценах'!$B$6*1.02*1.2</f>
        <v>367.65899999999999</v>
      </c>
      <c r="J194" s="300"/>
      <c r="K194" s="231">
        <f t="shared" si="2"/>
        <v>0</v>
      </c>
    </row>
    <row r="195" spans="1:11" x14ac:dyDescent="0.35">
      <c r="A195" s="29" t="s">
        <v>11779</v>
      </c>
      <c r="B195" s="299" t="s">
        <v>11780</v>
      </c>
      <c r="C195" s="299" t="s">
        <v>11778</v>
      </c>
      <c r="D195" s="299" t="s">
        <v>1420</v>
      </c>
      <c r="E195" s="299" t="s">
        <v>184</v>
      </c>
      <c r="F195" s="300">
        <v>84.39</v>
      </c>
      <c r="G195" s="299" t="s">
        <v>104</v>
      </c>
      <c r="H195" s="300">
        <v>5.71</v>
      </c>
      <c r="I195" s="153">
        <f>(H195*'Информация о ценах'!$D$19+'003_004'!H195*'Информация о ценах'!$D$19*'Информация о ценах'!$E$19)*'Информация о ценах'!$B$6*1.02*1.2</f>
        <v>235.8801</v>
      </c>
      <c r="J195" s="300"/>
      <c r="K195" s="231">
        <f t="shared" ref="K195:K258" si="3">I195*J195</f>
        <v>0</v>
      </c>
    </row>
    <row r="196" spans="1:11" x14ac:dyDescent="0.35">
      <c r="A196" s="29" t="s">
        <v>11781</v>
      </c>
      <c r="B196" s="299" t="s">
        <v>11782</v>
      </c>
      <c r="C196" s="299" t="s">
        <v>11778</v>
      </c>
      <c r="D196" s="299" t="s">
        <v>1420</v>
      </c>
      <c r="E196" s="299" t="s">
        <v>165</v>
      </c>
      <c r="F196" s="300">
        <v>116.39</v>
      </c>
      <c r="G196" s="299" t="s">
        <v>107</v>
      </c>
      <c r="H196" s="300">
        <v>12.65</v>
      </c>
      <c r="I196" s="153">
        <f>(H196*'Информация о ценах'!$D$19+'003_004'!H196*'Информация о ценах'!$D$19*'Информация о ценах'!$E$19)*'Информация о ценах'!$B$6*1.02*1.2</f>
        <v>522.57150000000001</v>
      </c>
      <c r="J196" s="300"/>
      <c r="K196" s="231">
        <f t="shared" si="3"/>
        <v>0</v>
      </c>
    </row>
    <row r="197" spans="1:11" x14ac:dyDescent="0.35">
      <c r="A197" s="29" t="s">
        <v>11783</v>
      </c>
      <c r="B197" s="299" t="s">
        <v>11784</v>
      </c>
      <c r="C197" s="299" t="s">
        <v>11778</v>
      </c>
      <c r="D197" s="299" t="s">
        <v>1420</v>
      </c>
      <c r="E197" s="299" t="s">
        <v>1263</v>
      </c>
      <c r="F197" s="300">
        <v>84.39</v>
      </c>
      <c r="G197" s="299" t="s">
        <v>104</v>
      </c>
      <c r="H197" s="300">
        <v>8.81</v>
      </c>
      <c r="I197" s="153">
        <f>(H197*'Информация о ценах'!$D$19+'003_004'!H197*'Информация о ценах'!$D$19*'Информация о ценах'!$E$19)*'Информация о ценах'!$B$6*1.02*1.2</f>
        <v>363.94110000000006</v>
      </c>
      <c r="J197" s="300"/>
      <c r="K197" s="231">
        <f t="shared" si="3"/>
        <v>0</v>
      </c>
    </row>
    <row r="198" spans="1:11" x14ac:dyDescent="0.35">
      <c r="A198" s="29" t="s">
        <v>11785</v>
      </c>
      <c r="B198" s="299" t="s">
        <v>11786</v>
      </c>
      <c r="C198" s="299" t="s">
        <v>11778</v>
      </c>
      <c r="D198" s="299" t="s">
        <v>1420</v>
      </c>
      <c r="E198" s="299" t="s">
        <v>147</v>
      </c>
      <c r="F198" s="300">
        <v>90.4</v>
      </c>
      <c r="G198" s="299" t="s">
        <v>104</v>
      </c>
      <c r="H198" s="300">
        <v>12.32</v>
      </c>
      <c r="I198" s="153">
        <f>(H198*'Информация о ценах'!$D$19+'003_004'!H198*'Информация о ценах'!$D$19*'Информация о ценах'!$E$19)*'Информация о ценах'!$B$6*1.02*1.2</f>
        <v>508.93920000000003</v>
      </c>
      <c r="J198" s="300"/>
      <c r="K198" s="231">
        <f t="shared" si="3"/>
        <v>0</v>
      </c>
    </row>
    <row r="199" spans="1:11" x14ac:dyDescent="0.35">
      <c r="A199" s="29" t="s">
        <v>11787</v>
      </c>
      <c r="B199" s="299" t="s">
        <v>11788</v>
      </c>
      <c r="C199" s="299" t="s">
        <v>11778</v>
      </c>
      <c r="D199" s="299" t="s">
        <v>1420</v>
      </c>
      <c r="E199" s="299" t="s">
        <v>167</v>
      </c>
      <c r="F199" s="300">
        <v>117.4</v>
      </c>
      <c r="G199" s="299" t="s">
        <v>107</v>
      </c>
      <c r="H199" s="300">
        <v>13.94</v>
      </c>
      <c r="I199" s="153">
        <f>(H199*'Информация о ценах'!$D$19+'003_004'!H199*'Информация о ценах'!$D$19*'Информация о ценах'!$E$19)*'Информация о ценах'!$B$6*1.02*1.2</f>
        <v>575.86139999999989</v>
      </c>
      <c r="J199" s="300"/>
      <c r="K199" s="231">
        <f t="shared" si="3"/>
        <v>0</v>
      </c>
    </row>
    <row r="200" spans="1:11" x14ac:dyDescent="0.35">
      <c r="A200" s="29" t="s">
        <v>11789</v>
      </c>
      <c r="B200" s="299" t="s">
        <v>11790</v>
      </c>
      <c r="C200" s="299" t="s">
        <v>11778</v>
      </c>
      <c r="D200" s="299" t="s">
        <v>1420</v>
      </c>
      <c r="E200" s="299" t="s">
        <v>428</v>
      </c>
      <c r="F200" s="300">
        <v>134.69999999999999</v>
      </c>
      <c r="G200" s="299" t="s">
        <v>107</v>
      </c>
      <c r="H200" s="300">
        <v>14.63</v>
      </c>
      <c r="I200" s="153">
        <f>(H200*'Информация о ценах'!$D$19+'003_004'!H200*'Информация о ценах'!$D$19*'Информация о ценах'!$E$19)*'Информация о ценах'!$B$6*1.02*1.2</f>
        <v>604.36530000000005</v>
      </c>
      <c r="J200" s="300"/>
      <c r="K200" s="231">
        <f t="shared" si="3"/>
        <v>0</v>
      </c>
    </row>
    <row r="201" spans="1:11" x14ac:dyDescent="0.35">
      <c r="A201" s="29" t="s">
        <v>11791</v>
      </c>
      <c r="B201" s="299" t="s">
        <v>11792</v>
      </c>
      <c r="C201" s="299" t="s">
        <v>11778</v>
      </c>
      <c r="D201" s="299" t="s">
        <v>1420</v>
      </c>
      <c r="E201" s="299" t="s">
        <v>189</v>
      </c>
      <c r="F201" s="300">
        <v>155.69999999999999</v>
      </c>
      <c r="G201" s="299" t="s">
        <v>148</v>
      </c>
      <c r="H201" s="300">
        <v>9.0299999999999994</v>
      </c>
      <c r="I201" s="153">
        <f>(H201*'Информация о ценах'!$D$19+'003_004'!H201*'Информация о ценах'!$D$19*'Информация о ценах'!$E$19)*'Информация о ценах'!$B$6*1.02*1.2</f>
        <v>373.02929999999992</v>
      </c>
      <c r="J201" s="300"/>
      <c r="K201" s="231">
        <f t="shared" si="3"/>
        <v>0</v>
      </c>
    </row>
    <row r="202" spans="1:11" x14ac:dyDescent="0.35">
      <c r="A202" s="29" t="s">
        <v>11793</v>
      </c>
      <c r="B202" s="299" t="s">
        <v>11794</v>
      </c>
      <c r="C202" s="299" t="s">
        <v>11778</v>
      </c>
      <c r="D202" s="299" t="s">
        <v>1420</v>
      </c>
      <c r="E202" s="299" t="s">
        <v>169</v>
      </c>
      <c r="F202" s="300">
        <v>352.7</v>
      </c>
      <c r="G202" s="299" t="s">
        <v>180</v>
      </c>
      <c r="H202" s="300">
        <v>14.07</v>
      </c>
      <c r="I202" s="153">
        <f>(H202*'Информация о ценах'!$D$19+'003_004'!H202*'Информация о ценах'!$D$19*'Информация о ценах'!$E$19)*'Информация о ценах'!$B$6*1.02*1.2</f>
        <v>581.23170000000005</v>
      </c>
      <c r="J202" s="300"/>
      <c r="K202" s="231">
        <f t="shared" si="3"/>
        <v>0</v>
      </c>
    </row>
    <row r="203" spans="1:11" x14ac:dyDescent="0.35">
      <c r="A203" s="29" t="s">
        <v>11795</v>
      </c>
      <c r="B203" s="299" t="s">
        <v>11796</v>
      </c>
      <c r="C203" s="299" t="s">
        <v>11778</v>
      </c>
      <c r="D203" s="299" t="s">
        <v>1420</v>
      </c>
      <c r="E203" s="299" t="s">
        <v>244</v>
      </c>
      <c r="F203" s="300">
        <v>143.88</v>
      </c>
      <c r="G203" s="299" t="s">
        <v>246</v>
      </c>
      <c r="H203" s="300">
        <v>19.63</v>
      </c>
      <c r="I203" s="153">
        <f>(H203*'Информация о ценах'!$D$19+'003_004'!H203*'Информация о ценах'!$D$19*'Информация о ценах'!$E$19)*'Информация о ценах'!$B$6*1.02*1.2</f>
        <v>810.9153</v>
      </c>
      <c r="J203" s="300"/>
      <c r="K203" s="231">
        <f t="shared" si="3"/>
        <v>0</v>
      </c>
    </row>
    <row r="204" spans="1:11" x14ac:dyDescent="0.35">
      <c r="A204" s="29" t="s">
        <v>11797</v>
      </c>
      <c r="B204" s="299" t="s">
        <v>11798</v>
      </c>
      <c r="C204" s="299" t="s">
        <v>11778</v>
      </c>
      <c r="D204" s="299" t="s">
        <v>1420</v>
      </c>
      <c r="E204" s="299" t="s">
        <v>191</v>
      </c>
      <c r="F204" s="300">
        <v>360.88</v>
      </c>
      <c r="G204" s="299" t="s">
        <v>138</v>
      </c>
      <c r="H204" s="300">
        <v>15.61</v>
      </c>
      <c r="I204" s="153">
        <f>(H204*'Информация о ценах'!$D$19+'003_004'!H204*'Информация о ценах'!$D$19*'Информация о ценах'!$E$19)*'Информация о ценах'!$B$6*1.02*1.2</f>
        <v>644.84909999999991</v>
      </c>
      <c r="J204" s="300"/>
      <c r="K204" s="231">
        <f t="shared" si="3"/>
        <v>0</v>
      </c>
    </row>
    <row r="205" spans="1:11" x14ac:dyDescent="0.35">
      <c r="A205" s="29" t="s">
        <v>11799</v>
      </c>
      <c r="B205" s="299" t="s">
        <v>11800</v>
      </c>
      <c r="C205" s="299" t="s">
        <v>11778</v>
      </c>
      <c r="D205" s="299" t="s">
        <v>1420</v>
      </c>
      <c r="E205" s="299" t="s">
        <v>193</v>
      </c>
      <c r="F205" s="300">
        <v>436.18</v>
      </c>
      <c r="G205" s="299" t="s">
        <v>116</v>
      </c>
      <c r="H205" s="300">
        <v>26.47</v>
      </c>
      <c r="I205" s="153">
        <f>(H205*'Информация о ценах'!$D$19+'003_004'!H205*'Информация о ценах'!$D$19*'Информация о ценах'!$E$19)*'Информация о ценах'!$B$6*1.02*1.2</f>
        <v>1093.4757</v>
      </c>
      <c r="J205" s="300"/>
      <c r="K205" s="231">
        <f t="shared" si="3"/>
        <v>0</v>
      </c>
    </row>
    <row r="206" spans="1:11" x14ac:dyDescent="0.35">
      <c r="A206" s="29" t="s">
        <v>11801</v>
      </c>
      <c r="B206" s="299" t="s">
        <v>11802</v>
      </c>
      <c r="C206" s="299" t="s">
        <v>11778</v>
      </c>
      <c r="D206" s="299" t="s">
        <v>1420</v>
      </c>
      <c r="E206" s="299" t="s">
        <v>204</v>
      </c>
      <c r="F206" s="300">
        <v>582.16</v>
      </c>
      <c r="G206" s="299" t="s">
        <v>347</v>
      </c>
      <c r="H206" s="300">
        <v>34.700000000000003</v>
      </c>
      <c r="I206" s="153">
        <f>(H206*'Информация о ценах'!$D$19+'003_004'!H206*'Информация о ценах'!$D$19*'Информация о ценах'!$E$19)*'Информация о ценах'!$B$6*1.02*1.2</f>
        <v>1433.4570000000003</v>
      </c>
      <c r="J206" s="300"/>
      <c r="K206" s="231">
        <f t="shared" si="3"/>
        <v>0</v>
      </c>
    </row>
    <row r="207" spans="1:11" x14ac:dyDescent="0.35">
      <c r="A207" s="29" t="s">
        <v>11803</v>
      </c>
      <c r="B207" s="299" t="s">
        <v>11804</v>
      </c>
      <c r="C207" s="299" t="s">
        <v>11778</v>
      </c>
      <c r="D207" s="299" t="s">
        <v>1420</v>
      </c>
      <c r="E207" s="299" t="s">
        <v>206</v>
      </c>
      <c r="F207" s="300">
        <v>922.86</v>
      </c>
      <c r="G207" s="299" t="s">
        <v>143</v>
      </c>
      <c r="H207" s="300">
        <v>54.35</v>
      </c>
      <c r="I207" s="153">
        <f>(H207*'Информация о ценах'!$D$19+'003_004'!H207*'Информация о ценах'!$D$19*'Информация о ценах'!$E$19)*'Информация о ценах'!$B$6*1.02*1.2</f>
        <v>2245.1985</v>
      </c>
      <c r="J207" s="300"/>
      <c r="K207" s="231">
        <f t="shared" si="3"/>
        <v>0</v>
      </c>
    </row>
    <row r="208" spans="1:11" x14ac:dyDescent="0.35">
      <c r="A208" s="29" t="s">
        <v>11805</v>
      </c>
      <c r="B208" s="299" t="s">
        <v>11806</v>
      </c>
      <c r="C208" s="299" t="s">
        <v>11807</v>
      </c>
      <c r="D208" s="299" t="s">
        <v>1421</v>
      </c>
      <c r="E208" s="299" t="s">
        <v>1262</v>
      </c>
      <c r="F208" s="300">
        <v>88.35</v>
      </c>
      <c r="G208" s="299" t="s">
        <v>102</v>
      </c>
      <c r="H208" s="300">
        <v>10.82</v>
      </c>
      <c r="I208" s="153">
        <f>(H208*'Информация о ценах'!$D$19+'003_004'!H208*'Информация о ценах'!$D$19*'Информация о ценах'!$E$19)*'Информация о ценах'!$B$6*1.02*1.2</f>
        <v>446.97420000000005</v>
      </c>
      <c r="J208" s="300"/>
      <c r="K208" s="231">
        <f t="shared" si="3"/>
        <v>0</v>
      </c>
    </row>
    <row r="209" spans="1:11" x14ac:dyDescent="0.35">
      <c r="A209" s="29" t="s">
        <v>11808</v>
      </c>
      <c r="B209" s="299" t="s">
        <v>11809</v>
      </c>
      <c r="C209" s="299" t="s">
        <v>11807</v>
      </c>
      <c r="D209" s="299" t="s">
        <v>1421</v>
      </c>
      <c r="E209" s="299" t="s">
        <v>184</v>
      </c>
      <c r="F209" s="300">
        <v>88.39</v>
      </c>
      <c r="G209" s="299" t="s">
        <v>102</v>
      </c>
      <c r="H209" s="300">
        <v>8.99</v>
      </c>
      <c r="I209" s="153">
        <f>(H209*'Информация о ценах'!$D$19+'003_004'!H209*'Информация о ценах'!$D$19*'Информация о ценах'!$E$19)*'Информация о ценах'!$B$6*1.02*1.2</f>
        <v>371.37689999999998</v>
      </c>
      <c r="J209" s="300"/>
      <c r="K209" s="231">
        <f t="shared" si="3"/>
        <v>0</v>
      </c>
    </row>
    <row r="210" spans="1:11" x14ac:dyDescent="0.35">
      <c r="A210" s="29" t="s">
        <v>11810</v>
      </c>
      <c r="B210" s="299" t="s">
        <v>11811</v>
      </c>
      <c r="C210" s="299" t="s">
        <v>11807</v>
      </c>
      <c r="D210" s="299" t="s">
        <v>1421</v>
      </c>
      <c r="E210" s="299" t="s">
        <v>1263</v>
      </c>
      <c r="F210" s="300">
        <v>80.39</v>
      </c>
      <c r="G210" s="299" t="s">
        <v>104</v>
      </c>
      <c r="H210" s="300">
        <v>11.95</v>
      </c>
      <c r="I210" s="153">
        <f>(H210*'Информация о ценах'!$D$19+'003_004'!H210*'Информация о ценах'!$D$19*'Информация о ценах'!$E$19)*'Информация о ценах'!$B$6*1.02*1.2</f>
        <v>493.65449999999993</v>
      </c>
      <c r="J210" s="300"/>
      <c r="K210" s="231">
        <f t="shared" si="3"/>
        <v>0</v>
      </c>
    </row>
    <row r="211" spans="1:11" x14ac:dyDescent="0.35">
      <c r="A211" s="29" t="s">
        <v>11812</v>
      </c>
      <c r="B211" s="299" t="s">
        <v>11813</v>
      </c>
      <c r="C211" s="299" t="s">
        <v>11807</v>
      </c>
      <c r="D211" s="299" t="s">
        <v>1421</v>
      </c>
      <c r="E211" s="299" t="s">
        <v>147</v>
      </c>
      <c r="F211" s="300">
        <v>96.4</v>
      </c>
      <c r="G211" s="299" t="s">
        <v>1131</v>
      </c>
      <c r="H211" s="300">
        <v>13.85</v>
      </c>
      <c r="I211" s="153">
        <f>(H211*'Информация о ценах'!$D$19+'003_004'!H211*'Информация о ценах'!$D$19*'Информация о ценах'!$E$19)*'Информация о ценах'!$B$6*1.02*1.2</f>
        <v>572.14350000000002</v>
      </c>
      <c r="J211" s="300"/>
      <c r="K211" s="231">
        <f t="shared" si="3"/>
        <v>0</v>
      </c>
    </row>
    <row r="212" spans="1:11" x14ac:dyDescent="0.35">
      <c r="A212" s="29" t="s">
        <v>11814</v>
      </c>
      <c r="B212" s="299" t="s">
        <v>11815</v>
      </c>
      <c r="C212" s="299" t="s">
        <v>11807</v>
      </c>
      <c r="D212" s="299" t="s">
        <v>1421</v>
      </c>
      <c r="E212" s="299" t="s">
        <v>167</v>
      </c>
      <c r="F212" s="300">
        <v>120.4</v>
      </c>
      <c r="G212" s="299" t="s">
        <v>197</v>
      </c>
      <c r="H212" s="300">
        <v>13.89</v>
      </c>
      <c r="I212" s="153">
        <f>(H212*'Информация о ценах'!$D$19+'003_004'!H212*'Информация о ценах'!$D$19*'Информация о ценах'!$E$19)*'Информация о ценах'!$B$6*1.02*1.2</f>
        <v>573.79589999999996</v>
      </c>
      <c r="J212" s="300"/>
      <c r="K212" s="231">
        <f t="shared" si="3"/>
        <v>0</v>
      </c>
    </row>
    <row r="213" spans="1:11" x14ac:dyDescent="0.35">
      <c r="A213" s="29" t="s">
        <v>11816</v>
      </c>
      <c r="B213" s="299" t="s">
        <v>11817</v>
      </c>
      <c r="C213" s="299" t="s">
        <v>11807</v>
      </c>
      <c r="D213" s="299" t="s">
        <v>1421</v>
      </c>
      <c r="E213" s="299" t="s">
        <v>428</v>
      </c>
      <c r="F213" s="300">
        <v>118.7</v>
      </c>
      <c r="G213" s="299" t="s">
        <v>107</v>
      </c>
      <c r="H213" s="300">
        <v>12.36</v>
      </c>
      <c r="I213" s="153">
        <f>(H213*'Информация о ценах'!$D$19+'003_004'!H213*'Информация о ценах'!$D$19*'Информация о ценах'!$E$19)*'Информация о ценах'!$B$6*1.02*1.2</f>
        <v>510.59160000000003</v>
      </c>
      <c r="J213" s="300"/>
      <c r="K213" s="231">
        <f t="shared" si="3"/>
        <v>0</v>
      </c>
    </row>
    <row r="214" spans="1:11" x14ac:dyDescent="0.35">
      <c r="A214" s="29" t="s">
        <v>11818</v>
      </c>
      <c r="B214" s="299" t="s">
        <v>11819</v>
      </c>
      <c r="C214" s="299" t="s">
        <v>11807</v>
      </c>
      <c r="D214" s="299" t="s">
        <v>1421</v>
      </c>
      <c r="E214" s="299" t="s">
        <v>189</v>
      </c>
      <c r="F214" s="300">
        <v>138.69999999999999</v>
      </c>
      <c r="G214" s="299" t="s">
        <v>148</v>
      </c>
      <c r="H214" s="300">
        <v>14.61</v>
      </c>
      <c r="I214" s="153">
        <f>(H214*'Информация о ценах'!$D$19+'003_004'!H214*'Информация о ценах'!$D$19*'Информация о ценах'!$E$19)*'Информация о ценах'!$B$6*1.02*1.2</f>
        <v>603.53909999999996</v>
      </c>
      <c r="J214" s="300"/>
      <c r="K214" s="231">
        <f t="shared" si="3"/>
        <v>0</v>
      </c>
    </row>
    <row r="215" spans="1:11" x14ac:dyDescent="0.35">
      <c r="A215" s="29" t="s">
        <v>11820</v>
      </c>
      <c r="B215" s="299" t="s">
        <v>11821</v>
      </c>
      <c r="C215" s="299" t="s">
        <v>11807</v>
      </c>
      <c r="D215" s="299" t="s">
        <v>1421</v>
      </c>
      <c r="E215" s="299" t="s">
        <v>169</v>
      </c>
      <c r="F215" s="300">
        <v>224.7</v>
      </c>
      <c r="G215" s="299" t="s">
        <v>170</v>
      </c>
      <c r="H215" s="300">
        <v>18.39</v>
      </c>
      <c r="I215" s="153">
        <f>(H215*'Информация о ценах'!$D$19+'003_004'!H215*'Информация о ценах'!$D$19*'Информация о ценах'!$E$19)*'Информация о ценах'!$B$6*1.02*1.2</f>
        <v>759.69090000000006</v>
      </c>
      <c r="J215" s="300"/>
      <c r="K215" s="231">
        <f t="shared" si="3"/>
        <v>0</v>
      </c>
    </row>
    <row r="216" spans="1:11" x14ac:dyDescent="0.35">
      <c r="A216" s="29" t="s">
        <v>11822</v>
      </c>
      <c r="B216" s="299" t="s">
        <v>11823</v>
      </c>
      <c r="C216" s="299" t="s">
        <v>11807</v>
      </c>
      <c r="D216" s="299" t="s">
        <v>1421</v>
      </c>
      <c r="E216" s="299" t="s">
        <v>191</v>
      </c>
      <c r="F216" s="300">
        <v>155.88</v>
      </c>
      <c r="G216" s="299" t="s">
        <v>246</v>
      </c>
      <c r="H216" s="300">
        <v>21.46</v>
      </c>
      <c r="I216" s="153">
        <f>(H216*'Информация о ценах'!$D$19+'003_004'!H216*'Информация о ценах'!$D$19*'Информация о ценах'!$E$19)*'Информация о ценах'!$B$6*1.02*1.2</f>
        <v>886.51259999999991</v>
      </c>
      <c r="J216" s="300"/>
      <c r="K216" s="231">
        <f t="shared" si="3"/>
        <v>0</v>
      </c>
    </row>
    <row r="217" spans="1:11" x14ac:dyDescent="0.35">
      <c r="A217" s="29" t="s">
        <v>11824</v>
      </c>
      <c r="B217" s="299" t="s">
        <v>11825</v>
      </c>
      <c r="C217" s="299" t="s">
        <v>11807</v>
      </c>
      <c r="D217" s="299" t="s">
        <v>1421</v>
      </c>
      <c r="E217" s="299" t="s">
        <v>193</v>
      </c>
      <c r="F217" s="300">
        <v>229.18</v>
      </c>
      <c r="G217" s="299" t="s">
        <v>113</v>
      </c>
      <c r="H217" s="300">
        <v>28.66</v>
      </c>
      <c r="I217" s="153">
        <f>(H217*'Информация о ценах'!$D$19+'003_004'!H217*'Информация о ценах'!$D$19*'Информация о ценах'!$E$19)*'Информация о ценах'!$B$6*1.02*1.2</f>
        <v>1183.9446</v>
      </c>
      <c r="J217" s="300"/>
      <c r="K217" s="231">
        <f t="shared" si="3"/>
        <v>0</v>
      </c>
    </row>
    <row r="218" spans="1:11" x14ac:dyDescent="0.35">
      <c r="A218" s="29" t="s">
        <v>11826</v>
      </c>
      <c r="B218" s="299" t="s">
        <v>11827</v>
      </c>
      <c r="C218" s="299" t="s">
        <v>11807</v>
      </c>
      <c r="D218" s="299" t="s">
        <v>1421</v>
      </c>
      <c r="E218" s="299" t="s">
        <v>204</v>
      </c>
      <c r="F218" s="300">
        <v>525.16</v>
      </c>
      <c r="G218" s="299" t="s">
        <v>347</v>
      </c>
      <c r="H218" s="300">
        <v>39.869999999999997</v>
      </c>
      <c r="I218" s="153">
        <f>(H218*'Информация о ценах'!$D$19+'003_004'!H218*'Информация о ценах'!$D$19*'Информация о ценах'!$E$19)*'Информация о ценах'!$B$6*1.02*1.2</f>
        <v>1647.0296999999998</v>
      </c>
      <c r="J218" s="300"/>
      <c r="K218" s="231">
        <f t="shared" si="3"/>
        <v>0</v>
      </c>
    </row>
    <row r="219" spans="1:11" x14ac:dyDescent="0.35">
      <c r="A219" s="29" t="s">
        <v>11828</v>
      </c>
      <c r="B219" s="299" t="s">
        <v>11829</v>
      </c>
      <c r="C219" s="299" t="s">
        <v>11807</v>
      </c>
      <c r="D219" s="299" t="s">
        <v>1421</v>
      </c>
      <c r="E219" s="299" t="s">
        <v>206</v>
      </c>
      <c r="F219" s="300">
        <v>810.86</v>
      </c>
      <c r="G219" s="299" t="s">
        <v>119</v>
      </c>
      <c r="H219" s="300">
        <v>56</v>
      </c>
      <c r="I219" s="153">
        <f>(H219*'Информация о ценах'!$D$19+'003_004'!H219*'Информация о ценах'!$D$19*'Информация о ценах'!$E$19)*'Информация о ценах'!$B$6*1.02*1.2</f>
        <v>2313.3599999999997</v>
      </c>
      <c r="J219" s="300"/>
      <c r="K219" s="231">
        <f t="shared" si="3"/>
        <v>0</v>
      </c>
    </row>
    <row r="220" spans="1:11" x14ac:dyDescent="0.35">
      <c r="A220" s="29" t="s">
        <v>11830</v>
      </c>
      <c r="B220" s="299" t="s">
        <v>11831</v>
      </c>
      <c r="C220" s="299" t="s">
        <v>11832</v>
      </c>
      <c r="D220" s="299" t="s">
        <v>1422</v>
      </c>
      <c r="E220" s="299" t="s">
        <v>320</v>
      </c>
      <c r="F220" s="300">
        <v>130.78</v>
      </c>
      <c r="G220" s="299" t="s">
        <v>107</v>
      </c>
      <c r="H220" s="300">
        <v>8.85</v>
      </c>
      <c r="I220" s="153">
        <f>(H220*'Информация о ценах'!$D$19+'003_004'!H220*'Информация о ценах'!$D$19*'Информация о ценах'!$E$19)*'Информация о ценах'!$B$6*1.02*1.2</f>
        <v>365.59350000000001</v>
      </c>
      <c r="J220" s="300"/>
      <c r="K220" s="231">
        <f t="shared" si="3"/>
        <v>0</v>
      </c>
    </row>
    <row r="221" spans="1:11" x14ac:dyDescent="0.35">
      <c r="A221" s="29" t="s">
        <v>11833</v>
      </c>
      <c r="B221" s="299" t="s">
        <v>11834</v>
      </c>
      <c r="C221" s="299" t="s">
        <v>11832</v>
      </c>
      <c r="D221" s="299" t="s">
        <v>1422</v>
      </c>
      <c r="E221" s="299" t="s">
        <v>322</v>
      </c>
      <c r="F221" s="300">
        <v>162.80000000000001</v>
      </c>
      <c r="G221" s="299" t="s">
        <v>148</v>
      </c>
      <c r="H221" s="300">
        <v>14.72</v>
      </c>
      <c r="I221" s="153">
        <f>(H221*'Информация о ценах'!$D$19+'003_004'!H221*'Информация о ценах'!$D$19*'Информация о ценах'!$E$19)*'Информация о ценах'!$B$6*1.02*1.2</f>
        <v>608.08320000000015</v>
      </c>
      <c r="J221" s="300"/>
      <c r="K221" s="231">
        <f t="shared" si="3"/>
        <v>0</v>
      </c>
    </row>
    <row r="222" spans="1:11" x14ac:dyDescent="0.35">
      <c r="A222" s="29" t="s">
        <v>11835</v>
      </c>
      <c r="B222" s="299" t="s">
        <v>11836</v>
      </c>
      <c r="C222" s="299" t="s">
        <v>11832</v>
      </c>
      <c r="D222" s="299" t="s">
        <v>1422</v>
      </c>
      <c r="E222" s="299" t="s">
        <v>326</v>
      </c>
      <c r="F222" s="300">
        <v>183.4</v>
      </c>
      <c r="G222" s="299" t="s">
        <v>136</v>
      </c>
      <c r="H222" s="300">
        <v>12.01</v>
      </c>
      <c r="I222" s="153">
        <f>(H222*'Информация о ценах'!$D$19+'003_004'!H222*'Информация о ценах'!$D$19*'Информация о ценах'!$E$19)*'Информация о ценах'!$B$6*1.02*1.2</f>
        <v>496.13310000000001</v>
      </c>
      <c r="J222" s="300"/>
      <c r="K222" s="231">
        <f t="shared" si="3"/>
        <v>0</v>
      </c>
    </row>
    <row r="223" spans="1:11" x14ac:dyDescent="0.35">
      <c r="A223" s="29" t="s">
        <v>11837</v>
      </c>
      <c r="B223" s="299" t="s">
        <v>11838</v>
      </c>
      <c r="C223" s="299" t="s">
        <v>11832</v>
      </c>
      <c r="D223" s="299" t="s">
        <v>1422</v>
      </c>
      <c r="E223" s="299" t="s">
        <v>328</v>
      </c>
      <c r="F223" s="300">
        <v>223.4</v>
      </c>
      <c r="G223" s="299" t="s">
        <v>170</v>
      </c>
      <c r="H223" s="300">
        <v>17.37</v>
      </c>
      <c r="I223" s="153">
        <f>(H223*'Информация о ценах'!$D$19+'003_004'!H223*'Информация о ценах'!$D$19*'Информация о ценах'!$E$19)*'Информация о ценах'!$B$6*1.02*1.2</f>
        <v>717.55470000000003</v>
      </c>
      <c r="J223" s="300"/>
      <c r="K223" s="231">
        <f t="shared" si="3"/>
        <v>0</v>
      </c>
    </row>
    <row r="224" spans="1:11" x14ac:dyDescent="0.35">
      <c r="A224" s="29" t="s">
        <v>11839</v>
      </c>
      <c r="B224" s="299" t="s">
        <v>11840</v>
      </c>
      <c r="C224" s="299" t="s">
        <v>11832</v>
      </c>
      <c r="D224" s="299" t="s">
        <v>1422</v>
      </c>
      <c r="E224" s="299" t="s">
        <v>330</v>
      </c>
      <c r="F224" s="300">
        <v>287.76</v>
      </c>
      <c r="G224" s="299" t="s">
        <v>173</v>
      </c>
      <c r="H224" s="300">
        <v>15.19</v>
      </c>
      <c r="I224" s="153">
        <f>(H224*'Информация о ценах'!$D$19+'003_004'!H224*'Информация о ценах'!$D$19*'Информация о ценах'!$E$19)*'Информация о ценах'!$B$6*1.02*1.2</f>
        <v>627.49889999999994</v>
      </c>
      <c r="J224" s="300"/>
      <c r="K224" s="231">
        <f t="shared" si="3"/>
        <v>0</v>
      </c>
    </row>
    <row r="225" spans="1:11" x14ac:dyDescent="0.35">
      <c r="A225" s="29" t="s">
        <v>11841</v>
      </c>
      <c r="B225" s="299" t="s">
        <v>11842</v>
      </c>
      <c r="C225" s="299" t="s">
        <v>11832</v>
      </c>
      <c r="D225" s="299" t="s">
        <v>1422</v>
      </c>
      <c r="E225" s="299" t="s">
        <v>332</v>
      </c>
      <c r="F225" s="300">
        <v>355.76</v>
      </c>
      <c r="G225" s="299" t="s">
        <v>138</v>
      </c>
      <c r="H225" s="300">
        <v>19.78</v>
      </c>
      <c r="I225" s="153">
        <f>(H225*'Информация о ценах'!$D$19+'003_004'!H225*'Информация о ценах'!$D$19*'Информация о ценах'!$E$19)*'Информация о ценах'!$B$6*1.02*1.2</f>
        <v>817.11180000000013</v>
      </c>
      <c r="J225" s="300"/>
      <c r="K225" s="231">
        <f t="shared" si="3"/>
        <v>0</v>
      </c>
    </row>
    <row r="226" spans="1:11" x14ac:dyDescent="0.35">
      <c r="A226" s="29" t="s">
        <v>11843</v>
      </c>
      <c r="B226" s="299" t="s">
        <v>11844</v>
      </c>
      <c r="C226" s="299" t="s">
        <v>11832</v>
      </c>
      <c r="D226" s="299" t="s">
        <v>1422</v>
      </c>
      <c r="E226" s="299" t="s">
        <v>336</v>
      </c>
      <c r="F226" s="300">
        <v>210.36</v>
      </c>
      <c r="G226" s="299" t="s">
        <v>113</v>
      </c>
      <c r="H226" s="300">
        <v>21.33</v>
      </c>
      <c r="I226" s="153">
        <f>(H226*'Информация о ценах'!$D$19+'003_004'!H226*'Информация о ценах'!$D$19*'Информация о ценах'!$E$19)*'Информация о ценах'!$B$6*1.02*1.2</f>
        <v>881.14229999999986</v>
      </c>
      <c r="J226" s="300"/>
      <c r="K226" s="231">
        <f t="shared" si="3"/>
        <v>0</v>
      </c>
    </row>
    <row r="227" spans="1:11" x14ac:dyDescent="0.35">
      <c r="A227" s="29" t="s">
        <v>11845</v>
      </c>
      <c r="B227" s="299" t="s">
        <v>11846</v>
      </c>
      <c r="C227" s="299" t="s">
        <v>11832</v>
      </c>
      <c r="D227" s="299" t="s">
        <v>1422</v>
      </c>
      <c r="E227" s="299" t="s">
        <v>1269</v>
      </c>
      <c r="F227" s="300">
        <v>496.36</v>
      </c>
      <c r="G227" s="299" t="s">
        <v>116</v>
      </c>
      <c r="H227" s="300">
        <v>23.17</v>
      </c>
      <c r="I227" s="153">
        <f>(H227*'Информация о ценах'!$D$19+'003_004'!H227*'Информация о ценах'!$D$19*'Информация о ценах'!$E$19)*'Информация о ценах'!$B$6*1.02*1.2</f>
        <v>957.1527000000001</v>
      </c>
      <c r="J227" s="300"/>
      <c r="K227" s="231">
        <f t="shared" si="3"/>
        <v>0</v>
      </c>
    </row>
    <row r="228" spans="1:11" x14ac:dyDescent="0.35">
      <c r="A228" s="29" t="s">
        <v>11847</v>
      </c>
      <c r="B228" s="299" t="s">
        <v>11848</v>
      </c>
      <c r="C228" s="299" t="s">
        <v>11832</v>
      </c>
      <c r="D228" s="299" t="s">
        <v>1422</v>
      </c>
      <c r="E228" s="299" t="s">
        <v>342</v>
      </c>
      <c r="F228" s="300">
        <v>666.32</v>
      </c>
      <c r="G228" s="299" t="s">
        <v>282</v>
      </c>
      <c r="H228" s="300">
        <v>25.77</v>
      </c>
      <c r="I228" s="153">
        <f>(H228*'Информация о ценах'!$D$19+'003_004'!H228*'Информация о ценах'!$D$19*'Информация о ценах'!$E$19)*'Информация о ценах'!$B$6*1.02*1.2</f>
        <v>1064.5587</v>
      </c>
      <c r="J228" s="300"/>
      <c r="K228" s="231">
        <f t="shared" si="3"/>
        <v>0</v>
      </c>
    </row>
    <row r="229" spans="1:11" x14ac:dyDescent="0.35">
      <c r="A229" s="29" t="s">
        <v>11849</v>
      </c>
      <c r="B229" s="299" t="s">
        <v>11850</v>
      </c>
      <c r="C229" s="299" t="s">
        <v>11832</v>
      </c>
      <c r="D229" s="299" t="s">
        <v>1422</v>
      </c>
      <c r="E229" s="299" t="s">
        <v>1270</v>
      </c>
      <c r="F229" s="129">
        <v>1093.32</v>
      </c>
      <c r="G229" s="299" t="s">
        <v>140</v>
      </c>
      <c r="H229" s="300">
        <v>27.98</v>
      </c>
      <c r="I229" s="153">
        <f>(H229*'Информация о ценах'!$D$19+'003_004'!H229*'Информация о ценах'!$D$19*'Информация о ценах'!$E$19)*'Информация о ценах'!$B$6*1.02*1.2</f>
        <v>1155.8538000000001</v>
      </c>
      <c r="J229" s="300"/>
      <c r="K229" s="231">
        <f t="shared" si="3"/>
        <v>0</v>
      </c>
    </row>
    <row r="230" spans="1:11" x14ac:dyDescent="0.35">
      <c r="A230" s="29" t="s">
        <v>11851</v>
      </c>
      <c r="B230" s="299" t="s">
        <v>11852</v>
      </c>
      <c r="C230" s="299" t="s">
        <v>11832</v>
      </c>
      <c r="D230" s="299" t="s">
        <v>1422</v>
      </c>
      <c r="E230" s="299" t="s">
        <v>349</v>
      </c>
      <c r="F230" s="300">
        <v>983.72</v>
      </c>
      <c r="G230" s="299" t="s">
        <v>119</v>
      </c>
      <c r="H230" s="300">
        <v>31.85</v>
      </c>
      <c r="I230" s="153">
        <f>(H230*'Информация о ценах'!$D$19+'003_004'!H230*'Информация о ценах'!$D$19*'Информация о ценах'!$E$19)*'Информация о ценах'!$B$6*1.02*1.2</f>
        <v>1315.7234999999998</v>
      </c>
      <c r="J230" s="300"/>
      <c r="K230" s="231">
        <f t="shared" si="3"/>
        <v>0</v>
      </c>
    </row>
    <row r="231" spans="1:11" x14ac:dyDescent="0.35">
      <c r="A231" s="29" t="s">
        <v>11853</v>
      </c>
      <c r="B231" s="299" t="s">
        <v>11854</v>
      </c>
      <c r="C231" s="299" t="s">
        <v>11855</v>
      </c>
      <c r="D231" s="299" t="s">
        <v>1423</v>
      </c>
      <c r="E231" s="299" t="s">
        <v>1260</v>
      </c>
      <c r="F231" s="300">
        <v>26.23</v>
      </c>
      <c r="G231" s="299" t="s">
        <v>226</v>
      </c>
      <c r="H231" s="300">
        <v>2.88</v>
      </c>
      <c r="I231" s="153">
        <f>(H231*'Информация о ценах'!$D$19+'003_004'!H231*'Информация о ценах'!$D$19*'Информация о ценах'!$E$19)*'Информация о ценах'!$B$6*1.02*1.2</f>
        <v>118.97280000000001</v>
      </c>
      <c r="J231" s="300"/>
      <c r="K231" s="231">
        <f t="shared" si="3"/>
        <v>0</v>
      </c>
    </row>
    <row r="232" spans="1:11" x14ac:dyDescent="0.35">
      <c r="A232" s="29" t="s">
        <v>11856</v>
      </c>
      <c r="B232" s="299" t="s">
        <v>11857</v>
      </c>
      <c r="C232" s="299" t="s">
        <v>11855</v>
      </c>
      <c r="D232" s="299" t="s">
        <v>1423</v>
      </c>
      <c r="E232" s="299" t="s">
        <v>1261</v>
      </c>
      <c r="F232" s="300">
        <v>43.23</v>
      </c>
      <c r="G232" s="299" t="s">
        <v>367</v>
      </c>
      <c r="H232" s="300">
        <v>3.59</v>
      </c>
      <c r="I232" s="153">
        <f>(H232*'Информация о ценах'!$D$19+'003_004'!H232*'Информация о ценах'!$D$19*'Информация о ценах'!$E$19)*'Информация о ценах'!$B$6*1.02*1.2</f>
        <v>148.30289999999999</v>
      </c>
      <c r="J232" s="300"/>
      <c r="K232" s="231">
        <f t="shared" si="3"/>
        <v>0</v>
      </c>
    </row>
    <row r="233" spans="1:11" x14ac:dyDescent="0.35">
      <c r="A233" s="29" t="s">
        <v>11858</v>
      </c>
      <c r="B233" s="299" t="s">
        <v>11859</v>
      </c>
      <c r="C233" s="299" t="s">
        <v>11855</v>
      </c>
      <c r="D233" s="299" t="s">
        <v>1423</v>
      </c>
      <c r="E233" s="299" t="s">
        <v>1262</v>
      </c>
      <c r="F233" s="300">
        <v>45.35</v>
      </c>
      <c r="G233" s="299" t="s">
        <v>367</v>
      </c>
      <c r="H233" s="300">
        <v>3.78</v>
      </c>
      <c r="I233" s="153">
        <f>(H233*'Информация о ценах'!$D$19+'003_004'!H233*'Информация о ценах'!$D$19*'Информация о ценах'!$E$19)*'Информация о ценах'!$B$6*1.02*1.2</f>
        <v>156.15179999999998</v>
      </c>
      <c r="J233" s="300"/>
      <c r="K233" s="231">
        <f t="shared" si="3"/>
        <v>0</v>
      </c>
    </row>
    <row r="234" spans="1:11" x14ac:dyDescent="0.35">
      <c r="A234" s="29" t="s">
        <v>11860</v>
      </c>
      <c r="B234" s="299" t="s">
        <v>11861</v>
      </c>
      <c r="C234" s="299" t="s">
        <v>11855</v>
      </c>
      <c r="D234" s="299" t="s">
        <v>1423</v>
      </c>
      <c r="E234" s="299" t="s">
        <v>422</v>
      </c>
      <c r="F234" s="300">
        <v>31.39</v>
      </c>
      <c r="G234" s="299" t="s">
        <v>226</v>
      </c>
      <c r="H234" s="300">
        <v>3.27</v>
      </c>
      <c r="I234" s="153">
        <f>(H234*'Информация о ценах'!$D$19+'003_004'!H234*'Информация о ценах'!$D$19*'Информация о ценах'!$E$19)*'Информация о ценах'!$B$6*1.02*1.2</f>
        <v>135.08369999999999</v>
      </c>
      <c r="J234" s="300"/>
      <c r="K234" s="231">
        <f t="shared" si="3"/>
        <v>0</v>
      </c>
    </row>
    <row r="235" spans="1:11" x14ac:dyDescent="0.35">
      <c r="A235" s="29" t="s">
        <v>11862</v>
      </c>
      <c r="B235" s="299" t="s">
        <v>11863</v>
      </c>
      <c r="C235" s="299" t="s">
        <v>11855</v>
      </c>
      <c r="D235" s="299" t="s">
        <v>1423</v>
      </c>
      <c r="E235" s="299" t="s">
        <v>184</v>
      </c>
      <c r="F235" s="300">
        <v>47.39</v>
      </c>
      <c r="G235" s="299" t="s">
        <v>208</v>
      </c>
      <c r="H235" s="300">
        <v>2.21</v>
      </c>
      <c r="I235" s="153">
        <f>(H235*'Информация о ценах'!$D$19+'003_004'!H235*'Информация о ценах'!$D$19*'Информация о ценах'!$E$19)*'Информация о ценах'!$B$6*1.02*1.2</f>
        <v>91.295100000000005</v>
      </c>
      <c r="J235" s="300"/>
      <c r="K235" s="231">
        <f t="shared" si="3"/>
        <v>0</v>
      </c>
    </row>
    <row r="236" spans="1:11" x14ac:dyDescent="0.35">
      <c r="A236" s="29" t="s">
        <v>11864</v>
      </c>
      <c r="B236" s="299" t="s">
        <v>11865</v>
      </c>
      <c r="C236" s="299" t="s">
        <v>11855</v>
      </c>
      <c r="D236" s="299" t="s">
        <v>1423</v>
      </c>
      <c r="E236" s="299" t="s">
        <v>165</v>
      </c>
      <c r="F236" s="300">
        <v>74.39</v>
      </c>
      <c r="G236" s="299" t="s">
        <v>102</v>
      </c>
      <c r="H236" s="300">
        <v>4.13</v>
      </c>
      <c r="I236" s="153">
        <f>(H236*'Информация о ценах'!$D$19+'003_004'!H236*'Информация о ценах'!$D$19*'Информация о ценах'!$E$19)*'Информация о ценах'!$B$6*1.02*1.2</f>
        <v>170.61030000000002</v>
      </c>
      <c r="J236" s="300"/>
      <c r="K236" s="231">
        <f t="shared" si="3"/>
        <v>0</v>
      </c>
    </row>
    <row r="237" spans="1:11" x14ac:dyDescent="0.35">
      <c r="A237" s="29" t="s">
        <v>11866</v>
      </c>
      <c r="B237" s="299" t="s">
        <v>11867</v>
      </c>
      <c r="C237" s="299" t="s">
        <v>11855</v>
      </c>
      <c r="D237" s="299" t="s">
        <v>1423</v>
      </c>
      <c r="E237" s="299" t="s">
        <v>1263</v>
      </c>
      <c r="F237" s="300">
        <v>42.39</v>
      </c>
      <c r="G237" s="299" t="s">
        <v>367</v>
      </c>
      <c r="H237" s="300">
        <v>3.98</v>
      </c>
      <c r="I237" s="153">
        <f>(H237*'Информация о ценах'!$D$19+'003_004'!H237*'Информация о ценах'!$D$19*'Информация о ценах'!$E$19)*'Информация о ценах'!$B$6*1.02*1.2</f>
        <v>164.41379999999998</v>
      </c>
      <c r="J237" s="300"/>
      <c r="K237" s="231">
        <f t="shared" si="3"/>
        <v>0</v>
      </c>
    </row>
    <row r="238" spans="1:11" x14ac:dyDescent="0.35">
      <c r="A238" s="29" t="s">
        <v>11868</v>
      </c>
      <c r="B238" s="299" t="s">
        <v>11869</v>
      </c>
      <c r="C238" s="299" t="s">
        <v>11855</v>
      </c>
      <c r="D238" s="299" t="s">
        <v>1423</v>
      </c>
      <c r="E238" s="299" t="s">
        <v>1272</v>
      </c>
      <c r="F238" s="300">
        <v>69.39</v>
      </c>
      <c r="G238" s="299" t="s">
        <v>102</v>
      </c>
      <c r="H238" s="300">
        <v>5.38</v>
      </c>
      <c r="I238" s="153">
        <f>(H238*'Информация о ценах'!$D$19+'003_004'!H238*'Информация о ценах'!$D$19*'Информация о ценах'!$E$19)*'Информация о ценах'!$B$6*1.02*1.2</f>
        <v>222.24780000000001</v>
      </c>
      <c r="J238" s="300"/>
      <c r="K238" s="231">
        <f t="shared" si="3"/>
        <v>0</v>
      </c>
    </row>
    <row r="239" spans="1:11" x14ac:dyDescent="0.35">
      <c r="A239" s="29" t="s">
        <v>11870</v>
      </c>
      <c r="B239" s="299" t="s">
        <v>11871</v>
      </c>
      <c r="C239" s="299" t="s">
        <v>11855</v>
      </c>
      <c r="D239" s="299" t="s">
        <v>1423</v>
      </c>
      <c r="E239" s="299" t="s">
        <v>147</v>
      </c>
      <c r="F239" s="300">
        <v>42.4</v>
      </c>
      <c r="G239" s="299" t="s">
        <v>102</v>
      </c>
      <c r="H239" s="300">
        <v>2.85</v>
      </c>
      <c r="I239" s="153">
        <f>(H239*'Информация о ценах'!$D$19+'003_004'!H239*'Информация о ценах'!$D$19*'Информация о ценах'!$E$19)*'Информация о ценах'!$B$6*1.02*1.2</f>
        <v>117.73349999999999</v>
      </c>
      <c r="J239" s="300"/>
      <c r="K239" s="231">
        <f t="shared" si="3"/>
        <v>0</v>
      </c>
    </row>
    <row r="240" spans="1:11" x14ac:dyDescent="0.35">
      <c r="A240" s="29" t="s">
        <v>11872</v>
      </c>
      <c r="B240" s="299" t="s">
        <v>11873</v>
      </c>
      <c r="C240" s="299" t="s">
        <v>11855</v>
      </c>
      <c r="D240" s="299" t="s">
        <v>1423</v>
      </c>
      <c r="E240" s="299" t="s">
        <v>167</v>
      </c>
      <c r="F240" s="300">
        <v>72.400000000000006</v>
      </c>
      <c r="G240" s="299" t="s">
        <v>1131</v>
      </c>
      <c r="H240" s="300">
        <v>3.31</v>
      </c>
      <c r="I240" s="153">
        <f>(H240*'Информация о ценах'!$D$19+'003_004'!H240*'Информация о ценах'!$D$19*'Информация о ценах'!$E$19)*'Информация о ценах'!$B$6*1.02*1.2</f>
        <v>136.73609999999999</v>
      </c>
      <c r="J240" s="300"/>
      <c r="K240" s="231">
        <f t="shared" si="3"/>
        <v>0</v>
      </c>
    </row>
    <row r="241" spans="1:11" x14ac:dyDescent="0.35">
      <c r="A241" s="29" t="s">
        <v>11874</v>
      </c>
      <c r="B241" s="299" t="s">
        <v>11875</v>
      </c>
      <c r="C241" s="299" t="s">
        <v>11855</v>
      </c>
      <c r="D241" s="299" t="s">
        <v>1423</v>
      </c>
      <c r="E241" s="299" t="s">
        <v>428</v>
      </c>
      <c r="F241" s="300">
        <v>62.7</v>
      </c>
      <c r="G241" s="299" t="s">
        <v>104</v>
      </c>
      <c r="H241" s="300">
        <v>4.62</v>
      </c>
      <c r="I241" s="153">
        <f>(H241*'Информация о ценах'!$D$19+'003_004'!H241*'Информация о ценах'!$D$19*'Информация о ценах'!$E$19)*'Информация о ценах'!$B$6*1.02*1.2</f>
        <v>190.85220000000001</v>
      </c>
      <c r="J241" s="300"/>
      <c r="K241" s="231">
        <f t="shared" si="3"/>
        <v>0</v>
      </c>
    </row>
    <row r="242" spans="1:11" x14ac:dyDescent="0.35">
      <c r="A242" s="29" t="s">
        <v>11876</v>
      </c>
      <c r="B242" s="299" t="s">
        <v>11877</v>
      </c>
      <c r="C242" s="299" t="s">
        <v>11855</v>
      </c>
      <c r="D242" s="299" t="s">
        <v>1423</v>
      </c>
      <c r="E242" s="299" t="s">
        <v>189</v>
      </c>
      <c r="F242" s="300">
        <v>61.7</v>
      </c>
      <c r="G242" s="299" t="s">
        <v>197</v>
      </c>
      <c r="H242" s="300">
        <v>4.22</v>
      </c>
      <c r="I242" s="153">
        <f>(H242*'Информация о ценах'!$D$19+'003_004'!H242*'Информация о ценах'!$D$19*'Информация о ценах'!$E$19)*'Информация о ценах'!$B$6*1.02*1.2</f>
        <v>174.32820000000001</v>
      </c>
      <c r="J242" s="300"/>
      <c r="K242" s="231">
        <f t="shared" si="3"/>
        <v>0</v>
      </c>
    </row>
    <row r="243" spans="1:11" x14ac:dyDescent="0.35">
      <c r="A243" s="29" t="s">
        <v>11878</v>
      </c>
      <c r="B243" s="299" t="s">
        <v>11879</v>
      </c>
      <c r="C243" s="299" t="s">
        <v>11855</v>
      </c>
      <c r="D243" s="299" t="s">
        <v>1423</v>
      </c>
      <c r="E243" s="299" t="s">
        <v>169</v>
      </c>
      <c r="F243" s="300">
        <v>108.7</v>
      </c>
      <c r="G243" s="299" t="s">
        <v>107</v>
      </c>
      <c r="H243" s="300">
        <v>5.41</v>
      </c>
      <c r="I243" s="153">
        <f>(H243*'Информация о ценах'!$D$19+'003_004'!H243*'Информация о ценах'!$D$19*'Информация о ценах'!$E$19)*'Информация о ценах'!$B$6*1.02*1.2</f>
        <v>223.48710000000003</v>
      </c>
      <c r="J243" s="300"/>
      <c r="K243" s="231">
        <f t="shared" si="3"/>
        <v>0</v>
      </c>
    </row>
    <row r="244" spans="1:11" x14ac:dyDescent="0.35">
      <c r="A244" s="29" t="s">
        <v>11880</v>
      </c>
      <c r="B244" s="299" t="s">
        <v>11881</v>
      </c>
      <c r="C244" s="299" t="s">
        <v>11855</v>
      </c>
      <c r="D244" s="299" t="s">
        <v>1423</v>
      </c>
      <c r="E244" s="299" t="s">
        <v>244</v>
      </c>
      <c r="F244" s="300">
        <v>76.88</v>
      </c>
      <c r="G244" s="299" t="s">
        <v>209</v>
      </c>
      <c r="H244" s="300">
        <v>10.99</v>
      </c>
      <c r="I244" s="153">
        <f>(H244*'Информация о ценах'!$D$19+'003_004'!H244*'Информация о ценах'!$D$19*'Информация о ценах'!$E$19)*'Информация о ценах'!$B$6*1.02*1.2</f>
        <v>453.99690000000004</v>
      </c>
      <c r="J244" s="300"/>
      <c r="K244" s="231">
        <f t="shared" si="3"/>
        <v>0</v>
      </c>
    </row>
    <row r="245" spans="1:11" x14ac:dyDescent="0.35">
      <c r="A245" s="29" t="s">
        <v>11882</v>
      </c>
      <c r="B245" s="299" t="s">
        <v>11883</v>
      </c>
      <c r="C245" s="299" t="s">
        <v>11855</v>
      </c>
      <c r="D245" s="299" t="s">
        <v>1423</v>
      </c>
      <c r="E245" s="299" t="s">
        <v>191</v>
      </c>
      <c r="F245" s="300">
        <v>109.88</v>
      </c>
      <c r="G245" s="299" t="s">
        <v>209</v>
      </c>
      <c r="H245" s="300">
        <v>7.02</v>
      </c>
      <c r="I245" s="153">
        <f>(H245*'Информация о ценах'!$D$19+'003_004'!H245*'Информация о ценах'!$D$19*'Информация о ценах'!$E$19)*'Информация о ценах'!$B$6*1.02*1.2</f>
        <v>289.99619999999999</v>
      </c>
      <c r="J245" s="300"/>
      <c r="K245" s="231">
        <f t="shared" si="3"/>
        <v>0</v>
      </c>
    </row>
    <row r="246" spans="1:11" x14ac:dyDescent="0.35">
      <c r="A246" s="29" t="s">
        <v>11884</v>
      </c>
      <c r="B246" s="299" t="s">
        <v>11885</v>
      </c>
      <c r="C246" s="299" t="s">
        <v>11855</v>
      </c>
      <c r="D246" s="299" t="s">
        <v>1423</v>
      </c>
      <c r="E246" s="299" t="s">
        <v>172</v>
      </c>
      <c r="F246" s="300">
        <v>204.88</v>
      </c>
      <c r="G246" s="299" t="s">
        <v>246</v>
      </c>
      <c r="H246" s="300">
        <v>13.65</v>
      </c>
      <c r="I246" s="153">
        <f>(H246*'Информация о ценах'!$D$19+'003_004'!H246*'Информация о ценах'!$D$19*'Информация о ценах'!$E$19)*'Информация о ценах'!$B$6*1.02*1.2</f>
        <v>563.88149999999996</v>
      </c>
      <c r="J246" s="300"/>
      <c r="K246" s="231">
        <f t="shared" si="3"/>
        <v>0</v>
      </c>
    </row>
    <row r="247" spans="1:11" x14ac:dyDescent="0.35">
      <c r="A247" s="29" t="s">
        <v>11886</v>
      </c>
      <c r="B247" s="299" t="s">
        <v>11887</v>
      </c>
      <c r="C247" s="299" t="s">
        <v>11855</v>
      </c>
      <c r="D247" s="299" t="s">
        <v>1423</v>
      </c>
      <c r="E247" s="299" t="s">
        <v>435</v>
      </c>
      <c r="F247" s="300">
        <v>137.18</v>
      </c>
      <c r="G247" s="299" t="s">
        <v>398</v>
      </c>
      <c r="H247" s="300">
        <v>15.43</v>
      </c>
      <c r="I247" s="153">
        <f>(H247*'Информация о ценах'!$D$19+'003_004'!H247*'Информация о ценах'!$D$19*'Информация о ценах'!$E$19)*'Информация о ценах'!$B$6*1.02*1.2</f>
        <v>637.41330000000005</v>
      </c>
      <c r="J247" s="300"/>
      <c r="K247" s="231">
        <f t="shared" si="3"/>
        <v>0</v>
      </c>
    </row>
    <row r="248" spans="1:11" x14ac:dyDescent="0.35">
      <c r="A248" s="29" t="s">
        <v>11888</v>
      </c>
      <c r="B248" s="299" t="s">
        <v>11889</v>
      </c>
      <c r="C248" s="299" t="s">
        <v>11855</v>
      </c>
      <c r="D248" s="299" t="s">
        <v>1423</v>
      </c>
      <c r="E248" s="299" t="s">
        <v>193</v>
      </c>
      <c r="F248" s="300">
        <v>191.18</v>
      </c>
      <c r="G248" s="299" t="s">
        <v>217</v>
      </c>
      <c r="H248" s="300">
        <v>15.27</v>
      </c>
      <c r="I248" s="153">
        <f>(H248*'Информация о ценах'!$D$19+'003_004'!H248*'Информация о ценах'!$D$19*'Информация о ценах'!$E$19)*'Информация о ценах'!$B$6*1.02*1.2</f>
        <v>630.80370000000016</v>
      </c>
      <c r="J248" s="300"/>
      <c r="K248" s="231">
        <f t="shared" si="3"/>
        <v>0</v>
      </c>
    </row>
    <row r="249" spans="1:11" x14ac:dyDescent="0.35">
      <c r="A249" s="29" t="s">
        <v>11890</v>
      </c>
      <c r="B249" s="299" t="s">
        <v>11891</v>
      </c>
      <c r="C249" s="299" t="s">
        <v>11855</v>
      </c>
      <c r="D249" s="299" t="s">
        <v>1423</v>
      </c>
      <c r="E249" s="299" t="s">
        <v>509</v>
      </c>
      <c r="F249" s="300">
        <v>155.18</v>
      </c>
      <c r="G249" s="299" t="s">
        <v>217</v>
      </c>
      <c r="H249" s="300">
        <v>16.39</v>
      </c>
      <c r="I249" s="153">
        <f>(H249*'Информация о ценах'!$D$19+'003_004'!H249*'Информация о ценах'!$D$19*'Информация о ценах'!$E$19)*'Информация о ценах'!$B$6*1.02*1.2</f>
        <v>677.07090000000005</v>
      </c>
      <c r="J249" s="300"/>
      <c r="K249" s="231">
        <f t="shared" si="3"/>
        <v>0</v>
      </c>
    </row>
    <row r="250" spans="1:11" x14ac:dyDescent="0.35">
      <c r="A250" s="29" t="s">
        <v>11892</v>
      </c>
      <c r="B250" s="299" t="s">
        <v>11893</v>
      </c>
      <c r="C250" s="299" t="s">
        <v>11855</v>
      </c>
      <c r="D250" s="299" t="s">
        <v>1423</v>
      </c>
      <c r="E250" s="299" t="s">
        <v>1273</v>
      </c>
      <c r="F250" s="300">
        <v>192.16</v>
      </c>
      <c r="G250" s="299" t="s">
        <v>210</v>
      </c>
      <c r="H250" s="300">
        <v>21.42</v>
      </c>
      <c r="I250" s="153">
        <f>(H250*'Информация о ценах'!$D$19+'003_004'!H250*'Информация о ценах'!$D$19*'Информация о ценах'!$E$19)*'Информация о ценах'!$B$6*1.02*1.2</f>
        <v>884.86019999999996</v>
      </c>
      <c r="J250" s="300"/>
      <c r="K250" s="231">
        <f t="shared" si="3"/>
        <v>0</v>
      </c>
    </row>
    <row r="251" spans="1:11" x14ac:dyDescent="0.35">
      <c r="A251" s="29" t="s">
        <v>11894</v>
      </c>
      <c r="B251" s="299" t="s">
        <v>11895</v>
      </c>
      <c r="C251" s="299" t="s">
        <v>11855</v>
      </c>
      <c r="D251" s="299" t="s">
        <v>1423</v>
      </c>
      <c r="E251" s="299" t="s">
        <v>204</v>
      </c>
      <c r="F251" s="300">
        <v>222.16</v>
      </c>
      <c r="G251" s="299" t="s">
        <v>113</v>
      </c>
      <c r="H251" s="300">
        <v>22</v>
      </c>
      <c r="I251" s="153">
        <f>(H251*'Информация о ценах'!$D$19+'003_004'!H251*'Информация о ценах'!$D$19*'Информация о ценах'!$E$19)*'Информация о ценах'!$B$6*1.02*1.2</f>
        <v>908.82</v>
      </c>
      <c r="J251" s="300"/>
      <c r="K251" s="231">
        <f t="shared" si="3"/>
        <v>0</v>
      </c>
    </row>
    <row r="252" spans="1:11" x14ac:dyDescent="0.35">
      <c r="A252" s="29" t="s">
        <v>11896</v>
      </c>
      <c r="B252" s="299" t="s">
        <v>11897</v>
      </c>
      <c r="C252" s="299" t="s">
        <v>11855</v>
      </c>
      <c r="D252" s="299" t="s">
        <v>1423</v>
      </c>
      <c r="E252" s="299" t="s">
        <v>1274</v>
      </c>
      <c r="F252" s="300">
        <v>335.86</v>
      </c>
      <c r="G252" s="299" t="s">
        <v>116</v>
      </c>
      <c r="H252" s="300">
        <v>36.11</v>
      </c>
      <c r="I252" s="153">
        <f>(H252*'Информация о ценах'!$D$19+'003_004'!H252*'Информация о ценах'!$D$19*'Информация о ценах'!$E$19)*'Информация о ценах'!$B$6*1.02*1.2</f>
        <v>1491.7041000000002</v>
      </c>
      <c r="J252" s="300"/>
      <c r="K252" s="231">
        <f t="shared" si="3"/>
        <v>0</v>
      </c>
    </row>
    <row r="253" spans="1:11" x14ac:dyDescent="0.35">
      <c r="A253" s="29" t="s">
        <v>11898</v>
      </c>
      <c r="B253" s="299" t="s">
        <v>11899</v>
      </c>
      <c r="C253" s="299" t="s">
        <v>11855</v>
      </c>
      <c r="D253" s="299" t="s">
        <v>1423</v>
      </c>
      <c r="E253" s="299" t="s">
        <v>206</v>
      </c>
      <c r="F253" s="300">
        <v>330.86</v>
      </c>
      <c r="G253" s="299" t="s">
        <v>140</v>
      </c>
      <c r="H253" s="300">
        <v>40.89</v>
      </c>
      <c r="I253" s="153">
        <f>(H253*'Информация о ценах'!$D$19+'003_004'!H253*'Информация о ценах'!$D$19*'Информация о ценах'!$E$19)*'Информация о ценах'!$B$6*1.02*1.2</f>
        <v>1689.1659000000002</v>
      </c>
      <c r="J253" s="300"/>
      <c r="K253" s="231">
        <f t="shared" si="3"/>
        <v>0</v>
      </c>
    </row>
    <row r="254" spans="1:11" x14ac:dyDescent="0.35">
      <c r="A254" s="29" t="s">
        <v>11900</v>
      </c>
      <c r="B254" s="299" t="s">
        <v>11901</v>
      </c>
      <c r="C254" s="299" t="s">
        <v>11902</v>
      </c>
      <c r="D254" s="299" t="s">
        <v>1424</v>
      </c>
      <c r="E254" s="299" t="s">
        <v>1260</v>
      </c>
      <c r="F254" s="300">
        <v>22.23</v>
      </c>
      <c r="G254" s="299" t="s">
        <v>226</v>
      </c>
      <c r="H254" s="300">
        <v>2.65</v>
      </c>
      <c r="I254" s="153">
        <f>(H254*'Информация о ценах'!$D$19+'003_004'!H254*'Информация о ценах'!$D$19*'Информация о ценах'!$E$19)*'Информация о ценах'!$B$6*1.02*1.2</f>
        <v>109.47149999999999</v>
      </c>
      <c r="J254" s="300"/>
      <c r="K254" s="231">
        <f t="shared" si="3"/>
        <v>0</v>
      </c>
    </row>
    <row r="255" spans="1:11" x14ac:dyDescent="0.35">
      <c r="A255" s="29" t="s">
        <v>11903</v>
      </c>
      <c r="B255" s="299" t="s">
        <v>11904</v>
      </c>
      <c r="C255" s="299" t="s">
        <v>11902</v>
      </c>
      <c r="D255" s="299" t="s">
        <v>1424</v>
      </c>
      <c r="E255" s="299" t="s">
        <v>1261</v>
      </c>
      <c r="F255" s="300">
        <v>39.229999999999997</v>
      </c>
      <c r="G255" s="299" t="s">
        <v>367</v>
      </c>
      <c r="H255" s="300">
        <v>3.3</v>
      </c>
      <c r="I255" s="153">
        <f>(H255*'Информация о ценах'!$D$19+'003_004'!H255*'Информация о ценах'!$D$19*'Информация о ценах'!$E$19)*'Информация о ценах'!$B$6*1.02*1.2</f>
        <v>136.32299999999998</v>
      </c>
      <c r="J255" s="300"/>
      <c r="K255" s="231">
        <f t="shared" si="3"/>
        <v>0</v>
      </c>
    </row>
    <row r="256" spans="1:11" x14ac:dyDescent="0.35">
      <c r="A256" s="29" t="s">
        <v>11905</v>
      </c>
      <c r="B256" s="299" t="s">
        <v>11906</v>
      </c>
      <c r="C256" s="299" t="s">
        <v>11902</v>
      </c>
      <c r="D256" s="299" t="s">
        <v>1424</v>
      </c>
      <c r="E256" s="299" t="s">
        <v>1262</v>
      </c>
      <c r="F256" s="300">
        <v>42.35</v>
      </c>
      <c r="G256" s="299" t="s">
        <v>208</v>
      </c>
      <c r="H256" s="300">
        <v>4.07</v>
      </c>
      <c r="I256" s="153">
        <f>(H256*'Информация о ценах'!$D$19+'003_004'!H256*'Информация о ценах'!$D$19*'Информация о ценах'!$E$19)*'Информация о ценах'!$B$6*1.02*1.2</f>
        <v>168.13170000000002</v>
      </c>
      <c r="J256" s="300"/>
      <c r="K256" s="231">
        <f t="shared" si="3"/>
        <v>0</v>
      </c>
    </row>
    <row r="257" spans="1:11" x14ac:dyDescent="0.35">
      <c r="A257" s="29" t="s">
        <v>11907</v>
      </c>
      <c r="B257" s="299" t="s">
        <v>11908</v>
      </c>
      <c r="C257" s="299" t="s">
        <v>11902</v>
      </c>
      <c r="D257" s="299" t="s">
        <v>1424</v>
      </c>
      <c r="E257" s="299" t="s">
        <v>184</v>
      </c>
      <c r="F257" s="300">
        <v>52.39</v>
      </c>
      <c r="G257" s="299" t="s">
        <v>208</v>
      </c>
      <c r="H257" s="300">
        <v>2.7</v>
      </c>
      <c r="I257" s="153">
        <f>(H257*'Информация о ценах'!$D$19+'003_004'!H257*'Информация о ценах'!$D$19*'Информация о ценах'!$E$19)*'Информация о ценах'!$B$6*1.02*1.2</f>
        <v>111.53700000000001</v>
      </c>
      <c r="J257" s="300"/>
      <c r="K257" s="231">
        <f t="shared" si="3"/>
        <v>0</v>
      </c>
    </row>
    <row r="258" spans="1:11" x14ac:dyDescent="0.35">
      <c r="A258" s="29" t="s">
        <v>11909</v>
      </c>
      <c r="B258" s="299" t="s">
        <v>11910</v>
      </c>
      <c r="C258" s="299" t="s">
        <v>11902</v>
      </c>
      <c r="D258" s="299" t="s">
        <v>1424</v>
      </c>
      <c r="E258" s="299" t="s">
        <v>165</v>
      </c>
      <c r="F258" s="300">
        <v>54.39</v>
      </c>
      <c r="G258" s="299" t="s">
        <v>104</v>
      </c>
      <c r="H258" s="300">
        <v>5.1100000000000003</v>
      </c>
      <c r="I258" s="153">
        <f>(H258*'Информация о ценах'!$D$19+'003_004'!H258*'Информация о ценах'!$D$19*'Информация о ценах'!$E$19)*'Информация о ценах'!$B$6*1.02*1.2</f>
        <v>211.0941</v>
      </c>
      <c r="J258" s="300"/>
      <c r="K258" s="231">
        <f t="shared" si="3"/>
        <v>0</v>
      </c>
    </row>
    <row r="259" spans="1:11" x14ac:dyDescent="0.35">
      <c r="A259" s="29" t="s">
        <v>11911</v>
      </c>
      <c r="B259" s="299" t="s">
        <v>11912</v>
      </c>
      <c r="C259" s="299" t="s">
        <v>11902</v>
      </c>
      <c r="D259" s="299" t="s">
        <v>1424</v>
      </c>
      <c r="E259" s="299" t="s">
        <v>1263</v>
      </c>
      <c r="F259" s="300">
        <v>41.39</v>
      </c>
      <c r="G259" s="299" t="s">
        <v>208</v>
      </c>
      <c r="H259" s="300">
        <v>4.49</v>
      </c>
      <c r="I259" s="153">
        <f>(H259*'Информация о ценах'!$D$19+'003_004'!H259*'Информация о ценах'!$D$19*'Информация о ценах'!$E$19)*'Информация о ценах'!$B$6*1.02*1.2</f>
        <v>185.48190000000002</v>
      </c>
      <c r="J259" s="300"/>
      <c r="K259" s="231">
        <f t="shared" ref="K259:K322" si="4">I259*J259</f>
        <v>0</v>
      </c>
    </row>
    <row r="260" spans="1:11" x14ac:dyDescent="0.35">
      <c r="A260" s="29" t="s">
        <v>11913</v>
      </c>
      <c r="B260" s="299" t="s">
        <v>11914</v>
      </c>
      <c r="C260" s="299" t="s">
        <v>11902</v>
      </c>
      <c r="D260" s="299" t="s">
        <v>1424</v>
      </c>
      <c r="E260" s="299" t="s">
        <v>147</v>
      </c>
      <c r="F260" s="300">
        <v>44.4</v>
      </c>
      <c r="G260" s="299" t="s">
        <v>102</v>
      </c>
      <c r="H260" s="300">
        <v>3.57</v>
      </c>
      <c r="I260" s="153">
        <f>(H260*'Информация о ценах'!$D$19+'003_004'!H260*'Информация о ценах'!$D$19*'Информация о ценах'!$E$19)*'Информация о ценах'!$B$6*1.02*1.2</f>
        <v>147.47669999999999</v>
      </c>
      <c r="J260" s="300"/>
      <c r="K260" s="231">
        <f t="shared" si="4"/>
        <v>0</v>
      </c>
    </row>
    <row r="261" spans="1:11" x14ac:dyDescent="0.35">
      <c r="A261" s="29" t="s">
        <v>11915</v>
      </c>
      <c r="B261" s="299" t="s">
        <v>11916</v>
      </c>
      <c r="C261" s="299" t="s">
        <v>11902</v>
      </c>
      <c r="D261" s="299" t="s">
        <v>1424</v>
      </c>
      <c r="E261" s="299" t="s">
        <v>167</v>
      </c>
      <c r="F261" s="300">
        <v>56.4</v>
      </c>
      <c r="G261" s="299" t="s">
        <v>104</v>
      </c>
      <c r="H261" s="300">
        <v>6.67</v>
      </c>
      <c r="I261" s="153">
        <f>(H261*'Информация о ценах'!$D$19+'003_004'!H261*'Информация о ценах'!$D$19*'Информация о ценах'!$E$19)*'Информация о ценах'!$B$6*1.02*1.2</f>
        <v>275.53770000000003</v>
      </c>
      <c r="J261" s="300"/>
      <c r="K261" s="231">
        <f t="shared" si="4"/>
        <v>0</v>
      </c>
    </row>
    <row r="262" spans="1:11" x14ac:dyDescent="0.35">
      <c r="A262" s="29" t="s">
        <v>11917</v>
      </c>
      <c r="B262" s="299" t="s">
        <v>11918</v>
      </c>
      <c r="C262" s="299" t="s">
        <v>11902</v>
      </c>
      <c r="D262" s="299" t="s">
        <v>1424</v>
      </c>
      <c r="E262" s="299" t="s">
        <v>428</v>
      </c>
      <c r="F262" s="300">
        <v>56.7</v>
      </c>
      <c r="G262" s="299" t="s">
        <v>104</v>
      </c>
      <c r="H262" s="300">
        <v>4.26</v>
      </c>
      <c r="I262" s="153">
        <f>(H262*'Информация о ценах'!$D$19+'003_004'!H262*'Информация о ценах'!$D$19*'Информация о ценах'!$E$19)*'Информация о ценах'!$B$6*1.02*1.2</f>
        <v>175.98060000000001</v>
      </c>
      <c r="J262" s="300"/>
      <c r="K262" s="231">
        <f t="shared" si="4"/>
        <v>0</v>
      </c>
    </row>
    <row r="263" spans="1:11" x14ac:dyDescent="0.35">
      <c r="A263" s="29" t="s">
        <v>11919</v>
      </c>
      <c r="B263" s="299" t="s">
        <v>11920</v>
      </c>
      <c r="C263" s="299" t="s">
        <v>11902</v>
      </c>
      <c r="D263" s="299" t="s">
        <v>1424</v>
      </c>
      <c r="E263" s="299" t="s">
        <v>189</v>
      </c>
      <c r="F263" s="300">
        <v>61.7</v>
      </c>
      <c r="G263" s="299" t="s">
        <v>197</v>
      </c>
      <c r="H263" s="300">
        <v>4.41</v>
      </c>
      <c r="I263" s="153">
        <f>(H263*'Информация о ценах'!$D$19+'003_004'!H263*'Информация о ценах'!$D$19*'Информация о ценах'!$E$19)*'Информация о ценах'!$B$6*1.02*1.2</f>
        <v>182.17710000000002</v>
      </c>
      <c r="J263" s="300"/>
      <c r="K263" s="231">
        <f t="shared" si="4"/>
        <v>0</v>
      </c>
    </row>
    <row r="264" spans="1:11" x14ac:dyDescent="0.35">
      <c r="A264" s="29" t="s">
        <v>11921</v>
      </c>
      <c r="B264" s="299" t="s">
        <v>11922</v>
      </c>
      <c r="C264" s="299" t="s">
        <v>11902</v>
      </c>
      <c r="D264" s="299" t="s">
        <v>1424</v>
      </c>
      <c r="E264" s="299" t="s">
        <v>169</v>
      </c>
      <c r="F264" s="300">
        <v>95.7</v>
      </c>
      <c r="G264" s="299" t="s">
        <v>148</v>
      </c>
      <c r="H264" s="300">
        <v>5.71</v>
      </c>
      <c r="I264" s="153">
        <f>(H264*'Информация о ценах'!$D$19+'003_004'!H264*'Информация о ценах'!$D$19*'Информация о ценах'!$E$19)*'Информация о ценах'!$B$6*1.02*1.2</f>
        <v>235.8801</v>
      </c>
      <c r="J264" s="300"/>
      <c r="K264" s="231">
        <f t="shared" si="4"/>
        <v>0</v>
      </c>
    </row>
    <row r="265" spans="1:11" x14ac:dyDescent="0.35">
      <c r="A265" s="29" t="s">
        <v>11923</v>
      </c>
      <c r="B265" s="299" t="s">
        <v>11924</v>
      </c>
      <c r="C265" s="299" t="s">
        <v>11902</v>
      </c>
      <c r="D265" s="299" t="s">
        <v>1424</v>
      </c>
      <c r="E265" s="299" t="s">
        <v>244</v>
      </c>
      <c r="F265" s="300">
        <v>96.88</v>
      </c>
      <c r="G265" s="299" t="s">
        <v>395</v>
      </c>
      <c r="H265" s="300">
        <v>13.94</v>
      </c>
      <c r="I265" s="153">
        <f>(H265*'Информация о ценах'!$D$19+'003_004'!H265*'Информация о ценах'!$D$19*'Информация о ценах'!$E$19)*'Информация о ценах'!$B$6*1.02*1.2</f>
        <v>575.86139999999989</v>
      </c>
      <c r="J265" s="300"/>
      <c r="K265" s="231">
        <f t="shared" si="4"/>
        <v>0</v>
      </c>
    </row>
    <row r="266" spans="1:11" x14ac:dyDescent="0.35">
      <c r="A266" s="29" t="s">
        <v>11925</v>
      </c>
      <c r="B266" s="299" t="s">
        <v>11926</v>
      </c>
      <c r="C266" s="299" t="s">
        <v>11902</v>
      </c>
      <c r="D266" s="299" t="s">
        <v>1424</v>
      </c>
      <c r="E266" s="299" t="s">
        <v>191</v>
      </c>
      <c r="F266" s="300">
        <v>91.88</v>
      </c>
      <c r="G266" s="299" t="s">
        <v>707</v>
      </c>
      <c r="H266" s="300">
        <v>7.54</v>
      </c>
      <c r="I266" s="153">
        <f>(H266*'Информация о ценах'!$D$19+'003_004'!H266*'Информация о ценах'!$D$19*'Информация о ценах'!$E$19)*'Информация о ценах'!$B$6*1.02*1.2</f>
        <v>311.47739999999999</v>
      </c>
      <c r="J266" s="300"/>
      <c r="K266" s="231">
        <f t="shared" si="4"/>
        <v>0</v>
      </c>
    </row>
    <row r="267" spans="1:11" x14ac:dyDescent="0.35">
      <c r="A267" s="29" t="s">
        <v>11927</v>
      </c>
      <c r="B267" s="299" t="s">
        <v>11928</v>
      </c>
      <c r="C267" s="299" t="s">
        <v>11902</v>
      </c>
      <c r="D267" s="299" t="s">
        <v>1424</v>
      </c>
      <c r="E267" s="299" t="s">
        <v>172</v>
      </c>
      <c r="F267" s="300">
        <v>204.88</v>
      </c>
      <c r="G267" s="299" t="s">
        <v>173</v>
      </c>
      <c r="H267" s="300">
        <v>16.52</v>
      </c>
      <c r="I267" s="153">
        <f>(H267*'Информация о ценах'!$D$19+'003_004'!H267*'Информация о ценах'!$D$19*'Информация о ценах'!$E$19)*'Информация о ценах'!$B$6*1.02*1.2</f>
        <v>682.44120000000009</v>
      </c>
      <c r="J267" s="300"/>
      <c r="K267" s="231">
        <f t="shared" si="4"/>
        <v>0</v>
      </c>
    </row>
    <row r="268" spans="1:11" x14ac:dyDescent="0.35">
      <c r="A268" s="29" t="s">
        <v>11929</v>
      </c>
      <c r="B268" s="299" t="s">
        <v>11930</v>
      </c>
      <c r="C268" s="299" t="s">
        <v>11902</v>
      </c>
      <c r="D268" s="299" t="s">
        <v>1424</v>
      </c>
      <c r="E268" s="299" t="s">
        <v>435</v>
      </c>
      <c r="F268" s="300">
        <v>123.18</v>
      </c>
      <c r="G268" s="299" t="s">
        <v>401</v>
      </c>
      <c r="H268" s="300">
        <v>18.100000000000001</v>
      </c>
      <c r="I268" s="153">
        <f>(H268*'Информация о ценах'!$D$19+'003_004'!H268*'Информация о ценах'!$D$19*'Информация о ценах'!$E$19)*'Информация о ценах'!$B$6*1.02*1.2</f>
        <v>747.71100000000013</v>
      </c>
      <c r="J268" s="300"/>
      <c r="K268" s="231">
        <f t="shared" si="4"/>
        <v>0</v>
      </c>
    </row>
    <row r="269" spans="1:11" x14ac:dyDescent="0.35">
      <c r="A269" s="29" t="s">
        <v>11931</v>
      </c>
      <c r="B269" s="299" t="s">
        <v>11932</v>
      </c>
      <c r="C269" s="299" t="s">
        <v>11902</v>
      </c>
      <c r="D269" s="299" t="s">
        <v>1424</v>
      </c>
      <c r="E269" s="299" t="s">
        <v>193</v>
      </c>
      <c r="F269" s="300">
        <v>191.18</v>
      </c>
      <c r="G269" s="299" t="s">
        <v>210</v>
      </c>
      <c r="H269" s="300">
        <v>16.649999999999999</v>
      </c>
      <c r="I269" s="153">
        <f>(H269*'Информация о ценах'!$D$19+'003_004'!H269*'Информация о ценах'!$D$19*'Информация о ценах'!$E$19)*'Информация о ценах'!$B$6*1.02*1.2</f>
        <v>687.81149999999991</v>
      </c>
      <c r="J269" s="300"/>
      <c r="K269" s="231">
        <f t="shared" si="4"/>
        <v>0</v>
      </c>
    </row>
    <row r="270" spans="1:11" x14ac:dyDescent="0.35">
      <c r="A270" s="29" t="s">
        <v>11933</v>
      </c>
      <c r="B270" s="299" t="s">
        <v>11934</v>
      </c>
      <c r="C270" s="299" t="s">
        <v>11902</v>
      </c>
      <c r="D270" s="299" t="s">
        <v>1424</v>
      </c>
      <c r="E270" s="299" t="s">
        <v>1273</v>
      </c>
      <c r="F270" s="300">
        <v>184.16</v>
      </c>
      <c r="G270" s="299" t="s">
        <v>113</v>
      </c>
      <c r="H270" s="300">
        <v>25.28</v>
      </c>
      <c r="I270" s="153">
        <f>(H270*'Информация о ценах'!$D$19+'003_004'!H270*'Информация о ценах'!$D$19*'Информация о ценах'!$E$19)*'Информация о ценах'!$B$6*1.02*1.2</f>
        <v>1044.3168000000001</v>
      </c>
      <c r="J270" s="300"/>
      <c r="K270" s="231">
        <f t="shared" si="4"/>
        <v>0</v>
      </c>
    </row>
    <row r="271" spans="1:11" x14ac:dyDescent="0.35">
      <c r="A271" s="29" t="s">
        <v>11935</v>
      </c>
      <c r="B271" s="299" t="s">
        <v>11936</v>
      </c>
      <c r="C271" s="299" t="s">
        <v>11902</v>
      </c>
      <c r="D271" s="299" t="s">
        <v>1424</v>
      </c>
      <c r="E271" s="299" t="s">
        <v>204</v>
      </c>
      <c r="F271" s="300">
        <v>256.16000000000003</v>
      </c>
      <c r="G271" s="299" t="s">
        <v>113</v>
      </c>
      <c r="H271" s="300">
        <v>24.66</v>
      </c>
      <c r="I271" s="153">
        <f>(H271*'Информация о ценах'!$D$19+'003_004'!H271*'Информация о ценах'!$D$19*'Информация о ценах'!$E$19)*'Информация о ценах'!$B$6*1.02*1.2</f>
        <v>1018.7045999999999</v>
      </c>
      <c r="J271" s="300"/>
      <c r="K271" s="231">
        <f t="shared" si="4"/>
        <v>0</v>
      </c>
    </row>
    <row r="272" spans="1:11" x14ac:dyDescent="0.35">
      <c r="A272" s="29" t="s">
        <v>11937</v>
      </c>
      <c r="B272" s="299" t="s">
        <v>11938</v>
      </c>
      <c r="C272" s="299" t="s">
        <v>11902</v>
      </c>
      <c r="D272" s="299" t="s">
        <v>1424</v>
      </c>
      <c r="E272" s="299" t="s">
        <v>1274</v>
      </c>
      <c r="F272" s="300">
        <v>326.86</v>
      </c>
      <c r="G272" s="299" t="s">
        <v>263</v>
      </c>
      <c r="H272" s="300">
        <v>38.340000000000003</v>
      </c>
      <c r="I272" s="153">
        <f>(H272*'Информация о ценах'!$D$19+'003_004'!H272*'Информация о ценах'!$D$19*'Информация о ценах'!$E$19)*'Информация о ценах'!$B$6*1.02*1.2</f>
        <v>1583.8254000000004</v>
      </c>
      <c r="J272" s="300"/>
      <c r="K272" s="231">
        <f t="shared" si="4"/>
        <v>0</v>
      </c>
    </row>
    <row r="273" spans="1:11" x14ac:dyDescent="0.35">
      <c r="A273" s="29" t="s">
        <v>11939</v>
      </c>
      <c r="B273" s="299" t="s">
        <v>11940</v>
      </c>
      <c r="C273" s="299" t="s">
        <v>11902</v>
      </c>
      <c r="D273" s="299" t="s">
        <v>1424</v>
      </c>
      <c r="E273" s="299" t="s">
        <v>206</v>
      </c>
      <c r="F273" s="300">
        <v>372.86</v>
      </c>
      <c r="G273" s="299" t="s">
        <v>116</v>
      </c>
      <c r="H273" s="300">
        <v>41.9</v>
      </c>
      <c r="I273" s="153">
        <f>(H273*'Информация о ценах'!$D$19+'003_004'!H273*'Информация о ценах'!$D$19*'Информация о ценах'!$E$19)*'Информация о ценах'!$B$6*1.02*1.2</f>
        <v>1730.8889999999999</v>
      </c>
      <c r="J273" s="300"/>
      <c r="K273" s="231">
        <f t="shared" si="4"/>
        <v>0</v>
      </c>
    </row>
    <row r="274" spans="1:11" x14ac:dyDescent="0.35">
      <c r="A274" s="29" t="s">
        <v>11941</v>
      </c>
      <c r="B274" s="299" t="s">
        <v>11942</v>
      </c>
      <c r="C274" s="299" t="s">
        <v>11943</v>
      </c>
      <c r="D274" s="299" t="s">
        <v>1425</v>
      </c>
      <c r="E274" s="299" t="s">
        <v>1261</v>
      </c>
      <c r="F274" s="300">
        <v>100.23</v>
      </c>
      <c r="G274" s="299" t="s">
        <v>197</v>
      </c>
      <c r="H274" s="300">
        <v>8.5399999999999991</v>
      </c>
      <c r="I274" s="153">
        <f>(H274*'Информация о ценах'!$D$19+'003_004'!H274*'Информация о ценах'!$D$19*'Информация о ценах'!$E$19)*'Информация о ценах'!$B$6*1.02*1.2</f>
        <v>352.78739999999993</v>
      </c>
      <c r="J274" s="300"/>
      <c r="K274" s="231">
        <f t="shared" si="4"/>
        <v>0</v>
      </c>
    </row>
    <row r="275" spans="1:11" x14ac:dyDescent="0.35">
      <c r="A275" s="29" t="s">
        <v>11944</v>
      </c>
      <c r="B275" s="299" t="s">
        <v>11945</v>
      </c>
      <c r="C275" s="299" t="s">
        <v>11943</v>
      </c>
      <c r="D275" s="299" t="s">
        <v>1425</v>
      </c>
      <c r="E275" s="299" t="s">
        <v>1262</v>
      </c>
      <c r="F275" s="300">
        <v>69.349999999999994</v>
      </c>
      <c r="G275" s="299" t="s">
        <v>107</v>
      </c>
      <c r="H275" s="300">
        <v>9.4</v>
      </c>
      <c r="I275" s="153">
        <f>(H275*'Информация о ценах'!$D$19+'003_004'!H275*'Информация о ценах'!$D$19*'Информация о ценах'!$E$19)*'Информация о ценах'!$B$6*1.02*1.2</f>
        <v>388.31400000000008</v>
      </c>
      <c r="J275" s="300"/>
      <c r="K275" s="231">
        <f t="shared" si="4"/>
        <v>0</v>
      </c>
    </row>
    <row r="276" spans="1:11" x14ac:dyDescent="0.35">
      <c r="A276" s="29" t="s">
        <v>11946</v>
      </c>
      <c r="B276" s="299" t="s">
        <v>11947</v>
      </c>
      <c r="C276" s="299" t="s">
        <v>11943</v>
      </c>
      <c r="D276" s="299" t="s">
        <v>1425</v>
      </c>
      <c r="E276" s="299" t="s">
        <v>184</v>
      </c>
      <c r="F276" s="300">
        <v>120.39</v>
      </c>
      <c r="G276" s="299" t="s">
        <v>107</v>
      </c>
      <c r="H276" s="300">
        <v>6.21</v>
      </c>
      <c r="I276" s="153">
        <f>(H276*'Информация о ценах'!$D$19+'003_004'!H276*'Информация о ценах'!$D$19*'Информация о ценах'!$E$19)*'Информация о ценах'!$B$6*1.02*1.2</f>
        <v>256.5351</v>
      </c>
      <c r="J276" s="300"/>
      <c r="K276" s="231">
        <f t="shared" si="4"/>
        <v>0</v>
      </c>
    </row>
    <row r="277" spans="1:11" x14ac:dyDescent="0.35">
      <c r="A277" s="29" t="s">
        <v>11948</v>
      </c>
      <c r="B277" s="299" t="s">
        <v>11949</v>
      </c>
      <c r="C277" s="299" t="s">
        <v>11943</v>
      </c>
      <c r="D277" s="299" t="s">
        <v>1425</v>
      </c>
      <c r="E277" s="299" t="s">
        <v>1263</v>
      </c>
      <c r="F277" s="300">
        <v>119.39</v>
      </c>
      <c r="G277" s="299" t="s">
        <v>107</v>
      </c>
      <c r="H277" s="300">
        <v>9.91</v>
      </c>
      <c r="I277" s="153">
        <f>(H277*'Информация о ценах'!$D$19+'003_004'!H277*'Информация о ценах'!$D$19*'Информация о ценах'!$E$19)*'Информация о ценах'!$B$6*1.02*1.2</f>
        <v>409.38210000000004</v>
      </c>
      <c r="J277" s="300"/>
      <c r="K277" s="231">
        <f t="shared" si="4"/>
        <v>0</v>
      </c>
    </row>
    <row r="278" spans="1:11" x14ac:dyDescent="0.35">
      <c r="A278" s="29" t="s">
        <v>11950</v>
      </c>
      <c r="B278" s="299" t="s">
        <v>11951</v>
      </c>
      <c r="C278" s="299" t="s">
        <v>11943</v>
      </c>
      <c r="D278" s="299" t="s">
        <v>1425</v>
      </c>
      <c r="E278" s="299" t="s">
        <v>147</v>
      </c>
      <c r="F278" s="300">
        <v>109.4</v>
      </c>
      <c r="G278" s="299" t="s">
        <v>229</v>
      </c>
      <c r="H278" s="300">
        <v>10.35</v>
      </c>
      <c r="I278" s="153">
        <f>(H278*'Информация о ценах'!$D$19+'003_004'!H278*'Информация о ценах'!$D$19*'Информация о ценах'!$E$19)*'Информация о ценах'!$B$6*1.02*1.2</f>
        <v>427.55849999999998</v>
      </c>
      <c r="J278" s="300"/>
      <c r="K278" s="231">
        <f t="shared" si="4"/>
        <v>0</v>
      </c>
    </row>
    <row r="279" spans="1:11" x14ac:dyDescent="0.35">
      <c r="A279" s="29" t="s">
        <v>11952</v>
      </c>
      <c r="B279" s="299" t="s">
        <v>11953</v>
      </c>
      <c r="C279" s="299" t="s">
        <v>11943</v>
      </c>
      <c r="D279" s="299" t="s">
        <v>1425</v>
      </c>
      <c r="E279" s="299" t="s">
        <v>167</v>
      </c>
      <c r="F279" s="300">
        <v>129.4</v>
      </c>
      <c r="G279" s="299" t="s">
        <v>136</v>
      </c>
      <c r="H279" s="300">
        <v>15.19</v>
      </c>
      <c r="I279" s="153">
        <f>(H279*'Информация о ценах'!$D$19+'003_004'!H279*'Информация о ценах'!$D$19*'Информация о ценах'!$E$19)*'Информация о ценах'!$B$6*1.02*1.2</f>
        <v>627.49889999999994</v>
      </c>
      <c r="J279" s="300"/>
      <c r="K279" s="231">
        <f t="shared" si="4"/>
        <v>0</v>
      </c>
    </row>
    <row r="280" spans="1:11" x14ac:dyDescent="0.35">
      <c r="A280" s="29" t="s">
        <v>11954</v>
      </c>
      <c r="B280" s="299" t="s">
        <v>11955</v>
      </c>
      <c r="C280" s="299" t="s">
        <v>11943</v>
      </c>
      <c r="D280" s="299" t="s">
        <v>1425</v>
      </c>
      <c r="E280" s="299" t="s">
        <v>428</v>
      </c>
      <c r="F280" s="300">
        <v>159.69999999999999</v>
      </c>
      <c r="G280" s="299" t="s">
        <v>136</v>
      </c>
      <c r="H280" s="300">
        <v>15.78</v>
      </c>
      <c r="I280" s="153">
        <f>(H280*'Информация о ценах'!$D$19+'003_004'!H280*'Информация о ценах'!$D$19*'Информация о ценах'!$E$19)*'Информация о ценах'!$B$6*1.02*1.2</f>
        <v>651.87180000000012</v>
      </c>
      <c r="J280" s="300"/>
      <c r="K280" s="231">
        <f t="shared" si="4"/>
        <v>0</v>
      </c>
    </row>
    <row r="281" spans="1:11" x14ac:dyDescent="0.35">
      <c r="A281" s="29" t="s">
        <v>11956</v>
      </c>
      <c r="B281" s="299" t="s">
        <v>11957</v>
      </c>
      <c r="C281" s="299" t="s">
        <v>11943</v>
      </c>
      <c r="D281" s="299" t="s">
        <v>1425</v>
      </c>
      <c r="E281" s="299" t="s">
        <v>189</v>
      </c>
      <c r="F281" s="300">
        <v>190.7</v>
      </c>
      <c r="G281" s="299" t="s">
        <v>136</v>
      </c>
      <c r="H281" s="300">
        <v>16.399999999999999</v>
      </c>
      <c r="I281" s="153">
        <f>(H281*'Информация о ценах'!$D$19+'003_004'!H281*'Информация о ценах'!$D$19*'Информация о ценах'!$E$19)*'Информация о ценах'!$B$6*1.02*1.2</f>
        <v>677.48400000000004</v>
      </c>
      <c r="J281" s="300"/>
      <c r="K281" s="231">
        <f t="shared" si="4"/>
        <v>0</v>
      </c>
    </row>
    <row r="282" spans="1:11" x14ac:dyDescent="0.35">
      <c r="A282" s="29" t="s">
        <v>11958</v>
      </c>
      <c r="B282" s="299" t="s">
        <v>11959</v>
      </c>
      <c r="C282" s="299" t="s">
        <v>11960</v>
      </c>
      <c r="D282" s="299" t="s">
        <v>1426</v>
      </c>
      <c r="E282" s="299" t="s">
        <v>100</v>
      </c>
      <c r="F282" s="300">
        <v>181.26</v>
      </c>
      <c r="G282" s="299" t="s">
        <v>209</v>
      </c>
      <c r="H282" s="300">
        <v>26.82</v>
      </c>
      <c r="I282" s="153">
        <f>(H282*'Информация о ценах'!$D$19+'003_004'!H282*'Информация о ценах'!$D$19*'Информация о ценах'!$E$19)*'Информация о ценах'!$B$6*1.02*1.2</f>
        <v>1107.9342000000001</v>
      </c>
      <c r="J282" s="300"/>
      <c r="K282" s="231">
        <f t="shared" si="4"/>
        <v>0</v>
      </c>
    </row>
    <row r="283" spans="1:11" x14ac:dyDescent="0.35">
      <c r="A283" s="29" t="s">
        <v>11961</v>
      </c>
      <c r="B283" s="299" t="s">
        <v>11962</v>
      </c>
      <c r="C283" s="299" t="s">
        <v>11960</v>
      </c>
      <c r="D283" s="299" t="s">
        <v>1426</v>
      </c>
      <c r="E283" s="299" t="s">
        <v>32</v>
      </c>
      <c r="F283" s="300">
        <v>254.62</v>
      </c>
      <c r="G283" s="299" t="s">
        <v>173</v>
      </c>
      <c r="H283" s="300">
        <v>30.54</v>
      </c>
      <c r="I283" s="153">
        <f>(H283*'Информация о ценах'!$D$19+'003_004'!H283*'Информация о ценах'!$D$19*'Информация о ценах'!$E$19)*'Информация о ценах'!$B$6*1.02*1.2</f>
        <v>1261.6074000000003</v>
      </c>
      <c r="J283" s="300"/>
      <c r="K283" s="231">
        <f t="shared" si="4"/>
        <v>0</v>
      </c>
    </row>
    <row r="284" spans="1:11" x14ac:dyDescent="0.35">
      <c r="A284" s="29" t="s">
        <v>11963</v>
      </c>
      <c r="B284" s="299" t="s">
        <v>11964</v>
      </c>
      <c r="C284" s="299" t="s">
        <v>11960</v>
      </c>
      <c r="D284" s="299" t="s">
        <v>1426</v>
      </c>
      <c r="E284" s="299" t="s">
        <v>106</v>
      </c>
      <c r="F284" s="300">
        <v>290.22000000000003</v>
      </c>
      <c r="G284" s="299" t="s">
        <v>173</v>
      </c>
      <c r="H284" s="300">
        <v>34.53</v>
      </c>
      <c r="I284" s="153">
        <f>(H284*'Информация о ценах'!$D$19+'003_004'!H284*'Информация о ценах'!$D$19*'Информация о ценах'!$E$19)*'Информация о ценах'!$B$6*1.02*1.2</f>
        <v>1426.4342999999999</v>
      </c>
      <c r="J284" s="300"/>
      <c r="K284" s="231">
        <f t="shared" si="4"/>
        <v>0</v>
      </c>
    </row>
    <row r="285" spans="1:11" x14ac:dyDescent="0.35">
      <c r="A285" s="29" t="s">
        <v>11965</v>
      </c>
      <c r="B285" s="299" t="s">
        <v>11966</v>
      </c>
      <c r="C285" s="299" t="s">
        <v>11960</v>
      </c>
      <c r="D285" s="299" t="s">
        <v>1426</v>
      </c>
      <c r="E285" s="299" t="s">
        <v>109</v>
      </c>
      <c r="F285" s="300">
        <v>427.85</v>
      </c>
      <c r="G285" s="299" t="s">
        <v>138</v>
      </c>
      <c r="H285" s="300">
        <v>36.770000000000003</v>
      </c>
      <c r="I285" s="153">
        <f>(H285*'Информация о ценах'!$D$19+'003_004'!H285*'Информация о ценах'!$D$19*'Информация о ценах'!$E$19)*'Информация о ценах'!$B$6*1.02*1.2</f>
        <v>1518.9687000000004</v>
      </c>
      <c r="J285" s="300"/>
      <c r="K285" s="231">
        <f t="shared" si="4"/>
        <v>0</v>
      </c>
    </row>
    <row r="286" spans="1:11" x14ac:dyDescent="0.35">
      <c r="A286" s="29" t="s">
        <v>11967</v>
      </c>
      <c r="B286" s="299" t="s">
        <v>11968</v>
      </c>
      <c r="C286" s="299" t="s">
        <v>11960</v>
      </c>
      <c r="D286" s="299" t="s">
        <v>1426</v>
      </c>
      <c r="E286" s="299" t="s">
        <v>112</v>
      </c>
      <c r="F286" s="300">
        <v>613.57000000000005</v>
      </c>
      <c r="G286" s="299" t="s">
        <v>140</v>
      </c>
      <c r="H286" s="300">
        <v>41.78</v>
      </c>
      <c r="I286" s="153">
        <f>(H286*'Информация о ценах'!$D$19+'003_004'!H286*'Информация о ценах'!$D$19*'Информация о ценах'!$E$19)*'Информация о ценах'!$B$6*1.02*1.2</f>
        <v>1725.9318000000001</v>
      </c>
      <c r="J286" s="300"/>
      <c r="K286" s="231">
        <f t="shared" si="4"/>
        <v>0</v>
      </c>
    </row>
    <row r="287" spans="1:11" x14ac:dyDescent="0.35">
      <c r="A287" s="29" t="s">
        <v>11969</v>
      </c>
      <c r="B287" s="299" t="s">
        <v>11970</v>
      </c>
      <c r="C287" s="299" t="s">
        <v>11960</v>
      </c>
      <c r="D287" s="299" t="s">
        <v>1426</v>
      </c>
      <c r="E287" s="299" t="s">
        <v>118</v>
      </c>
      <c r="F287" s="129">
        <v>1201.1199999999999</v>
      </c>
      <c r="G287" s="299" t="s">
        <v>143</v>
      </c>
      <c r="H287" s="300">
        <v>97.81</v>
      </c>
      <c r="I287" s="153">
        <f>(H287*'Информация о ценах'!$D$19+'003_004'!H287*'Информация о ценах'!$D$19*'Информация о ценах'!$E$19)*'Информация о ценах'!$B$6*1.02*1.2</f>
        <v>4040.5311000000002</v>
      </c>
      <c r="J287" s="300"/>
      <c r="K287" s="231">
        <f t="shared" si="4"/>
        <v>0</v>
      </c>
    </row>
    <row r="288" spans="1:11" x14ac:dyDescent="0.35">
      <c r="A288" s="29" t="s">
        <v>11971</v>
      </c>
      <c r="B288" s="299" t="s">
        <v>11972</v>
      </c>
      <c r="C288" s="299" t="s">
        <v>11973</v>
      </c>
      <c r="D288" s="299" t="s">
        <v>1427</v>
      </c>
      <c r="E288" s="299" t="s">
        <v>184</v>
      </c>
      <c r="F288" s="300">
        <v>176.87</v>
      </c>
      <c r="G288" s="299" t="s">
        <v>209</v>
      </c>
      <c r="H288" s="300">
        <v>18.48</v>
      </c>
      <c r="I288" s="153">
        <f>(H288*'Информация о ценах'!$D$19+'003_004'!H288*'Информация о ценах'!$D$19*'Информация о ценах'!$E$19)*'Информация о ценах'!$B$6*1.02*1.2</f>
        <v>763.40880000000004</v>
      </c>
      <c r="J288" s="300"/>
      <c r="K288" s="231">
        <f t="shared" si="4"/>
        <v>0</v>
      </c>
    </row>
    <row r="289" spans="1:11" x14ac:dyDescent="0.35">
      <c r="A289" s="29" t="s">
        <v>11974</v>
      </c>
      <c r="B289" s="299" t="s">
        <v>11975</v>
      </c>
      <c r="C289" s="299" t="s">
        <v>11973</v>
      </c>
      <c r="D289" s="299" t="s">
        <v>1427</v>
      </c>
      <c r="E289" s="299" t="s">
        <v>189</v>
      </c>
      <c r="F289" s="300">
        <v>262.52</v>
      </c>
      <c r="G289" s="299" t="s">
        <v>246</v>
      </c>
      <c r="H289" s="300">
        <v>27.17</v>
      </c>
      <c r="I289" s="153">
        <f>(H289*'Информация о ценах'!$D$19+'003_004'!H289*'Информация о ценах'!$D$19*'Информация о ценах'!$E$19)*'Информация о ценах'!$B$6*1.02*1.2</f>
        <v>1122.3927000000001</v>
      </c>
      <c r="J289" s="300"/>
      <c r="K289" s="231">
        <f t="shared" si="4"/>
        <v>0</v>
      </c>
    </row>
    <row r="290" spans="1:11" x14ac:dyDescent="0.35">
      <c r="A290" s="29" t="s">
        <v>11976</v>
      </c>
      <c r="B290" s="299" t="s">
        <v>11977</v>
      </c>
      <c r="C290" s="299" t="s">
        <v>11973</v>
      </c>
      <c r="D290" s="299" t="s">
        <v>1427</v>
      </c>
      <c r="E290" s="299" t="s">
        <v>191</v>
      </c>
      <c r="F290" s="300">
        <v>459.97</v>
      </c>
      <c r="G290" s="299" t="s">
        <v>138</v>
      </c>
      <c r="H290" s="300">
        <v>31.33</v>
      </c>
      <c r="I290" s="153">
        <f>(H290*'Информация о ценах'!$D$19+'003_004'!H290*'Информация о ценах'!$D$19*'Информация о ценах'!$E$19)*'Информация о ценах'!$B$6*1.02*1.2</f>
        <v>1294.2423000000001</v>
      </c>
      <c r="J290" s="300"/>
      <c r="K290" s="231">
        <f t="shared" si="4"/>
        <v>0</v>
      </c>
    </row>
    <row r="291" spans="1:11" x14ac:dyDescent="0.35">
      <c r="A291" s="29" t="s">
        <v>11978</v>
      </c>
      <c r="B291" s="299" t="s">
        <v>11979</v>
      </c>
      <c r="C291" s="299" t="s">
        <v>11973</v>
      </c>
      <c r="D291" s="299" t="s">
        <v>1427</v>
      </c>
      <c r="E291" s="299" t="s">
        <v>193</v>
      </c>
      <c r="F291" s="300">
        <v>589.39</v>
      </c>
      <c r="G291" s="299" t="s">
        <v>116</v>
      </c>
      <c r="H291" s="300">
        <v>33.96</v>
      </c>
      <c r="I291" s="153">
        <f>(H291*'Информация о ценах'!$D$19+'003_004'!H291*'Информация о ценах'!$D$19*'Информация о ценах'!$E$19)*'Информация о ценах'!$B$6*1.02*1.2</f>
        <v>1402.8876</v>
      </c>
      <c r="J291" s="300"/>
      <c r="K291" s="231">
        <f t="shared" si="4"/>
        <v>0</v>
      </c>
    </row>
    <row r="292" spans="1:11" x14ac:dyDescent="0.35">
      <c r="A292" s="29" t="s">
        <v>11980</v>
      </c>
      <c r="B292" s="299" t="s">
        <v>11981</v>
      </c>
      <c r="C292" s="299" t="s">
        <v>11973</v>
      </c>
      <c r="D292" s="299" t="s">
        <v>1427</v>
      </c>
      <c r="E292" s="299" t="s">
        <v>206</v>
      </c>
      <c r="F292" s="129">
        <v>1124.26</v>
      </c>
      <c r="G292" s="299" t="s">
        <v>264</v>
      </c>
      <c r="H292" s="300">
        <v>62.48</v>
      </c>
      <c r="I292" s="153">
        <f>(H292*'Информация о ценах'!$D$19+'003_004'!H292*'Информация о ценах'!$D$19*'Информация о ценах'!$E$19)*'Информация о ценах'!$B$6*1.02*1.2</f>
        <v>2581.0487999999996</v>
      </c>
      <c r="J292" s="300"/>
      <c r="K292" s="231">
        <f t="shared" si="4"/>
        <v>0</v>
      </c>
    </row>
    <row r="293" spans="1:11" x14ac:dyDescent="0.35">
      <c r="A293" s="29" t="s">
        <v>11982</v>
      </c>
      <c r="B293" s="299" t="s">
        <v>11983</v>
      </c>
      <c r="C293" s="299" t="s">
        <v>11984</v>
      </c>
      <c r="D293" s="299" t="s">
        <v>1428</v>
      </c>
      <c r="E293" s="299" t="s">
        <v>184</v>
      </c>
      <c r="F293" s="300">
        <v>179.87</v>
      </c>
      <c r="G293" s="299" t="s">
        <v>209</v>
      </c>
      <c r="H293" s="300">
        <v>14.61</v>
      </c>
      <c r="I293" s="153">
        <f>(H293*'Информация о ценах'!$D$19+'003_004'!H293*'Информация о ценах'!$D$19*'Информация о ценах'!$E$19)*'Информация о ценах'!$B$6*1.02*1.2</f>
        <v>603.53909999999996</v>
      </c>
      <c r="J293" s="300"/>
      <c r="K293" s="231">
        <f t="shared" si="4"/>
        <v>0</v>
      </c>
    </row>
    <row r="294" spans="1:11" x14ac:dyDescent="0.35">
      <c r="A294" s="29" t="s">
        <v>11985</v>
      </c>
      <c r="B294" s="299" t="s">
        <v>11986</v>
      </c>
      <c r="C294" s="299" t="s">
        <v>11984</v>
      </c>
      <c r="D294" s="299" t="s">
        <v>1428</v>
      </c>
      <c r="E294" s="299" t="s">
        <v>147</v>
      </c>
      <c r="F294" s="300">
        <v>250.22</v>
      </c>
      <c r="G294" s="299" t="s">
        <v>246</v>
      </c>
      <c r="H294" s="300">
        <v>19.47</v>
      </c>
      <c r="I294" s="153">
        <f>(H294*'Информация о ценах'!$D$19+'003_004'!H294*'Информация о ценах'!$D$19*'Информация о ценах'!$E$19)*'Информация о ценах'!$B$6*1.02*1.2</f>
        <v>804.30569999999989</v>
      </c>
      <c r="J294" s="300"/>
      <c r="K294" s="231">
        <f t="shared" si="4"/>
        <v>0</v>
      </c>
    </row>
    <row r="295" spans="1:11" x14ac:dyDescent="0.35">
      <c r="A295" s="29" t="s">
        <v>11987</v>
      </c>
      <c r="B295" s="299" t="s">
        <v>11988</v>
      </c>
      <c r="C295" s="299" t="s">
        <v>11984</v>
      </c>
      <c r="D295" s="299" t="s">
        <v>1428</v>
      </c>
      <c r="E295" s="299" t="s">
        <v>167</v>
      </c>
      <c r="F295" s="300">
        <v>256.22000000000003</v>
      </c>
      <c r="G295" s="299" t="s">
        <v>246</v>
      </c>
      <c r="H295" s="300">
        <v>20.04</v>
      </c>
      <c r="I295" s="153">
        <f>(H295*'Информация о ценах'!$D$19+'003_004'!H295*'Информация о ценах'!$D$19*'Информация о ценах'!$E$19)*'Информация о ценах'!$B$6*1.02*1.2</f>
        <v>827.8524000000001</v>
      </c>
      <c r="J295" s="300"/>
      <c r="K295" s="231">
        <f t="shared" si="4"/>
        <v>0</v>
      </c>
    </row>
    <row r="296" spans="1:11" x14ac:dyDescent="0.35">
      <c r="A296" s="29" t="s">
        <v>11989</v>
      </c>
      <c r="B296" s="299" t="s">
        <v>11990</v>
      </c>
      <c r="C296" s="299" t="s">
        <v>11984</v>
      </c>
      <c r="D296" s="299" t="s">
        <v>1428</v>
      </c>
      <c r="E296" s="299" t="s">
        <v>189</v>
      </c>
      <c r="F296" s="300">
        <v>284.52</v>
      </c>
      <c r="G296" s="299" t="s">
        <v>246</v>
      </c>
      <c r="H296" s="300">
        <v>20.96</v>
      </c>
      <c r="I296" s="153">
        <f>(H296*'Информация о ценах'!$D$19+'003_004'!H296*'Информация о ценах'!$D$19*'Информация о ценах'!$E$19)*'Информация о ценах'!$B$6*1.02*1.2</f>
        <v>865.85759999999993</v>
      </c>
      <c r="J296" s="300"/>
      <c r="K296" s="231">
        <f t="shared" si="4"/>
        <v>0</v>
      </c>
    </row>
    <row r="297" spans="1:11" x14ac:dyDescent="0.35">
      <c r="A297" s="29" t="s">
        <v>11991</v>
      </c>
      <c r="B297" s="299" t="s">
        <v>11992</v>
      </c>
      <c r="C297" s="299" t="s">
        <v>11984</v>
      </c>
      <c r="D297" s="299" t="s">
        <v>1428</v>
      </c>
      <c r="E297" s="299" t="s">
        <v>169</v>
      </c>
      <c r="F297" s="300">
        <v>314.52</v>
      </c>
      <c r="G297" s="299" t="s">
        <v>246</v>
      </c>
      <c r="H297" s="300">
        <v>23.73</v>
      </c>
      <c r="I297" s="153">
        <f>(H297*'Информация о ценах'!$D$19+'003_004'!H297*'Информация о ценах'!$D$19*'Информация о ценах'!$E$19)*'Информация о ценах'!$B$6*1.02*1.2</f>
        <v>980.28629999999987</v>
      </c>
      <c r="J297" s="300"/>
      <c r="K297" s="231">
        <f t="shared" si="4"/>
        <v>0</v>
      </c>
    </row>
    <row r="298" spans="1:11" x14ac:dyDescent="0.35">
      <c r="A298" s="29" t="s">
        <v>11993</v>
      </c>
      <c r="B298" s="299" t="s">
        <v>11994</v>
      </c>
      <c r="C298" s="299" t="s">
        <v>11984</v>
      </c>
      <c r="D298" s="299" t="s">
        <v>1428</v>
      </c>
      <c r="E298" s="299" t="s">
        <v>244</v>
      </c>
      <c r="F298" s="300">
        <v>433.97</v>
      </c>
      <c r="G298" s="299" t="s">
        <v>138</v>
      </c>
      <c r="H298" s="300">
        <v>32</v>
      </c>
      <c r="I298" s="153">
        <f>(H298*'Информация о ценах'!$D$19+'003_004'!H298*'Информация о ценах'!$D$19*'Информация о ценах'!$E$19)*'Информация о ценах'!$B$6*1.02*1.2</f>
        <v>1321.9199999999998</v>
      </c>
      <c r="J298" s="300"/>
      <c r="K298" s="231">
        <f t="shared" si="4"/>
        <v>0</v>
      </c>
    </row>
    <row r="299" spans="1:11" x14ac:dyDescent="0.35">
      <c r="A299" s="29" t="s">
        <v>11995</v>
      </c>
      <c r="B299" s="299" t="s">
        <v>11996</v>
      </c>
      <c r="C299" s="299" t="s">
        <v>11984</v>
      </c>
      <c r="D299" s="299" t="s">
        <v>1428</v>
      </c>
      <c r="E299" s="299" t="s">
        <v>191</v>
      </c>
      <c r="F299" s="300">
        <v>434.97</v>
      </c>
      <c r="G299" s="299" t="s">
        <v>138</v>
      </c>
      <c r="H299" s="300">
        <v>24.19</v>
      </c>
      <c r="I299" s="153">
        <f>(H299*'Информация о ценах'!$D$19+'003_004'!H299*'Информация о ценах'!$D$19*'Информация о ценах'!$E$19)*'Информация о ценах'!$B$6*1.02*1.2</f>
        <v>999.28890000000001</v>
      </c>
      <c r="J299" s="300"/>
      <c r="K299" s="231">
        <f t="shared" si="4"/>
        <v>0</v>
      </c>
    </row>
    <row r="300" spans="1:11" x14ac:dyDescent="0.35">
      <c r="A300" s="29" t="s">
        <v>11997</v>
      </c>
      <c r="B300" s="299" t="s">
        <v>11998</v>
      </c>
      <c r="C300" s="299" t="s">
        <v>11984</v>
      </c>
      <c r="D300" s="299" t="s">
        <v>1428</v>
      </c>
      <c r="E300" s="299" t="s">
        <v>204</v>
      </c>
      <c r="F300" s="300">
        <v>943.99</v>
      </c>
      <c r="G300" s="299" t="s">
        <v>119</v>
      </c>
      <c r="H300" s="300">
        <v>50.49</v>
      </c>
      <c r="I300" s="153">
        <f>(H300*'Информация о ценах'!$D$19+'003_004'!H300*'Информация о ценах'!$D$19*'Информация о ценах'!$E$19)*'Информация о ценах'!$B$6*1.02*1.2</f>
        <v>2085.7419</v>
      </c>
      <c r="J300" s="300"/>
      <c r="K300" s="231">
        <f t="shared" si="4"/>
        <v>0</v>
      </c>
    </row>
    <row r="301" spans="1:11" x14ac:dyDescent="0.35">
      <c r="A301" s="29" t="s">
        <v>11999</v>
      </c>
      <c r="B301" s="299" t="s">
        <v>12000</v>
      </c>
      <c r="C301" s="299" t="s">
        <v>11984</v>
      </c>
      <c r="D301" s="299" t="s">
        <v>1428</v>
      </c>
      <c r="E301" s="299" t="s">
        <v>206</v>
      </c>
      <c r="F301" s="129">
        <v>1187.26</v>
      </c>
      <c r="G301" s="299" t="s">
        <v>264</v>
      </c>
      <c r="H301" s="300">
        <v>66.22</v>
      </c>
      <c r="I301" s="153">
        <f>(H301*'Информация о ценах'!$D$19+'003_004'!H301*'Информация о ценах'!$D$19*'Информация о ценах'!$E$19)*'Информация о ценах'!$B$6*1.02*1.2</f>
        <v>2735.5482000000002</v>
      </c>
      <c r="J301" s="300"/>
      <c r="K301" s="231">
        <f t="shared" si="4"/>
        <v>0</v>
      </c>
    </row>
    <row r="302" spans="1:11" x14ac:dyDescent="0.35">
      <c r="A302" s="29" t="s">
        <v>12001</v>
      </c>
      <c r="B302" s="299" t="s">
        <v>12002</v>
      </c>
      <c r="C302" s="299" t="s">
        <v>12003</v>
      </c>
      <c r="D302" s="299" t="s">
        <v>1429</v>
      </c>
      <c r="E302" s="299" t="s">
        <v>1261</v>
      </c>
      <c r="F302" s="300">
        <v>44.73</v>
      </c>
      <c r="G302" s="299" t="s">
        <v>1331</v>
      </c>
      <c r="H302" s="300">
        <v>5.71</v>
      </c>
      <c r="I302" s="153">
        <f>(H302*'Информация о ценах'!$D$19+'003_004'!H302*'Информация о ценах'!$D$19*'Информация о ценах'!$E$19)*'Информация о ценах'!$B$6*1.02*1.2</f>
        <v>235.8801</v>
      </c>
      <c r="J302" s="300"/>
      <c r="K302" s="231">
        <f t="shared" si="4"/>
        <v>0</v>
      </c>
    </row>
    <row r="303" spans="1:11" x14ac:dyDescent="0.35">
      <c r="A303" s="29" t="s">
        <v>12004</v>
      </c>
      <c r="B303" s="299" t="s">
        <v>12005</v>
      </c>
      <c r="C303" s="299" t="s">
        <v>12003</v>
      </c>
      <c r="D303" s="299" t="s">
        <v>1429</v>
      </c>
      <c r="E303" s="299" t="s">
        <v>1332</v>
      </c>
      <c r="F303" s="300">
        <v>51.23</v>
      </c>
      <c r="G303" s="299" t="s">
        <v>503</v>
      </c>
      <c r="H303" s="300">
        <v>5.26</v>
      </c>
      <c r="I303" s="153">
        <f>(H303*'Информация о ценах'!$D$19+'003_004'!H303*'Информация о ценах'!$D$19*'Информация о ценах'!$E$19)*'Информация о ценах'!$B$6*1.02*1.2</f>
        <v>217.29060000000001</v>
      </c>
      <c r="J303" s="300"/>
      <c r="K303" s="231">
        <f t="shared" si="4"/>
        <v>0</v>
      </c>
    </row>
    <row r="304" spans="1:11" x14ac:dyDescent="0.35">
      <c r="A304" s="29" t="s">
        <v>12006</v>
      </c>
      <c r="B304" s="299" t="s">
        <v>12007</v>
      </c>
      <c r="C304" s="299" t="s">
        <v>12003</v>
      </c>
      <c r="D304" s="299" t="s">
        <v>1429</v>
      </c>
      <c r="E304" s="299" t="s">
        <v>165</v>
      </c>
      <c r="F304" s="300">
        <v>66.290000000000006</v>
      </c>
      <c r="G304" s="299" t="s">
        <v>503</v>
      </c>
      <c r="H304" s="300">
        <v>5.09</v>
      </c>
      <c r="I304" s="153">
        <f>(H304*'Информация о ценах'!$D$19+'003_004'!H304*'Информация о ценах'!$D$19*'Информация о ценах'!$E$19)*'Информация о ценах'!$B$6*1.02*1.2</f>
        <v>210.26790000000003</v>
      </c>
      <c r="J304" s="300"/>
      <c r="K304" s="231">
        <f t="shared" si="4"/>
        <v>0</v>
      </c>
    </row>
    <row r="305" spans="1:11" x14ac:dyDescent="0.35">
      <c r="A305" s="29" t="s">
        <v>12008</v>
      </c>
      <c r="B305" s="299" t="s">
        <v>12009</v>
      </c>
      <c r="C305" s="299" t="s">
        <v>12003</v>
      </c>
      <c r="D305" s="299" t="s">
        <v>1429</v>
      </c>
      <c r="E305" s="299" t="s">
        <v>1334</v>
      </c>
      <c r="F305" s="300">
        <v>86.39</v>
      </c>
      <c r="G305" s="299" t="s">
        <v>393</v>
      </c>
      <c r="H305" s="300">
        <v>7.74</v>
      </c>
      <c r="I305" s="153">
        <f>(H305*'Информация о ценах'!$D$19+'003_004'!H305*'Информация о ценах'!$D$19*'Информация о ценах'!$E$19)*'Информация о ценах'!$B$6*1.02*1.2</f>
        <v>319.73939999999999</v>
      </c>
      <c r="J305" s="300"/>
      <c r="K305" s="231">
        <f t="shared" si="4"/>
        <v>0</v>
      </c>
    </row>
    <row r="306" spans="1:11" x14ac:dyDescent="0.35">
      <c r="A306" s="29" t="s">
        <v>12010</v>
      </c>
      <c r="B306" s="299" t="s">
        <v>12011</v>
      </c>
      <c r="C306" s="299" t="s">
        <v>12003</v>
      </c>
      <c r="D306" s="299" t="s">
        <v>1429</v>
      </c>
      <c r="E306" s="299" t="s">
        <v>167</v>
      </c>
      <c r="F306" s="300">
        <v>76.3</v>
      </c>
      <c r="G306" s="299" t="s">
        <v>1218</v>
      </c>
      <c r="H306" s="300">
        <v>5.83</v>
      </c>
      <c r="I306" s="153">
        <f>(H306*'Информация о ценах'!$D$19+'003_004'!H306*'Информация о ценах'!$D$19*'Информация о ценах'!$E$19)*'Информация о ценах'!$B$6*1.02*1.2</f>
        <v>240.83729999999997</v>
      </c>
      <c r="J306" s="300"/>
      <c r="K306" s="231">
        <f t="shared" si="4"/>
        <v>0</v>
      </c>
    </row>
    <row r="307" spans="1:11" x14ac:dyDescent="0.35">
      <c r="A307" s="29" t="s">
        <v>12012</v>
      </c>
      <c r="B307" s="299" t="s">
        <v>12013</v>
      </c>
      <c r="C307" s="299" t="s">
        <v>12003</v>
      </c>
      <c r="D307" s="299" t="s">
        <v>1429</v>
      </c>
      <c r="E307" s="299" t="s">
        <v>1335</v>
      </c>
      <c r="F307" s="300">
        <v>84.4</v>
      </c>
      <c r="G307" s="299" t="s">
        <v>393</v>
      </c>
      <c r="H307" s="300">
        <v>8.89</v>
      </c>
      <c r="I307" s="153">
        <f>(H307*'Информация о ценах'!$D$19+'003_004'!H307*'Информация о ценах'!$D$19*'Информация о ценах'!$E$19)*'Информация о ценах'!$B$6*1.02*1.2</f>
        <v>367.24590000000001</v>
      </c>
      <c r="J307" s="300"/>
      <c r="K307" s="231">
        <f t="shared" si="4"/>
        <v>0</v>
      </c>
    </row>
    <row r="308" spans="1:11" x14ac:dyDescent="0.35">
      <c r="A308" s="29" t="s">
        <v>12014</v>
      </c>
      <c r="B308" s="299" t="s">
        <v>12015</v>
      </c>
      <c r="C308" s="299" t="s">
        <v>12003</v>
      </c>
      <c r="D308" s="299" t="s">
        <v>1429</v>
      </c>
      <c r="E308" s="299" t="s">
        <v>189</v>
      </c>
      <c r="F308" s="300">
        <v>90.6</v>
      </c>
      <c r="G308" s="299" t="s">
        <v>393</v>
      </c>
      <c r="H308" s="300">
        <v>7</v>
      </c>
      <c r="I308" s="153">
        <f>(H308*'Информация о ценах'!$D$19+'003_004'!H308*'Информация о ценах'!$D$19*'Информация о ценах'!$E$19)*'Информация о ценах'!$B$6*1.02*1.2</f>
        <v>289.16999999999996</v>
      </c>
      <c r="J308" s="300"/>
      <c r="K308" s="231">
        <f t="shared" si="4"/>
        <v>0</v>
      </c>
    </row>
    <row r="309" spans="1:11" x14ac:dyDescent="0.35">
      <c r="A309" s="29" t="s">
        <v>12016</v>
      </c>
      <c r="B309" s="299" t="s">
        <v>12017</v>
      </c>
      <c r="C309" s="299" t="s">
        <v>12003</v>
      </c>
      <c r="D309" s="299" t="s">
        <v>1429</v>
      </c>
      <c r="E309" s="299" t="s">
        <v>169</v>
      </c>
      <c r="F309" s="300">
        <v>102.2</v>
      </c>
      <c r="G309" s="299" t="s">
        <v>395</v>
      </c>
      <c r="H309" s="300">
        <v>5.76</v>
      </c>
      <c r="I309" s="153">
        <f>(H309*'Информация о ценах'!$D$19+'003_004'!H309*'Информация о ценах'!$D$19*'Информация о ценах'!$E$19)*'Информация о ценах'!$B$6*1.02*1.2</f>
        <v>237.94560000000001</v>
      </c>
      <c r="J309" s="300"/>
      <c r="K309" s="231">
        <f t="shared" si="4"/>
        <v>0</v>
      </c>
    </row>
    <row r="310" spans="1:11" x14ac:dyDescent="0.35">
      <c r="A310" s="29" t="s">
        <v>12018</v>
      </c>
      <c r="B310" s="299" t="s">
        <v>12019</v>
      </c>
      <c r="C310" s="299" t="s">
        <v>12003</v>
      </c>
      <c r="D310" s="299" t="s">
        <v>1429</v>
      </c>
      <c r="E310" s="299" t="s">
        <v>1336</v>
      </c>
      <c r="F310" s="300">
        <v>128.69999999999999</v>
      </c>
      <c r="G310" s="299" t="s">
        <v>209</v>
      </c>
      <c r="H310" s="300">
        <v>10.33</v>
      </c>
      <c r="I310" s="153">
        <f>(H310*'Информация о ценах'!$D$19+'003_004'!H310*'Информация о ценах'!$D$19*'Информация о ценах'!$E$19)*'Информация о ценах'!$B$6*1.02*1.2</f>
        <v>426.73230000000007</v>
      </c>
      <c r="J310" s="300"/>
      <c r="K310" s="231">
        <f t="shared" si="4"/>
        <v>0</v>
      </c>
    </row>
    <row r="311" spans="1:11" x14ac:dyDescent="0.35">
      <c r="A311" s="29" t="s">
        <v>12020</v>
      </c>
      <c r="B311" s="299" t="s">
        <v>12021</v>
      </c>
      <c r="C311" s="299" t="s">
        <v>12003</v>
      </c>
      <c r="D311" s="299" t="s">
        <v>1429</v>
      </c>
      <c r="E311" s="299" t="s">
        <v>1337</v>
      </c>
      <c r="F311" s="300">
        <v>173.7</v>
      </c>
      <c r="G311" s="299" t="s">
        <v>110</v>
      </c>
      <c r="H311" s="300">
        <v>10.96</v>
      </c>
      <c r="I311" s="153">
        <f>(H311*'Информация о ценах'!$D$19+'003_004'!H311*'Информация о ценах'!$D$19*'Информация о ценах'!$E$19)*'Информация о ценах'!$B$6*1.02*1.2</f>
        <v>452.75760000000008</v>
      </c>
      <c r="J311" s="300"/>
      <c r="K311" s="231">
        <f t="shared" si="4"/>
        <v>0</v>
      </c>
    </row>
    <row r="312" spans="1:11" x14ac:dyDescent="0.35">
      <c r="A312" s="29" t="s">
        <v>12022</v>
      </c>
      <c r="B312" s="299" t="s">
        <v>12023</v>
      </c>
      <c r="C312" s="299" t="s">
        <v>12003</v>
      </c>
      <c r="D312" s="299" t="s">
        <v>1429</v>
      </c>
      <c r="E312" s="299" t="s">
        <v>172</v>
      </c>
      <c r="F312" s="300">
        <v>154.88</v>
      </c>
      <c r="G312" s="299" t="s">
        <v>209</v>
      </c>
      <c r="H312" s="300">
        <v>8.93</v>
      </c>
      <c r="I312" s="153">
        <f>(H312*'Информация о ценах'!$D$19+'003_004'!H312*'Информация о ценах'!$D$19*'Информация о ценах'!$E$19)*'Информация о ценах'!$B$6*1.02*1.2</f>
        <v>368.89830000000006</v>
      </c>
      <c r="J312" s="300"/>
      <c r="K312" s="231">
        <f t="shared" si="4"/>
        <v>0</v>
      </c>
    </row>
    <row r="313" spans="1:11" x14ac:dyDescent="0.35">
      <c r="A313" s="29" t="s">
        <v>12024</v>
      </c>
      <c r="B313" s="299" t="s">
        <v>12025</v>
      </c>
      <c r="C313" s="299" t="s">
        <v>12003</v>
      </c>
      <c r="D313" s="299" t="s">
        <v>1429</v>
      </c>
      <c r="E313" s="299" t="s">
        <v>1338</v>
      </c>
      <c r="F313" s="300">
        <v>184.88</v>
      </c>
      <c r="G313" s="299" t="s">
        <v>246</v>
      </c>
      <c r="H313" s="300">
        <v>10.17</v>
      </c>
      <c r="I313" s="153">
        <f>(H313*'Информация о ценах'!$D$19+'003_004'!H313*'Информация о ценах'!$D$19*'Информация о ценах'!$E$19)*'Информация о ценах'!$B$6*1.02*1.2</f>
        <v>420.12270000000001</v>
      </c>
      <c r="J313" s="300"/>
      <c r="K313" s="231">
        <f t="shared" si="4"/>
        <v>0</v>
      </c>
    </row>
    <row r="314" spans="1:11" x14ac:dyDescent="0.35">
      <c r="A314" s="29" t="s">
        <v>12026</v>
      </c>
      <c r="B314" s="299" t="s">
        <v>12027</v>
      </c>
      <c r="C314" s="299" t="s">
        <v>12003</v>
      </c>
      <c r="D314" s="299" t="s">
        <v>1429</v>
      </c>
      <c r="E314" s="299" t="s">
        <v>509</v>
      </c>
      <c r="F314" s="300">
        <v>185.68</v>
      </c>
      <c r="G314" s="299" t="s">
        <v>210</v>
      </c>
      <c r="H314" s="300">
        <v>10.48</v>
      </c>
      <c r="I314" s="153">
        <f>(H314*'Информация о ценах'!$D$19+'003_004'!H314*'Информация о ценах'!$D$19*'Информация о ценах'!$E$19)*'Информация о ценах'!$B$6*1.02*1.2</f>
        <v>432.92879999999997</v>
      </c>
      <c r="J314" s="300"/>
      <c r="K314" s="231">
        <f t="shared" si="4"/>
        <v>0</v>
      </c>
    </row>
    <row r="315" spans="1:11" x14ac:dyDescent="0.35">
      <c r="A315" s="29" t="s">
        <v>12028</v>
      </c>
      <c r="B315" s="299" t="s">
        <v>12029</v>
      </c>
      <c r="C315" s="299" t="s">
        <v>12003</v>
      </c>
      <c r="D315" s="299" t="s">
        <v>1429</v>
      </c>
      <c r="E315" s="299" t="s">
        <v>1339</v>
      </c>
      <c r="F315" s="300">
        <v>291.18</v>
      </c>
      <c r="G315" s="299" t="s">
        <v>113</v>
      </c>
      <c r="H315" s="300">
        <v>18.2</v>
      </c>
      <c r="I315" s="153">
        <f>(H315*'Информация о ценах'!$D$19+'003_004'!H315*'Информация о ценах'!$D$19*'Информация о ценах'!$E$19)*'Информация о ценах'!$B$6*1.02*1.2</f>
        <v>751.84199999999998</v>
      </c>
      <c r="J315" s="300"/>
      <c r="K315" s="231">
        <f t="shared" si="4"/>
        <v>0</v>
      </c>
    </row>
    <row r="316" spans="1:11" x14ac:dyDescent="0.35">
      <c r="A316" s="29" t="s">
        <v>12030</v>
      </c>
      <c r="B316" s="299" t="s">
        <v>12031</v>
      </c>
      <c r="C316" s="299" t="s">
        <v>12003</v>
      </c>
      <c r="D316" s="299" t="s">
        <v>1429</v>
      </c>
      <c r="E316" s="299" t="s">
        <v>1340</v>
      </c>
      <c r="F316" s="300">
        <v>352.66</v>
      </c>
      <c r="G316" s="299" t="s">
        <v>113</v>
      </c>
      <c r="H316" s="300">
        <v>21.6</v>
      </c>
      <c r="I316" s="153">
        <f>(H316*'Информация о ценах'!$D$19+'003_004'!H316*'Информация о ценах'!$D$19*'Информация о ценах'!$E$19)*'Информация о ценах'!$B$6*1.02*1.2</f>
        <v>892.29600000000005</v>
      </c>
      <c r="J316" s="300"/>
      <c r="K316" s="231">
        <f t="shared" si="4"/>
        <v>0</v>
      </c>
    </row>
    <row r="317" spans="1:11" x14ac:dyDescent="0.35">
      <c r="A317" s="29" t="s">
        <v>12032</v>
      </c>
      <c r="B317" s="299" t="s">
        <v>12033</v>
      </c>
      <c r="C317" s="299" t="s">
        <v>12034</v>
      </c>
      <c r="D317" s="299" t="s">
        <v>1430</v>
      </c>
      <c r="E317" s="299" t="s">
        <v>1431</v>
      </c>
      <c r="F317" s="300">
        <v>100.87</v>
      </c>
      <c r="G317" s="299" t="s">
        <v>393</v>
      </c>
      <c r="H317" s="300">
        <v>9.3000000000000007</v>
      </c>
      <c r="I317" s="153">
        <f>(H317*'Информация о ценах'!$D$19+'003_004'!H317*'Информация о ценах'!$D$19*'Информация о ценах'!$E$19)*'Информация о ценах'!$B$6*1.02*1.2</f>
        <v>384.18300000000011</v>
      </c>
      <c r="J317" s="300"/>
      <c r="K317" s="231">
        <f t="shared" si="4"/>
        <v>0</v>
      </c>
    </row>
    <row r="318" spans="1:11" x14ac:dyDescent="0.35">
      <c r="A318" s="29" t="s">
        <v>12035</v>
      </c>
      <c r="B318" s="299" t="s">
        <v>12036</v>
      </c>
      <c r="C318" s="299" t="s">
        <v>12034</v>
      </c>
      <c r="D318" s="299" t="s">
        <v>1430</v>
      </c>
      <c r="E318" s="299" t="s">
        <v>1432</v>
      </c>
      <c r="F318" s="300">
        <v>113.22</v>
      </c>
      <c r="G318" s="299" t="s">
        <v>209</v>
      </c>
      <c r="H318" s="300">
        <v>11.38</v>
      </c>
      <c r="I318" s="153">
        <f>(H318*'Информация о ценах'!$D$19+'003_004'!H318*'Информация о ценах'!$D$19*'Информация о ценах'!$E$19)*'Информация о ценах'!$B$6*1.02*1.2</f>
        <v>470.10780000000005</v>
      </c>
      <c r="J318" s="300"/>
      <c r="K318" s="231">
        <f t="shared" si="4"/>
        <v>0</v>
      </c>
    </row>
    <row r="319" spans="1:11" x14ac:dyDescent="0.35">
      <c r="A319" s="29" t="s">
        <v>12037</v>
      </c>
      <c r="B319" s="299" t="s">
        <v>12038</v>
      </c>
      <c r="C319" s="299" t="s">
        <v>12034</v>
      </c>
      <c r="D319" s="299" t="s">
        <v>1430</v>
      </c>
      <c r="E319" s="299" t="s">
        <v>1433</v>
      </c>
      <c r="F319" s="300">
        <v>141.52000000000001</v>
      </c>
      <c r="G319" s="299" t="s">
        <v>209</v>
      </c>
      <c r="H319" s="300">
        <v>10.46</v>
      </c>
      <c r="I319" s="153">
        <f>(H319*'Информация о ценах'!$D$19+'003_004'!H319*'Информация о ценах'!$D$19*'Информация о ценах'!$E$19)*'Информация о ценах'!$B$6*1.02*1.2</f>
        <v>432.1026</v>
      </c>
      <c r="J319" s="300"/>
      <c r="K319" s="231">
        <f t="shared" si="4"/>
        <v>0</v>
      </c>
    </row>
    <row r="320" spans="1:11" x14ac:dyDescent="0.35">
      <c r="A320" s="29" t="s">
        <v>12039</v>
      </c>
      <c r="B320" s="299" t="s">
        <v>12040</v>
      </c>
      <c r="C320" s="299" t="s">
        <v>12034</v>
      </c>
      <c r="D320" s="299" t="s">
        <v>1430</v>
      </c>
      <c r="E320" s="299" t="s">
        <v>1434</v>
      </c>
      <c r="F320" s="300">
        <v>233.97</v>
      </c>
      <c r="G320" s="299" t="s">
        <v>110</v>
      </c>
      <c r="H320" s="300">
        <v>14.41</v>
      </c>
      <c r="I320" s="153">
        <f>(H320*'Информация о ценах'!$D$19+'003_004'!H320*'Информация о ценах'!$D$19*'Информация о ценах'!$E$19)*'Информация о ценах'!$B$6*1.02*1.2</f>
        <v>595.27710000000002</v>
      </c>
      <c r="J320" s="300"/>
      <c r="K320" s="231">
        <f t="shared" si="4"/>
        <v>0</v>
      </c>
    </row>
    <row r="321" spans="1:11" x14ac:dyDescent="0.35">
      <c r="A321" s="29" t="s">
        <v>1435</v>
      </c>
      <c r="B321" s="299" t="s">
        <v>12041</v>
      </c>
      <c r="C321" s="299" t="s">
        <v>1436</v>
      </c>
      <c r="D321" s="299" t="s">
        <v>19862</v>
      </c>
      <c r="E321" s="299" t="s">
        <v>106</v>
      </c>
      <c r="F321" s="300">
        <v>134.19999999999999</v>
      </c>
      <c r="G321" s="299" t="s">
        <v>395</v>
      </c>
      <c r="H321" s="300">
        <v>53.14</v>
      </c>
      <c r="I321" s="153">
        <f>(H321*'Информация о ценах'!$D$19+'003_004'!H321*'Информация о ценах'!$D$19*'Информация о ценах'!$E$19)*'Информация о ценах'!$B$6*1.02*1.2</f>
        <v>2195.2133999999996</v>
      </c>
      <c r="J321" s="300"/>
      <c r="K321" s="231">
        <f t="shared" si="4"/>
        <v>0</v>
      </c>
    </row>
    <row r="322" spans="1:11" x14ac:dyDescent="0.35">
      <c r="A322" s="29" t="s">
        <v>1437</v>
      </c>
      <c r="B322" s="299" t="s">
        <v>12042</v>
      </c>
      <c r="C322" s="299" t="s">
        <v>1436</v>
      </c>
      <c r="D322" s="299" t="s">
        <v>19862</v>
      </c>
      <c r="E322" s="299" t="s">
        <v>1438</v>
      </c>
      <c r="F322" s="300">
        <v>153.38</v>
      </c>
      <c r="G322" s="299" t="s">
        <v>209</v>
      </c>
      <c r="H322" s="300">
        <v>62.75</v>
      </c>
      <c r="I322" s="153">
        <f>(H322*'Информация о ценах'!$D$19+'003_004'!H322*'Информация о ценах'!$D$19*'Информация о ценах'!$E$19)*'Информация о ценах'!$B$6*1.02*1.2</f>
        <v>2592.2024999999999</v>
      </c>
      <c r="J322" s="300"/>
      <c r="K322" s="231">
        <f t="shared" si="4"/>
        <v>0</v>
      </c>
    </row>
    <row r="323" spans="1:11" x14ac:dyDescent="0.35">
      <c r="A323" s="29" t="s">
        <v>1439</v>
      </c>
      <c r="B323" s="299" t="s">
        <v>12043</v>
      </c>
      <c r="C323" s="299" t="s">
        <v>1436</v>
      </c>
      <c r="D323" s="299" t="s">
        <v>19862</v>
      </c>
      <c r="E323" s="299" t="s">
        <v>1440</v>
      </c>
      <c r="F323" s="300">
        <v>214.88</v>
      </c>
      <c r="G323" s="299" t="s">
        <v>209</v>
      </c>
      <c r="H323" s="300">
        <v>71.58</v>
      </c>
      <c r="I323" s="153">
        <f>(H323*'Информация о ценах'!$D$19+'003_004'!H323*'Информация о ценах'!$D$19*'Информация о ценах'!$E$19)*'Информация о ценах'!$B$6*1.02*1.2</f>
        <v>2956.9697999999994</v>
      </c>
      <c r="J323" s="300"/>
      <c r="K323" s="231">
        <f t="shared" ref="K323:K342" si="5">I323*J323</f>
        <v>0</v>
      </c>
    </row>
    <row r="324" spans="1:11" x14ac:dyDescent="0.35">
      <c r="A324" s="29" t="s">
        <v>1441</v>
      </c>
      <c r="B324" s="299" t="s">
        <v>12044</v>
      </c>
      <c r="C324" s="299" t="s">
        <v>1436</v>
      </c>
      <c r="D324" s="299" t="s">
        <v>19862</v>
      </c>
      <c r="E324" s="299" t="s">
        <v>112</v>
      </c>
      <c r="F324" s="300">
        <v>244.18</v>
      </c>
      <c r="G324" s="299" t="s">
        <v>210</v>
      </c>
      <c r="H324" s="300">
        <v>74.739999999999995</v>
      </c>
      <c r="I324" s="153">
        <f>(H324*'Информация о ценах'!$D$19+'003_004'!H324*'Информация о ценах'!$D$19*'Информация о ценах'!$E$19)*'Информация о ценах'!$B$6*1.02*1.2</f>
        <v>3087.5093999999995</v>
      </c>
      <c r="J324" s="300"/>
      <c r="K324" s="231">
        <f t="shared" si="5"/>
        <v>0</v>
      </c>
    </row>
    <row r="325" spans="1:11" x14ac:dyDescent="0.35">
      <c r="A325" s="29" t="s">
        <v>1442</v>
      </c>
      <c r="B325" s="299" t="s">
        <v>12045</v>
      </c>
      <c r="C325" s="299" t="s">
        <v>1436</v>
      </c>
      <c r="D325" s="299" t="s">
        <v>19862</v>
      </c>
      <c r="E325" s="299" t="s">
        <v>118</v>
      </c>
      <c r="F325" s="300">
        <v>432.36</v>
      </c>
      <c r="G325" s="299" t="s">
        <v>140</v>
      </c>
      <c r="H325" s="300">
        <v>101.46</v>
      </c>
      <c r="I325" s="153">
        <f>(H325*'Информация о ценах'!$D$19+'003_004'!H325*'Информация о ценах'!$D$19*'Информация о ценах'!$E$19)*'Информация о ценах'!$B$6*1.02*1.2</f>
        <v>4191.3125999999993</v>
      </c>
      <c r="J325" s="300"/>
      <c r="K325" s="231">
        <f t="shared" si="5"/>
        <v>0</v>
      </c>
    </row>
    <row r="326" spans="1:11" x14ac:dyDescent="0.35">
      <c r="A326" s="29" t="s">
        <v>1443</v>
      </c>
      <c r="B326" s="299" t="s">
        <v>12046</v>
      </c>
      <c r="C326" s="299" t="s">
        <v>1444</v>
      </c>
      <c r="D326" s="299" t="s">
        <v>19863</v>
      </c>
      <c r="E326" s="299" t="s">
        <v>1445</v>
      </c>
      <c r="F326" s="300">
        <v>59.25</v>
      </c>
      <c r="G326" s="299" t="s">
        <v>1216</v>
      </c>
      <c r="H326" s="300">
        <v>30.58</v>
      </c>
      <c r="I326" s="153">
        <f>(H326*'Информация о ценах'!$D$19+'003_004'!H326*'Информация о ценах'!$D$19*'Информация о ценах'!$E$19)*'Информация о ценах'!$B$6*1.02*1.2</f>
        <v>1263.2598</v>
      </c>
      <c r="J326" s="300"/>
      <c r="K326" s="231">
        <f t="shared" si="5"/>
        <v>0</v>
      </c>
    </row>
    <row r="327" spans="1:11" x14ac:dyDescent="0.35">
      <c r="A327" s="29" t="s">
        <v>1446</v>
      </c>
      <c r="B327" s="299" t="s">
        <v>12047</v>
      </c>
      <c r="C327" s="299" t="s">
        <v>1444</v>
      </c>
      <c r="D327" s="299" t="s">
        <v>19863</v>
      </c>
      <c r="E327" s="299" t="s">
        <v>1447</v>
      </c>
      <c r="F327" s="300">
        <v>60.29</v>
      </c>
      <c r="G327" s="299" t="s">
        <v>503</v>
      </c>
      <c r="H327" s="300">
        <v>43.7</v>
      </c>
      <c r="I327" s="153">
        <f>(H327*'Информация о ценах'!$D$19+'003_004'!H327*'Информация о ценах'!$D$19*'Информация о ценах'!$E$19)*'Информация о ценах'!$B$6*1.02*1.2</f>
        <v>1805.2470000000001</v>
      </c>
      <c r="J327" s="300"/>
      <c r="K327" s="231">
        <f t="shared" si="5"/>
        <v>0</v>
      </c>
    </row>
    <row r="328" spans="1:11" x14ac:dyDescent="0.35">
      <c r="A328" s="29" t="s">
        <v>1448</v>
      </c>
      <c r="B328" s="299" t="s">
        <v>12048</v>
      </c>
      <c r="C328" s="299" t="s">
        <v>1444</v>
      </c>
      <c r="D328" s="299" t="s">
        <v>19863</v>
      </c>
      <c r="E328" s="299" t="s">
        <v>1449</v>
      </c>
      <c r="F328" s="300">
        <v>78.83</v>
      </c>
      <c r="G328" s="299" t="s">
        <v>503</v>
      </c>
      <c r="H328" s="300">
        <v>43.2</v>
      </c>
      <c r="I328" s="153">
        <f>(H328*'Информация о ценах'!$D$19+'003_004'!H328*'Информация о ценах'!$D$19*'Информация о ценах'!$E$19)*'Информация о ценах'!$B$6*1.02*1.2</f>
        <v>1784.5920000000001</v>
      </c>
      <c r="J328" s="300"/>
      <c r="K328" s="231">
        <f t="shared" si="5"/>
        <v>0</v>
      </c>
    </row>
    <row r="329" spans="1:11" x14ac:dyDescent="0.35">
      <c r="A329" s="29" t="s">
        <v>1450</v>
      </c>
      <c r="B329" s="299" t="s">
        <v>12049</v>
      </c>
      <c r="C329" s="299" t="s">
        <v>1444</v>
      </c>
      <c r="D329" s="299" t="s">
        <v>19863</v>
      </c>
      <c r="E329" s="299" t="s">
        <v>1451</v>
      </c>
      <c r="F329" s="300">
        <v>65.3</v>
      </c>
      <c r="G329" s="299" t="s">
        <v>503</v>
      </c>
      <c r="H329" s="300">
        <v>44.99</v>
      </c>
      <c r="I329" s="153">
        <f>(H329*'Информация о ценах'!$D$19+'003_004'!H329*'Информация о ценах'!$D$19*'Информация о ценах'!$E$19)*'Информация о ценах'!$B$6*1.02*1.2</f>
        <v>1858.5368999999998</v>
      </c>
      <c r="J329" s="300"/>
      <c r="K329" s="231">
        <f t="shared" si="5"/>
        <v>0</v>
      </c>
    </row>
    <row r="330" spans="1:11" x14ac:dyDescent="0.35">
      <c r="A330" s="29" t="s">
        <v>1452</v>
      </c>
      <c r="B330" s="299" t="s">
        <v>12050</v>
      </c>
      <c r="C330" s="299" t="s">
        <v>1444</v>
      </c>
      <c r="D330" s="299" t="s">
        <v>19863</v>
      </c>
      <c r="E330" s="299" t="s">
        <v>1453</v>
      </c>
      <c r="F330" s="300">
        <v>94.84</v>
      </c>
      <c r="G330" s="299" t="s">
        <v>1454</v>
      </c>
      <c r="H330" s="300">
        <v>44.76</v>
      </c>
      <c r="I330" s="153">
        <f>(H330*'Информация о ценах'!$D$19+'003_004'!H330*'Информация о ценах'!$D$19*'Информация о ценах'!$E$19)*'Информация о ценах'!$B$6*1.02*1.2</f>
        <v>1849.0355999999997</v>
      </c>
      <c r="J330" s="300"/>
      <c r="K330" s="231">
        <f t="shared" si="5"/>
        <v>0</v>
      </c>
    </row>
    <row r="331" spans="1:11" x14ac:dyDescent="0.35">
      <c r="A331" s="29" t="s">
        <v>1455</v>
      </c>
      <c r="B331" s="299" t="s">
        <v>12051</v>
      </c>
      <c r="C331" s="299" t="s">
        <v>1444</v>
      </c>
      <c r="D331" s="299" t="s">
        <v>19863</v>
      </c>
      <c r="E331" s="299" t="s">
        <v>1456</v>
      </c>
      <c r="F331" s="300">
        <v>108.14</v>
      </c>
      <c r="G331" s="299" t="s">
        <v>395</v>
      </c>
      <c r="H331" s="300">
        <v>47.49</v>
      </c>
      <c r="I331" s="153">
        <f>(H331*'Информация о ценах'!$D$19+'003_004'!H331*'Информация о ценах'!$D$19*'Информация о ценах'!$E$19)*'Информация о ценах'!$B$6*1.02*1.2</f>
        <v>1961.8118999999997</v>
      </c>
      <c r="J331" s="300"/>
      <c r="K331" s="231">
        <f t="shared" si="5"/>
        <v>0</v>
      </c>
    </row>
    <row r="332" spans="1:11" x14ac:dyDescent="0.35">
      <c r="A332" s="29" t="s">
        <v>1457</v>
      </c>
      <c r="B332" s="299" t="s">
        <v>12052</v>
      </c>
      <c r="C332" s="299" t="s">
        <v>1444</v>
      </c>
      <c r="D332" s="299" t="s">
        <v>19863</v>
      </c>
      <c r="E332" s="299" t="s">
        <v>1458</v>
      </c>
      <c r="F332" s="300">
        <v>166.2</v>
      </c>
      <c r="G332" s="299" t="s">
        <v>395</v>
      </c>
      <c r="H332" s="300">
        <v>52.86</v>
      </c>
      <c r="I332" s="153">
        <f>(H332*'Информация о ценах'!$D$19+'003_004'!H332*'Информация о ценах'!$D$19*'Информация о ценах'!$E$19)*'Информация о ценах'!$B$6*1.02*1.2</f>
        <v>2183.6465999999996</v>
      </c>
      <c r="J332" s="300"/>
      <c r="K332" s="231">
        <f t="shared" si="5"/>
        <v>0</v>
      </c>
    </row>
    <row r="333" spans="1:11" x14ac:dyDescent="0.35">
      <c r="A333" s="29" t="s">
        <v>1459</v>
      </c>
      <c r="B333" s="299" t="s">
        <v>12053</v>
      </c>
      <c r="C333" s="299" t="s">
        <v>1444</v>
      </c>
      <c r="D333" s="299" t="s">
        <v>19863</v>
      </c>
      <c r="E333" s="299" t="s">
        <v>109</v>
      </c>
      <c r="F333" s="300">
        <v>225.88</v>
      </c>
      <c r="G333" s="299" t="s">
        <v>110</v>
      </c>
      <c r="H333" s="300">
        <v>67.11</v>
      </c>
      <c r="I333" s="153">
        <f>(H333*'Информация о ценах'!$D$19+'003_004'!H333*'Информация о ценах'!$D$19*'Информация о ценах'!$E$19)*'Информация о ценах'!$B$6*1.02*1.2</f>
        <v>2772.3141000000001</v>
      </c>
      <c r="J333" s="300"/>
      <c r="K333" s="231">
        <f t="shared" si="5"/>
        <v>0</v>
      </c>
    </row>
    <row r="334" spans="1:11" x14ac:dyDescent="0.35">
      <c r="A334" s="29" t="s">
        <v>1460</v>
      </c>
      <c r="B334" s="299" t="s">
        <v>12054</v>
      </c>
      <c r="C334" s="299" t="s">
        <v>1444</v>
      </c>
      <c r="D334" s="299" t="s">
        <v>19863</v>
      </c>
      <c r="E334" s="299" t="s">
        <v>112</v>
      </c>
      <c r="F334" s="300">
        <v>271.68</v>
      </c>
      <c r="G334" s="299" t="s">
        <v>210</v>
      </c>
      <c r="H334" s="300">
        <v>73.56</v>
      </c>
      <c r="I334" s="153">
        <f>(H334*'Информация о ценах'!$D$19+'003_004'!H334*'Информация о ценах'!$D$19*'Информация о ценах'!$E$19)*'Информация о ценах'!$B$6*1.02*1.2</f>
        <v>3038.7636000000002</v>
      </c>
      <c r="J334" s="300"/>
      <c r="K334" s="231">
        <f t="shared" si="5"/>
        <v>0</v>
      </c>
    </row>
    <row r="335" spans="1:11" x14ac:dyDescent="0.35">
      <c r="A335" s="29" t="s">
        <v>1461</v>
      </c>
      <c r="B335" s="299" t="s">
        <v>12055</v>
      </c>
      <c r="C335" s="299" t="s">
        <v>1444</v>
      </c>
      <c r="D335" s="299" t="s">
        <v>19863</v>
      </c>
      <c r="E335" s="299" t="s">
        <v>115</v>
      </c>
      <c r="F335" s="300">
        <v>481.66</v>
      </c>
      <c r="G335" s="299" t="s">
        <v>113</v>
      </c>
      <c r="H335" s="300">
        <v>90.86</v>
      </c>
      <c r="I335" s="153">
        <f>(H335*'Информация о ценах'!$D$19+'003_004'!H335*'Информация о ценах'!$D$19*'Информация о ценах'!$E$19)*'Информация о ценах'!$B$6*1.02*1.2</f>
        <v>3753.4265999999998</v>
      </c>
      <c r="J335" s="300"/>
      <c r="K335" s="231">
        <f t="shared" si="5"/>
        <v>0</v>
      </c>
    </row>
    <row r="336" spans="1:11" x14ac:dyDescent="0.35">
      <c r="A336" s="29" t="s">
        <v>1462</v>
      </c>
      <c r="B336" s="299" t="s">
        <v>12056</v>
      </c>
      <c r="C336" s="299" t="s">
        <v>1444</v>
      </c>
      <c r="D336" s="299" t="s">
        <v>19863</v>
      </c>
      <c r="E336" s="299" t="s">
        <v>118</v>
      </c>
      <c r="F336" s="300">
        <v>496.86</v>
      </c>
      <c r="G336" s="299" t="s">
        <v>140</v>
      </c>
      <c r="H336" s="300">
        <v>109.9</v>
      </c>
      <c r="I336" s="153">
        <f>(H336*'Информация о ценах'!$D$19+'003_004'!H336*'Информация о ценах'!$D$19*'Информация о ценах'!$E$19)*'Информация о ценах'!$B$6*1.02*1.2</f>
        <v>4539.9690000000001</v>
      </c>
      <c r="J336" s="300"/>
      <c r="K336" s="231">
        <f t="shared" si="5"/>
        <v>0</v>
      </c>
    </row>
    <row r="337" spans="1:11" x14ac:dyDescent="0.35">
      <c r="A337" s="29" t="s">
        <v>1463</v>
      </c>
      <c r="B337" s="299" t="s">
        <v>12057</v>
      </c>
      <c r="C337" s="299" t="s">
        <v>1464</v>
      </c>
      <c r="D337" s="299" t="s">
        <v>19863</v>
      </c>
      <c r="E337" s="299" t="s">
        <v>1465</v>
      </c>
      <c r="F337" s="300">
        <v>51.73</v>
      </c>
      <c r="G337" s="299" t="s">
        <v>1466</v>
      </c>
      <c r="H337" s="300">
        <v>34.96</v>
      </c>
      <c r="I337" s="153">
        <f>(H337*'Информация о ценах'!$D$19+'003_004'!H337*'Информация о ценах'!$D$19*'Информация о ценах'!$E$19)*'Информация о ценах'!$B$6*1.02*1.2</f>
        <v>1444.1976</v>
      </c>
      <c r="J337" s="300"/>
      <c r="K337" s="231">
        <f t="shared" si="5"/>
        <v>0</v>
      </c>
    </row>
    <row r="338" spans="1:11" x14ac:dyDescent="0.35">
      <c r="A338" s="29" t="s">
        <v>1467</v>
      </c>
      <c r="B338" s="299" t="s">
        <v>12058</v>
      </c>
      <c r="C338" s="299" t="s">
        <v>1464</v>
      </c>
      <c r="D338" s="299" t="s">
        <v>19863</v>
      </c>
      <c r="E338" s="299" t="s">
        <v>1468</v>
      </c>
      <c r="F338" s="300">
        <v>53.85</v>
      </c>
      <c r="G338" s="299" t="s">
        <v>1216</v>
      </c>
      <c r="H338" s="300">
        <v>32.11</v>
      </c>
      <c r="I338" s="153">
        <f>(H338*'Информация о ценах'!$D$19+'003_004'!H338*'Информация о ценах'!$D$19*'Информация о ценах'!$E$19)*'Информация о ценах'!$B$6*1.02*1.2</f>
        <v>1326.4641000000001</v>
      </c>
      <c r="J338" s="300"/>
      <c r="K338" s="231">
        <f t="shared" si="5"/>
        <v>0</v>
      </c>
    </row>
    <row r="339" spans="1:11" x14ac:dyDescent="0.35">
      <c r="A339" s="29" t="s">
        <v>1469</v>
      </c>
      <c r="B339" s="299" t="s">
        <v>12059</v>
      </c>
      <c r="C339" s="299" t="s">
        <v>1470</v>
      </c>
      <c r="D339" s="299" t="s">
        <v>1471</v>
      </c>
      <c r="E339" s="299" t="s">
        <v>1472</v>
      </c>
      <c r="F339" s="300">
        <v>975.88</v>
      </c>
      <c r="G339" s="299" t="s">
        <v>369</v>
      </c>
      <c r="H339" s="300">
        <v>62.61</v>
      </c>
      <c r="I339" s="153">
        <f>(H339*'Информация о ценах'!$D$19+'003_004'!H339*'Информация о ценах'!$D$19*'Информация о ценах'!$E$19)*'Информация о ценах'!$B$6*1.02*1.2</f>
        <v>2586.4191000000001</v>
      </c>
      <c r="J339" s="300"/>
      <c r="K339" s="231">
        <f t="shared" si="5"/>
        <v>0</v>
      </c>
    </row>
    <row r="340" spans="1:11" x14ac:dyDescent="0.35">
      <c r="A340" s="29" t="s">
        <v>1474</v>
      </c>
      <c r="B340" s="299" t="s">
        <v>12060</v>
      </c>
      <c r="C340" s="299" t="s">
        <v>1470</v>
      </c>
      <c r="D340" s="299" t="s">
        <v>1471</v>
      </c>
      <c r="E340" s="299" t="s">
        <v>1475</v>
      </c>
      <c r="F340" s="129">
        <v>1624</v>
      </c>
      <c r="G340" s="299" t="s">
        <v>125</v>
      </c>
      <c r="H340" s="300">
        <v>102.45</v>
      </c>
      <c r="I340" s="153">
        <f>(H340*'Информация о ценах'!$D$19+'003_004'!H340*'Информация о ценах'!$D$19*'Информация о ценах'!$E$19)*'Информация о ценах'!$B$6*1.02*1.2</f>
        <v>4232.2094999999999</v>
      </c>
      <c r="J340" s="300"/>
      <c r="K340" s="231">
        <f t="shared" si="5"/>
        <v>0</v>
      </c>
    </row>
    <row r="341" spans="1:11" x14ac:dyDescent="0.35">
      <c r="A341" s="29" t="s">
        <v>1477</v>
      </c>
      <c r="B341" s="299" t="s">
        <v>12061</v>
      </c>
      <c r="C341" s="299" t="s">
        <v>1470</v>
      </c>
      <c r="D341" s="299" t="s">
        <v>1471</v>
      </c>
      <c r="E341" s="299" t="s">
        <v>1478</v>
      </c>
      <c r="F341" s="129">
        <v>1812.16</v>
      </c>
      <c r="G341" s="299" t="s">
        <v>125</v>
      </c>
      <c r="H341" s="300">
        <v>117.83</v>
      </c>
      <c r="I341" s="153">
        <f>(H341*'Информация о ценах'!$D$19+'003_004'!H341*'Информация о ценах'!$D$19*'Информация о ценах'!$E$19)*'Информация о ценах'!$B$6*1.02*1.2</f>
        <v>4867.5572999999995</v>
      </c>
      <c r="J341" s="300"/>
      <c r="K341" s="231">
        <f t="shared" si="5"/>
        <v>0</v>
      </c>
    </row>
    <row r="342" spans="1:11" ht="15" thickBot="1" x14ac:dyDescent="0.4">
      <c r="A342" s="31" t="s">
        <v>1479</v>
      </c>
      <c r="B342" s="32" t="s">
        <v>12062</v>
      </c>
      <c r="C342" s="32" t="s">
        <v>1470</v>
      </c>
      <c r="D342" s="32" t="s">
        <v>1471</v>
      </c>
      <c r="E342" s="32" t="s">
        <v>1480</v>
      </c>
      <c r="F342" s="327">
        <v>2483</v>
      </c>
      <c r="G342" s="32" t="s">
        <v>128</v>
      </c>
      <c r="H342" s="126">
        <v>135.49</v>
      </c>
      <c r="I342" s="154">
        <f>(H342*'Информация о ценах'!$D$19+'003_004'!H342*'Информация о ценах'!$D$19*'Информация о ценах'!$E$19)*'Информация о ценах'!$B$6*1.02*1.2</f>
        <v>5597.0919000000004</v>
      </c>
      <c r="J342" s="126"/>
      <c r="K342" s="232">
        <f t="shared" si="5"/>
        <v>0</v>
      </c>
    </row>
    <row r="343" spans="1:11" s="4" customFormat="1" ht="15" thickBot="1" x14ac:dyDescent="0.4">
      <c r="A343" s="180"/>
      <c r="B343" s="39"/>
      <c r="C343" s="13"/>
      <c r="H343" s="22"/>
      <c r="I343" s="524" t="s">
        <v>5659</v>
      </c>
      <c r="J343" s="525"/>
      <c r="K343" s="246">
        <f>SUM(K3:K342)</f>
        <v>0</v>
      </c>
    </row>
    <row r="344" spans="1:11" x14ac:dyDescent="0.35">
      <c r="A344" s="241"/>
      <c r="B344" s="242"/>
      <c r="C344" s="242"/>
      <c r="D344" s="241"/>
      <c r="E344" s="241"/>
      <c r="F344" s="241"/>
      <c r="G344" s="241"/>
      <c r="H344" s="244"/>
      <c r="I344" s="245"/>
      <c r="J344" s="243"/>
      <c r="K344" s="243"/>
    </row>
  </sheetData>
  <mergeCells count="1">
    <mergeCell ref="I343:J343"/>
  </mergeCells>
  <hyperlinks>
    <hyperlink ref="A1" location="'Информация о ценах'!R1C1" display="←" xr:uid="{321ADB48-2A9A-479A-85D4-B78A86B155D2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9999"/>
    <pageSetUpPr fitToPage="1"/>
  </sheetPr>
  <dimension ref="A1:K329"/>
  <sheetViews>
    <sheetView zoomScaleNormal="100" workbookViewId="0">
      <pane ySplit="2" topLeftCell="A3" activePane="bottomLeft" state="frozen"/>
      <selection activeCell="B16" sqref="B16:C16"/>
      <selection pane="bottomLeft"/>
    </sheetView>
  </sheetViews>
  <sheetFormatPr defaultColWidth="9" defaultRowHeight="14.5" x14ac:dyDescent="0.35"/>
  <cols>
    <col min="1" max="1" width="16.7265625" style="180" bestFit="1" customWidth="1"/>
    <col min="2" max="2" width="14" style="39" bestFit="1" customWidth="1"/>
    <col min="3" max="3" width="15" style="13" bestFit="1" customWidth="1"/>
    <col min="4" max="4" width="67.7265625" style="4" customWidth="1"/>
    <col min="5" max="5" width="15.7265625" style="13" customWidth="1"/>
    <col min="6" max="6" width="9.453125" style="13" customWidth="1"/>
    <col min="7" max="7" width="13.453125" style="4" bestFit="1" customWidth="1"/>
    <col min="8" max="8" width="9.26953125" style="6" customWidth="1"/>
    <col min="9" max="9" width="15.54296875" style="10" customWidth="1"/>
    <col min="10" max="10" width="12.1796875" style="7" customWidth="1"/>
    <col min="11" max="11" width="11.1796875" style="10" customWidth="1"/>
    <col min="12" max="16384" width="9" style="4"/>
  </cols>
  <sheetData>
    <row r="1" spans="1:11" ht="48.75" customHeight="1" thickBot="1" x14ac:dyDescent="0.4">
      <c r="A1" s="392" t="s">
        <v>5115</v>
      </c>
      <c r="B1" s="228"/>
      <c r="C1" s="3"/>
      <c r="E1" s="4"/>
      <c r="F1" s="6"/>
      <c r="H1" s="7"/>
      <c r="I1" s="236"/>
      <c r="J1" s="234"/>
      <c r="K1" s="233"/>
    </row>
    <row r="2" spans="1:11" s="5" customFormat="1" ht="44" thickBot="1" x14ac:dyDescent="0.4">
      <c r="A2" s="393" t="s">
        <v>90</v>
      </c>
      <c r="B2" s="209" t="s">
        <v>91</v>
      </c>
      <c r="C2" s="210" t="s">
        <v>92</v>
      </c>
      <c r="D2" s="210" t="s">
        <v>93</v>
      </c>
      <c r="E2" s="210" t="s">
        <v>94</v>
      </c>
      <c r="F2" s="211" t="s">
        <v>95</v>
      </c>
      <c r="G2" s="210" t="s">
        <v>96</v>
      </c>
      <c r="H2" s="212" t="s">
        <v>8541</v>
      </c>
      <c r="I2" s="323" t="s">
        <v>18474</v>
      </c>
      <c r="J2" s="379" t="s">
        <v>4892</v>
      </c>
      <c r="K2" s="380" t="s">
        <v>4893</v>
      </c>
    </row>
    <row r="3" spans="1:11" customFormat="1" x14ac:dyDescent="0.35">
      <c r="A3" s="59" t="s">
        <v>1481</v>
      </c>
      <c r="B3" s="60" t="s">
        <v>12064</v>
      </c>
      <c r="C3" s="60" t="s">
        <v>12065</v>
      </c>
      <c r="D3" s="60" t="s">
        <v>1482</v>
      </c>
      <c r="E3" s="123">
        <v>12</v>
      </c>
      <c r="F3" s="123">
        <v>27.43</v>
      </c>
      <c r="G3" s="60" t="s">
        <v>208</v>
      </c>
      <c r="H3" s="123">
        <v>2.73</v>
      </c>
      <c r="I3" s="62">
        <f>(H3*'Информация о ценах'!$D$20+'005_006'!H3*'Информация о ценах'!$D$20*'Информация о ценах'!$E$20)*'Информация о ценах'!$B$6*1.02*1.2</f>
        <v>112.77629999999998</v>
      </c>
      <c r="J3" s="247"/>
      <c r="K3" s="63">
        <f t="shared" ref="K3:K66" si="0">I3*J3</f>
        <v>0</v>
      </c>
    </row>
    <row r="4" spans="1:11" customFormat="1" x14ac:dyDescent="0.35">
      <c r="A4" s="29" t="s">
        <v>1483</v>
      </c>
      <c r="B4" s="299" t="s">
        <v>12066</v>
      </c>
      <c r="C4" s="299" t="s">
        <v>12065</v>
      </c>
      <c r="D4" s="299" t="s">
        <v>1482</v>
      </c>
      <c r="E4" s="300">
        <v>15</v>
      </c>
      <c r="F4" s="300">
        <v>46.55</v>
      </c>
      <c r="G4" s="299" t="s">
        <v>238</v>
      </c>
      <c r="H4" s="300">
        <v>2.64</v>
      </c>
      <c r="I4" s="58">
        <f>(H4*'Информация о ценах'!$D$20+'005_006'!H4*'Информация о ценах'!$D$20*'Информация о ценах'!$E$20)*'Информация о ценах'!$B$6*1.02*1.2</f>
        <v>109.05840000000001</v>
      </c>
      <c r="J4" s="8"/>
      <c r="K4" s="18">
        <f t="shared" si="0"/>
        <v>0</v>
      </c>
    </row>
    <row r="5" spans="1:11" customFormat="1" x14ac:dyDescent="0.35">
      <c r="A5" s="29" t="s">
        <v>1484</v>
      </c>
      <c r="B5" s="299" t="s">
        <v>12067</v>
      </c>
      <c r="C5" s="299" t="s">
        <v>12065</v>
      </c>
      <c r="D5" s="299" t="s">
        <v>1482</v>
      </c>
      <c r="E5" s="300">
        <v>18</v>
      </c>
      <c r="F5" s="300">
        <v>60.13</v>
      </c>
      <c r="G5" s="299" t="s">
        <v>197</v>
      </c>
      <c r="H5" s="300">
        <v>2.88</v>
      </c>
      <c r="I5" s="58">
        <f>(H5*'Информация о ценах'!$D$20+'005_006'!H5*'Информация о ценах'!$D$20*'Информация о ценах'!$E$20)*'Информация о ценах'!$B$6*1.02*1.2</f>
        <v>118.97280000000001</v>
      </c>
      <c r="J5" s="8"/>
      <c r="K5" s="18">
        <f t="shared" si="0"/>
        <v>0</v>
      </c>
    </row>
    <row r="6" spans="1:11" customFormat="1" x14ac:dyDescent="0.35">
      <c r="A6" s="29" t="s">
        <v>1485</v>
      </c>
      <c r="B6" s="299" t="s">
        <v>12068</v>
      </c>
      <c r="C6" s="299" t="s">
        <v>12065</v>
      </c>
      <c r="D6" s="299" t="s">
        <v>1482</v>
      </c>
      <c r="E6" s="300">
        <v>22</v>
      </c>
      <c r="F6" s="300">
        <v>94.37</v>
      </c>
      <c r="G6" s="299" t="s">
        <v>136</v>
      </c>
      <c r="H6" s="300">
        <v>3.81</v>
      </c>
      <c r="I6" s="58">
        <f>(H6*'Информация о ценах'!$D$20+'005_006'!H6*'Информация о ценах'!$D$20*'Информация о ценах'!$E$20)*'Информация о ценах'!$B$6*1.02*1.2</f>
        <v>157.39110000000002</v>
      </c>
      <c r="J6" s="8"/>
      <c r="K6" s="18">
        <f t="shared" si="0"/>
        <v>0</v>
      </c>
    </row>
    <row r="7" spans="1:11" customFormat="1" x14ac:dyDescent="0.35">
      <c r="A7" s="29" t="s">
        <v>1486</v>
      </c>
      <c r="B7" s="299" t="s">
        <v>12069</v>
      </c>
      <c r="C7" s="299" t="s">
        <v>12065</v>
      </c>
      <c r="D7" s="299" t="s">
        <v>1482</v>
      </c>
      <c r="E7" s="300">
        <v>28</v>
      </c>
      <c r="F7" s="300">
        <v>133.31</v>
      </c>
      <c r="G7" s="299" t="s">
        <v>173</v>
      </c>
      <c r="H7" s="300">
        <v>8.6</v>
      </c>
      <c r="I7" s="58">
        <f>(H7*'Информация о ценах'!$D$20+'005_006'!H7*'Информация о ценах'!$D$20*'Информация о ценах'!$E$20)*'Информация о ценах'!$B$6*1.02*1.2</f>
        <v>355.26600000000002</v>
      </c>
      <c r="J7" s="8"/>
      <c r="K7" s="18">
        <f t="shared" si="0"/>
        <v>0</v>
      </c>
    </row>
    <row r="8" spans="1:11" customFormat="1" x14ac:dyDescent="0.35">
      <c r="A8" s="29" t="s">
        <v>1487</v>
      </c>
      <c r="B8" s="299" t="s">
        <v>12070</v>
      </c>
      <c r="C8" s="299" t="s">
        <v>12065</v>
      </c>
      <c r="D8" s="299" t="s">
        <v>1482</v>
      </c>
      <c r="E8" s="300">
        <v>35</v>
      </c>
      <c r="F8" s="300">
        <v>201.6</v>
      </c>
      <c r="G8" s="299" t="s">
        <v>116</v>
      </c>
      <c r="H8" s="300">
        <v>13.5</v>
      </c>
      <c r="I8" s="58">
        <f>(H8*'Информация о ценах'!$D$20+'005_006'!H8*'Информация о ценах'!$D$20*'Информация о ценах'!$E$20)*'Информация о ценах'!$B$6*1.02*1.2</f>
        <v>557.68499999999995</v>
      </c>
      <c r="J8" s="8"/>
      <c r="K8" s="18">
        <f t="shared" si="0"/>
        <v>0</v>
      </c>
    </row>
    <row r="9" spans="1:11" customFormat="1" x14ac:dyDescent="0.35">
      <c r="A9" s="29" t="s">
        <v>1488</v>
      </c>
      <c r="B9" s="299" t="s">
        <v>12071</v>
      </c>
      <c r="C9" s="299" t="s">
        <v>12065</v>
      </c>
      <c r="D9" s="299" t="s">
        <v>1482</v>
      </c>
      <c r="E9" s="300">
        <v>42</v>
      </c>
      <c r="F9" s="300">
        <v>359</v>
      </c>
      <c r="G9" s="299" t="s">
        <v>347</v>
      </c>
      <c r="H9" s="300">
        <v>26.79</v>
      </c>
      <c r="I9" s="58">
        <f>(H9*'Информация о ценах'!$D$20+'005_006'!H9*'Информация о ценах'!$D$20*'Информация о ценах'!$E$20)*'Информация о ценах'!$B$6*1.02*1.2</f>
        <v>1106.6949</v>
      </c>
      <c r="J9" s="8"/>
      <c r="K9" s="18">
        <f t="shared" si="0"/>
        <v>0</v>
      </c>
    </row>
    <row r="10" spans="1:11" customFormat="1" x14ac:dyDescent="0.35">
      <c r="A10" s="29" t="s">
        <v>1489</v>
      </c>
      <c r="B10" s="299" t="s">
        <v>12072</v>
      </c>
      <c r="C10" s="299" t="s">
        <v>12065</v>
      </c>
      <c r="D10" s="299" t="s">
        <v>1482</v>
      </c>
      <c r="E10" s="300">
        <v>54</v>
      </c>
      <c r="F10" s="300">
        <v>536.27</v>
      </c>
      <c r="G10" s="299" t="s">
        <v>143</v>
      </c>
      <c r="H10" s="300">
        <v>40.92</v>
      </c>
      <c r="I10" s="58">
        <f>(H10*'Информация о ценах'!$D$20+'005_006'!H10*'Информация о ценах'!$D$20*'Информация о ценах'!$E$20)*'Информация о ценах'!$B$6*1.02*1.2</f>
        <v>1690.4052000000004</v>
      </c>
      <c r="J10" s="8"/>
      <c r="K10" s="18">
        <f t="shared" si="0"/>
        <v>0</v>
      </c>
    </row>
    <row r="11" spans="1:11" customFormat="1" x14ac:dyDescent="0.35">
      <c r="A11" s="29" t="s">
        <v>1490</v>
      </c>
      <c r="B11" s="299" t="s">
        <v>12073</v>
      </c>
      <c r="C11" s="299" t="s">
        <v>12065</v>
      </c>
      <c r="D11" s="299" t="s">
        <v>1482</v>
      </c>
      <c r="E11" s="300">
        <v>64</v>
      </c>
      <c r="F11" s="300">
        <v>704.82</v>
      </c>
      <c r="G11" s="299" t="s">
        <v>122</v>
      </c>
      <c r="H11" s="300">
        <v>64.53</v>
      </c>
      <c r="I11" s="58">
        <f>(H11*'Информация о ценах'!$D$20+'005_006'!H11*'Информация о ценах'!$D$20*'Информация о ценах'!$E$20)*'Информация о ценах'!$B$6*1.02*1.2</f>
        <v>2665.7343000000001</v>
      </c>
      <c r="J11" s="8"/>
      <c r="K11" s="18">
        <f t="shared" si="0"/>
        <v>0</v>
      </c>
    </row>
    <row r="12" spans="1:11" customFormat="1" x14ac:dyDescent="0.35">
      <c r="A12" s="29" t="s">
        <v>1491</v>
      </c>
      <c r="B12" s="299" t="s">
        <v>12074</v>
      </c>
      <c r="C12" s="299" t="s">
        <v>12065</v>
      </c>
      <c r="D12" s="299" t="s">
        <v>1482</v>
      </c>
      <c r="E12" s="300">
        <v>76.099999999999994</v>
      </c>
      <c r="F12" s="129">
        <v>1149.8499999999999</v>
      </c>
      <c r="G12" s="299" t="s">
        <v>214</v>
      </c>
      <c r="H12" s="300">
        <v>128.43</v>
      </c>
      <c r="I12" s="58">
        <f>(H12*'Информация о ценах'!$D$20+'005_006'!H12*'Информация о ценах'!$D$20*'Информация о ценах'!$E$20)*'Информация о ценах'!$B$6*1.02*1.2</f>
        <v>5305.443299999999</v>
      </c>
      <c r="J12" s="8"/>
      <c r="K12" s="18">
        <f t="shared" si="0"/>
        <v>0</v>
      </c>
    </row>
    <row r="13" spans="1:11" customFormat="1" x14ac:dyDescent="0.35">
      <c r="A13" s="29" t="s">
        <v>1492</v>
      </c>
      <c r="B13" s="299" t="s">
        <v>12075</v>
      </c>
      <c r="C13" s="299" t="s">
        <v>12065</v>
      </c>
      <c r="D13" s="299" t="s">
        <v>1482</v>
      </c>
      <c r="E13" s="300">
        <v>88.9</v>
      </c>
      <c r="F13" s="129">
        <v>1498</v>
      </c>
      <c r="G13" s="299" t="s">
        <v>215</v>
      </c>
      <c r="H13" s="300">
        <v>155.94999999999999</v>
      </c>
      <c r="I13" s="58">
        <f>(H13*'Информация о ценах'!$D$20+'005_006'!H13*'Информация о ценах'!$D$20*'Информация о ценах'!$E$20)*'Информация о ценах'!$B$6*1.02*1.2</f>
        <v>6442.2944999999991</v>
      </c>
      <c r="J13" s="8"/>
      <c r="K13" s="18">
        <f t="shared" si="0"/>
        <v>0</v>
      </c>
    </row>
    <row r="14" spans="1:11" customFormat="1" x14ac:dyDescent="0.35">
      <c r="A14" s="29" t="s">
        <v>1493</v>
      </c>
      <c r="B14" s="299" t="s">
        <v>12076</v>
      </c>
      <c r="C14" s="299" t="s">
        <v>12065</v>
      </c>
      <c r="D14" s="299" t="s">
        <v>1482</v>
      </c>
      <c r="E14" s="300">
        <v>108</v>
      </c>
      <c r="F14" s="129">
        <v>2890.5</v>
      </c>
      <c r="G14" s="299" t="s">
        <v>130</v>
      </c>
      <c r="H14" s="300">
        <v>213.13</v>
      </c>
      <c r="I14" s="58">
        <f>(H14*'Информация о ценах'!$D$20+'005_006'!H14*'Информация о ценах'!$D$20*'Информация о ценах'!$E$20)*'Информация о ценах'!$B$6*1.02*1.2</f>
        <v>8804.4003000000012</v>
      </c>
      <c r="J14" s="8"/>
      <c r="K14" s="18">
        <f t="shared" si="0"/>
        <v>0</v>
      </c>
    </row>
    <row r="15" spans="1:11" customFormat="1" x14ac:dyDescent="0.35">
      <c r="A15" s="29" t="s">
        <v>1494</v>
      </c>
      <c r="B15" s="299" t="s">
        <v>12077</v>
      </c>
      <c r="C15" s="299" t="s">
        <v>12078</v>
      </c>
      <c r="D15" s="299" t="s">
        <v>1495</v>
      </c>
      <c r="E15" s="300">
        <v>12</v>
      </c>
      <c r="F15" s="300">
        <v>27.56</v>
      </c>
      <c r="G15" s="299" t="s">
        <v>208</v>
      </c>
      <c r="H15" s="300">
        <v>3.11</v>
      </c>
      <c r="I15" s="58">
        <f>(H15*'Информация о ценах'!$D$20+'005_006'!H15*'Информация о ценах'!$D$20*'Информация о ценах'!$E$20)*'Информация о ценах'!$B$6*1.02*1.2</f>
        <v>128.47409999999999</v>
      </c>
      <c r="J15" s="8"/>
      <c r="K15" s="18">
        <f t="shared" si="0"/>
        <v>0</v>
      </c>
    </row>
    <row r="16" spans="1:11" customFormat="1" x14ac:dyDescent="0.35">
      <c r="A16" s="29" t="s">
        <v>1496</v>
      </c>
      <c r="B16" s="299" t="s">
        <v>12079</v>
      </c>
      <c r="C16" s="299" t="s">
        <v>12078</v>
      </c>
      <c r="D16" s="299" t="s">
        <v>1495</v>
      </c>
      <c r="E16" s="300">
        <v>15</v>
      </c>
      <c r="F16" s="300">
        <v>46</v>
      </c>
      <c r="G16" s="299" t="s">
        <v>454</v>
      </c>
      <c r="H16" s="300">
        <v>3.5</v>
      </c>
      <c r="I16" s="58">
        <f>(H16*'Информация о ценах'!$D$20+'005_006'!H16*'Информация о ценах'!$D$20*'Информация о ценах'!$E$20)*'Информация о ценах'!$B$6*1.02*1.2</f>
        <v>144.58499999999998</v>
      </c>
      <c r="J16" s="8"/>
      <c r="K16" s="18">
        <f t="shared" si="0"/>
        <v>0</v>
      </c>
    </row>
    <row r="17" spans="1:11" customFormat="1" x14ac:dyDescent="0.35">
      <c r="A17" s="29" t="s">
        <v>1497</v>
      </c>
      <c r="B17" s="299" t="s">
        <v>12080</v>
      </c>
      <c r="C17" s="299" t="s">
        <v>12078</v>
      </c>
      <c r="D17" s="299" t="s">
        <v>1495</v>
      </c>
      <c r="E17" s="300">
        <v>18</v>
      </c>
      <c r="F17" s="300">
        <v>61.56</v>
      </c>
      <c r="G17" s="299" t="s">
        <v>197</v>
      </c>
      <c r="H17" s="300">
        <v>4.13</v>
      </c>
      <c r="I17" s="58">
        <f>(H17*'Информация о ценах'!$D$20+'005_006'!H17*'Информация о ценах'!$D$20*'Информация о ценах'!$E$20)*'Информация о ценах'!$B$6*1.02*1.2</f>
        <v>170.61030000000002</v>
      </c>
      <c r="J17" s="8"/>
      <c r="K17" s="18">
        <f t="shared" si="0"/>
        <v>0</v>
      </c>
    </row>
    <row r="18" spans="1:11" customFormat="1" x14ac:dyDescent="0.35">
      <c r="A18" s="29" t="s">
        <v>1498</v>
      </c>
      <c r="B18" s="299" t="s">
        <v>12081</v>
      </c>
      <c r="C18" s="299" t="s">
        <v>12078</v>
      </c>
      <c r="D18" s="299" t="s">
        <v>1495</v>
      </c>
      <c r="E18" s="300">
        <v>22</v>
      </c>
      <c r="F18" s="300">
        <v>94.34</v>
      </c>
      <c r="G18" s="299" t="s">
        <v>186</v>
      </c>
      <c r="H18" s="300">
        <v>5.21</v>
      </c>
      <c r="I18" s="58">
        <f>(H18*'Информация о ценах'!$D$20+'005_006'!H18*'Информация о ценах'!$D$20*'Информация о ценах'!$E$20)*'Информация о ценах'!$B$6*1.02*1.2</f>
        <v>215.2251</v>
      </c>
      <c r="J18" s="8"/>
      <c r="K18" s="18">
        <f t="shared" si="0"/>
        <v>0</v>
      </c>
    </row>
    <row r="19" spans="1:11" customFormat="1" x14ac:dyDescent="0.35">
      <c r="A19" s="29" t="s">
        <v>1499</v>
      </c>
      <c r="B19" s="299" t="s">
        <v>12082</v>
      </c>
      <c r="C19" s="299" t="s">
        <v>12078</v>
      </c>
      <c r="D19" s="299" t="s">
        <v>1495</v>
      </c>
      <c r="E19" s="300">
        <v>28</v>
      </c>
      <c r="F19" s="300">
        <v>130.82</v>
      </c>
      <c r="G19" s="299" t="s">
        <v>525</v>
      </c>
      <c r="H19" s="300">
        <v>7.8</v>
      </c>
      <c r="I19" s="58">
        <f>(H19*'Информация о ценах'!$D$20+'005_006'!H19*'Информация о ценах'!$D$20*'Информация о ценах'!$E$20)*'Информация о ценах'!$B$6*1.02*1.2</f>
        <v>322.21799999999996</v>
      </c>
      <c r="J19" s="8"/>
      <c r="K19" s="18">
        <f t="shared" si="0"/>
        <v>0</v>
      </c>
    </row>
    <row r="20" spans="1:11" customFormat="1" x14ac:dyDescent="0.35">
      <c r="A20" s="29" t="s">
        <v>1500</v>
      </c>
      <c r="B20" s="299" t="s">
        <v>12083</v>
      </c>
      <c r="C20" s="299" t="s">
        <v>12078</v>
      </c>
      <c r="D20" s="299" t="s">
        <v>1495</v>
      </c>
      <c r="E20" s="300">
        <v>35</v>
      </c>
      <c r="F20" s="300">
        <v>204.2</v>
      </c>
      <c r="G20" s="299" t="s">
        <v>116</v>
      </c>
      <c r="H20" s="300">
        <v>13.65</v>
      </c>
      <c r="I20" s="58">
        <f>(H20*'Информация о ценах'!$D$20+'005_006'!H20*'Информация о ценах'!$D$20*'Информация о ценах'!$E$20)*'Информация о ценах'!$B$6*1.02*1.2</f>
        <v>563.88149999999996</v>
      </c>
      <c r="J20" s="8"/>
      <c r="K20" s="18">
        <f t="shared" si="0"/>
        <v>0</v>
      </c>
    </row>
    <row r="21" spans="1:11" customFormat="1" x14ac:dyDescent="0.35">
      <c r="A21" s="29" t="s">
        <v>1501</v>
      </c>
      <c r="B21" s="299" t="s">
        <v>12084</v>
      </c>
      <c r="C21" s="299" t="s">
        <v>12078</v>
      </c>
      <c r="D21" s="299" t="s">
        <v>1495</v>
      </c>
      <c r="E21" s="300">
        <v>42</v>
      </c>
      <c r="F21" s="300">
        <v>357</v>
      </c>
      <c r="G21" s="299" t="s">
        <v>347</v>
      </c>
      <c r="H21" s="300">
        <v>25.56</v>
      </c>
      <c r="I21" s="58">
        <f>(H21*'Информация о ценах'!$D$20+'005_006'!H21*'Информация о ценах'!$D$20*'Информация о ценах'!$E$20)*'Информация о ценах'!$B$6*1.02*1.2</f>
        <v>1055.8835999999999</v>
      </c>
      <c r="J21" s="8"/>
      <c r="K21" s="18">
        <f t="shared" si="0"/>
        <v>0</v>
      </c>
    </row>
    <row r="22" spans="1:11" customFormat="1" x14ac:dyDescent="0.35">
      <c r="A22" s="29" t="s">
        <v>1502</v>
      </c>
      <c r="B22" s="299" t="s">
        <v>12085</v>
      </c>
      <c r="C22" s="299" t="s">
        <v>12078</v>
      </c>
      <c r="D22" s="299" t="s">
        <v>1495</v>
      </c>
      <c r="E22" s="300">
        <v>54</v>
      </c>
      <c r="F22" s="300">
        <v>446</v>
      </c>
      <c r="G22" s="299" t="s">
        <v>143</v>
      </c>
      <c r="H22" s="300">
        <v>41.17</v>
      </c>
      <c r="I22" s="58">
        <f>(H22*'Информация о ценах'!$D$20+'005_006'!H22*'Информация о ценах'!$D$20*'Информация о ценах'!$E$20)*'Информация о ценах'!$B$6*1.02*1.2</f>
        <v>1700.7327000000002</v>
      </c>
      <c r="J22" s="8"/>
      <c r="K22" s="18">
        <f t="shared" si="0"/>
        <v>0</v>
      </c>
    </row>
    <row r="23" spans="1:11" customFormat="1" x14ac:dyDescent="0.35">
      <c r="A23" s="29" t="s">
        <v>1503</v>
      </c>
      <c r="B23" s="299" t="s">
        <v>12086</v>
      </c>
      <c r="C23" s="299" t="s">
        <v>12078</v>
      </c>
      <c r="D23" s="299" t="s">
        <v>1495</v>
      </c>
      <c r="E23" s="300">
        <v>64</v>
      </c>
      <c r="F23" s="300">
        <v>689</v>
      </c>
      <c r="G23" s="299" t="s">
        <v>122</v>
      </c>
      <c r="H23" s="300">
        <v>65</v>
      </c>
      <c r="I23" s="58">
        <f>(H23*'Информация о ценах'!$D$20+'005_006'!H23*'Информация о ценах'!$D$20*'Информация о ценах'!$E$20)*'Информация о ценах'!$B$6*1.02*1.2</f>
        <v>2685.15</v>
      </c>
      <c r="J23" s="8"/>
      <c r="K23" s="18">
        <f t="shared" si="0"/>
        <v>0</v>
      </c>
    </row>
    <row r="24" spans="1:11" customFormat="1" x14ac:dyDescent="0.35">
      <c r="A24" s="29" t="s">
        <v>1504</v>
      </c>
      <c r="B24" s="299" t="s">
        <v>12087</v>
      </c>
      <c r="C24" s="299" t="s">
        <v>12078</v>
      </c>
      <c r="D24" s="299" t="s">
        <v>1495</v>
      </c>
      <c r="E24" s="300">
        <v>76.099999999999994</v>
      </c>
      <c r="F24" s="129">
        <v>1175.7</v>
      </c>
      <c r="G24" s="299" t="s">
        <v>125</v>
      </c>
      <c r="H24" s="300">
        <v>130.69</v>
      </c>
      <c r="I24" s="58">
        <f>(H24*'Информация о ценах'!$D$20+'005_006'!H24*'Информация о ценах'!$D$20*'Информация о ценах'!$E$20)*'Информация о ценах'!$B$6*1.02*1.2</f>
        <v>5398.8038999999999</v>
      </c>
      <c r="J24" s="8"/>
      <c r="K24" s="18">
        <f t="shared" si="0"/>
        <v>0</v>
      </c>
    </row>
    <row r="25" spans="1:11" customFormat="1" x14ac:dyDescent="0.35">
      <c r="A25" s="29" t="s">
        <v>1505</v>
      </c>
      <c r="B25" s="299" t="s">
        <v>12088</v>
      </c>
      <c r="C25" s="299" t="s">
        <v>12078</v>
      </c>
      <c r="D25" s="299" t="s">
        <v>1495</v>
      </c>
      <c r="E25" s="300">
        <v>88.9</v>
      </c>
      <c r="F25" s="129">
        <v>1567</v>
      </c>
      <c r="G25" s="299" t="s">
        <v>128</v>
      </c>
      <c r="H25" s="300">
        <v>158.5</v>
      </c>
      <c r="I25" s="58">
        <f>(H25*'Информация о ценах'!$D$20+'005_006'!H25*'Информация о ценах'!$D$20*'Информация о ценах'!$E$20)*'Информация о ценах'!$B$6*1.02*1.2</f>
        <v>6547.6350000000002</v>
      </c>
      <c r="J25" s="8"/>
      <c r="K25" s="18">
        <f t="shared" si="0"/>
        <v>0</v>
      </c>
    </row>
    <row r="26" spans="1:11" customFormat="1" x14ac:dyDescent="0.35">
      <c r="A26" s="29" t="s">
        <v>1506</v>
      </c>
      <c r="B26" s="299" t="s">
        <v>12089</v>
      </c>
      <c r="C26" s="299" t="s">
        <v>12078</v>
      </c>
      <c r="D26" s="299" t="s">
        <v>1495</v>
      </c>
      <c r="E26" s="300">
        <v>108</v>
      </c>
      <c r="F26" s="129">
        <v>2841</v>
      </c>
      <c r="G26" s="299" t="s">
        <v>130</v>
      </c>
      <c r="H26" s="300">
        <v>217.11</v>
      </c>
      <c r="I26" s="58">
        <f>(H26*'Информация о ценах'!$D$20+'005_006'!H26*'Информация о ценах'!$D$20*'Информация о ценах'!$E$20)*'Информация о ценах'!$B$6*1.02*1.2</f>
        <v>8968.8141000000014</v>
      </c>
      <c r="J26" s="8"/>
      <c r="K26" s="18">
        <f t="shared" si="0"/>
        <v>0</v>
      </c>
    </row>
    <row r="27" spans="1:11" customFormat="1" x14ac:dyDescent="0.35">
      <c r="A27" s="29" t="s">
        <v>12090</v>
      </c>
      <c r="B27" s="299" t="s">
        <v>12091</v>
      </c>
      <c r="C27" s="299" t="s">
        <v>12092</v>
      </c>
      <c r="D27" s="299" t="s">
        <v>1507</v>
      </c>
      <c r="E27" s="300">
        <v>12</v>
      </c>
      <c r="F27" s="300">
        <v>23.23</v>
      </c>
      <c r="G27" s="299" t="s">
        <v>1094</v>
      </c>
      <c r="H27" s="300">
        <v>2.61</v>
      </c>
      <c r="I27" s="58">
        <f>(H27*'Информация о ценах'!$D$20+'005_006'!H27*'Информация о ценах'!$D$20*'Информация о ценах'!$E$20)*'Информация о ценах'!$B$6*1.02*1.2</f>
        <v>107.81909999999999</v>
      </c>
      <c r="J27" s="8"/>
      <c r="K27" s="18">
        <f t="shared" si="0"/>
        <v>0</v>
      </c>
    </row>
    <row r="28" spans="1:11" customFormat="1" x14ac:dyDescent="0.35">
      <c r="A28" s="29" t="s">
        <v>12093</v>
      </c>
      <c r="B28" s="299" t="s">
        <v>12094</v>
      </c>
      <c r="C28" s="299" t="s">
        <v>12092</v>
      </c>
      <c r="D28" s="299" t="s">
        <v>1507</v>
      </c>
      <c r="E28" s="300">
        <v>15</v>
      </c>
      <c r="F28" s="300">
        <v>37.049999999999997</v>
      </c>
      <c r="G28" s="299" t="s">
        <v>102</v>
      </c>
      <c r="H28" s="300">
        <v>2.4</v>
      </c>
      <c r="I28" s="58">
        <f>(H28*'Информация о ценах'!$D$20+'005_006'!H28*'Информация о ценах'!$D$20*'Информация о ценах'!$E$20)*'Информация о ценах'!$B$6*1.02*1.2</f>
        <v>99.144000000000005</v>
      </c>
      <c r="J28" s="8"/>
      <c r="K28" s="18">
        <f t="shared" si="0"/>
        <v>0</v>
      </c>
    </row>
    <row r="29" spans="1:11" customFormat="1" x14ac:dyDescent="0.35">
      <c r="A29" s="29" t="s">
        <v>12095</v>
      </c>
      <c r="B29" s="299" t="s">
        <v>12096</v>
      </c>
      <c r="C29" s="299" t="s">
        <v>12092</v>
      </c>
      <c r="D29" s="299" t="s">
        <v>1507</v>
      </c>
      <c r="E29" s="300">
        <v>18</v>
      </c>
      <c r="F29" s="300">
        <v>48.73</v>
      </c>
      <c r="G29" s="299" t="s">
        <v>223</v>
      </c>
      <c r="H29" s="300">
        <v>3.11</v>
      </c>
      <c r="I29" s="58">
        <f>(H29*'Информация о ценах'!$D$20+'005_006'!H29*'Информация о ценах'!$D$20*'Информация о ценах'!$E$20)*'Информация о ценах'!$B$6*1.02*1.2</f>
        <v>128.47409999999999</v>
      </c>
      <c r="J29" s="8"/>
      <c r="K29" s="18">
        <f t="shared" si="0"/>
        <v>0</v>
      </c>
    </row>
    <row r="30" spans="1:11" customFormat="1" x14ac:dyDescent="0.35">
      <c r="A30" s="29" t="s">
        <v>12097</v>
      </c>
      <c r="B30" s="299" t="s">
        <v>12098</v>
      </c>
      <c r="C30" s="299" t="s">
        <v>12092</v>
      </c>
      <c r="D30" s="299" t="s">
        <v>1507</v>
      </c>
      <c r="E30" s="300">
        <v>22</v>
      </c>
      <c r="F30" s="300">
        <v>76.37</v>
      </c>
      <c r="G30" s="299" t="s">
        <v>148</v>
      </c>
      <c r="H30" s="300">
        <v>3.27</v>
      </c>
      <c r="I30" s="58">
        <f>(H30*'Информация о ценах'!$D$20+'005_006'!H30*'Информация о ценах'!$D$20*'Информация о ценах'!$E$20)*'Информация о ценах'!$B$6*1.02*1.2</f>
        <v>135.08369999999999</v>
      </c>
      <c r="J30" s="8"/>
      <c r="K30" s="18">
        <f t="shared" si="0"/>
        <v>0</v>
      </c>
    </row>
    <row r="31" spans="1:11" customFormat="1" x14ac:dyDescent="0.35">
      <c r="A31" s="29" t="s">
        <v>12099</v>
      </c>
      <c r="B31" s="299" t="s">
        <v>12100</v>
      </c>
      <c r="C31" s="299" t="s">
        <v>12092</v>
      </c>
      <c r="D31" s="299" t="s">
        <v>1507</v>
      </c>
      <c r="E31" s="300">
        <v>28</v>
      </c>
      <c r="F31" s="300">
        <v>101.31</v>
      </c>
      <c r="G31" s="299" t="s">
        <v>246</v>
      </c>
      <c r="H31" s="300">
        <v>9.27</v>
      </c>
      <c r="I31" s="58">
        <f>(H31*'Информация о ценах'!$D$20+'005_006'!H31*'Информация о ценах'!$D$20*'Информация о ценах'!$E$20)*'Информация о ценах'!$B$6*1.02*1.2</f>
        <v>382.94369999999998</v>
      </c>
      <c r="J31" s="8"/>
      <c r="K31" s="18">
        <f t="shared" si="0"/>
        <v>0</v>
      </c>
    </row>
    <row r="32" spans="1:11" customFormat="1" x14ac:dyDescent="0.35">
      <c r="A32" s="29" t="s">
        <v>12101</v>
      </c>
      <c r="B32" s="299" t="s">
        <v>12102</v>
      </c>
      <c r="C32" s="299" t="s">
        <v>12092</v>
      </c>
      <c r="D32" s="299" t="s">
        <v>1507</v>
      </c>
      <c r="E32" s="300">
        <v>35</v>
      </c>
      <c r="F32" s="300">
        <v>155.6</v>
      </c>
      <c r="G32" s="299" t="s">
        <v>463</v>
      </c>
      <c r="H32" s="300">
        <v>12.82</v>
      </c>
      <c r="I32" s="58">
        <f>(H32*'Информация о ценах'!$D$20+'005_006'!H32*'Информация о ценах'!$D$20*'Информация о ценах'!$E$20)*'Информация о ценах'!$B$6*1.02*1.2</f>
        <v>529.5942</v>
      </c>
      <c r="J32" s="8"/>
      <c r="K32" s="18">
        <f t="shared" si="0"/>
        <v>0</v>
      </c>
    </row>
    <row r="33" spans="1:11" customFormat="1" x14ac:dyDescent="0.35">
      <c r="A33" s="29" t="s">
        <v>12103</v>
      </c>
      <c r="B33" s="299" t="s">
        <v>12104</v>
      </c>
      <c r="C33" s="299" t="s">
        <v>12092</v>
      </c>
      <c r="D33" s="299" t="s">
        <v>1507</v>
      </c>
      <c r="E33" s="300">
        <v>42</v>
      </c>
      <c r="F33" s="300">
        <v>278</v>
      </c>
      <c r="G33" s="299" t="s">
        <v>140</v>
      </c>
      <c r="H33" s="300">
        <v>20.14</v>
      </c>
      <c r="I33" s="58">
        <f>(H33*'Информация о ценах'!$D$20+'005_006'!H33*'Информация о ценах'!$D$20*'Информация о ценах'!$E$20)*'Информация о ценах'!$B$6*1.02*1.2</f>
        <v>831.98340000000007</v>
      </c>
      <c r="J33" s="8"/>
      <c r="K33" s="18">
        <f t="shared" si="0"/>
        <v>0</v>
      </c>
    </row>
    <row r="34" spans="1:11" customFormat="1" x14ac:dyDescent="0.35">
      <c r="A34" s="29" t="s">
        <v>12105</v>
      </c>
      <c r="B34" s="299" t="s">
        <v>12106</v>
      </c>
      <c r="C34" s="299" t="s">
        <v>12092</v>
      </c>
      <c r="D34" s="299" t="s">
        <v>1507</v>
      </c>
      <c r="E34" s="300">
        <v>54</v>
      </c>
      <c r="F34" s="300">
        <v>424.77</v>
      </c>
      <c r="G34" s="299" t="s">
        <v>264</v>
      </c>
      <c r="H34" s="300">
        <v>29.86</v>
      </c>
      <c r="I34" s="58">
        <f>(H34*'Информация о ценах'!$D$20+'005_006'!H34*'Информация о ценах'!$D$20*'Информация о ценах'!$E$20)*'Информация о ценах'!$B$6*1.02*1.2</f>
        <v>1233.5165999999999</v>
      </c>
      <c r="J34" s="8"/>
      <c r="K34" s="18">
        <f t="shared" si="0"/>
        <v>0</v>
      </c>
    </row>
    <row r="35" spans="1:11" customFormat="1" x14ac:dyDescent="0.35">
      <c r="A35" s="29" t="s">
        <v>12107</v>
      </c>
      <c r="B35" s="299" t="s">
        <v>12108</v>
      </c>
      <c r="C35" s="299" t="s">
        <v>12092</v>
      </c>
      <c r="D35" s="299" t="s">
        <v>1507</v>
      </c>
      <c r="E35" s="300">
        <v>64</v>
      </c>
      <c r="F35" s="300">
        <v>546.5</v>
      </c>
      <c r="G35" s="299" t="s">
        <v>213</v>
      </c>
      <c r="H35" s="300">
        <v>90.56</v>
      </c>
      <c r="I35" s="58">
        <f>(H35*'Информация о ценах'!$D$20+'005_006'!H35*'Информация о ценах'!$D$20*'Информация о ценах'!$E$20)*'Информация о ценах'!$B$6*1.02*1.2</f>
        <v>3741.0336000000002</v>
      </c>
      <c r="J35" s="8"/>
      <c r="K35" s="18">
        <f t="shared" si="0"/>
        <v>0</v>
      </c>
    </row>
    <row r="36" spans="1:11" customFormat="1" x14ac:dyDescent="0.35">
      <c r="A36" s="29" t="s">
        <v>12109</v>
      </c>
      <c r="B36" s="299" t="s">
        <v>12110</v>
      </c>
      <c r="C36" s="299" t="s">
        <v>12092</v>
      </c>
      <c r="D36" s="299" t="s">
        <v>1507</v>
      </c>
      <c r="E36" s="300">
        <v>76</v>
      </c>
      <c r="F36" s="300">
        <v>871.35</v>
      </c>
      <c r="G36" s="299" t="s">
        <v>369</v>
      </c>
      <c r="H36" s="300">
        <v>100.74</v>
      </c>
      <c r="I36" s="58">
        <f>(H36*'Информация о ценах'!$D$20+'005_006'!H36*'Информация о ценах'!$D$20*'Информация о ценах'!$E$20)*'Информация о ценах'!$B$6*1.02*1.2</f>
        <v>4161.5693999999994</v>
      </c>
      <c r="J36" s="8"/>
      <c r="K36" s="18">
        <f t="shared" si="0"/>
        <v>0</v>
      </c>
    </row>
    <row r="37" spans="1:11" customFormat="1" x14ac:dyDescent="0.35">
      <c r="A37" s="29" t="s">
        <v>12111</v>
      </c>
      <c r="B37" s="299" t="s">
        <v>12112</v>
      </c>
      <c r="C37" s="299" t="s">
        <v>12092</v>
      </c>
      <c r="D37" s="299" t="s">
        <v>1507</v>
      </c>
      <c r="E37" s="300">
        <v>88.9</v>
      </c>
      <c r="F37" s="129">
        <v>1168</v>
      </c>
      <c r="G37" s="299" t="s">
        <v>215</v>
      </c>
      <c r="H37" s="300">
        <v>121.07</v>
      </c>
      <c r="I37" s="58">
        <f>(H37*'Информация о ценах'!$D$20+'005_006'!H37*'Информация о ценах'!$D$20*'Информация о ценах'!$E$20)*'Информация о ценах'!$B$6*1.02*1.2</f>
        <v>5001.4016999999994</v>
      </c>
      <c r="J37" s="8"/>
      <c r="K37" s="18">
        <f t="shared" si="0"/>
        <v>0</v>
      </c>
    </row>
    <row r="38" spans="1:11" customFormat="1" x14ac:dyDescent="0.35">
      <c r="A38" s="29" t="s">
        <v>12113</v>
      </c>
      <c r="B38" s="299" t="s">
        <v>12114</v>
      </c>
      <c r="C38" s="299" t="s">
        <v>12092</v>
      </c>
      <c r="D38" s="299" t="s">
        <v>1507</v>
      </c>
      <c r="E38" s="300">
        <v>108</v>
      </c>
      <c r="F38" s="129">
        <v>2128.5</v>
      </c>
      <c r="G38" s="299" t="s">
        <v>128</v>
      </c>
      <c r="H38" s="300">
        <v>165.4</v>
      </c>
      <c r="I38" s="58">
        <f>(H38*'Информация о ценах'!$D$20+'005_006'!H38*'Информация о ценах'!$D$20*'Информация о ценах'!$E$20)*'Информация о ценах'!$B$6*1.02*1.2</f>
        <v>6832.6740000000018</v>
      </c>
      <c r="J38" s="8"/>
      <c r="K38" s="18">
        <f t="shared" si="0"/>
        <v>0</v>
      </c>
    </row>
    <row r="39" spans="1:11" customFormat="1" x14ac:dyDescent="0.35">
      <c r="A39" s="29" t="s">
        <v>12115</v>
      </c>
      <c r="B39" s="299" t="s">
        <v>12116</v>
      </c>
      <c r="C39" s="299" t="s">
        <v>12117</v>
      </c>
      <c r="D39" s="299" t="s">
        <v>1508</v>
      </c>
      <c r="E39" s="300">
        <v>12</v>
      </c>
      <c r="F39" s="300">
        <v>23.66</v>
      </c>
      <c r="G39" s="299" t="s">
        <v>1094</v>
      </c>
      <c r="H39" s="300">
        <v>2.5099999999999998</v>
      </c>
      <c r="I39" s="58">
        <f>(H39*'Информация о ценах'!$D$20+'005_006'!H39*'Информация о ценах'!$D$20*'Информация о ценах'!$E$20)*'Информация о ценах'!$B$6*1.02*1.2</f>
        <v>103.68809999999998</v>
      </c>
      <c r="J39" s="8"/>
      <c r="K39" s="18">
        <f t="shared" si="0"/>
        <v>0</v>
      </c>
    </row>
    <row r="40" spans="1:11" customFormat="1" x14ac:dyDescent="0.35">
      <c r="A40" s="29" t="s">
        <v>12118</v>
      </c>
      <c r="B40" s="299" t="s">
        <v>12119</v>
      </c>
      <c r="C40" s="299" t="s">
        <v>12117</v>
      </c>
      <c r="D40" s="299" t="s">
        <v>1508</v>
      </c>
      <c r="E40" s="300">
        <v>15</v>
      </c>
      <c r="F40" s="300">
        <v>39.4</v>
      </c>
      <c r="G40" s="299" t="s">
        <v>102</v>
      </c>
      <c r="H40" s="300">
        <v>3.28</v>
      </c>
      <c r="I40" s="58">
        <f>(H40*'Информация о ценах'!$D$20+'005_006'!H40*'Информация о ценах'!$D$20*'Информация о ценах'!$E$20)*'Информация о ценах'!$B$6*1.02*1.2</f>
        <v>135.49680000000001</v>
      </c>
      <c r="J40" s="8"/>
      <c r="K40" s="18">
        <f t="shared" si="0"/>
        <v>0</v>
      </c>
    </row>
    <row r="41" spans="1:11" customFormat="1" x14ac:dyDescent="0.35">
      <c r="A41" s="29" t="s">
        <v>12120</v>
      </c>
      <c r="B41" s="299" t="s">
        <v>12121</v>
      </c>
      <c r="C41" s="299" t="s">
        <v>12117</v>
      </c>
      <c r="D41" s="299" t="s">
        <v>1508</v>
      </c>
      <c r="E41" s="300">
        <v>18</v>
      </c>
      <c r="F41" s="300">
        <v>50.36</v>
      </c>
      <c r="G41" s="299" t="s">
        <v>104</v>
      </c>
      <c r="H41" s="300">
        <v>4.07</v>
      </c>
      <c r="I41" s="58">
        <f>(H41*'Информация о ценах'!$D$20+'005_006'!H41*'Информация о ценах'!$D$20*'Информация о ценах'!$E$20)*'Информация о ценах'!$B$6*1.02*1.2</f>
        <v>168.13170000000002</v>
      </c>
      <c r="J41" s="8"/>
      <c r="K41" s="18">
        <f t="shared" si="0"/>
        <v>0</v>
      </c>
    </row>
    <row r="42" spans="1:11" customFormat="1" x14ac:dyDescent="0.35">
      <c r="A42" s="29" t="s">
        <v>12122</v>
      </c>
      <c r="B42" s="299" t="s">
        <v>12123</v>
      </c>
      <c r="C42" s="299" t="s">
        <v>12117</v>
      </c>
      <c r="D42" s="299" t="s">
        <v>1508</v>
      </c>
      <c r="E42" s="300">
        <v>22</v>
      </c>
      <c r="F42" s="300">
        <v>76.14</v>
      </c>
      <c r="G42" s="299" t="s">
        <v>148</v>
      </c>
      <c r="H42" s="300">
        <v>4.9800000000000004</v>
      </c>
      <c r="I42" s="58">
        <f>(H42*'Информация о ценах'!$D$20+'005_006'!H42*'Информация о ценах'!$D$20*'Информация о ценах'!$E$20)*'Информация о ценах'!$B$6*1.02*1.2</f>
        <v>205.72380000000001</v>
      </c>
      <c r="J42" s="8"/>
      <c r="K42" s="18">
        <f t="shared" si="0"/>
        <v>0</v>
      </c>
    </row>
    <row r="43" spans="1:11" customFormat="1" x14ac:dyDescent="0.35">
      <c r="A43" s="29" t="s">
        <v>12124</v>
      </c>
      <c r="B43" s="299" t="s">
        <v>12125</v>
      </c>
      <c r="C43" s="299" t="s">
        <v>12117</v>
      </c>
      <c r="D43" s="299" t="s">
        <v>1508</v>
      </c>
      <c r="E43" s="300">
        <v>28</v>
      </c>
      <c r="F43" s="300">
        <v>103.42</v>
      </c>
      <c r="G43" s="299" t="s">
        <v>246</v>
      </c>
      <c r="H43" s="300">
        <v>10.42</v>
      </c>
      <c r="I43" s="58">
        <f>(H43*'Информация о ценах'!$D$20+'005_006'!H43*'Информация о ценах'!$D$20*'Информация о ценах'!$E$20)*'Информация о ценах'!$B$6*1.02*1.2</f>
        <v>430.4502</v>
      </c>
      <c r="J43" s="8"/>
      <c r="K43" s="18">
        <f t="shared" si="0"/>
        <v>0</v>
      </c>
    </row>
    <row r="44" spans="1:11" customFormat="1" x14ac:dyDescent="0.35">
      <c r="A44" s="29" t="s">
        <v>12126</v>
      </c>
      <c r="B44" s="299" t="s">
        <v>12127</v>
      </c>
      <c r="C44" s="299" t="s">
        <v>12117</v>
      </c>
      <c r="D44" s="299" t="s">
        <v>1508</v>
      </c>
      <c r="E44" s="300">
        <v>35</v>
      </c>
      <c r="F44" s="300">
        <v>157.19999999999999</v>
      </c>
      <c r="G44" s="299" t="s">
        <v>263</v>
      </c>
      <c r="H44" s="300">
        <v>14.82</v>
      </c>
      <c r="I44" s="58">
        <f>(H44*'Информация о ценах'!$D$20+'005_006'!H44*'Информация о ценах'!$D$20*'Информация о ценах'!$E$20)*'Информация о ценах'!$B$6*1.02*1.2</f>
        <v>612.21420000000001</v>
      </c>
      <c r="J44" s="8"/>
      <c r="K44" s="18">
        <f t="shared" si="0"/>
        <v>0</v>
      </c>
    </row>
    <row r="45" spans="1:11" customFormat="1" x14ac:dyDescent="0.35">
      <c r="A45" s="29" t="s">
        <v>12128</v>
      </c>
      <c r="B45" s="299" t="s">
        <v>12129</v>
      </c>
      <c r="C45" s="299" t="s">
        <v>12117</v>
      </c>
      <c r="D45" s="299" t="s">
        <v>1508</v>
      </c>
      <c r="E45" s="300">
        <v>42</v>
      </c>
      <c r="F45" s="300">
        <v>274</v>
      </c>
      <c r="G45" s="299" t="s">
        <v>140</v>
      </c>
      <c r="H45" s="300">
        <v>21.02</v>
      </c>
      <c r="I45" s="58">
        <f>(H45*'Информация о ценах'!$D$20+'005_006'!H45*'Информация о ценах'!$D$20*'Информация о ценах'!$E$20)*'Информация о ценах'!$B$6*1.02*1.2</f>
        <v>868.33619999999985</v>
      </c>
      <c r="J45" s="8"/>
      <c r="K45" s="18">
        <f t="shared" si="0"/>
        <v>0</v>
      </c>
    </row>
    <row r="46" spans="1:11" customFormat="1" x14ac:dyDescent="0.35">
      <c r="A46" s="29" t="s">
        <v>12130</v>
      </c>
      <c r="B46" s="299" t="s">
        <v>12131</v>
      </c>
      <c r="C46" s="299" t="s">
        <v>12117</v>
      </c>
      <c r="D46" s="299" t="s">
        <v>1508</v>
      </c>
      <c r="E46" s="300">
        <v>54</v>
      </c>
      <c r="F46" s="300">
        <v>408.54</v>
      </c>
      <c r="G46" s="299" t="s">
        <v>264</v>
      </c>
      <c r="H46" s="300">
        <v>29.47</v>
      </c>
      <c r="I46" s="58">
        <f>(H46*'Информация о ценах'!$D$20+'005_006'!H46*'Информация о ценах'!$D$20*'Информация о ценах'!$E$20)*'Информация о ценах'!$B$6*1.02*1.2</f>
        <v>1217.4056999999998</v>
      </c>
      <c r="J46" s="8"/>
      <c r="K46" s="18">
        <f t="shared" si="0"/>
        <v>0</v>
      </c>
    </row>
    <row r="47" spans="1:11" customFormat="1" x14ac:dyDescent="0.35">
      <c r="A47" s="29" t="s">
        <v>12132</v>
      </c>
      <c r="B47" s="299" t="s">
        <v>12133</v>
      </c>
      <c r="C47" s="299" t="s">
        <v>12117</v>
      </c>
      <c r="D47" s="299" t="s">
        <v>1508</v>
      </c>
      <c r="E47" s="300">
        <v>64</v>
      </c>
      <c r="F47" s="300">
        <v>524.5</v>
      </c>
      <c r="G47" s="299" t="s">
        <v>290</v>
      </c>
      <c r="H47" s="300">
        <v>82.16</v>
      </c>
      <c r="I47" s="58">
        <f>(H47*'Информация о ценах'!$D$20+'005_006'!H47*'Информация о ценах'!$D$20*'Информация о ценах'!$E$20)*'Информация о ценах'!$B$6*1.02*1.2</f>
        <v>3394.0296000000003</v>
      </c>
      <c r="J47" s="8"/>
      <c r="K47" s="18">
        <f t="shared" si="0"/>
        <v>0</v>
      </c>
    </row>
    <row r="48" spans="1:11" customFormat="1" x14ac:dyDescent="0.35">
      <c r="A48" s="29" t="s">
        <v>12134</v>
      </c>
      <c r="B48" s="299" t="s">
        <v>12135</v>
      </c>
      <c r="C48" s="299" t="s">
        <v>12117</v>
      </c>
      <c r="D48" s="299" t="s">
        <v>1508</v>
      </c>
      <c r="E48" s="300">
        <v>76.099999999999994</v>
      </c>
      <c r="F48" s="300">
        <v>869.7</v>
      </c>
      <c r="G48" s="299" t="s">
        <v>369</v>
      </c>
      <c r="H48" s="300">
        <v>107.15</v>
      </c>
      <c r="I48" s="58">
        <f>(H48*'Информация о ценах'!$D$20+'005_006'!H48*'Информация о ценах'!$D$20*'Информация о ценах'!$E$20)*'Информация о ценах'!$B$6*1.02*1.2</f>
        <v>4426.3665000000001</v>
      </c>
      <c r="J48" s="8"/>
      <c r="K48" s="18">
        <f t="shared" si="0"/>
        <v>0</v>
      </c>
    </row>
    <row r="49" spans="1:11" customFormat="1" x14ac:dyDescent="0.35">
      <c r="A49" s="29" t="s">
        <v>12136</v>
      </c>
      <c r="B49" s="299" t="s">
        <v>12137</v>
      </c>
      <c r="C49" s="299" t="s">
        <v>12117</v>
      </c>
      <c r="D49" s="299" t="s">
        <v>1508</v>
      </c>
      <c r="E49" s="300">
        <v>88.9</v>
      </c>
      <c r="F49" s="129">
        <v>1140</v>
      </c>
      <c r="G49" s="299" t="s">
        <v>215</v>
      </c>
      <c r="H49" s="300">
        <v>127.89</v>
      </c>
      <c r="I49" s="58">
        <f>(H49*'Информация о ценах'!$D$20+'005_006'!H49*'Информация о ценах'!$D$20*'Информация о ценах'!$E$20)*'Информация о ценах'!$B$6*1.02*1.2</f>
        <v>5283.1359000000002</v>
      </c>
      <c r="J49" s="8"/>
      <c r="K49" s="18">
        <f t="shared" si="0"/>
        <v>0</v>
      </c>
    </row>
    <row r="50" spans="1:11" customFormat="1" x14ac:dyDescent="0.35">
      <c r="A50" s="29" t="s">
        <v>12138</v>
      </c>
      <c r="B50" s="299" t="s">
        <v>12139</v>
      </c>
      <c r="C50" s="299" t="s">
        <v>12117</v>
      </c>
      <c r="D50" s="299" t="s">
        <v>1508</v>
      </c>
      <c r="E50" s="300">
        <v>108</v>
      </c>
      <c r="F50" s="129">
        <v>2085.5</v>
      </c>
      <c r="G50" s="299" t="s">
        <v>128</v>
      </c>
      <c r="H50" s="300">
        <v>174.55</v>
      </c>
      <c r="I50" s="58">
        <f>(H50*'Информация о ценах'!$D$20+'005_006'!H50*'Информация о ценах'!$D$20*'Информация о ценах'!$E$20)*'Информация о ценах'!$B$6*1.02*1.2</f>
        <v>7210.6605000000009</v>
      </c>
      <c r="J50" s="8"/>
      <c r="K50" s="18">
        <f t="shared" si="0"/>
        <v>0</v>
      </c>
    </row>
    <row r="51" spans="1:11" customFormat="1" x14ac:dyDescent="0.35">
      <c r="A51" s="29" t="s">
        <v>12140</v>
      </c>
      <c r="B51" s="299" t="s">
        <v>12141</v>
      </c>
      <c r="C51" s="299" t="s">
        <v>12142</v>
      </c>
      <c r="D51" s="299" t="s">
        <v>1509</v>
      </c>
      <c r="E51" s="300">
        <v>12</v>
      </c>
      <c r="F51" s="300">
        <v>53.96</v>
      </c>
      <c r="G51" s="299" t="s">
        <v>1397</v>
      </c>
      <c r="H51" s="300">
        <v>10.57</v>
      </c>
      <c r="I51" s="58">
        <f>(H51*'Информация о ценах'!$D$20+'005_006'!H51*'Информация о ценах'!$D$20*'Информация о ценах'!$E$20)*'Информация о ценах'!$B$6*1.02*1.2</f>
        <v>436.64670000000001</v>
      </c>
      <c r="J51" s="8"/>
      <c r="K51" s="18">
        <f t="shared" si="0"/>
        <v>0</v>
      </c>
    </row>
    <row r="52" spans="1:11" customFormat="1" x14ac:dyDescent="0.35">
      <c r="A52" s="29" t="s">
        <v>12143</v>
      </c>
      <c r="B52" s="299" t="s">
        <v>12144</v>
      </c>
      <c r="C52" s="299" t="s">
        <v>12142</v>
      </c>
      <c r="D52" s="299" t="s">
        <v>1509</v>
      </c>
      <c r="E52" s="300">
        <v>15</v>
      </c>
      <c r="F52" s="300">
        <v>88.7</v>
      </c>
      <c r="G52" s="299" t="s">
        <v>186</v>
      </c>
      <c r="H52" s="300">
        <v>11.44</v>
      </c>
      <c r="I52" s="58">
        <f>(H52*'Информация о ценах'!$D$20+'005_006'!H52*'Информация о ценах'!$D$20*'Информация о ценах'!$E$20)*'Информация о ценах'!$B$6*1.02*1.2</f>
        <v>472.58639999999991</v>
      </c>
      <c r="J52" s="8"/>
      <c r="K52" s="18">
        <f t="shared" si="0"/>
        <v>0</v>
      </c>
    </row>
    <row r="53" spans="1:11" customFormat="1" x14ac:dyDescent="0.35">
      <c r="A53" s="29" t="s">
        <v>12145</v>
      </c>
      <c r="B53" s="299" t="s">
        <v>12146</v>
      </c>
      <c r="C53" s="299" t="s">
        <v>12142</v>
      </c>
      <c r="D53" s="299" t="s">
        <v>1509</v>
      </c>
      <c r="E53" s="300">
        <v>18</v>
      </c>
      <c r="F53" s="300">
        <v>119.86</v>
      </c>
      <c r="G53" s="299" t="s">
        <v>170</v>
      </c>
      <c r="H53" s="300">
        <v>12.39</v>
      </c>
      <c r="I53" s="58">
        <f>(H53*'Информация о ценах'!$D$20+'005_006'!H53*'Информация о ценах'!$D$20*'Информация о ценах'!$E$20)*'Информация о ценах'!$B$6*1.02*1.2</f>
        <v>511.83090000000004</v>
      </c>
      <c r="J53" s="8"/>
      <c r="K53" s="18">
        <f t="shared" si="0"/>
        <v>0</v>
      </c>
    </row>
    <row r="54" spans="1:11" customFormat="1" x14ac:dyDescent="0.35">
      <c r="A54" s="29" t="s">
        <v>12147</v>
      </c>
      <c r="B54" s="299" t="s">
        <v>12148</v>
      </c>
      <c r="C54" s="299" t="s">
        <v>12142</v>
      </c>
      <c r="D54" s="299" t="s">
        <v>1509</v>
      </c>
      <c r="E54" s="300">
        <v>22</v>
      </c>
      <c r="F54" s="300">
        <v>181.34</v>
      </c>
      <c r="G54" s="299" t="s">
        <v>1398</v>
      </c>
      <c r="H54" s="300">
        <v>14.33</v>
      </c>
      <c r="I54" s="58">
        <f>(H54*'Информация о ценах'!$D$20+'005_006'!H54*'Информация о ценах'!$D$20*'Информация о ценах'!$E$20)*'Информация о ценах'!$B$6*1.02*1.2</f>
        <v>591.97230000000002</v>
      </c>
      <c r="J54" s="8"/>
      <c r="K54" s="18">
        <f t="shared" si="0"/>
        <v>0</v>
      </c>
    </row>
    <row r="55" spans="1:11" customFormat="1" x14ac:dyDescent="0.35">
      <c r="A55" s="29" t="s">
        <v>12149</v>
      </c>
      <c r="B55" s="299" t="s">
        <v>12150</v>
      </c>
      <c r="C55" s="299" t="s">
        <v>12142</v>
      </c>
      <c r="D55" s="299" t="s">
        <v>1509</v>
      </c>
      <c r="E55" s="300">
        <v>28</v>
      </c>
      <c r="F55" s="300">
        <v>266.42</v>
      </c>
      <c r="G55" s="299" t="s">
        <v>1399</v>
      </c>
      <c r="H55" s="300">
        <v>19.399999999999999</v>
      </c>
      <c r="I55" s="58">
        <f>(H55*'Информация о ценах'!$D$20+'005_006'!H55*'Информация о ценах'!$D$20*'Информация о ценах'!$E$20)*'Информация о ценах'!$B$6*1.02*1.2</f>
        <v>801.41399999999999</v>
      </c>
      <c r="J55" s="8"/>
      <c r="K55" s="18">
        <f t="shared" si="0"/>
        <v>0</v>
      </c>
    </row>
    <row r="56" spans="1:11" customFormat="1" x14ac:dyDescent="0.35">
      <c r="A56" s="29" t="s">
        <v>12151</v>
      </c>
      <c r="B56" s="299" t="s">
        <v>12152</v>
      </c>
      <c r="C56" s="299" t="s">
        <v>12153</v>
      </c>
      <c r="D56" s="299" t="s">
        <v>1510</v>
      </c>
      <c r="E56" s="300">
        <v>12</v>
      </c>
      <c r="F56" s="300">
        <v>41.97</v>
      </c>
      <c r="G56" s="299" t="s">
        <v>102</v>
      </c>
      <c r="H56" s="300">
        <v>5.39</v>
      </c>
      <c r="I56" s="58">
        <f>(H56*'Информация о ценах'!$D$20+'005_006'!H56*'Информация о ценах'!$D$20*'Информация о ценах'!$E$20)*'Информация о ценах'!$B$6*1.02*1.2</f>
        <v>222.6609</v>
      </c>
      <c r="J56" s="8"/>
      <c r="K56" s="18">
        <f t="shared" si="0"/>
        <v>0</v>
      </c>
    </row>
    <row r="57" spans="1:11" customFormat="1" x14ac:dyDescent="0.35">
      <c r="A57" s="29" t="s">
        <v>12154</v>
      </c>
      <c r="B57" s="299" t="s">
        <v>12155</v>
      </c>
      <c r="C57" s="299" t="s">
        <v>12153</v>
      </c>
      <c r="D57" s="299" t="s">
        <v>1510</v>
      </c>
      <c r="E57" s="300">
        <v>15</v>
      </c>
      <c r="F57" s="300">
        <v>66.849999999999994</v>
      </c>
      <c r="G57" s="299" t="s">
        <v>107</v>
      </c>
      <c r="H57" s="300">
        <v>5.53</v>
      </c>
      <c r="I57" s="58">
        <f>(H57*'Информация о ценах'!$D$20+'005_006'!H57*'Информация о ценах'!$D$20*'Информация о ценах'!$E$20)*'Информация о ценах'!$B$6*1.02*1.2</f>
        <v>228.44430000000003</v>
      </c>
      <c r="J57" s="8"/>
      <c r="K57" s="18">
        <f t="shared" si="0"/>
        <v>0</v>
      </c>
    </row>
    <row r="58" spans="1:11" customFormat="1" x14ac:dyDescent="0.35">
      <c r="A58" s="29" t="s">
        <v>12156</v>
      </c>
      <c r="B58" s="299" t="s">
        <v>12157</v>
      </c>
      <c r="C58" s="299" t="s">
        <v>12153</v>
      </c>
      <c r="D58" s="299" t="s">
        <v>1510</v>
      </c>
      <c r="E58" s="300">
        <v>18</v>
      </c>
      <c r="F58" s="300">
        <v>93.63</v>
      </c>
      <c r="G58" s="299" t="s">
        <v>229</v>
      </c>
      <c r="H58" s="300">
        <v>7.56</v>
      </c>
      <c r="I58" s="58">
        <f>(H58*'Информация о ценах'!$D$20+'005_006'!H58*'Информация о ценах'!$D$20*'Информация о ценах'!$E$20)*'Информация о ценах'!$B$6*1.02*1.2</f>
        <v>312.30359999999996</v>
      </c>
      <c r="J58" s="8"/>
      <c r="K58" s="18">
        <f t="shared" si="0"/>
        <v>0</v>
      </c>
    </row>
    <row r="59" spans="1:11" customFormat="1" x14ac:dyDescent="0.35">
      <c r="A59" s="29" t="s">
        <v>12158</v>
      </c>
      <c r="B59" s="299" t="s">
        <v>12159</v>
      </c>
      <c r="C59" s="299" t="s">
        <v>12153</v>
      </c>
      <c r="D59" s="299" t="s">
        <v>1510</v>
      </c>
      <c r="E59" s="300">
        <v>22</v>
      </c>
      <c r="F59" s="300">
        <v>210.97</v>
      </c>
      <c r="G59" s="299" t="s">
        <v>180</v>
      </c>
      <c r="H59" s="300">
        <v>9.8800000000000008</v>
      </c>
      <c r="I59" s="58">
        <f>(H59*'Информация о ценах'!$D$20+'005_006'!H59*'Информация о ценах'!$D$20*'Информация о ценах'!$E$20)*'Информация о ценах'!$B$6*1.02*1.2</f>
        <v>408.14280000000002</v>
      </c>
      <c r="J59" s="8"/>
      <c r="K59" s="18">
        <f t="shared" si="0"/>
        <v>0</v>
      </c>
    </row>
    <row r="60" spans="1:11" customFormat="1" x14ac:dyDescent="0.35">
      <c r="A60" s="29" t="s">
        <v>12160</v>
      </c>
      <c r="B60" s="299" t="s">
        <v>12161</v>
      </c>
      <c r="C60" s="299" t="s">
        <v>12153</v>
      </c>
      <c r="D60" s="299" t="s">
        <v>1510</v>
      </c>
      <c r="E60" s="300">
        <v>28</v>
      </c>
      <c r="F60" s="300">
        <v>212.11</v>
      </c>
      <c r="G60" s="299" t="s">
        <v>1343</v>
      </c>
      <c r="H60" s="300">
        <v>19.62</v>
      </c>
      <c r="I60" s="58">
        <f>(H60*'Информация о ценах'!$D$20+'005_006'!H60*'Информация о ценах'!$D$20*'Информация о ценах'!$E$20)*'Информация о ценах'!$B$6*1.02*1.2</f>
        <v>810.50220000000013</v>
      </c>
      <c r="J60" s="8"/>
      <c r="K60" s="18">
        <f t="shared" si="0"/>
        <v>0</v>
      </c>
    </row>
    <row r="61" spans="1:11" customFormat="1" x14ac:dyDescent="0.35">
      <c r="A61" s="29" t="s">
        <v>12162</v>
      </c>
      <c r="B61" s="299" t="s">
        <v>12163</v>
      </c>
      <c r="C61" s="299" t="s">
        <v>12164</v>
      </c>
      <c r="D61" s="299" t="s">
        <v>1511</v>
      </c>
      <c r="E61" s="300">
        <v>12</v>
      </c>
      <c r="F61" s="300">
        <v>39.69</v>
      </c>
      <c r="G61" s="299" t="s">
        <v>102</v>
      </c>
      <c r="H61" s="300">
        <v>6.15</v>
      </c>
      <c r="I61" s="58">
        <f>(H61*'Информация о ценах'!$D$20+'005_006'!H61*'Информация о ценах'!$D$20*'Информация о ценах'!$E$20)*'Информация о ценах'!$B$6*1.02*1.2</f>
        <v>254.0565</v>
      </c>
      <c r="J61" s="8"/>
      <c r="K61" s="18">
        <f t="shared" si="0"/>
        <v>0</v>
      </c>
    </row>
    <row r="62" spans="1:11" customFormat="1" x14ac:dyDescent="0.35">
      <c r="A62" s="29" t="s">
        <v>12165</v>
      </c>
      <c r="B62" s="299" t="s">
        <v>12166</v>
      </c>
      <c r="C62" s="299" t="s">
        <v>12164</v>
      </c>
      <c r="D62" s="299" t="s">
        <v>1511</v>
      </c>
      <c r="E62" s="300">
        <v>15</v>
      </c>
      <c r="F62" s="300">
        <v>79.150000000000006</v>
      </c>
      <c r="G62" s="299" t="s">
        <v>107</v>
      </c>
      <c r="H62" s="300">
        <v>6.48</v>
      </c>
      <c r="I62" s="58">
        <f>(H62*'Информация о ценах'!$D$20+'005_006'!H62*'Информация о ценах'!$D$20*'Информация о ценах'!$E$20)*'Информация о ценах'!$B$6*1.02*1.2</f>
        <v>267.68880000000001</v>
      </c>
      <c r="J62" s="8"/>
      <c r="K62" s="18">
        <f t="shared" si="0"/>
        <v>0</v>
      </c>
    </row>
    <row r="63" spans="1:11" customFormat="1" x14ac:dyDescent="0.35">
      <c r="A63" s="29" t="s">
        <v>12167</v>
      </c>
      <c r="B63" s="299" t="s">
        <v>12168</v>
      </c>
      <c r="C63" s="299" t="s">
        <v>12164</v>
      </c>
      <c r="D63" s="299" t="s">
        <v>1511</v>
      </c>
      <c r="E63" s="300">
        <v>18</v>
      </c>
      <c r="F63" s="300">
        <v>97.09</v>
      </c>
      <c r="G63" s="299" t="s">
        <v>148</v>
      </c>
      <c r="H63" s="300">
        <v>8.23</v>
      </c>
      <c r="I63" s="58">
        <f>(H63*'Информация о ценах'!$D$20+'005_006'!H63*'Информация о ценах'!$D$20*'Информация о ценах'!$E$20)*'Информация о ценах'!$B$6*1.02*1.2</f>
        <v>339.98130000000003</v>
      </c>
      <c r="J63" s="8"/>
      <c r="K63" s="18">
        <f t="shared" si="0"/>
        <v>0</v>
      </c>
    </row>
    <row r="64" spans="1:11" customFormat="1" x14ac:dyDescent="0.35">
      <c r="A64" s="29" t="s">
        <v>12169</v>
      </c>
      <c r="B64" s="299" t="s">
        <v>12170</v>
      </c>
      <c r="C64" s="299" t="s">
        <v>12164</v>
      </c>
      <c r="D64" s="299" t="s">
        <v>1511</v>
      </c>
      <c r="E64" s="300">
        <v>22</v>
      </c>
      <c r="F64" s="300">
        <v>133.51</v>
      </c>
      <c r="G64" s="299" t="s">
        <v>170</v>
      </c>
      <c r="H64" s="300">
        <v>9.01</v>
      </c>
      <c r="I64" s="58">
        <f>(H64*'Информация о ценах'!$D$20+'005_006'!H64*'Информация о ценах'!$D$20*'Информация о ценах'!$E$20)*'Информация о ценах'!$B$6*1.02*1.2</f>
        <v>372.20309999999995</v>
      </c>
      <c r="J64" s="8"/>
      <c r="K64" s="18">
        <f t="shared" si="0"/>
        <v>0</v>
      </c>
    </row>
    <row r="65" spans="1:11" customFormat="1" x14ac:dyDescent="0.35">
      <c r="A65" s="29" t="s">
        <v>12171</v>
      </c>
      <c r="B65" s="299" t="s">
        <v>12172</v>
      </c>
      <c r="C65" s="299" t="s">
        <v>12164</v>
      </c>
      <c r="D65" s="299" t="s">
        <v>1511</v>
      </c>
      <c r="E65" s="300">
        <v>28</v>
      </c>
      <c r="F65" s="300">
        <v>186.53</v>
      </c>
      <c r="G65" s="299" t="s">
        <v>138</v>
      </c>
      <c r="H65" s="300">
        <v>16.77</v>
      </c>
      <c r="I65" s="58">
        <f>(H65*'Информация о ценах'!$D$20+'005_006'!H65*'Информация о ценах'!$D$20*'Информация о ценах'!$E$20)*'Информация о ценах'!$B$6*1.02*1.2</f>
        <v>692.76869999999997</v>
      </c>
      <c r="J65" s="8"/>
      <c r="K65" s="18">
        <f t="shared" si="0"/>
        <v>0</v>
      </c>
    </row>
    <row r="66" spans="1:11" customFormat="1" x14ac:dyDescent="0.35">
      <c r="A66" s="29" t="s">
        <v>12173</v>
      </c>
      <c r="B66" s="299" t="s">
        <v>12174</v>
      </c>
      <c r="C66" s="299" t="s">
        <v>12164</v>
      </c>
      <c r="D66" s="299" t="s">
        <v>1511</v>
      </c>
      <c r="E66" s="300">
        <v>35</v>
      </c>
      <c r="F66" s="300">
        <v>277.10000000000002</v>
      </c>
      <c r="G66" s="299" t="s">
        <v>140</v>
      </c>
      <c r="H66" s="300">
        <v>18.12</v>
      </c>
      <c r="I66" s="58">
        <f>(H66*'Информация о ценах'!$D$20+'005_006'!H66*'Информация о ценах'!$D$20*'Информация о ценах'!$E$20)*'Информация о ценах'!$B$6*1.02*1.2</f>
        <v>748.53719999999987</v>
      </c>
      <c r="J66" s="8"/>
      <c r="K66" s="18">
        <f t="shared" si="0"/>
        <v>0</v>
      </c>
    </row>
    <row r="67" spans="1:11" customFormat="1" x14ac:dyDescent="0.35">
      <c r="A67" s="29" t="s">
        <v>12175</v>
      </c>
      <c r="B67" s="299" t="s">
        <v>12176</v>
      </c>
      <c r="C67" s="299" t="s">
        <v>12164</v>
      </c>
      <c r="D67" s="299" t="s">
        <v>1511</v>
      </c>
      <c r="E67" s="300">
        <v>42</v>
      </c>
      <c r="F67" s="300">
        <v>475</v>
      </c>
      <c r="G67" s="299" t="s">
        <v>119</v>
      </c>
      <c r="H67" s="300">
        <v>35.299999999999997</v>
      </c>
      <c r="I67" s="58">
        <f>(H67*'Информация о ценах'!$D$20+'005_006'!H67*'Информация о ценах'!$D$20*'Информация о ценах'!$E$20)*'Информация о ценах'!$B$6*1.02*1.2</f>
        <v>1458.2430000000002</v>
      </c>
      <c r="J67" s="8"/>
      <c r="K67" s="18">
        <f t="shared" ref="K67:K130" si="1">I67*J67</f>
        <v>0</v>
      </c>
    </row>
    <row r="68" spans="1:11" customFormat="1" x14ac:dyDescent="0.35">
      <c r="A68" s="29" t="s">
        <v>12177</v>
      </c>
      <c r="B68" s="299" t="s">
        <v>12178</v>
      </c>
      <c r="C68" s="299" t="s">
        <v>12164</v>
      </c>
      <c r="D68" s="299" t="s">
        <v>1511</v>
      </c>
      <c r="E68" s="300">
        <v>54</v>
      </c>
      <c r="F68" s="300">
        <v>693.31</v>
      </c>
      <c r="G68" s="299" t="s">
        <v>143</v>
      </c>
      <c r="H68" s="300">
        <v>45.05</v>
      </c>
      <c r="I68" s="58">
        <f>(H68*'Информация о ценах'!$D$20+'005_006'!H68*'Информация о ценах'!$D$20*'Информация о ценах'!$E$20)*'Информация о ценах'!$B$6*1.02*1.2</f>
        <v>1861.0155</v>
      </c>
      <c r="J68" s="8"/>
      <c r="K68" s="18">
        <f t="shared" si="1"/>
        <v>0</v>
      </c>
    </row>
    <row r="69" spans="1:11" customFormat="1" x14ac:dyDescent="0.35">
      <c r="A69" s="29" t="s">
        <v>12179</v>
      </c>
      <c r="B69" s="299" t="s">
        <v>12180</v>
      </c>
      <c r="C69" s="299" t="s">
        <v>12164</v>
      </c>
      <c r="D69" s="299" t="s">
        <v>1511</v>
      </c>
      <c r="E69" s="300">
        <v>64</v>
      </c>
      <c r="F69" s="300">
        <v>860</v>
      </c>
      <c r="G69" s="299" t="s">
        <v>369</v>
      </c>
      <c r="H69" s="300">
        <v>154.28</v>
      </c>
      <c r="I69" s="58">
        <f>(H69*'Информация о ценах'!$D$20+'005_006'!H69*'Информация о ценах'!$D$20*'Информация о ценах'!$E$20)*'Информация о ценах'!$B$6*1.02*1.2</f>
        <v>6373.3067999999994</v>
      </c>
      <c r="J69" s="8"/>
      <c r="K69" s="18">
        <f t="shared" si="1"/>
        <v>0</v>
      </c>
    </row>
    <row r="70" spans="1:11" customFormat="1" x14ac:dyDescent="0.35">
      <c r="A70" s="29" t="s">
        <v>12181</v>
      </c>
      <c r="B70" s="299" t="s">
        <v>12182</v>
      </c>
      <c r="C70" s="299" t="s">
        <v>12164</v>
      </c>
      <c r="D70" s="299" t="s">
        <v>1511</v>
      </c>
      <c r="E70" s="300">
        <v>76.099999999999994</v>
      </c>
      <c r="F70" s="129">
        <v>1305.55</v>
      </c>
      <c r="G70" s="299" t="s">
        <v>215</v>
      </c>
      <c r="H70" s="300">
        <v>235.32</v>
      </c>
      <c r="I70" s="58">
        <f>(H70*'Информация о ценах'!$D$20+'005_006'!H70*'Информация о ценах'!$D$20*'Информация о ценах'!$E$20)*'Информация о ценах'!$B$6*1.02*1.2</f>
        <v>9721.0691999999999</v>
      </c>
      <c r="J70" s="8"/>
      <c r="K70" s="18">
        <f t="shared" si="1"/>
        <v>0</v>
      </c>
    </row>
    <row r="71" spans="1:11" customFormat="1" x14ac:dyDescent="0.35">
      <c r="A71" s="29" t="s">
        <v>12183</v>
      </c>
      <c r="B71" s="299" t="s">
        <v>12184</v>
      </c>
      <c r="C71" s="299" t="s">
        <v>12164</v>
      </c>
      <c r="D71" s="299" t="s">
        <v>1511</v>
      </c>
      <c r="E71" s="300">
        <v>88.9</v>
      </c>
      <c r="F71" s="129">
        <v>1794</v>
      </c>
      <c r="G71" s="299" t="s">
        <v>128</v>
      </c>
      <c r="H71" s="300">
        <v>257.52</v>
      </c>
      <c r="I71" s="58">
        <f>(H71*'Информация о ценах'!$D$20+'005_006'!H71*'Информация о ценах'!$D$20*'Информация о ценах'!$E$20)*'Информация о ценах'!$B$6*1.02*1.2</f>
        <v>10638.1512</v>
      </c>
      <c r="J71" s="8"/>
      <c r="K71" s="18">
        <f t="shared" si="1"/>
        <v>0</v>
      </c>
    </row>
    <row r="72" spans="1:11" customFormat="1" x14ac:dyDescent="0.35">
      <c r="A72" s="29" t="s">
        <v>12185</v>
      </c>
      <c r="B72" s="299" t="s">
        <v>12186</v>
      </c>
      <c r="C72" s="299" t="s">
        <v>12164</v>
      </c>
      <c r="D72" s="299" t="s">
        <v>1511</v>
      </c>
      <c r="E72" s="300">
        <v>108</v>
      </c>
      <c r="F72" s="129">
        <v>3095.5</v>
      </c>
      <c r="G72" s="299" t="s">
        <v>130</v>
      </c>
      <c r="H72" s="300">
        <v>317.79000000000002</v>
      </c>
      <c r="I72" s="58">
        <f>(H72*'Информация о ценах'!$D$20+'005_006'!H72*'Информация о ценах'!$D$20*'Информация о ценах'!$E$20)*'Информация о ценах'!$B$6*1.02*1.2</f>
        <v>13127.904900000001</v>
      </c>
      <c r="J72" s="8"/>
      <c r="K72" s="18">
        <f t="shared" si="1"/>
        <v>0</v>
      </c>
    </row>
    <row r="73" spans="1:11" customFormat="1" x14ac:dyDescent="0.35">
      <c r="A73" s="29" t="s">
        <v>12187</v>
      </c>
      <c r="B73" s="299" t="s">
        <v>12188</v>
      </c>
      <c r="C73" s="299" t="s">
        <v>12164</v>
      </c>
      <c r="D73" s="299" t="s">
        <v>1511</v>
      </c>
      <c r="E73" s="300" t="s">
        <v>266</v>
      </c>
      <c r="F73" s="300">
        <v>77.709999999999994</v>
      </c>
      <c r="G73" s="299" t="s">
        <v>229</v>
      </c>
      <c r="H73" s="300">
        <v>8.65</v>
      </c>
      <c r="I73" s="58">
        <f>(H73*'Информация о ценах'!$D$20+'005_006'!H73*'Информация о ценах'!$D$20*'Информация о ценах'!$E$20)*'Информация о ценах'!$B$6*1.02*1.2</f>
        <v>357.33150000000001</v>
      </c>
      <c r="J73" s="8"/>
      <c r="K73" s="18">
        <f t="shared" si="1"/>
        <v>0</v>
      </c>
    </row>
    <row r="74" spans="1:11" customFormat="1" x14ac:dyDescent="0.35">
      <c r="A74" s="29" t="s">
        <v>12189</v>
      </c>
      <c r="B74" s="299" t="s">
        <v>12190</v>
      </c>
      <c r="C74" s="299" t="s">
        <v>12164</v>
      </c>
      <c r="D74" s="299" t="s">
        <v>1511</v>
      </c>
      <c r="E74" s="300" t="s">
        <v>1152</v>
      </c>
      <c r="F74" s="300">
        <v>116.03</v>
      </c>
      <c r="G74" s="299" t="s">
        <v>170</v>
      </c>
      <c r="H74" s="300">
        <v>8.65</v>
      </c>
      <c r="I74" s="58">
        <f>(H74*'Информация о ценах'!$D$20+'005_006'!H74*'Информация о ценах'!$D$20*'Информация о ценах'!$E$20)*'Информация о ценах'!$B$6*1.02*1.2</f>
        <v>357.33150000000001</v>
      </c>
      <c r="J74" s="8"/>
      <c r="K74" s="18">
        <f t="shared" si="1"/>
        <v>0</v>
      </c>
    </row>
    <row r="75" spans="1:11" customFormat="1" x14ac:dyDescent="0.35">
      <c r="A75" s="29" t="s">
        <v>12191</v>
      </c>
      <c r="B75" s="299" t="s">
        <v>12192</v>
      </c>
      <c r="C75" s="299" t="s">
        <v>12164</v>
      </c>
      <c r="D75" s="299" t="s">
        <v>1511</v>
      </c>
      <c r="E75" s="300" t="s">
        <v>268</v>
      </c>
      <c r="F75" s="300">
        <v>103.59</v>
      </c>
      <c r="G75" s="299" t="s">
        <v>136</v>
      </c>
      <c r="H75" s="300">
        <v>8.16</v>
      </c>
      <c r="I75" s="58">
        <f>(H75*'Информация о ценах'!$D$20+'005_006'!H75*'Информация о ценах'!$D$20*'Информация о ценах'!$E$20)*'Информация о ценах'!$B$6*1.02*1.2</f>
        <v>337.08960000000002</v>
      </c>
      <c r="J75" s="8"/>
      <c r="K75" s="18">
        <f t="shared" si="1"/>
        <v>0</v>
      </c>
    </row>
    <row r="76" spans="1:11" customFormat="1" x14ac:dyDescent="0.35">
      <c r="A76" s="29" t="s">
        <v>12193</v>
      </c>
      <c r="B76" s="299" t="s">
        <v>12194</v>
      </c>
      <c r="C76" s="299" t="s">
        <v>12164</v>
      </c>
      <c r="D76" s="299" t="s">
        <v>1511</v>
      </c>
      <c r="E76" s="300" t="s">
        <v>269</v>
      </c>
      <c r="F76" s="300">
        <v>107.43</v>
      </c>
      <c r="G76" s="299" t="s">
        <v>136</v>
      </c>
      <c r="H76" s="300">
        <v>10.24</v>
      </c>
      <c r="I76" s="58">
        <f>(H76*'Информация о ценах'!$D$20+'005_006'!H76*'Информация о ценах'!$D$20*'Информация о ценах'!$E$20)*'Информация о ценах'!$B$6*1.02*1.2</f>
        <v>423.01440000000008</v>
      </c>
      <c r="J76" s="8"/>
      <c r="K76" s="18">
        <f t="shared" si="1"/>
        <v>0</v>
      </c>
    </row>
    <row r="77" spans="1:11" customFormat="1" x14ac:dyDescent="0.35">
      <c r="A77" s="29" t="s">
        <v>12195</v>
      </c>
      <c r="B77" s="299" t="s">
        <v>12196</v>
      </c>
      <c r="C77" s="299" t="s">
        <v>12164</v>
      </c>
      <c r="D77" s="299" t="s">
        <v>1511</v>
      </c>
      <c r="E77" s="300" t="s">
        <v>270</v>
      </c>
      <c r="F77" s="300">
        <v>111.37</v>
      </c>
      <c r="G77" s="299" t="s">
        <v>136</v>
      </c>
      <c r="H77" s="300">
        <v>11.14</v>
      </c>
      <c r="I77" s="58">
        <f>(H77*'Информация о ценах'!$D$20+'005_006'!H77*'Информация о ценах'!$D$20*'Информация о ценах'!$E$20)*'Информация о ценах'!$B$6*1.02*1.2</f>
        <v>460.19340000000005</v>
      </c>
      <c r="J77" s="8"/>
      <c r="K77" s="18">
        <f t="shared" si="1"/>
        <v>0</v>
      </c>
    </row>
    <row r="78" spans="1:11" customFormat="1" x14ac:dyDescent="0.35">
      <c r="A78" s="29" t="s">
        <v>12197</v>
      </c>
      <c r="B78" s="299" t="s">
        <v>12198</v>
      </c>
      <c r="C78" s="299" t="s">
        <v>12164</v>
      </c>
      <c r="D78" s="299" t="s">
        <v>1511</v>
      </c>
      <c r="E78" s="300" t="s">
        <v>1159</v>
      </c>
      <c r="F78" s="300">
        <v>122.17</v>
      </c>
      <c r="G78" s="299" t="s">
        <v>170</v>
      </c>
      <c r="H78" s="300">
        <v>12.39</v>
      </c>
      <c r="I78" s="58">
        <f>(H78*'Информация о ценах'!$D$20+'005_006'!H78*'Информация о ценах'!$D$20*'Информация о ценах'!$E$20)*'Информация о ценах'!$B$6*1.02*1.2</f>
        <v>511.83090000000004</v>
      </c>
      <c r="J78" s="8"/>
      <c r="K78" s="18">
        <f t="shared" si="1"/>
        <v>0</v>
      </c>
    </row>
    <row r="79" spans="1:11" customFormat="1" x14ac:dyDescent="0.35">
      <c r="A79" s="29" t="s">
        <v>12199</v>
      </c>
      <c r="B79" s="299" t="s">
        <v>12200</v>
      </c>
      <c r="C79" s="299" t="s">
        <v>12164</v>
      </c>
      <c r="D79" s="299" t="s">
        <v>1511</v>
      </c>
      <c r="E79" s="300" t="s">
        <v>1160</v>
      </c>
      <c r="F79" s="300">
        <v>187.45</v>
      </c>
      <c r="G79" s="299" t="s">
        <v>525</v>
      </c>
      <c r="H79" s="300">
        <v>19.21</v>
      </c>
      <c r="I79" s="58">
        <f>(H79*'Информация о ценах'!$D$20+'005_006'!H79*'Информация о ценах'!$D$20*'Информация о ценах'!$E$20)*'Информация о ценах'!$B$6*1.02*1.2</f>
        <v>793.56510000000014</v>
      </c>
      <c r="J79" s="8"/>
      <c r="K79" s="18">
        <f t="shared" si="1"/>
        <v>0</v>
      </c>
    </row>
    <row r="80" spans="1:11" customFormat="1" x14ac:dyDescent="0.35">
      <c r="A80" s="29" t="s">
        <v>12201</v>
      </c>
      <c r="B80" s="299" t="s">
        <v>12202</v>
      </c>
      <c r="C80" s="299" t="s">
        <v>12164</v>
      </c>
      <c r="D80" s="299" t="s">
        <v>1511</v>
      </c>
      <c r="E80" s="300" t="s">
        <v>271</v>
      </c>
      <c r="F80" s="300">
        <v>136.87</v>
      </c>
      <c r="G80" s="299" t="s">
        <v>173</v>
      </c>
      <c r="H80" s="300">
        <v>17.27</v>
      </c>
      <c r="I80" s="58">
        <f>(H80*'Информация о ценах'!$D$20+'005_006'!H80*'Информация о ценах'!$D$20*'Информация о ценах'!$E$20)*'Информация о ценах'!$B$6*1.02*1.2</f>
        <v>713.42369999999994</v>
      </c>
      <c r="J80" s="8"/>
      <c r="K80" s="18">
        <f t="shared" si="1"/>
        <v>0</v>
      </c>
    </row>
    <row r="81" spans="1:11" customFormat="1" x14ac:dyDescent="0.35">
      <c r="A81" s="29" t="s">
        <v>12203</v>
      </c>
      <c r="B81" s="299" t="s">
        <v>12204</v>
      </c>
      <c r="C81" s="299" t="s">
        <v>12164</v>
      </c>
      <c r="D81" s="299" t="s">
        <v>1511</v>
      </c>
      <c r="E81" s="300" t="s">
        <v>1164</v>
      </c>
      <c r="F81" s="300">
        <v>146.91</v>
      </c>
      <c r="G81" s="299" t="s">
        <v>173</v>
      </c>
      <c r="H81" s="300">
        <v>19.86</v>
      </c>
      <c r="I81" s="58">
        <f>(H81*'Информация о ценах'!$D$20+'005_006'!H81*'Информация о ценах'!$D$20*'Информация о ценах'!$E$20)*'Информация о ценах'!$B$6*1.02*1.2</f>
        <v>820.4165999999999</v>
      </c>
      <c r="J81" s="8"/>
      <c r="K81" s="18">
        <f t="shared" si="1"/>
        <v>0</v>
      </c>
    </row>
    <row r="82" spans="1:11" customFormat="1" x14ac:dyDescent="0.35">
      <c r="A82" s="29" t="s">
        <v>12205</v>
      </c>
      <c r="B82" s="299" t="s">
        <v>12206</v>
      </c>
      <c r="C82" s="299" t="s">
        <v>12164</v>
      </c>
      <c r="D82" s="299" t="s">
        <v>1511</v>
      </c>
      <c r="E82" s="300" t="s">
        <v>272</v>
      </c>
      <c r="F82" s="300">
        <v>146.44999999999999</v>
      </c>
      <c r="G82" s="299" t="s">
        <v>173</v>
      </c>
      <c r="H82" s="300">
        <v>16.5</v>
      </c>
      <c r="I82" s="58">
        <f>(H82*'Информация о ценах'!$D$20+'005_006'!H82*'Информация о ценах'!$D$20*'Информация о ценах'!$E$20)*'Информация о ценах'!$B$6*1.02*1.2</f>
        <v>681.61500000000001</v>
      </c>
      <c r="J82" s="8"/>
      <c r="K82" s="18">
        <f t="shared" si="1"/>
        <v>0</v>
      </c>
    </row>
    <row r="83" spans="1:11" customFormat="1" x14ac:dyDescent="0.35">
      <c r="A83" s="29" t="s">
        <v>12207</v>
      </c>
      <c r="B83" s="299" t="s">
        <v>12208</v>
      </c>
      <c r="C83" s="299" t="s">
        <v>12164</v>
      </c>
      <c r="D83" s="299" t="s">
        <v>1511</v>
      </c>
      <c r="E83" s="300" t="s">
        <v>273</v>
      </c>
      <c r="F83" s="300">
        <v>169.05</v>
      </c>
      <c r="G83" s="299" t="s">
        <v>525</v>
      </c>
      <c r="H83" s="300">
        <v>16.88</v>
      </c>
      <c r="I83" s="58">
        <f>(H83*'Информация о ценах'!$D$20+'005_006'!H83*'Информация о ценах'!$D$20*'Информация о ценах'!$E$20)*'Информация о ценах'!$B$6*1.02*1.2</f>
        <v>697.31280000000004</v>
      </c>
      <c r="J83" s="8"/>
      <c r="K83" s="18">
        <f t="shared" si="1"/>
        <v>0</v>
      </c>
    </row>
    <row r="84" spans="1:11" customFormat="1" x14ac:dyDescent="0.35">
      <c r="A84" s="29" t="s">
        <v>12209</v>
      </c>
      <c r="B84" s="299" t="s">
        <v>12210</v>
      </c>
      <c r="C84" s="299" t="s">
        <v>12164</v>
      </c>
      <c r="D84" s="299" t="s">
        <v>1511</v>
      </c>
      <c r="E84" s="300" t="s">
        <v>274</v>
      </c>
      <c r="F84" s="300">
        <v>165.99</v>
      </c>
      <c r="G84" s="299" t="s">
        <v>525</v>
      </c>
      <c r="H84" s="300">
        <v>13.33</v>
      </c>
      <c r="I84" s="58">
        <f>(H84*'Информация о ценах'!$D$20+'005_006'!H84*'Информация о ценах'!$D$20*'Информация о ценах'!$E$20)*'Информация о ценах'!$B$6*1.02*1.2</f>
        <v>550.66229999999996</v>
      </c>
      <c r="J84" s="8"/>
      <c r="K84" s="18">
        <f t="shared" si="1"/>
        <v>0</v>
      </c>
    </row>
    <row r="85" spans="1:11" customFormat="1" x14ac:dyDescent="0.35">
      <c r="A85" s="29" t="s">
        <v>12211</v>
      </c>
      <c r="B85" s="299" t="s">
        <v>12212</v>
      </c>
      <c r="C85" s="299" t="s">
        <v>12164</v>
      </c>
      <c r="D85" s="299" t="s">
        <v>1511</v>
      </c>
      <c r="E85" s="300" t="s">
        <v>1166</v>
      </c>
      <c r="F85" s="300">
        <v>166.05</v>
      </c>
      <c r="G85" s="299" t="s">
        <v>138</v>
      </c>
      <c r="H85" s="300">
        <v>17.61</v>
      </c>
      <c r="I85" s="58">
        <f>(H85*'Информация о ценах'!$D$20+'005_006'!H85*'Информация о ценах'!$D$20*'Информация о ценах'!$E$20)*'Информация о ценах'!$B$6*1.02*1.2</f>
        <v>727.46909999999991</v>
      </c>
      <c r="J85" s="8"/>
      <c r="K85" s="18">
        <f t="shared" si="1"/>
        <v>0</v>
      </c>
    </row>
    <row r="86" spans="1:11" customFormat="1" x14ac:dyDescent="0.35">
      <c r="A86" s="29" t="s">
        <v>12213</v>
      </c>
      <c r="B86" s="299" t="s">
        <v>12214</v>
      </c>
      <c r="C86" s="299" t="s">
        <v>12164</v>
      </c>
      <c r="D86" s="299" t="s">
        <v>1511</v>
      </c>
      <c r="E86" s="300" t="s">
        <v>1167</v>
      </c>
      <c r="F86" s="300">
        <v>184.79</v>
      </c>
      <c r="G86" s="299" t="s">
        <v>138</v>
      </c>
      <c r="H86" s="300">
        <v>15.31</v>
      </c>
      <c r="I86" s="58">
        <f>(H86*'Информация о ценах'!$D$20+'005_006'!H86*'Информация о ценах'!$D$20*'Информация о ценах'!$E$20)*'Информация о ценах'!$B$6*1.02*1.2</f>
        <v>632.45609999999999</v>
      </c>
      <c r="J86" s="8"/>
      <c r="K86" s="18">
        <f t="shared" si="1"/>
        <v>0</v>
      </c>
    </row>
    <row r="87" spans="1:11" customFormat="1" x14ac:dyDescent="0.35">
      <c r="A87" s="29" t="s">
        <v>12215</v>
      </c>
      <c r="B87" s="299" t="s">
        <v>12216</v>
      </c>
      <c r="C87" s="299" t="s">
        <v>12164</v>
      </c>
      <c r="D87" s="299" t="s">
        <v>1511</v>
      </c>
      <c r="E87" s="300" t="s">
        <v>1168</v>
      </c>
      <c r="F87" s="300">
        <v>270.02</v>
      </c>
      <c r="G87" s="299" t="s">
        <v>116</v>
      </c>
      <c r="H87" s="300">
        <v>17.61</v>
      </c>
      <c r="I87" s="58">
        <f>(H87*'Информация о ценах'!$D$20+'005_006'!H87*'Информация о ценах'!$D$20*'Информация о ценах'!$E$20)*'Информация о ценах'!$B$6*1.02*1.2</f>
        <v>727.46909999999991</v>
      </c>
      <c r="J87" s="8"/>
      <c r="K87" s="18">
        <f t="shared" si="1"/>
        <v>0</v>
      </c>
    </row>
    <row r="88" spans="1:11" customFormat="1" x14ac:dyDescent="0.35">
      <c r="A88" s="29" t="s">
        <v>12217</v>
      </c>
      <c r="B88" s="299" t="s">
        <v>12218</v>
      </c>
      <c r="C88" s="299" t="s">
        <v>12164</v>
      </c>
      <c r="D88" s="299" t="s">
        <v>1511</v>
      </c>
      <c r="E88" s="300" t="s">
        <v>275</v>
      </c>
      <c r="F88" s="300">
        <v>177.05</v>
      </c>
      <c r="G88" s="299" t="s">
        <v>263</v>
      </c>
      <c r="H88" s="300">
        <v>17.920000000000002</v>
      </c>
      <c r="I88" s="58">
        <f>(H88*'Информация о ценах'!$D$20+'005_006'!H88*'Информация о ценах'!$D$20*'Информация о ценах'!$E$20)*'Информация о ценах'!$B$6*1.02*1.2</f>
        <v>740.27520000000015</v>
      </c>
      <c r="J88" s="8"/>
      <c r="K88" s="18">
        <f t="shared" si="1"/>
        <v>0</v>
      </c>
    </row>
    <row r="89" spans="1:11" customFormat="1" x14ac:dyDescent="0.35">
      <c r="A89" s="29" t="s">
        <v>12219</v>
      </c>
      <c r="B89" s="299" t="s">
        <v>12220</v>
      </c>
      <c r="C89" s="299" t="s">
        <v>12164</v>
      </c>
      <c r="D89" s="299" t="s">
        <v>1511</v>
      </c>
      <c r="E89" s="300" t="s">
        <v>276</v>
      </c>
      <c r="F89" s="300">
        <v>194.23</v>
      </c>
      <c r="G89" s="299" t="s">
        <v>263</v>
      </c>
      <c r="H89" s="300">
        <v>19.059999999999999</v>
      </c>
      <c r="I89" s="58">
        <f>(H89*'Информация о ценах'!$D$20+'005_006'!H89*'Информация о ценах'!$D$20*'Информация о ценах'!$E$20)*'Информация о ценах'!$B$6*1.02*1.2</f>
        <v>787.3685999999999</v>
      </c>
      <c r="J89" s="8"/>
      <c r="K89" s="18">
        <f t="shared" si="1"/>
        <v>0</v>
      </c>
    </row>
    <row r="90" spans="1:11" customFormat="1" x14ac:dyDescent="0.35">
      <c r="A90" s="29" t="s">
        <v>12221</v>
      </c>
      <c r="B90" s="299" t="s">
        <v>12222</v>
      </c>
      <c r="C90" s="299" t="s">
        <v>12164</v>
      </c>
      <c r="D90" s="299" t="s">
        <v>1511</v>
      </c>
      <c r="E90" s="300" t="s">
        <v>1169</v>
      </c>
      <c r="F90" s="300">
        <v>198.24</v>
      </c>
      <c r="G90" s="299" t="s">
        <v>116</v>
      </c>
      <c r="H90" s="300">
        <v>22.89</v>
      </c>
      <c r="I90" s="58">
        <f>(H90*'Информация о ценах'!$D$20+'005_006'!H90*'Информация о ценах'!$D$20*'Информация о ценах'!$E$20)*'Информация о ценах'!$B$6*1.02*1.2</f>
        <v>945.58590000000004</v>
      </c>
      <c r="J90" s="8"/>
      <c r="K90" s="18">
        <f t="shared" si="1"/>
        <v>0</v>
      </c>
    </row>
    <row r="91" spans="1:11" customFormat="1" x14ac:dyDescent="0.35">
      <c r="A91" s="29" t="s">
        <v>12223</v>
      </c>
      <c r="B91" s="299" t="s">
        <v>12224</v>
      </c>
      <c r="C91" s="299" t="s">
        <v>12164</v>
      </c>
      <c r="D91" s="299" t="s">
        <v>1511</v>
      </c>
      <c r="E91" s="300" t="s">
        <v>1170</v>
      </c>
      <c r="F91" s="300">
        <v>213.58</v>
      </c>
      <c r="G91" s="299" t="s">
        <v>116</v>
      </c>
      <c r="H91" s="300">
        <v>25.18</v>
      </c>
      <c r="I91" s="58">
        <f>(H91*'Информация о ценах'!$D$20+'005_006'!H91*'Информация о ценах'!$D$20*'Информация о ценах'!$E$20)*'Информация о ценах'!$B$6*1.02*1.2</f>
        <v>1040.1857999999997</v>
      </c>
      <c r="J91" s="8"/>
      <c r="K91" s="18">
        <f t="shared" si="1"/>
        <v>0</v>
      </c>
    </row>
    <row r="92" spans="1:11" customFormat="1" x14ac:dyDescent="0.35">
      <c r="A92" s="29" t="s">
        <v>12225</v>
      </c>
      <c r="B92" s="299" t="s">
        <v>12226</v>
      </c>
      <c r="C92" s="299" t="s">
        <v>12164</v>
      </c>
      <c r="D92" s="299" t="s">
        <v>1511</v>
      </c>
      <c r="E92" s="300" t="s">
        <v>277</v>
      </c>
      <c r="F92" s="300">
        <v>221.37</v>
      </c>
      <c r="G92" s="299" t="s">
        <v>116</v>
      </c>
      <c r="H92" s="300">
        <v>17.649999999999999</v>
      </c>
      <c r="I92" s="58">
        <f>(H92*'Информация о ценах'!$D$20+'005_006'!H92*'Информация о ценах'!$D$20*'Информация о ценах'!$E$20)*'Информация о ценах'!$B$6*1.02*1.2</f>
        <v>729.12150000000008</v>
      </c>
      <c r="J92" s="8"/>
      <c r="K92" s="18">
        <f t="shared" si="1"/>
        <v>0</v>
      </c>
    </row>
    <row r="93" spans="1:11" customFormat="1" x14ac:dyDescent="0.35">
      <c r="A93" s="29" t="s">
        <v>12227</v>
      </c>
      <c r="B93" s="299" t="s">
        <v>12228</v>
      </c>
      <c r="C93" s="299" t="s">
        <v>12164</v>
      </c>
      <c r="D93" s="299" t="s">
        <v>1511</v>
      </c>
      <c r="E93" s="300" t="s">
        <v>1171</v>
      </c>
      <c r="F93" s="300">
        <v>246.52</v>
      </c>
      <c r="G93" s="299" t="s">
        <v>116</v>
      </c>
      <c r="H93" s="300">
        <v>19.43</v>
      </c>
      <c r="I93" s="58">
        <f>(H93*'Информация о ценах'!$D$20+'005_006'!H93*'Информация о ценах'!$D$20*'Информация о ценах'!$E$20)*'Информация о ценах'!$B$6*1.02*1.2</f>
        <v>802.65330000000006</v>
      </c>
      <c r="J93" s="8"/>
      <c r="K93" s="18">
        <f t="shared" si="1"/>
        <v>0</v>
      </c>
    </row>
    <row r="94" spans="1:11" customFormat="1" x14ac:dyDescent="0.35">
      <c r="A94" s="29" t="s">
        <v>12229</v>
      </c>
      <c r="B94" s="299" t="s">
        <v>12230</v>
      </c>
      <c r="C94" s="299" t="s">
        <v>12164</v>
      </c>
      <c r="D94" s="299" t="s">
        <v>1511</v>
      </c>
      <c r="E94" s="300" t="s">
        <v>278</v>
      </c>
      <c r="F94" s="300">
        <v>241.71</v>
      </c>
      <c r="G94" s="299" t="s">
        <v>116</v>
      </c>
      <c r="H94" s="300">
        <v>18.59</v>
      </c>
      <c r="I94" s="58">
        <f>(H94*'Информация о ценах'!$D$20+'005_006'!H94*'Информация о ценах'!$D$20*'Информация о ценах'!$E$20)*'Информация о ценах'!$B$6*1.02*1.2</f>
        <v>767.95290000000011</v>
      </c>
      <c r="J94" s="8"/>
      <c r="K94" s="18">
        <f t="shared" si="1"/>
        <v>0</v>
      </c>
    </row>
    <row r="95" spans="1:11" customFormat="1" x14ac:dyDescent="0.35">
      <c r="A95" s="29" t="s">
        <v>12231</v>
      </c>
      <c r="B95" s="299" t="s">
        <v>12232</v>
      </c>
      <c r="C95" s="299" t="s">
        <v>12164</v>
      </c>
      <c r="D95" s="299" t="s">
        <v>1511</v>
      </c>
      <c r="E95" s="300" t="s">
        <v>1173</v>
      </c>
      <c r="F95" s="300">
        <v>273.17</v>
      </c>
      <c r="G95" s="299" t="s">
        <v>282</v>
      </c>
      <c r="H95" s="300">
        <v>23.3</v>
      </c>
      <c r="I95" s="58">
        <f>(H95*'Информация о ценах'!$D$20+'005_006'!H95*'Информация о ценах'!$D$20*'Информация о ценах'!$E$20)*'Информация о ценах'!$B$6*1.02*1.2</f>
        <v>962.52300000000002</v>
      </c>
      <c r="J95" s="8"/>
      <c r="K95" s="18">
        <f t="shared" si="1"/>
        <v>0</v>
      </c>
    </row>
    <row r="96" spans="1:11" customFormat="1" x14ac:dyDescent="0.35">
      <c r="A96" s="29" t="s">
        <v>12233</v>
      </c>
      <c r="B96" s="299" t="s">
        <v>12234</v>
      </c>
      <c r="C96" s="299" t="s">
        <v>12164</v>
      </c>
      <c r="D96" s="299" t="s">
        <v>1511</v>
      </c>
      <c r="E96" s="300" t="s">
        <v>1174</v>
      </c>
      <c r="F96" s="300">
        <v>274.91000000000003</v>
      </c>
      <c r="G96" s="299" t="s">
        <v>282</v>
      </c>
      <c r="H96" s="300">
        <v>31.44</v>
      </c>
      <c r="I96" s="58">
        <f>(H96*'Информация о ценах'!$D$20+'005_006'!H96*'Информация о ценах'!$D$20*'Информация о ценах'!$E$20)*'Информация о ценах'!$B$6*1.02*1.2</f>
        <v>1298.7864000000002</v>
      </c>
      <c r="J96" s="8"/>
      <c r="K96" s="18">
        <f t="shared" si="1"/>
        <v>0</v>
      </c>
    </row>
    <row r="97" spans="1:11" customFormat="1" x14ac:dyDescent="0.35">
      <c r="A97" s="29" t="s">
        <v>12235</v>
      </c>
      <c r="B97" s="299" t="s">
        <v>12236</v>
      </c>
      <c r="C97" s="299" t="s">
        <v>12164</v>
      </c>
      <c r="D97" s="299" t="s">
        <v>1511</v>
      </c>
      <c r="E97" s="300" t="s">
        <v>1175</v>
      </c>
      <c r="F97" s="300">
        <v>300.64999999999998</v>
      </c>
      <c r="G97" s="299" t="s">
        <v>140</v>
      </c>
      <c r="H97" s="300">
        <v>34.1</v>
      </c>
      <c r="I97" s="58">
        <f>(H97*'Информация о ценах'!$D$20+'005_006'!H97*'Информация о ценах'!$D$20*'Информация о ценах'!$E$20)*'Информация о ценах'!$B$6*1.02*1.2</f>
        <v>1408.6709999999998</v>
      </c>
      <c r="J97" s="8"/>
      <c r="K97" s="18">
        <f t="shared" si="1"/>
        <v>0</v>
      </c>
    </row>
    <row r="98" spans="1:11" customFormat="1" x14ac:dyDescent="0.35">
      <c r="A98" s="29" t="s">
        <v>12237</v>
      </c>
      <c r="B98" s="299" t="s">
        <v>12238</v>
      </c>
      <c r="C98" s="299" t="s">
        <v>12164</v>
      </c>
      <c r="D98" s="299" t="s">
        <v>1511</v>
      </c>
      <c r="E98" s="300" t="s">
        <v>281</v>
      </c>
      <c r="F98" s="300">
        <v>324.37</v>
      </c>
      <c r="G98" s="299" t="s">
        <v>212</v>
      </c>
      <c r="H98" s="300">
        <v>28.51</v>
      </c>
      <c r="I98" s="58">
        <f>(H98*'Информация о ценах'!$D$20+'005_006'!H98*'Информация о ценах'!$D$20*'Информация о ценах'!$E$20)*'Информация о ценах'!$B$6*1.02*1.2</f>
        <v>1177.7481</v>
      </c>
      <c r="J98" s="8"/>
      <c r="K98" s="18">
        <f t="shared" si="1"/>
        <v>0</v>
      </c>
    </row>
    <row r="99" spans="1:11" customFormat="1" x14ac:dyDescent="0.35">
      <c r="A99" s="29" t="s">
        <v>12239</v>
      </c>
      <c r="B99" s="299" t="s">
        <v>12240</v>
      </c>
      <c r="C99" s="299" t="s">
        <v>12164</v>
      </c>
      <c r="D99" s="299" t="s">
        <v>1511</v>
      </c>
      <c r="E99" s="300" t="s">
        <v>283</v>
      </c>
      <c r="F99" s="300">
        <v>372.21</v>
      </c>
      <c r="G99" s="299" t="s">
        <v>347</v>
      </c>
      <c r="H99" s="300">
        <v>28.9</v>
      </c>
      <c r="I99" s="58">
        <f>(H99*'Информация о ценах'!$D$20+'005_006'!H99*'Информация о ценах'!$D$20*'Информация о ценах'!$E$20)*'Информация о ценах'!$B$6*1.02*1.2</f>
        <v>1193.8589999999999</v>
      </c>
      <c r="J99" s="8"/>
      <c r="K99" s="18">
        <f t="shared" si="1"/>
        <v>0</v>
      </c>
    </row>
    <row r="100" spans="1:11" customFormat="1" x14ac:dyDescent="0.35">
      <c r="A100" s="29" t="s">
        <v>12241</v>
      </c>
      <c r="B100" s="299" t="s">
        <v>12242</v>
      </c>
      <c r="C100" s="299" t="s">
        <v>12164</v>
      </c>
      <c r="D100" s="299" t="s">
        <v>1511</v>
      </c>
      <c r="E100" s="300" t="s">
        <v>1176</v>
      </c>
      <c r="F100" s="300">
        <v>371.2</v>
      </c>
      <c r="G100" s="299" t="s">
        <v>347</v>
      </c>
      <c r="H100" s="300">
        <v>37.76</v>
      </c>
      <c r="I100" s="58">
        <f>(H100*'Информация о ценах'!$D$20+'005_006'!H100*'Информация о ценах'!$D$20*'Информация о ценах'!$E$20)*'Информация о ценах'!$B$6*1.02*1.2</f>
        <v>1559.8656000000001</v>
      </c>
      <c r="J100" s="8"/>
      <c r="K100" s="18">
        <f t="shared" si="1"/>
        <v>0</v>
      </c>
    </row>
    <row r="101" spans="1:11" customFormat="1" x14ac:dyDescent="0.35">
      <c r="A101" s="29" t="s">
        <v>12243</v>
      </c>
      <c r="B101" s="299" t="s">
        <v>12244</v>
      </c>
      <c r="C101" s="299" t="s">
        <v>12164</v>
      </c>
      <c r="D101" s="299" t="s">
        <v>1511</v>
      </c>
      <c r="E101" s="300" t="s">
        <v>284</v>
      </c>
      <c r="F101" s="300">
        <v>398.6</v>
      </c>
      <c r="G101" s="299" t="s">
        <v>347</v>
      </c>
      <c r="H101" s="300">
        <v>29.97</v>
      </c>
      <c r="I101" s="58">
        <f>(H101*'Информация о ценах'!$D$20+'005_006'!H101*'Информация о ценах'!$D$20*'Информация о ценах'!$E$20)*'Информация о ценах'!$B$6*1.02*1.2</f>
        <v>1238.0606999999998</v>
      </c>
      <c r="J101" s="8"/>
      <c r="K101" s="18">
        <f t="shared" si="1"/>
        <v>0</v>
      </c>
    </row>
    <row r="102" spans="1:11" customFormat="1" x14ac:dyDescent="0.35">
      <c r="A102" s="29" t="s">
        <v>12245</v>
      </c>
      <c r="B102" s="299" t="s">
        <v>12246</v>
      </c>
      <c r="C102" s="299" t="s">
        <v>12164</v>
      </c>
      <c r="D102" s="299" t="s">
        <v>1511</v>
      </c>
      <c r="E102" s="300" t="s">
        <v>285</v>
      </c>
      <c r="F102" s="300">
        <v>456.41</v>
      </c>
      <c r="G102" s="299" t="s">
        <v>264</v>
      </c>
      <c r="H102" s="300">
        <v>41.5</v>
      </c>
      <c r="I102" s="58">
        <f>(H102*'Информация о ценах'!$D$20+'005_006'!H102*'Информация о ценах'!$D$20*'Информация о ценах'!$E$20)*'Информация о ценах'!$B$6*1.02*1.2</f>
        <v>1714.365</v>
      </c>
      <c r="J102" s="8"/>
      <c r="K102" s="18">
        <f t="shared" si="1"/>
        <v>0</v>
      </c>
    </row>
    <row r="103" spans="1:11" customFormat="1" x14ac:dyDescent="0.35">
      <c r="A103" s="29" t="s">
        <v>12247</v>
      </c>
      <c r="B103" s="299" t="s">
        <v>12248</v>
      </c>
      <c r="C103" s="299" t="s">
        <v>12164</v>
      </c>
      <c r="D103" s="299" t="s">
        <v>1511</v>
      </c>
      <c r="E103" s="300" t="s">
        <v>286</v>
      </c>
      <c r="F103" s="300">
        <v>476.25</v>
      </c>
      <c r="G103" s="299" t="s">
        <v>264</v>
      </c>
      <c r="H103" s="300">
        <v>44.93</v>
      </c>
      <c r="I103" s="58">
        <f>(H103*'Информация о ценах'!$D$20+'005_006'!H103*'Информация о ценах'!$D$20*'Информация о ценах'!$E$20)*'Информация о ценах'!$B$6*1.02*1.2</f>
        <v>1856.0582999999997</v>
      </c>
      <c r="J103" s="8"/>
      <c r="K103" s="18">
        <f t="shared" si="1"/>
        <v>0</v>
      </c>
    </row>
    <row r="104" spans="1:11" customFormat="1" x14ac:dyDescent="0.35">
      <c r="A104" s="29" t="s">
        <v>12249</v>
      </c>
      <c r="B104" s="299" t="s">
        <v>12250</v>
      </c>
      <c r="C104" s="299" t="s">
        <v>12164</v>
      </c>
      <c r="D104" s="299" t="s">
        <v>1511</v>
      </c>
      <c r="E104" s="300" t="s">
        <v>287</v>
      </c>
      <c r="F104" s="300">
        <v>513.64</v>
      </c>
      <c r="G104" s="299" t="s">
        <v>264</v>
      </c>
      <c r="H104" s="300">
        <v>46.6</v>
      </c>
      <c r="I104" s="58">
        <f>(H104*'Информация о ценах'!$D$20+'005_006'!H104*'Информация о ценах'!$D$20*'Информация о ценах'!$E$20)*'Информация о ценах'!$B$6*1.02*1.2</f>
        <v>1925.046</v>
      </c>
      <c r="J104" s="8"/>
      <c r="K104" s="18">
        <f t="shared" si="1"/>
        <v>0</v>
      </c>
    </row>
    <row r="105" spans="1:11" customFormat="1" x14ac:dyDescent="0.35">
      <c r="A105" s="29" t="s">
        <v>12251</v>
      </c>
      <c r="B105" s="299" t="s">
        <v>12252</v>
      </c>
      <c r="C105" s="299" t="s">
        <v>12164</v>
      </c>
      <c r="D105" s="299" t="s">
        <v>1511</v>
      </c>
      <c r="E105" s="300" t="s">
        <v>288</v>
      </c>
      <c r="F105" s="300">
        <v>619.04</v>
      </c>
      <c r="G105" s="299" t="s">
        <v>143</v>
      </c>
      <c r="H105" s="300">
        <v>40.54</v>
      </c>
      <c r="I105" s="58">
        <f>(H105*'Информация о ценах'!$D$20+'005_006'!H105*'Информация о ценах'!$D$20*'Информация о ценах'!$E$20)*'Информация о ценах'!$B$6*1.02*1.2</f>
        <v>1674.7074</v>
      </c>
      <c r="J105" s="8"/>
      <c r="K105" s="18">
        <f t="shared" si="1"/>
        <v>0</v>
      </c>
    </row>
    <row r="106" spans="1:11" customFormat="1" x14ac:dyDescent="0.35">
      <c r="A106" s="29" t="s">
        <v>12253</v>
      </c>
      <c r="B106" s="299" t="s">
        <v>12254</v>
      </c>
      <c r="C106" s="299" t="s">
        <v>12164</v>
      </c>
      <c r="D106" s="299" t="s">
        <v>1511</v>
      </c>
      <c r="E106" s="300" t="s">
        <v>294</v>
      </c>
      <c r="F106" s="300">
        <v>719</v>
      </c>
      <c r="G106" s="299" t="s">
        <v>290</v>
      </c>
      <c r="H106" s="300">
        <v>162.77000000000001</v>
      </c>
      <c r="I106" s="58">
        <f>(H106*'Информация о ценах'!$D$20+'005_006'!H106*'Информация о ценах'!$D$20*'Информация о ценах'!$E$20)*'Информация о ценах'!$B$6*1.02*1.2</f>
        <v>6724.0287000000008</v>
      </c>
      <c r="J106" s="8"/>
      <c r="K106" s="18">
        <f t="shared" si="1"/>
        <v>0</v>
      </c>
    </row>
    <row r="107" spans="1:11" customFormat="1" x14ac:dyDescent="0.35">
      <c r="A107" s="29" t="s">
        <v>12255</v>
      </c>
      <c r="B107" s="299" t="s">
        <v>12256</v>
      </c>
      <c r="C107" s="299" t="s">
        <v>12164</v>
      </c>
      <c r="D107" s="299" t="s">
        <v>1511</v>
      </c>
      <c r="E107" s="300" t="s">
        <v>295</v>
      </c>
      <c r="F107" s="300">
        <v>777.27</v>
      </c>
      <c r="G107" s="299" t="s">
        <v>122</v>
      </c>
      <c r="H107" s="300">
        <v>174.38</v>
      </c>
      <c r="I107" s="58">
        <f>(H107*'Информация о ценах'!$D$20+'005_006'!H107*'Информация о ценах'!$D$20*'Информация о ценах'!$E$20)*'Информация о ценах'!$B$6*1.02*1.2</f>
        <v>7203.6378000000013</v>
      </c>
      <c r="J107" s="8"/>
      <c r="K107" s="18">
        <f t="shared" si="1"/>
        <v>0</v>
      </c>
    </row>
    <row r="108" spans="1:11" customFormat="1" x14ac:dyDescent="0.35">
      <c r="A108" s="29" t="s">
        <v>12257</v>
      </c>
      <c r="B108" s="299" t="s">
        <v>12258</v>
      </c>
      <c r="C108" s="299" t="s">
        <v>12164</v>
      </c>
      <c r="D108" s="299" t="s">
        <v>1511</v>
      </c>
      <c r="E108" s="300" t="s">
        <v>296</v>
      </c>
      <c r="F108" s="300">
        <v>940.07</v>
      </c>
      <c r="G108" s="299" t="s">
        <v>122</v>
      </c>
      <c r="H108" s="300">
        <v>170.47</v>
      </c>
      <c r="I108" s="58">
        <f>(H108*'Информация о ценах'!$D$20+'005_006'!H108*'Информация о ценах'!$D$20*'Информация о ценах'!$E$20)*'Информация о ценах'!$B$6*1.02*1.2</f>
        <v>7042.1157000000003</v>
      </c>
      <c r="J108" s="8"/>
      <c r="K108" s="18">
        <f t="shared" si="1"/>
        <v>0</v>
      </c>
    </row>
    <row r="109" spans="1:11" customFormat="1" x14ac:dyDescent="0.35">
      <c r="A109" s="29" t="s">
        <v>12259</v>
      </c>
      <c r="B109" s="299" t="s">
        <v>12260</v>
      </c>
      <c r="C109" s="299" t="s">
        <v>12164</v>
      </c>
      <c r="D109" s="299" t="s">
        <v>1511</v>
      </c>
      <c r="E109" s="300" t="s">
        <v>297</v>
      </c>
      <c r="F109" s="300">
        <v>941.41</v>
      </c>
      <c r="G109" s="299" t="s">
        <v>122</v>
      </c>
      <c r="H109" s="300">
        <v>179.93</v>
      </c>
      <c r="I109" s="58">
        <f>(H109*'Информация о ценах'!$D$20+'005_006'!H109*'Информация о ценах'!$D$20*'Информация о ценах'!$E$20)*'Информация о ценах'!$B$6*1.02*1.2</f>
        <v>7432.908300000001</v>
      </c>
      <c r="J109" s="8"/>
      <c r="K109" s="18">
        <f t="shared" si="1"/>
        <v>0</v>
      </c>
    </row>
    <row r="110" spans="1:11" customFormat="1" x14ac:dyDescent="0.35">
      <c r="A110" s="29" t="s">
        <v>12261</v>
      </c>
      <c r="B110" s="299" t="s">
        <v>12262</v>
      </c>
      <c r="C110" s="299" t="s">
        <v>12164</v>
      </c>
      <c r="D110" s="299" t="s">
        <v>1511</v>
      </c>
      <c r="E110" s="300" t="s">
        <v>298</v>
      </c>
      <c r="F110" s="300">
        <v>963.8</v>
      </c>
      <c r="G110" s="299" t="s">
        <v>369</v>
      </c>
      <c r="H110" s="300">
        <v>182.65</v>
      </c>
      <c r="I110" s="58">
        <f>(H110*'Информация о ценах'!$D$20+'005_006'!H110*'Информация о ценах'!$D$20*'Информация о ценах'!$E$20)*'Информация о ценах'!$B$6*1.02*1.2</f>
        <v>7545.2715000000007</v>
      </c>
      <c r="J110" s="8"/>
      <c r="K110" s="18">
        <f t="shared" si="1"/>
        <v>0</v>
      </c>
    </row>
    <row r="111" spans="1:11" customFormat="1" x14ac:dyDescent="0.35">
      <c r="A111" s="29" t="s">
        <v>12263</v>
      </c>
      <c r="B111" s="299" t="s">
        <v>12264</v>
      </c>
      <c r="C111" s="299" t="s">
        <v>12164</v>
      </c>
      <c r="D111" s="299" t="s">
        <v>1511</v>
      </c>
      <c r="E111" s="300" t="s">
        <v>299</v>
      </c>
      <c r="F111" s="129">
        <v>1004.2</v>
      </c>
      <c r="G111" s="299" t="s">
        <v>369</v>
      </c>
      <c r="H111" s="300">
        <v>201.24</v>
      </c>
      <c r="I111" s="58">
        <f>(H111*'Информация о ценах'!$D$20+'005_006'!H111*'Информация о ценах'!$D$20*'Информация о ценах'!$E$20)*'Информация о ценах'!$B$6*1.02*1.2</f>
        <v>8313.224400000001</v>
      </c>
      <c r="J111" s="8"/>
      <c r="K111" s="18">
        <f t="shared" si="1"/>
        <v>0</v>
      </c>
    </row>
    <row r="112" spans="1:11" customFormat="1" x14ac:dyDescent="0.35">
      <c r="A112" s="29" t="s">
        <v>12265</v>
      </c>
      <c r="B112" s="299" t="s">
        <v>12266</v>
      </c>
      <c r="C112" s="299" t="s">
        <v>12164</v>
      </c>
      <c r="D112" s="299" t="s">
        <v>1511</v>
      </c>
      <c r="E112" s="300" t="s">
        <v>300</v>
      </c>
      <c r="F112" s="129">
        <v>1100.97</v>
      </c>
      <c r="G112" s="299" t="s">
        <v>369</v>
      </c>
      <c r="H112" s="300">
        <v>235.56</v>
      </c>
      <c r="I112" s="58">
        <f>(H112*'Информация о ценах'!$D$20+'005_006'!H112*'Информация о ценах'!$D$20*'Информация о ценах'!$E$20)*'Информация о ценах'!$B$6*1.02*1.2</f>
        <v>9730.9835999999996</v>
      </c>
      <c r="J112" s="8"/>
      <c r="K112" s="18">
        <f t="shared" si="1"/>
        <v>0</v>
      </c>
    </row>
    <row r="113" spans="1:11" customFormat="1" x14ac:dyDescent="0.35">
      <c r="A113" s="29" t="s">
        <v>12267</v>
      </c>
      <c r="B113" s="299" t="s">
        <v>12268</v>
      </c>
      <c r="C113" s="299" t="s">
        <v>12164</v>
      </c>
      <c r="D113" s="299" t="s">
        <v>1511</v>
      </c>
      <c r="E113" s="300" t="s">
        <v>306</v>
      </c>
      <c r="F113" s="129">
        <v>1381.27</v>
      </c>
      <c r="G113" s="299" t="s">
        <v>215</v>
      </c>
      <c r="H113" s="300">
        <v>241.26</v>
      </c>
      <c r="I113" s="58">
        <f>(H113*'Информация о ценах'!$D$20+'005_006'!H113*'Информация о ценах'!$D$20*'Информация о ценах'!$E$20)*'Информация о ценах'!$B$6*1.02*1.2</f>
        <v>9966.4506000000001</v>
      </c>
      <c r="J113" s="8"/>
      <c r="K113" s="18">
        <f t="shared" si="1"/>
        <v>0</v>
      </c>
    </row>
    <row r="114" spans="1:11" customFormat="1" x14ac:dyDescent="0.35">
      <c r="A114" s="29" t="s">
        <v>12269</v>
      </c>
      <c r="B114" s="299" t="s">
        <v>12270</v>
      </c>
      <c r="C114" s="299" t="s">
        <v>12164</v>
      </c>
      <c r="D114" s="299" t="s">
        <v>1511</v>
      </c>
      <c r="E114" s="300" t="s">
        <v>308</v>
      </c>
      <c r="F114" s="129">
        <v>1460.37</v>
      </c>
      <c r="G114" s="299" t="s">
        <v>128</v>
      </c>
      <c r="H114" s="300">
        <v>257.45</v>
      </c>
      <c r="I114" s="58">
        <f>(H114*'Информация о ценах'!$D$20+'005_006'!H114*'Информация о ценах'!$D$20*'Информация о ценах'!$E$20)*'Информация о ценах'!$B$6*1.02*1.2</f>
        <v>10635.259499999998</v>
      </c>
      <c r="J114" s="8"/>
      <c r="K114" s="18">
        <f t="shared" si="1"/>
        <v>0</v>
      </c>
    </row>
    <row r="115" spans="1:11" customFormat="1" x14ac:dyDescent="0.35">
      <c r="A115" s="29" t="s">
        <v>12271</v>
      </c>
      <c r="B115" s="299" t="s">
        <v>12272</v>
      </c>
      <c r="C115" s="299" t="s">
        <v>12164</v>
      </c>
      <c r="D115" s="299" t="s">
        <v>1511</v>
      </c>
      <c r="E115" s="300" t="s">
        <v>313</v>
      </c>
      <c r="F115" s="129">
        <v>2163.27</v>
      </c>
      <c r="G115" s="299" t="s">
        <v>128</v>
      </c>
      <c r="H115" s="300">
        <v>261.54000000000002</v>
      </c>
      <c r="I115" s="58">
        <f>(H115*'Информация о ценах'!$D$20+'005_006'!H115*'Информация о ценах'!$D$20*'Информация о ценах'!$E$20)*'Информация о ценах'!$B$6*1.02*1.2</f>
        <v>10804.217400000001</v>
      </c>
      <c r="J115" s="8"/>
      <c r="K115" s="18">
        <f t="shared" si="1"/>
        <v>0</v>
      </c>
    </row>
    <row r="116" spans="1:11" customFormat="1" x14ac:dyDescent="0.35">
      <c r="A116" s="29" t="s">
        <v>12273</v>
      </c>
      <c r="B116" s="299" t="s">
        <v>12274</v>
      </c>
      <c r="C116" s="299" t="s">
        <v>12164</v>
      </c>
      <c r="D116" s="299" t="s">
        <v>1511</v>
      </c>
      <c r="E116" s="300" t="s">
        <v>314</v>
      </c>
      <c r="F116" s="129">
        <v>2142.9</v>
      </c>
      <c r="G116" s="299" t="s">
        <v>128</v>
      </c>
      <c r="H116" s="300">
        <v>233.51</v>
      </c>
      <c r="I116" s="58">
        <f>(H116*'Информация о ценах'!$D$20+'005_006'!H116*'Информация о ценах'!$D$20*'Информация о ценах'!$E$20)*'Информация о ценах'!$B$6*1.02*1.2</f>
        <v>9646.2980999999982</v>
      </c>
      <c r="J116" s="8"/>
      <c r="K116" s="18">
        <f t="shared" si="1"/>
        <v>0</v>
      </c>
    </row>
    <row r="117" spans="1:11" customFormat="1" x14ac:dyDescent="0.35">
      <c r="A117" s="29" t="s">
        <v>12275</v>
      </c>
      <c r="B117" s="299" t="s">
        <v>12276</v>
      </c>
      <c r="C117" s="299" t="s">
        <v>12164</v>
      </c>
      <c r="D117" s="299" t="s">
        <v>1511</v>
      </c>
      <c r="E117" s="300" t="s">
        <v>315</v>
      </c>
      <c r="F117" s="129">
        <v>2398.85</v>
      </c>
      <c r="G117" s="299" t="s">
        <v>128</v>
      </c>
      <c r="H117" s="300">
        <v>275.56</v>
      </c>
      <c r="I117" s="58">
        <f>(H117*'Информация о ценах'!$D$20+'005_006'!H117*'Информация о ценах'!$D$20*'Информация о ценах'!$E$20)*'Информация о ценах'!$B$6*1.02*1.2</f>
        <v>11383.383600000003</v>
      </c>
      <c r="J117" s="8"/>
      <c r="K117" s="18">
        <f t="shared" si="1"/>
        <v>0</v>
      </c>
    </row>
    <row r="118" spans="1:11" customFormat="1" x14ac:dyDescent="0.35">
      <c r="A118" s="29" t="s">
        <v>12277</v>
      </c>
      <c r="B118" s="299" t="s">
        <v>12278</v>
      </c>
      <c r="C118" s="299" t="s">
        <v>12164</v>
      </c>
      <c r="D118" s="299" t="s">
        <v>1511</v>
      </c>
      <c r="E118" s="300" t="s">
        <v>316</v>
      </c>
      <c r="F118" s="129">
        <v>2822</v>
      </c>
      <c r="G118" s="299" t="s">
        <v>130</v>
      </c>
      <c r="H118" s="300">
        <v>315.73</v>
      </c>
      <c r="I118" s="58">
        <f>(H118*'Информация о ценах'!$D$20+'005_006'!H118*'Информация о ценах'!$D$20*'Информация о ценах'!$E$20)*'Информация о ценах'!$B$6*1.02*1.2</f>
        <v>13042.8063</v>
      </c>
      <c r="J118" s="8"/>
      <c r="K118" s="18">
        <f t="shared" si="1"/>
        <v>0</v>
      </c>
    </row>
    <row r="119" spans="1:11" customFormat="1" x14ac:dyDescent="0.35">
      <c r="A119" s="29" t="s">
        <v>12279</v>
      </c>
      <c r="B119" s="299" t="s">
        <v>12280</v>
      </c>
      <c r="C119" s="299" t="s">
        <v>12281</v>
      </c>
      <c r="D119" s="299" t="s">
        <v>1512</v>
      </c>
      <c r="E119" s="300">
        <v>12</v>
      </c>
      <c r="F119" s="300">
        <v>18.760000000000002</v>
      </c>
      <c r="G119" s="299" t="s">
        <v>1094</v>
      </c>
      <c r="H119" s="300">
        <v>3.14</v>
      </c>
      <c r="I119" s="58">
        <f>(H119*'Информация о ценах'!$D$20+'005_006'!H119*'Информация о ценах'!$D$20*'Информация о ценах'!$E$20)*'Информация о ценах'!$B$6*1.02*1.2</f>
        <v>129.71340000000001</v>
      </c>
      <c r="J119" s="8"/>
      <c r="K119" s="18">
        <f t="shared" si="1"/>
        <v>0</v>
      </c>
    </row>
    <row r="120" spans="1:11" customFormat="1" x14ac:dyDescent="0.35">
      <c r="A120" s="29" t="s">
        <v>12282</v>
      </c>
      <c r="B120" s="299" t="s">
        <v>12283</v>
      </c>
      <c r="C120" s="299" t="s">
        <v>12281</v>
      </c>
      <c r="D120" s="299" t="s">
        <v>1512</v>
      </c>
      <c r="E120" s="300">
        <v>15</v>
      </c>
      <c r="F120" s="300">
        <v>30.4</v>
      </c>
      <c r="G120" s="299" t="s">
        <v>1403</v>
      </c>
      <c r="H120" s="300">
        <v>3.11</v>
      </c>
      <c r="I120" s="58">
        <f>(H120*'Информация о ценах'!$D$20+'005_006'!H120*'Информация о ценах'!$D$20*'Информация о ценах'!$E$20)*'Информация о ценах'!$B$6*1.02*1.2</f>
        <v>128.47409999999999</v>
      </c>
      <c r="J120" s="8"/>
      <c r="K120" s="18">
        <f t="shared" si="1"/>
        <v>0</v>
      </c>
    </row>
    <row r="121" spans="1:11" customFormat="1" x14ac:dyDescent="0.35">
      <c r="A121" s="29" t="s">
        <v>12284</v>
      </c>
      <c r="B121" s="299" t="s">
        <v>12285</v>
      </c>
      <c r="C121" s="299" t="s">
        <v>12281</v>
      </c>
      <c r="D121" s="299" t="s">
        <v>1512</v>
      </c>
      <c r="E121" s="300">
        <v>18</v>
      </c>
      <c r="F121" s="300">
        <v>38.86</v>
      </c>
      <c r="G121" s="299" t="s">
        <v>454</v>
      </c>
      <c r="H121" s="300">
        <v>3.72</v>
      </c>
      <c r="I121" s="58">
        <f>(H121*'Информация о ценах'!$D$20+'005_006'!H121*'Информация о ценах'!$D$20*'Информация о ценах'!$E$20)*'Информация о ценах'!$B$6*1.02*1.2</f>
        <v>153.67320000000001</v>
      </c>
      <c r="J121" s="8"/>
      <c r="K121" s="18">
        <f t="shared" si="1"/>
        <v>0</v>
      </c>
    </row>
    <row r="122" spans="1:11" customFormat="1" x14ac:dyDescent="0.35">
      <c r="A122" s="29" t="s">
        <v>12286</v>
      </c>
      <c r="B122" s="299" t="s">
        <v>12287</v>
      </c>
      <c r="C122" s="299" t="s">
        <v>12281</v>
      </c>
      <c r="D122" s="299" t="s">
        <v>1512</v>
      </c>
      <c r="E122" s="300">
        <v>22</v>
      </c>
      <c r="F122" s="300">
        <v>55.04</v>
      </c>
      <c r="G122" s="299" t="s">
        <v>107</v>
      </c>
      <c r="H122" s="300">
        <v>4.49</v>
      </c>
      <c r="I122" s="58">
        <f>(H122*'Информация о ценах'!$D$20+'005_006'!H122*'Информация о ценах'!$D$20*'Информация о ценах'!$E$20)*'Информация о ценах'!$B$6*1.02*1.2</f>
        <v>185.48190000000002</v>
      </c>
      <c r="J122" s="8"/>
      <c r="K122" s="18">
        <f t="shared" si="1"/>
        <v>0</v>
      </c>
    </row>
    <row r="123" spans="1:11" customFormat="1" x14ac:dyDescent="0.35">
      <c r="A123" s="29" t="s">
        <v>12288</v>
      </c>
      <c r="B123" s="299" t="s">
        <v>12289</v>
      </c>
      <c r="C123" s="299" t="s">
        <v>12281</v>
      </c>
      <c r="D123" s="299" t="s">
        <v>1512</v>
      </c>
      <c r="E123" s="300">
        <v>28</v>
      </c>
      <c r="F123" s="300">
        <v>78.819999999999993</v>
      </c>
      <c r="G123" s="299" t="s">
        <v>110</v>
      </c>
      <c r="H123" s="300">
        <v>6.76</v>
      </c>
      <c r="I123" s="58">
        <f>(H123*'Информация о ценах'!$D$20+'005_006'!H123*'Информация о ценах'!$D$20*'Информация о ценах'!$E$20)*'Информация о ценах'!$B$6*1.02*1.2</f>
        <v>279.25559999999996</v>
      </c>
      <c r="J123" s="8"/>
      <c r="K123" s="18">
        <f t="shared" si="1"/>
        <v>0</v>
      </c>
    </row>
    <row r="124" spans="1:11" customFormat="1" x14ac:dyDescent="0.35">
      <c r="A124" s="29" t="s">
        <v>12290</v>
      </c>
      <c r="B124" s="299" t="s">
        <v>12291</v>
      </c>
      <c r="C124" s="299" t="s">
        <v>12281</v>
      </c>
      <c r="D124" s="299" t="s">
        <v>1512</v>
      </c>
      <c r="E124" s="300">
        <v>35</v>
      </c>
      <c r="F124" s="300">
        <v>113.8</v>
      </c>
      <c r="G124" s="299" t="s">
        <v>210</v>
      </c>
      <c r="H124" s="300">
        <v>8.9499999999999993</v>
      </c>
      <c r="I124" s="58">
        <f>(H124*'Информация о ценах'!$D$20+'005_006'!H124*'Информация о ценах'!$D$20*'Информация о ценах'!$E$20)*'Информация о ценах'!$B$6*1.02*1.2</f>
        <v>369.72449999999998</v>
      </c>
      <c r="J124" s="8"/>
      <c r="K124" s="18">
        <f t="shared" si="1"/>
        <v>0</v>
      </c>
    </row>
    <row r="125" spans="1:11" customFormat="1" x14ac:dyDescent="0.35">
      <c r="A125" s="29" t="s">
        <v>12292</v>
      </c>
      <c r="B125" s="299" t="s">
        <v>12293</v>
      </c>
      <c r="C125" s="299" t="s">
        <v>12281</v>
      </c>
      <c r="D125" s="299" t="s">
        <v>1512</v>
      </c>
      <c r="E125" s="300">
        <v>42</v>
      </c>
      <c r="F125" s="300">
        <v>199.6</v>
      </c>
      <c r="G125" s="299" t="s">
        <v>263</v>
      </c>
      <c r="H125" s="300">
        <v>14.74</v>
      </c>
      <c r="I125" s="58">
        <f>(H125*'Информация о ценах'!$D$20+'005_006'!H125*'Информация о ценах'!$D$20*'Информация о ценах'!$E$20)*'Информация о ценах'!$B$6*1.02*1.2</f>
        <v>608.90940000000001</v>
      </c>
      <c r="J125" s="8"/>
      <c r="K125" s="18">
        <f t="shared" si="1"/>
        <v>0</v>
      </c>
    </row>
    <row r="126" spans="1:11" customFormat="1" x14ac:dyDescent="0.35">
      <c r="A126" s="29" t="s">
        <v>12294</v>
      </c>
      <c r="B126" s="299" t="s">
        <v>12295</v>
      </c>
      <c r="C126" s="299" t="s">
        <v>12281</v>
      </c>
      <c r="D126" s="299" t="s">
        <v>1512</v>
      </c>
      <c r="E126" s="300">
        <v>54</v>
      </c>
      <c r="F126" s="300">
        <v>288.04000000000002</v>
      </c>
      <c r="G126" s="299" t="s">
        <v>140</v>
      </c>
      <c r="H126" s="300">
        <v>17.27</v>
      </c>
      <c r="I126" s="58">
        <f>(H126*'Информация о ценах'!$D$20+'005_006'!H126*'Информация о ценах'!$D$20*'Информация о ценах'!$E$20)*'Информация о ценах'!$B$6*1.02*1.2</f>
        <v>713.42369999999994</v>
      </c>
      <c r="J126" s="8"/>
      <c r="K126" s="18">
        <f t="shared" si="1"/>
        <v>0</v>
      </c>
    </row>
    <row r="127" spans="1:11" customFormat="1" x14ac:dyDescent="0.35">
      <c r="A127" s="29" t="s">
        <v>12296</v>
      </c>
      <c r="B127" s="299" t="s">
        <v>12297</v>
      </c>
      <c r="C127" s="299" t="s">
        <v>12281</v>
      </c>
      <c r="D127" s="299" t="s">
        <v>1512</v>
      </c>
      <c r="E127" s="300">
        <v>64</v>
      </c>
      <c r="F127" s="300">
        <v>410.5</v>
      </c>
      <c r="G127" s="299" t="s">
        <v>368</v>
      </c>
      <c r="H127" s="300">
        <v>38.65</v>
      </c>
      <c r="I127" s="58">
        <f>(H127*'Информация о ценах'!$D$20+'005_006'!H127*'Информация о ценах'!$D$20*'Информация о ценах'!$E$20)*'Информация о ценах'!$B$6*1.02*1.2</f>
        <v>1596.6314999999997</v>
      </c>
      <c r="J127" s="8"/>
      <c r="K127" s="18">
        <f t="shared" si="1"/>
        <v>0</v>
      </c>
    </row>
    <row r="128" spans="1:11" customFormat="1" x14ac:dyDescent="0.35">
      <c r="A128" s="29" t="s">
        <v>12298</v>
      </c>
      <c r="B128" s="299" t="s">
        <v>12299</v>
      </c>
      <c r="C128" s="299" t="s">
        <v>12281</v>
      </c>
      <c r="D128" s="299" t="s">
        <v>1512</v>
      </c>
      <c r="E128" s="300">
        <v>76.099999999999994</v>
      </c>
      <c r="F128" s="300">
        <v>636.20000000000005</v>
      </c>
      <c r="G128" s="299" t="s">
        <v>290</v>
      </c>
      <c r="H128" s="300">
        <v>89.04</v>
      </c>
      <c r="I128" s="58">
        <f>(H128*'Информация о ценах'!$D$20+'005_006'!H128*'Информация о ценах'!$D$20*'Информация о ценах'!$E$20)*'Информация о ценах'!$B$6*1.02*1.2</f>
        <v>3678.2424000000001</v>
      </c>
      <c r="J128" s="8"/>
      <c r="K128" s="18">
        <f t="shared" si="1"/>
        <v>0</v>
      </c>
    </row>
    <row r="129" spans="1:11" customFormat="1" x14ac:dyDescent="0.35">
      <c r="A129" s="29" t="s">
        <v>12300</v>
      </c>
      <c r="B129" s="299" t="s">
        <v>12301</v>
      </c>
      <c r="C129" s="299" t="s">
        <v>12281</v>
      </c>
      <c r="D129" s="299" t="s">
        <v>1512</v>
      </c>
      <c r="E129" s="300">
        <v>88.9</v>
      </c>
      <c r="F129" s="300">
        <v>824.5</v>
      </c>
      <c r="G129" s="299" t="s">
        <v>369</v>
      </c>
      <c r="H129" s="300">
        <v>100.7</v>
      </c>
      <c r="I129" s="58">
        <f>(H129*'Информация о ценах'!$D$20+'005_006'!H129*'Информация о ценах'!$D$20*'Информация о ценах'!$E$20)*'Информация о ценах'!$B$6*1.02*1.2</f>
        <v>4159.9170000000004</v>
      </c>
      <c r="J129" s="8"/>
      <c r="K129" s="18">
        <f t="shared" si="1"/>
        <v>0</v>
      </c>
    </row>
    <row r="130" spans="1:11" customFormat="1" x14ac:dyDescent="0.35">
      <c r="A130" s="29" t="s">
        <v>12302</v>
      </c>
      <c r="B130" s="299" t="s">
        <v>12303</v>
      </c>
      <c r="C130" s="299" t="s">
        <v>12281</v>
      </c>
      <c r="D130" s="299" t="s">
        <v>1512</v>
      </c>
      <c r="E130" s="300">
        <v>108</v>
      </c>
      <c r="F130" s="129">
        <v>1456</v>
      </c>
      <c r="G130" s="299" t="s">
        <v>125</v>
      </c>
      <c r="H130" s="300">
        <v>124.4</v>
      </c>
      <c r="I130" s="58">
        <f>(H130*'Информация о ценах'!$D$20+'005_006'!H130*'Информация о ценах'!$D$20*'Информация о ценах'!$E$20)*'Информация о ценах'!$B$6*1.02*1.2</f>
        <v>5138.9639999999999</v>
      </c>
      <c r="J130" s="8"/>
      <c r="K130" s="18">
        <f t="shared" si="1"/>
        <v>0</v>
      </c>
    </row>
    <row r="131" spans="1:11" customFormat="1" x14ac:dyDescent="0.35">
      <c r="A131" s="29" t="s">
        <v>1513</v>
      </c>
      <c r="B131" s="299" t="s">
        <v>12304</v>
      </c>
      <c r="C131" s="299" t="s">
        <v>1514</v>
      </c>
      <c r="D131" s="299" t="s">
        <v>1515</v>
      </c>
      <c r="E131" s="300">
        <v>12</v>
      </c>
      <c r="F131" s="300">
        <v>22.46</v>
      </c>
      <c r="G131" s="299" t="s">
        <v>367</v>
      </c>
      <c r="H131" s="300">
        <v>11.31</v>
      </c>
      <c r="I131" s="58">
        <f>(H131*'Информация о ценах'!$D$20+'005_006'!H131*'Информация о ценах'!$D$20*'Информация о ценах'!$E$20)*'Информация о ценах'!$B$6*1.02*1.2</f>
        <v>467.21610000000004</v>
      </c>
      <c r="J131" s="8"/>
      <c r="K131" s="18">
        <f t="shared" ref="K131:K194" si="2">I131*J131</f>
        <v>0</v>
      </c>
    </row>
    <row r="132" spans="1:11" customFormat="1" x14ac:dyDescent="0.35">
      <c r="A132" s="29" t="s">
        <v>1516</v>
      </c>
      <c r="B132" s="299" t="s">
        <v>12305</v>
      </c>
      <c r="C132" s="299" t="s">
        <v>1514</v>
      </c>
      <c r="D132" s="299" t="s">
        <v>1515</v>
      </c>
      <c r="E132" s="300">
        <v>15</v>
      </c>
      <c r="F132" s="300">
        <v>36.6</v>
      </c>
      <c r="G132" s="299" t="s">
        <v>102</v>
      </c>
      <c r="H132" s="300">
        <v>9.6</v>
      </c>
      <c r="I132" s="58">
        <f>(H132*'Информация о ценах'!$D$20+'005_006'!H132*'Информация о ценах'!$D$20*'Информация о ценах'!$E$20)*'Информация о ценах'!$B$6*1.02*1.2</f>
        <v>396.57600000000002</v>
      </c>
      <c r="J132" s="8"/>
      <c r="K132" s="18">
        <f t="shared" si="2"/>
        <v>0</v>
      </c>
    </row>
    <row r="133" spans="1:11" customFormat="1" x14ac:dyDescent="0.35">
      <c r="A133" s="29" t="s">
        <v>1517</v>
      </c>
      <c r="B133" s="299" t="s">
        <v>12306</v>
      </c>
      <c r="C133" s="299" t="s">
        <v>1514</v>
      </c>
      <c r="D133" s="299" t="s">
        <v>1515</v>
      </c>
      <c r="E133" s="300">
        <v>18</v>
      </c>
      <c r="F133" s="300">
        <v>47.36</v>
      </c>
      <c r="G133" s="299" t="s">
        <v>618</v>
      </c>
      <c r="H133" s="300">
        <v>10.73</v>
      </c>
      <c r="I133" s="58">
        <f>(H133*'Информация о ценах'!$D$20+'005_006'!H133*'Информация о ценах'!$D$20*'Информация о ценах'!$E$20)*'Информация о ценах'!$B$6*1.02*1.2</f>
        <v>443.25629999999995</v>
      </c>
      <c r="J133" s="8"/>
      <c r="K133" s="18">
        <f t="shared" si="2"/>
        <v>0</v>
      </c>
    </row>
    <row r="134" spans="1:11" customFormat="1" x14ac:dyDescent="0.35">
      <c r="A134" s="29" t="s">
        <v>1518</v>
      </c>
      <c r="B134" s="299" t="s">
        <v>12307</v>
      </c>
      <c r="C134" s="299" t="s">
        <v>1514</v>
      </c>
      <c r="D134" s="299" t="s">
        <v>1515</v>
      </c>
      <c r="E134" s="300">
        <v>22</v>
      </c>
      <c r="F134" s="300">
        <v>68.239999999999995</v>
      </c>
      <c r="G134" s="299" t="s">
        <v>148</v>
      </c>
      <c r="H134" s="300">
        <v>10.61</v>
      </c>
      <c r="I134" s="58">
        <f>(H134*'Информация о ценах'!$D$20+'005_006'!H134*'Информация о ценах'!$D$20*'Информация о ценах'!$E$20)*'Информация о ценах'!$B$6*1.02*1.2</f>
        <v>438.29909999999995</v>
      </c>
      <c r="J134" s="8"/>
      <c r="K134" s="18">
        <f t="shared" si="2"/>
        <v>0</v>
      </c>
    </row>
    <row r="135" spans="1:11" customFormat="1" x14ac:dyDescent="0.35">
      <c r="A135" s="29" t="s">
        <v>1519</v>
      </c>
      <c r="B135" s="299" t="s">
        <v>12308</v>
      </c>
      <c r="C135" s="299" t="s">
        <v>1514</v>
      </c>
      <c r="D135" s="299" t="s">
        <v>1515</v>
      </c>
      <c r="E135" s="300">
        <v>28</v>
      </c>
      <c r="F135" s="300">
        <v>98.82</v>
      </c>
      <c r="G135" s="299" t="s">
        <v>246</v>
      </c>
      <c r="H135" s="300">
        <v>13.33</v>
      </c>
      <c r="I135" s="58">
        <f>(H135*'Информация о ценах'!$D$20+'005_006'!H135*'Информация о ценах'!$D$20*'Информация о ценах'!$E$20)*'Информация о ценах'!$B$6*1.02*1.2</f>
        <v>550.66229999999996</v>
      </c>
      <c r="J135" s="8"/>
      <c r="K135" s="18">
        <f t="shared" si="2"/>
        <v>0</v>
      </c>
    </row>
    <row r="136" spans="1:11" customFormat="1" x14ac:dyDescent="0.35">
      <c r="A136" s="29" t="s">
        <v>1520</v>
      </c>
      <c r="B136" s="299" t="s">
        <v>12309</v>
      </c>
      <c r="C136" s="299" t="s">
        <v>1514</v>
      </c>
      <c r="D136" s="299" t="s">
        <v>1515</v>
      </c>
      <c r="E136" s="300">
        <v>35</v>
      </c>
      <c r="F136" s="300">
        <v>146</v>
      </c>
      <c r="G136" s="299" t="s">
        <v>113</v>
      </c>
      <c r="H136" s="300">
        <v>17.34</v>
      </c>
      <c r="I136" s="58">
        <f>(H136*'Информация о ценах'!$D$20+'005_006'!H136*'Информация о ценах'!$D$20*'Информация о ценах'!$E$20)*'Информация о ценах'!$B$6*1.02*1.2</f>
        <v>716.31540000000007</v>
      </c>
      <c r="J136" s="8"/>
      <c r="K136" s="18">
        <f t="shared" si="2"/>
        <v>0</v>
      </c>
    </row>
    <row r="137" spans="1:11" customFormat="1" x14ac:dyDescent="0.35">
      <c r="A137" s="29" t="s">
        <v>1521</v>
      </c>
      <c r="B137" s="299" t="s">
        <v>12310</v>
      </c>
      <c r="C137" s="299" t="s">
        <v>1514</v>
      </c>
      <c r="D137" s="299" t="s">
        <v>1515</v>
      </c>
      <c r="E137" s="300">
        <v>42</v>
      </c>
      <c r="F137" s="300">
        <v>259</v>
      </c>
      <c r="G137" s="299" t="s">
        <v>116</v>
      </c>
      <c r="H137" s="300">
        <v>25.43</v>
      </c>
      <c r="I137" s="58">
        <f>(H137*'Информация о ценах'!$D$20+'005_006'!H137*'Информация о ценах'!$D$20*'Информация о ценах'!$E$20)*'Информация о ценах'!$B$6*1.02*1.2</f>
        <v>1050.5133000000001</v>
      </c>
      <c r="J137" s="8"/>
      <c r="K137" s="18">
        <f t="shared" si="2"/>
        <v>0</v>
      </c>
    </row>
    <row r="138" spans="1:11" customFormat="1" x14ac:dyDescent="0.35">
      <c r="A138" s="29" t="s">
        <v>1522</v>
      </c>
      <c r="B138" s="299" t="s">
        <v>12311</v>
      </c>
      <c r="C138" s="299" t="s">
        <v>1514</v>
      </c>
      <c r="D138" s="299" t="s">
        <v>1515</v>
      </c>
      <c r="E138" s="300">
        <v>54</v>
      </c>
      <c r="F138" s="300">
        <v>376.54</v>
      </c>
      <c r="G138" s="299" t="s">
        <v>119</v>
      </c>
      <c r="H138" s="300">
        <v>27.07</v>
      </c>
      <c r="I138" s="58">
        <f>(H138*'Информация о ценах'!$D$20+'005_006'!H138*'Информация о ценах'!$D$20*'Информация о ценах'!$E$20)*'Информация о ценах'!$B$6*1.02*1.2</f>
        <v>1118.2616999999998</v>
      </c>
      <c r="J138" s="8"/>
      <c r="K138" s="18">
        <f t="shared" si="2"/>
        <v>0</v>
      </c>
    </row>
    <row r="139" spans="1:11" customFormat="1" x14ac:dyDescent="0.35">
      <c r="A139" s="29" t="s">
        <v>1523</v>
      </c>
      <c r="B139" s="299" t="s">
        <v>12312</v>
      </c>
      <c r="C139" s="299" t="s">
        <v>1514</v>
      </c>
      <c r="D139" s="299" t="s">
        <v>1515</v>
      </c>
      <c r="E139" s="300">
        <v>64</v>
      </c>
      <c r="F139" s="300">
        <v>528.16999999999996</v>
      </c>
      <c r="G139" s="299" t="s">
        <v>368</v>
      </c>
      <c r="H139" s="300">
        <v>62.42</v>
      </c>
      <c r="I139" s="58">
        <f>(H139*'Информация о ценах'!$D$20+'005_006'!H139*'Информация о ценах'!$D$20*'Информация о ценах'!$E$20)*'Информация о ценах'!$B$6*1.02*1.2</f>
        <v>2578.5702000000001</v>
      </c>
      <c r="J139" s="8"/>
      <c r="K139" s="18">
        <f t="shared" si="2"/>
        <v>0</v>
      </c>
    </row>
    <row r="140" spans="1:11" customFormat="1" x14ac:dyDescent="0.35">
      <c r="A140" s="29" t="s">
        <v>1524</v>
      </c>
      <c r="B140" s="299" t="s">
        <v>12313</v>
      </c>
      <c r="C140" s="299" t="s">
        <v>1514</v>
      </c>
      <c r="D140" s="299" t="s">
        <v>1515</v>
      </c>
      <c r="E140" s="300">
        <v>76.099999999999994</v>
      </c>
      <c r="F140" s="300">
        <v>635.5</v>
      </c>
      <c r="G140" s="299" t="s">
        <v>290</v>
      </c>
      <c r="H140" s="300">
        <v>52.58</v>
      </c>
      <c r="I140" s="58">
        <f>(H140*'Информация о ценах'!$D$20+'005_006'!H140*'Информация о ценах'!$D$20*'Информация о ценах'!$E$20)*'Информация о ценах'!$B$6*1.02*1.2</f>
        <v>2172.0798</v>
      </c>
      <c r="J140" s="8"/>
      <c r="K140" s="18">
        <f t="shared" si="2"/>
        <v>0</v>
      </c>
    </row>
    <row r="141" spans="1:11" customFormat="1" x14ac:dyDescent="0.35">
      <c r="A141" s="29" t="s">
        <v>1525</v>
      </c>
      <c r="B141" s="299" t="s">
        <v>12314</v>
      </c>
      <c r="C141" s="299" t="s">
        <v>1514</v>
      </c>
      <c r="D141" s="299" t="s">
        <v>1515</v>
      </c>
      <c r="E141" s="300">
        <v>88.9</v>
      </c>
      <c r="F141" s="300">
        <v>833</v>
      </c>
      <c r="G141" s="299" t="s">
        <v>369</v>
      </c>
      <c r="H141" s="300">
        <v>99.46</v>
      </c>
      <c r="I141" s="58">
        <f>(H141*'Информация о ценах'!$D$20+'005_006'!H141*'Информация о ценах'!$D$20*'Информация о ценах'!$E$20)*'Информация о ценах'!$B$6*1.02*1.2</f>
        <v>4108.6925999999994</v>
      </c>
      <c r="J141" s="8"/>
      <c r="K141" s="18">
        <f t="shared" si="2"/>
        <v>0</v>
      </c>
    </row>
    <row r="142" spans="1:11" customFormat="1" x14ac:dyDescent="0.35">
      <c r="A142" s="29" t="s">
        <v>12315</v>
      </c>
      <c r="B142" s="299" t="s">
        <v>12316</v>
      </c>
      <c r="C142" s="299" t="s">
        <v>12317</v>
      </c>
      <c r="D142" s="299" t="s">
        <v>1526</v>
      </c>
      <c r="E142" s="300" t="s">
        <v>1207</v>
      </c>
      <c r="F142" s="300">
        <v>27.58</v>
      </c>
      <c r="G142" s="299" t="s">
        <v>208</v>
      </c>
      <c r="H142" s="300">
        <v>7.29</v>
      </c>
      <c r="I142" s="58">
        <f>(H142*'Информация о ценах'!$D$20+'005_006'!H142*'Информация о ценах'!$D$20*'Информация о ценах'!$E$20)*'Информация о ценах'!$B$6*1.02*1.2</f>
        <v>301.1499</v>
      </c>
      <c r="J142" s="8"/>
      <c r="K142" s="18">
        <f t="shared" si="2"/>
        <v>0</v>
      </c>
    </row>
    <row r="143" spans="1:11" customFormat="1" x14ac:dyDescent="0.35">
      <c r="A143" s="29" t="s">
        <v>12318</v>
      </c>
      <c r="B143" s="299" t="s">
        <v>12319</v>
      </c>
      <c r="C143" s="299" t="s">
        <v>12317</v>
      </c>
      <c r="D143" s="299" t="s">
        <v>1526</v>
      </c>
      <c r="E143" s="300" t="s">
        <v>1210</v>
      </c>
      <c r="F143" s="300">
        <v>34.56</v>
      </c>
      <c r="G143" s="299" t="s">
        <v>102</v>
      </c>
      <c r="H143" s="300">
        <v>12.8</v>
      </c>
      <c r="I143" s="58">
        <f>(H143*'Информация о ценах'!$D$20+'005_006'!H143*'Информация о ценах'!$D$20*'Информация о ценах'!$E$20)*'Информация о ценах'!$B$6*1.02*1.2</f>
        <v>528.76800000000003</v>
      </c>
      <c r="J143" s="8"/>
      <c r="K143" s="18">
        <f t="shared" si="2"/>
        <v>0</v>
      </c>
    </row>
    <row r="144" spans="1:11" customFormat="1" x14ac:dyDescent="0.35">
      <c r="A144" s="29" t="s">
        <v>12320</v>
      </c>
      <c r="B144" s="299" t="s">
        <v>12321</v>
      </c>
      <c r="C144" s="299" t="s">
        <v>12317</v>
      </c>
      <c r="D144" s="299" t="s">
        <v>1526</v>
      </c>
      <c r="E144" s="300" t="s">
        <v>384</v>
      </c>
      <c r="F144" s="300">
        <v>38.380000000000003</v>
      </c>
      <c r="G144" s="299" t="s">
        <v>238</v>
      </c>
      <c r="H144" s="300">
        <v>7.03</v>
      </c>
      <c r="I144" s="58">
        <f>(H144*'Информация о ценах'!$D$20+'005_006'!H144*'Информация о ценах'!$D$20*'Информация о ценах'!$E$20)*'Информация о ценах'!$B$6*1.02*1.2</f>
        <v>290.40929999999997</v>
      </c>
      <c r="J144" s="8"/>
      <c r="K144" s="18">
        <f t="shared" si="2"/>
        <v>0</v>
      </c>
    </row>
    <row r="145" spans="1:11" customFormat="1" x14ac:dyDescent="0.35">
      <c r="A145" s="29" t="s">
        <v>12322</v>
      </c>
      <c r="B145" s="299" t="s">
        <v>12323</v>
      </c>
      <c r="C145" s="299" t="s">
        <v>12317</v>
      </c>
      <c r="D145" s="299" t="s">
        <v>1526</v>
      </c>
      <c r="E145" s="300" t="s">
        <v>385</v>
      </c>
      <c r="F145" s="300">
        <v>51.02</v>
      </c>
      <c r="G145" s="299" t="s">
        <v>104</v>
      </c>
      <c r="H145" s="300">
        <v>7.71</v>
      </c>
      <c r="I145" s="58">
        <f>(H145*'Информация о ценах'!$D$20+'005_006'!H145*'Информация о ценах'!$D$20*'Информация о ценах'!$E$20)*'Информация о ценах'!$B$6*1.02*1.2</f>
        <v>318.50009999999997</v>
      </c>
      <c r="J145" s="8"/>
      <c r="K145" s="18">
        <f t="shared" si="2"/>
        <v>0</v>
      </c>
    </row>
    <row r="146" spans="1:11" customFormat="1" x14ac:dyDescent="0.35">
      <c r="A146" s="29" t="s">
        <v>12324</v>
      </c>
      <c r="B146" s="299" t="s">
        <v>12325</v>
      </c>
      <c r="C146" s="299" t="s">
        <v>12317</v>
      </c>
      <c r="D146" s="299" t="s">
        <v>1526</v>
      </c>
      <c r="E146" s="300" t="s">
        <v>386</v>
      </c>
      <c r="F146" s="300">
        <v>53.2</v>
      </c>
      <c r="G146" s="299" t="s">
        <v>197</v>
      </c>
      <c r="H146" s="300">
        <v>7.79</v>
      </c>
      <c r="I146" s="58">
        <f>(H146*'Информация о ценах'!$D$20+'005_006'!H146*'Информация о ценах'!$D$20*'Информация о ценах'!$E$20)*'Информация о ценах'!$B$6*1.02*1.2</f>
        <v>321.80490000000003</v>
      </c>
      <c r="J146" s="8"/>
      <c r="K146" s="18">
        <f t="shared" si="2"/>
        <v>0</v>
      </c>
    </row>
    <row r="147" spans="1:11" customFormat="1" x14ac:dyDescent="0.35">
      <c r="A147" s="29" t="s">
        <v>12326</v>
      </c>
      <c r="B147" s="299" t="s">
        <v>12327</v>
      </c>
      <c r="C147" s="299" t="s">
        <v>12317</v>
      </c>
      <c r="D147" s="299" t="s">
        <v>1526</v>
      </c>
      <c r="E147" s="300" t="s">
        <v>1217</v>
      </c>
      <c r="F147" s="300">
        <v>69.760000000000005</v>
      </c>
      <c r="G147" s="299" t="s">
        <v>395</v>
      </c>
      <c r="H147" s="300">
        <v>9.7100000000000009</v>
      </c>
      <c r="I147" s="58">
        <f>(H147*'Информация о ценах'!$D$20+'005_006'!H147*'Информация о ценах'!$D$20*'Информация о ценах'!$E$20)*'Информация о ценах'!$B$6*1.02*1.2</f>
        <v>401.12010000000004</v>
      </c>
      <c r="J147" s="8"/>
      <c r="K147" s="18">
        <f t="shared" si="2"/>
        <v>0</v>
      </c>
    </row>
    <row r="148" spans="1:11" customFormat="1" x14ac:dyDescent="0.35">
      <c r="A148" s="29" t="s">
        <v>12328</v>
      </c>
      <c r="B148" s="299" t="s">
        <v>12329</v>
      </c>
      <c r="C148" s="299" t="s">
        <v>12317</v>
      </c>
      <c r="D148" s="299" t="s">
        <v>1526</v>
      </c>
      <c r="E148" s="300" t="s">
        <v>1220</v>
      </c>
      <c r="F148" s="300">
        <v>71.14</v>
      </c>
      <c r="G148" s="299" t="s">
        <v>209</v>
      </c>
      <c r="H148" s="300">
        <v>9.6300000000000008</v>
      </c>
      <c r="I148" s="58">
        <f>(H148*'Информация о ценах'!$D$20+'005_006'!H148*'Информация о ценах'!$D$20*'Информация о ценах'!$E$20)*'Информация о ценах'!$B$6*1.02*1.2</f>
        <v>397.81530000000004</v>
      </c>
      <c r="J148" s="8"/>
      <c r="K148" s="18">
        <f t="shared" si="2"/>
        <v>0</v>
      </c>
    </row>
    <row r="149" spans="1:11" customFormat="1" x14ac:dyDescent="0.35">
      <c r="A149" s="29" t="s">
        <v>12330</v>
      </c>
      <c r="B149" s="299" t="s">
        <v>12331</v>
      </c>
      <c r="C149" s="299" t="s">
        <v>12317</v>
      </c>
      <c r="D149" s="299" t="s">
        <v>1526</v>
      </c>
      <c r="E149" s="300" t="s">
        <v>387</v>
      </c>
      <c r="F149" s="300">
        <v>75.08</v>
      </c>
      <c r="G149" s="299" t="s">
        <v>707</v>
      </c>
      <c r="H149" s="300">
        <v>8.8000000000000007</v>
      </c>
      <c r="I149" s="58">
        <f>(H149*'Информация о ценах'!$D$20+'005_006'!H149*'Информация о ценах'!$D$20*'Информация о ценах'!$E$20)*'Информация о ценах'!$B$6*1.02*1.2</f>
        <v>363.52800000000008</v>
      </c>
      <c r="J149" s="8"/>
      <c r="K149" s="18">
        <f t="shared" si="2"/>
        <v>0</v>
      </c>
    </row>
    <row r="150" spans="1:11" customFormat="1" x14ac:dyDescent="0.35">
      <c r="A150" s="29" t="s">
        <v>12332</v>
      </c>
      <c r="B150" s="299" t="s">
        <v>12333</v>
      </c>
      <c r="C150" s="299" t="s">
        <v>12317</v>
      </c>
      <c r="D150" s="299" t="s">
        <v>1526</v>
      </c>
      <c r="E150" s="300" t="s">
        <v>1221</v>
      </c>
      <c r="F150" s="300">
        <v>100.87</v>
      </c>
      <c r="G150" s="299" t="s">
        <v>217</v>
      </c>
      <c r="H150" s="300">
        <v>12.38</v>
      </c>
      <c r="I150" s="58">
        <f>(H150*'Информация о ценах'!$D$20+'005_006'!H150*'Информация о ценах'!$D$20*'Информация о ценах'!$E$20)*'Информация о ценах'!$B$6*1.02*1.2</f>
        <v>511.4178</v>
      </c>
      <c r="J150" s="8"/>
      <c r="K150" s="18">
        <f t="shared" si="2"/>
        <v>0</v>
      </c>
    </row>
    <row r="151" spans="1:11" customFormat="1" x14ac:dyDescent="0.35">
      <c r="A151" s="29" t="s">
        <v>12334</v>
      </c>
      <c r="B151" s="299" t="s">
        <v>12335</v>
      </c>
      <c r="C151" s="299" t="s">
        <v>12317</v>
      </c>
      <c r="D151" s="299" t="s">
        <v>1526</v>
      </c>
      <c r="E151" s="300" t="s">
        <v>1223</v>
      </c>
      <c r="F151" s="300">
        <v>105.61</v>
      </c>
      <c r="G151" s="299" t="s">
        <v>210</v>
      </c>
      <c r="H151" s="300">
        <v>12.39</v>
      </c>
      <c r="I151" s="58">
        <f>(H151*'Информация о ценах'!$D$20+'005_006'!H151*'Информация о ценах'!$D$20*'Информация о ценах'!$E$20)*'Информация о ценах'!$B$6*1.02*1.2</f>
        <v>511.83090000000004</v>
      </c>
      <c r="J151" s="8"/>
      <c r="K151" s="18">
        <f t="shared" si="2"/>
        <v>0</v>
      </c>
    </row>
    <row r="152" spans="1:11" customFormat="1" x14ac:dyDescent="0.35">
      <c r="A152" s="29" t="s">
        <v>12336</v>
      </c>
      <c r="B152" s="299" t="s">
        <v>12337</v>
      </c>
      <c r="C152" s="299" t="s">
        <v>12317</v>
      </c>
      <c r="D152" s="299" t="s">
        <v>1526</v>
      </c>
      <c r="E152" s="300" t="s">
        <v>1224</v>
      </c>
      <c r="F152" s="300">
        <v>162.97</v>
      </c>
      <c r="G152" s="299" t="s">
        <v>113</v>
      </c>
      <c r="H152" s="300">
        <v>21.06</v>
      </c>
      <c r="I152" s="58">
        <f>(H152*'Информация о ценах'!$D$20+'005_006'!H152*'Информация о ценах'!$D$20*'Информация о ценах'!$E$20)*'Информация о ценах'!$B$6*1.02*1.2</f>
        <v>869.98860000000002</v>
      </c>
      <c r="J152" s="8"/>
      <c r="K152" s="18">
        <f t="shared" si="2"/>
        <v>0</v>
      </c>
    </row>
    <row r="153" spans="1:11" customFormat="1" x14ac:dyDescent="0.35">
      <c r="A153" s="29" t="s">
        <v>12338</v>
      </c>
      <c r="B153" s="299" t="s">
        <v>12339</v>
      </c>
      <c r="C153" s="299" t="s">
        <v>12317</v>
      </c>
      <c r="D153" s="299" t="s">
        <v>1526</v>
      </c>
      <c r="E153" s="300" t="s">
        <v>1225</v>
      </c>
      <c r="F153" s="300">
        <v>164.51</v>
      </c>
      <c r="G153" s="299" t="s">
        <v>113</v>
      </c>
      <c r="H153" s="300">
        <v>19.170000000000002</v>
      </c>
      <c r="I153" s="58">
        <f>(H153*'Информация о ценах'!$D$20+'005_006'!H153*'Информация о ценах'!$D$20*'Информация о ценах'!$E$20)*'Информация о ценах'!$B$6*1.02*1.2</f>
        <v>791.9127000000002</v>
      </c>
      <c r="J153" s="8"/>
      <c r="K153" s="18">
        <f t="shared" si="2"/>
        <v>0</v>
      </c>
    </row>
    <row r="154" spans="1:11" customFormat="1" x14ac:dyDescent="0.35">
      <c r="A154" s="29" t="s">
        <v>12340</v>
      </c>
      <c r="B154" s="299" t="s">
        <v>12341</v>
      </c>
      <c r="C154" s="299" t="s">
        <v>12317</v>
      </c>
      <c r="D154" s="299" t="s">
        <v>1526</v>
      </c>
      <c r="E154" s="300" t="s">
        <v>1226</v>
      </c>
      <c r="F154" s="300">
        <v>169.5</v>
      </c>
      <c r="G154" s="299" t="s">
        <v>113</v>
      </c>
      <c r="H154" s="300">
        <v>18.440000000000001</v>
      </c>
      <c r="I154" s="58">
        <f>(H154*'Информация о ценах'!$D$20+'005_006'!H154*'Информация о ценах'!$D$20*'Информация о ценах'!$E$20)*'Информация о ценах'!$B$6*1.02*1.2</f>
        <v>761.75639999999999</v>
      </c>
      <c r="J154" s="8"/>
      <c r="K154" s="18">
        <f t="shared" si="2"/>
        <v>0</v>
      </c>
    </row>
    <row r="155" spans="1:11" customFormat="1" x14ac:dyDescent="0.35">
      <c r="A155" s="29" t="s">
        <v>12342</v>
      </c>
      <c r="B155" s="299" t="s">
        <v>12343</v>
      </c>
      <c r="C155" s="299" t="s">
        <v>12317</v>
      </c>
      <c r="D155" s="299" t="s">
        <v>1526</v>
      </c>
      <c r="E155" s="300" t="s">
        <v>1227</v>
      </c>
      <c r="F155" s="300">
        <v>236.58</v>
      </c>
      <c r="G155" s="299" t="s">
        <v>116</v>
      </c>
      <c r="H155" s="300">
        <v>25.33</v>
      </c>
      <c r="I155" s="58">
        <f>(H155*'Информация о ценах'!$D$20+'005_006'!H155*'Информация о ценах'!$D$20*'Информация о ценах'!$E$20)*'Информация о ценах'!$B$6*1.02*1.2</f>
        <v>1046.3823</v>
      </c>
      <c r="J155" s="8"/>
      <c r="K155" s="18">
        <f t="shared" si="2"/>
        <v>0</v>
      </c>
    </row>
    <row r="156" spans="1:11" customFormat="1" x14ac:dyDescent="0.35">
      <c r="A156" s="29" t="s">
        <v>12344</v>
      </c>
      <c r="B156" s="299" t="s">
        <v>12345</v>
      </c>
      <c r="C156" s="299" t="s">
        <v>12317</v>
      </c>
      <c r="D156" s="299" t="s">
        <v>1526</v>
      </c>
      <c r="E156" s="300" t="s">
        <v>1228</v>
      </c>
      <c r="F156" s="300">
        <v>242.77</v>
      </c>
      <c r="G156" s="299" t="s">
        <v>116</v>
      </c>
      <c r="H156" s="300">
        <v>25.11</v>
      </c>
      <c r="I156" s="58">
        <f>(H156*'Информация о ценах'!$D$20+'005_006'!H156*'Информация о ценах'!$D$20*'Информация о ценах'!$E$20)*'Информация о ценах'!$B$6*1.02*1.2</f>
        <v>1037.2940999999998</v>
      </c>
      <c r="J156" s="8"/>
      <c r="K156" s="18">
        <f t="shared" si="2"/>
        <v>0</v>
      </c>
    </row>
    <row r="157" spans="1:11" customFormat="1" x14ac:dyDescent="0.35">
      <c r="A157" s="29" t="s">
        <v>12346</v>
      </c>
      <c r="B157" s="299" t="s">
        <v>12347</v>
      </c>
      <c r="C157" s="299" t="s">
        <v>12317</v>
      </c>
      <c r="D157" s="299" t="s">
        <v>1526</v>
      </c>
      <c r="E157" s="300" t="s">
        <v>1229</v>
      </c>
      <c r="F157" s="300">
        <v>270.27</v>
      </c>
      <c r="G157" s="299" t="s">
        <v>140</v>
      </c>
      <c r="H157" s="300">
        <v>25.9</v>
      </c>
      <c r="I157" s="58">
        <f>(H157*'Информация о ценах'!$D$20+'005_006'!H157*'Информация о ценах'!$D$20*'Информация о ценах'!$E$20)*'Информация о ценах'!$B$6*1.02*1.2</f>
        <v>1069.9289999999999</v>
      </c>
      <c r="J157" s="8"/>
      <c r="K157" s="18">
        <f t="shared" si="2"/>
        <v>0</v>
      </c>
    </row>
    <row r="158" spans="1:11" customFormat="1" x14ac:dyDescent="0.35">
      <c r="A158" s="29" t="s">
        <v>12348</v>
      </c>
      <c r="B158" s="299" t="s">
        <v>12349</v>
      </c>
      <c r="C158" s="299" t="s">
        <v>12350</v>
      </c>
      <c r="D158" s="299" t="s">
        <v>1527</v>
      </c>
      <c r="E158" s="300" t="s">
        <v>1232</v>
      </c>
      <c r="F158" s="300">
        <v>21.23</v>
      </c>
      <c r="G158" s="299" t="s">
        <v>1094</v>
      </c>
      <c r="H158" s="300">
        <v>2.73</v>
      </c>
      <c r="I158" s="58">
        <f>(H158*'Информация о ценах'!$D$20+'005_006'!H158*'Информация о ценах'!$D$20*'Информация о ценах'!$E$20)*'Информация о ценах'!$B$6*1.02*1.2</f>
        <v>112.77629999999998</v>
      </c>
      <c r="J158" s="8"/>
      <c r="K158" s="18">
        <f t="shared" si="2"/>
        <v>0</v>
      </c>
    </row>
    <row r="159" spans="1:11" customFormat="1" x14ac:dyDescent="0.35">
      <c r="A159" s="29" t="s">
        <v>12351</v>
      </c>
      <c r="B159" s="299" t="s">
        <v>12352</v>
      </c>
      <c r="C159" s="299" t="s">
        <v>12350</v>
      </c>
      <c r="D159" s="299" t="s">
        <v>1527</v>
      </c>
      <c r="E159" s="300" t="s">
        <v>1236</v>
      </c>
      <c r="F159" s="300">
        <v>26.43</v>
      </c>
      <c r="G159" s="299" t="s">
        <v>208</v>
      </c>
      <c r="H159" s="300">
        <v>3.04</v>
      </c>
      <c r="I159" s="58">
        <f>(H159*'Информация о ценах'!$D$20+'005_006'!H159*'Информация о ценах'!$D$20*'Информация о ценах'!$E$20)*'Информация о ценах'!$B$6*1.02*1.2</f>
        <v>125.58240000000001</v>
      </c>
      <c r="J159" s="8"/>
      <c r="K159" s="18">
        <f t="shared" si="2"/>
        <v>0</v>
      </c>
    </row>
    <row r="160" spans="1:11" customFormat="1" x14ac:dyDescent="0.35">
      <c r="A160" s="29" t="s">
        <v>12353</v>
      </c>
      <c r="B160" s="299" t="s">
        <v>12354</v>
      </c>
      <c r="C160" s="299" t="s">
        <v>12350</v>
      </c>
      <c r="D160" s="299" t="s">
        <v>1527</v>
      </c>
      <c r="E160" s="300" t="s">
        <v>389</v>
      </c>
      <c r="F160" s="300">
        <v>30.85</v>
      </c>
      <c r="G160" s="299" t="s">
        <v>1416</v>
      </c>
      <c r="H160" s="300">
        <v>2.97</v>
      </c>
      <c r="I160" s="58">
        <f>(H160*'Информация о ценах'!$D$20+'005_006'!H160*'Информация о ценах'!$D$20*'Информация о ценах'!$E$20)*'Информация о ценах'!$B$6*1.02*1.2</f>
        <v>122.69069999999999</v>
      </c>
      <c r="J160" s="8"/>
      <c r="K160" s="18">
        <f t="shared" si="2"/>
        <v>0</v>
      </c>
    </row>
    <row r="161" spans="1:11" customFormat="1" x14ac:dyDescent="0.35">
      <c r="A161" s="29" t="s">
        <v>12355</v>
      </c>
      <c r="B161" s="299" t="s">
        <v>12356</v>
      </c>
      <c r="C161" s="299" t="s">
        <v>12350</v>
      </c>
      <c r="D161" s="299" t="s">
        <v>1527</v>
      </c>
      <c r="E161" s="300" t="s">
        <v>390</v>
      </c>
      <c r="F161" s="300">
        <v>38.450000000000003</v>
      </c>
      <c r="G161" s="299" t="s">
        <v>104</v>
      </c>
      <c r="H161" s="300">
        <v>2.64</v>
      </c>
      <c r="I161" s="58">
        <f>(H161*'Информация о ценах'!$D$20+'005_006'!H161*'Информация о ценах'!$D$20*'Информация о ценах'!$E$20)*'Информация о ценах'!$B$6*1.02*1.2</f>
        <v>109.05840000000001</v>
      </c>
      <c r="J161" s="8"/>
      <c r="K161" s="18">
        <f t="shared" si="2"/>
        <v>0</v>
      </c>
    </row>
    <row r="162" spans="1:11" customFormat="1" x14ac:dyDescent="0.35">
      <c r="A162" s="29" t="s">
        <v>12357</v>
      </c>
      <c r="B162" s="299" t="s">
        <v>12358</v>
      </c>
      <c r="C162" s="299" t="s">
        <v>12350</v>
      </c>
      <c r="D162" s="299" t="s">
        <v>1527</v>
      </c>
      <c r="E162" s="300" t="s">
        <v>391</v>
      </c>
      <c r="F162" s="300">
        <v>40.83</v>
      </c>
      <c r="G162" s="299" t="s">
        <v>104</v>
      </c>
      <c r="H162" s="300">
        <v>3.04</v>
      </c>
      <c r="I162" s="58">
        <f>(H162*'Информация о ценах'!$D$20+'005_006'!H162*'Информация о ценах'!$D$20*'Информация о ценах'!$E$20)*'Информация о ценах'!$B$6*1.02*1.2</f>
        <v>125.58240000000001</v>
      </c>
      <c r="J162" s="8"/>
      <c r="K162" s="18">
        <f t="shared" si="2"/>
        <v>0</v>
      </c>
    </row>
    <row r="163" spans="1:11" customFormat="1" x14ac:dyDescent="0.35">
      <c r="A163" s="29" t="s">
        <v>12359</v>
      </c>
      <c r="B163" s="299" t="s">
        <v>12360</v>
      </c>
      <c r="C163" s="299" t="s">
        <v>12350</v>
      </c>
      <c r="D163" s="299" t="s">
        <v>1527</v>
      </c>
      <c r="E163" s="300" t="s">
        <v>392</v>
      </c>
      <c r="F163" s="300">
        <v>54.35</v>
      </c>
      <c r="G163" s="299" t="s">
        <v>395</v>
      </c>
      <c r="H163" s="300">
        <v>5.61</v>
      </c>
      <c r="I163" s="58">
        <f>(H163*'Информация о ценах'!$D$20+'005_006'!H163*'Информация о ценах'!$D$20*'Информация о ценах'!$E$20)*'Информация о ценах'!$B$6*1.02*1.2</f>
        <v>231.7491</v>
      </c>
      <c r="J163" s="8"/>
      <c r="K163" s="18">
        <f t="shared" si="2"/>
        <v>0</v>
      </c>
    </row>
    <row r="164" spans="1:11" customFormat="1" x14ac:dyDescent="0.35">
      <c r="A164" s="29" t="s">
        <v>12361</v>
      </c>
      <c r="B164" s="299" t="s">
        <v>12362</v>
      </c>
      <c r="C164" s="299" t="s">
        <v>12350</v>
      </c>
      <c r="D164" s="299" t="s">
        <v>1527</v>
      </c>
      <c r="E164" s="300" t="s">
        <v>394</v>
      </c>
      <c r="F164" s="300">
        <v>55.13</v>
      </c>
      <c r="G164" s="299" t="s">
        <v>395</v>
      </c>
      <c r="H164" s="300">
        <v>5.56</v>
      </c>
      <c r="I164" s="58">
        <f>(H164*'Информация о ценах'!$D$20+'005_006'!H164*'Информация о ценах'!$D$20*'Информация о ценах'!$E$20)*'Информация о ценах'!$B$6*1.02*1.2</f>
        <v>229.68359999999998</v>
      </c>
      <c r="J164" s="8"/>
      <c r="K164" s="18">
        <f t="shared" si="2"/>
        <v>0</v>
      </c>
    </row>
    <row r="165" spans="1:11" customFormat="1" x14ac:dyDescent="0.35">
      <c r="A165" s="29" t="s">
        <v>12363</v>
      </c>
      <c r="B165" s="299" t="s">
        <v>12364</v>
      </c>
      <c r="C165" s="299" t="s">
        <v>12350</v>
      </c>
      <c r="D165" s="299" t="s">
        <v>1527</v>
      </c>
      <c r="E165" s="300" t="s">
        <v>396</v>
      </c>
      <c r="F165" s="300">
        <v>62.77</v>
      </c>
      <c r="G165" s="299" t="s">
        <v>433</v>
      </c>
      <c r="H165" s="300">
        <v>5.66</v>
      </c>
      <c r="I165" s="58">
        <f>(H165*'Информация о ценах'!$D$20+'005_006'!H165*'Информация о ценах'!$D$20*'Информация о ценах'!$E$20)*'Информация о ценах'!$B$6*1.02*1.2</f>
        <v>233.81460000000001</v>
      </c>
      <c r="J165" s="8"/>
      <c r="K165" s="18">
        <f t="shared" si="2"/>
        <v>0</v>
      </c>
    </row>
    <row r="166" spans="1:11" customFormat="1" x14ac:dyDescent="0.35">
      <c r="A166" s="29" t="s">
        <v>12365</v>
      </c>
      <c r="B166" s="299" t="s">
        <v>12366</v>
      </c>
      <c r="C166" s="299" t="s">
        <v>12350</v>
      </c>
      <c r="D166" s="299" t="s">
        <v>1527</v>
      </c>
      <c r="E166" s="300" t="s">
        <v>399</v>
      </c>
      <c r="F166" s="300">
        <v>77.569999999999993</v>
      </c>
      <c r="G166" s="299" t="s">
        <v>217</v>
      </c>
      <c r="H166" s="300">
        <v>6.7</v>
      </c>
      <c r="I166" s="58">
        <f>(H166*'Информация о ценах'!$D$20+'005_006'!H166*'Информация о ценах'!$D$20*'Информация о ценах'!$E$20)*'Информация о ценах'!$B$6*1.02*1.2</f>
        <v>276.77699999999999</v>
      </c>
      <c r="J166" s="8"/>
      <c r="K166" s="18">
        <f t="shared" si="2"/>
        <v>0</v>
      </c>
    </row>
    <row r="167" spans="1:11" customFormat="1" x14ac:dyDescent="0.35">
      <c r="A167" s="29" t="s">
        <v>12367</v>
      </c>
      <c r="B167" s="299" t="s">
        <v>12368</v>
      </c>
      <c r="C167" s="299" t="s">
        <v>12350</v>
      </c>
      <c r="D167" s="299" t="s">
        <v>1527</v>
      </c>
      <c r="E167" s="300" t="s">
        <v>400</v>
      </c>
      <c r="F167" s="300">
        <v>88.51</v>
      </c>
      <c r="G167" s="299" t="s">
        <v>210</v>
      </c>
      <c r="H167" s="300">
        <v>7.42</v>
      </c>
      <c r="I167" s="58">
        <f>(H167*'Информация о ценах'!$D$20+'005_006'!H167*'Информация о ценах'!$D$20*'Информация о ценах'!$E$20)*'Информация о ценах'!$B$6*1.02*1.2</f>
        <v>306.52019999999999</v>
      </c>
      <c r="J167" s="8"/>
      <c r="K167" s="18">
        <f t="shared" si="2"/>
        <v>0</v>
      </c>
    </row>
    <row r="168" spans="1:11" customFormat="1" x14ac:dyDescent="0.35">
      <c r="A168" s="29" t="s">
        <v>12369</v>
      </c>
      <c r="B168" s="299" t="s">
        <v>12370</v>
      </c>
      <c r="C168" s="299" t="s">
        <v>12350</v>
      </c>
      <c r="D168" s="299" t="s">
        <v>1527</v>
      </c>
      <c r="E168" s="300" t="s">
        <v>402</v>
      </c>
      <c r="F168" s="300">
        <v>114.77</v>
      </c>
      <c r="G168" s="299" t="s">
        <v>461</v>
      </c>
      <c r="H168" s="300">
        <v>12.54</v>
      </c>
      <c r="I168" s="58">
        <f>(H168*'Информация о ценах'!$D$20+'005_006'!H168*'Информация о ценах'!$D$20*'Информация о ценах'!$E$20)*'Информация о ценах'!$B$6*1.02*1.2</f>
        <v>518.02739999999994</v>
      </c>
      <c r="J168" s="8"/>
      <c r="K168" s="18">
        <f t="shared" si="2"/>
        <v>0</v>
      </c>
    </row>
    <row r="169" spans="1:11" customFormat="1" x14ac:dyDescent="0.35">
      <c r="A169" s="29" t="s">
        <v>12371</v>
      </c>
      <c r="B169" s="299" t="s">
        <v>12372</v>
      </c>
      <c r="C169" s="299" t="s">
        <v>12350</v>
      </c>
      <c r="D169" s="299" t="s">
        <v>1527</v>
      </c>
      <c r="E169" s="300" t="s">
        <v>403</v>
      </c>
      <c r="F169" s="300">
        <v>116.71</v>
      </c>
      <c r="G169" s="299" t="s">
        <v>461</v>
      </c>
      <c r="H169" s="300">
        <v>11.81</v>
      </c>
      <c r="I169" s="58">
        <f>(H169*'Информация о ценах'!$D$20+'005_006'!H169*'Информация о ценах'!$D$20*'Информация о ценах'!$E$20)*'Информация о ценах'!$B$6*1.02*1.2</f>
        <v>487.87110000000001</v>
      </c>
      <c r="J169" s="8"/>
      <c r="K169" s="18">
        <f t="shared" si="2"/>
        <v>0</v>
      </c>
    </row>
    <row r="170" spans="1:11" customFormat="1" x14ac:dyDescent="0.35">
      <c r="A170" s="29" t="s">
        <v>12373</v>
      </c>
      <c r="B170" s="299" t="s">
        <v>12374</v>
      </c>
      <c r="C170" s="299" t="s">
        <v>12350</v>
      </c>
      <c r="D170" s="299" t="s">
        <v>1527</v>
      </c>
      <c r="E170" s="300" t="s">
        <v>404</v>
      </c>
      <c r="F170" s="300">
        <v>130.1</v>
      </c>
      <c r="G170" s="299" t="s">
        <v>113</v>
      </c>
      <c r="H170" s="300">
        <v>10.24</v>
      </c>
      <c r="I170" s="58">
        <f>(H170*'Информация о ценах'!$D$20+'005_006'!H170*'Информация о ценах'!$D$20*'Информация о ценах'!$E$20)*'Информация о ценах'!$B$6*1.02*1.2</f>
        <v>423.01440000000008</v>
      </c>
      <c r="J170" s="8"/>
      <c r="K170" s="18">
        <f t="shared" si="2"/>
        <v>0</v>
      </c>
    </row>
    <row r="171" spans="1:11" customFormat="1" x14ac:dyDescent="0.35">
      <c r="A171" s="29" t="s">
        <v>12375</v>
      </c>
      <c r="B171" s="299" t="s">
        <v>12376</v>
      </c>
      <c r="C171" s="299" t="s">
        <v>12350</v>
      </c>
      <c r="D171" s="299" t="s">
        <v>1527</v>
      </c>
      <c r="E171" s="300" t="s">
        <v>406</v>
      </c>
      <c r="F171" s="300">
        <v>189.9</v>
      </c>
      <c r="G171" s="299" t="s">
        <v>116</v>
      </c>
      <c r="H171" s="300">
        <v>15.54</v>
      </c>
      <c r="I171" s="58">
        <f>(H171*'Информация о ценах'!$D$20+'005_006'!H171*'Информация о ценах'!$D$20*'Информация о ценах'!$E$20)*'Информация о ценах'!$B$6*1.02*1.2</f>
        <v>641.95739999999989</v>
      </c>
      <c r="J171" s="8"/>
      <c r="K171" s="18">
        <f t="shared" si="2"/>
        <v>0</v>
      </c>
    </row>
    <row r="172" spans="1:11" customFormat="1" x14ac:dyDescent="0.35">
      <c r="A172" s="29" t="s">
        <v>12377</v>
      </c>
      <c r="B172" s="299" t="s">
        <v>12378</v>
      </c>
      <c r="C172" s="299" t="s">
        <v>12350</v>
      </c>
      <c r="D172" s="299" t="s">
        <v>1527</v>
      </c>
      <c r="E172" s="300" t="s">
        <v>407</v>
      </c>
      <c r="F172" s="300">
        <v>226.8</v>
      </c>
      <c r="G172" s="299" t="s">
        <v>116</v>
      </c>
      <c r="H172" s="300">
        <v>14.63</v>
      </c>
      <c r="I172" s="58">
        <f>(H172*'Информация о ценах'!$D$20+'005_006'!H172*'Информация о ценах'!$D$20*'Информация о ценах'!$E$20)*'Информация о ценах'!$B$6*1.02*1.2</f>
        <v>604.36530000000005</v>
      </c>
      <c r="J172" s="8"/>
      <c r="K172" s="18">
        <f t="shared" si="2"/>
        <v>0</v>
      </c>
    </row>
    <row r="173" spans="1:11" customFormat="1" x14ac:dyDescent="0.35">
      <c r="A173" s="29" t="s">
        <v>12379</v>
      </c>
      <c r="B173" s="299" t="s">
        <v>12380</v>
      </c>
      <c r="C173" s="299" t="s">
        <v>12350</v>
      </c>
      <c r="D173" s="299" t="s">
        <v>1527</v>
      </c>
      <c r="E173" s="300" t="s">
        <v>408</v>
      </c>
      <c r="F173" s="300">
        <v>371</v>
      </c>
      <c r="G173" s="299" t="s">
        <v>957</v>
      </c>
      <c r="H173" s="300">
        <v>52.48</v>
      </c>
      <c r="I173" s="58">
        <f>(H173*'Информация о ценах'!$D$20+'005_006'!H173*'Информация о ценах'!$D$20*'Информация о ценах'!$E$20)*'Информация о ценах'!$B$6*1.02*1.2</f>
        <v>2167.9488000000001</v>
      </c>
      <c r="J173" s="8"/>
      <c r="K173" s="18">
        <f t="shared" si="2"/>
        <v>0</v>
      </c>
    </row>
    <row r="174" spans="1:11" customFormat="1" x14ac:dyDescent="0.35">
      <c r="A174" s="29" t="s">
        <v>12381</v>
      </c>
      <c r="B174" s="299" t="s">
        <v>12382</v>
      </c>
      <c r="C174" s="299" t="s">
        <v>12350</v>
      </c>
      <c r="D174" s="299" t="s">
        <v>1527</v>
      </c>
      <c r="E174" s="300" t="s">
        <v>409</v>
      </c>
      <c r="F174" s="300">
        <v>384.77</v>
      </c>
      <c r="G174" s="299" t="s">
        <v>1202</v>
      </c>
      <c r="H174" s="300">
        <v>48.01</v>
      </c>
      <c r="I174" s="58">
        <f>(H174*'Информация о ценах'!$D$20+'005_006'!H174*'Информация о ценах'!$D$20*'Информация о ценах'!$E$20)*'Информация о ценах'!$B$6*1.02*1.2</f>
        <v>1983.2930999999999</v>
      </c>
      <c r="J174" s="8"/>
      <c r="K174" s="18">
        <f t="shared" si="2"/>
        <v>0</v>
      </c>
    </row>
    <row r="175" spans="1:11" customFormat="1" x14ac:dyDescent="0.35">
      <c r="A175" s="29" t="s">
        <v>12383</v>
      </c>
      <c r="B175" s="299" t="s">
        <v>12384</v>
      </c>
      <c r="C175" s="299" t="s">
        <v>12350</v>
      </c>
      <c r="D175" s="299" t="s">
        <v>1527</v>
      </c>
      <c r="E175" s="300" t="s">
        <v>1248</v>
      </c>
      <c r="F175" s="300">
        <v>488.1</v>
      </c>
      <c r="G175" s="299" t="s">
        <v>1202</v>
      </c>
      <c r="H175" s="300">
        <v>70.5</v>
      </c>
      <c r="I175" s="58">
        <f>(H175*'Информация о ценах'!$D$20+'005_006'!H175*'Информация о ценах'!$D$20*'Информация о ценах'!$E$20)*'Информация о ценах'!$B$6*1.02*1.2</f>
        <v>2912.355</v>
      </c>
      <c r="J175" s="8"/>
      <c r="K175" s="18">
        <f t="shared" si="2"/>
        <v>0</v>
      </c>
    </row>
    <row r="176" spans="1:11" customFormat="1" x14ac:dyDescent="0.35">
      <c r="A176" s="29" t="s">
        <v>12385</v>
      </c>
      <c r="B176" s="299" t="s">
        <v>12386</v>
      </c>
      <c r="C176" s="299" t="s">
        <v>12350</v>
      </c>
      <c r="D176" s="299" t="s">
        <v>1527</v>
      </c>
      <c r="E176" s="300" t="s">
        <v>1249</v>
      </c>
      <c r="F176" s="300">
        <v>496.6</v>
      </c>
      <c r="G176" s="299" t="s">
        <v>1202</v>
      </c>
      <c r="H176" s="300">
        <v>70.709999999999994</v>
      </c>
      <c r="I176" s="58">
        <f>(H176*'Информация о ценах'!$D$20+'005_006'!H176*'Информация о ценах'!$D$20*'Информация о ценах'!$E$20)*'Информация о ценах'!$B$6*1.02*1.2</f>
        <v>2921.0300999999995</v>
      </c>
      <c r="J176" s="8"/>
      <c r="K176" s="18">
        <f t="shared" si="2"/>
        <v>0</v>
      </c>
    </row>
    <row r="177" spans="1:11" customFormat="1" x14ac:dyDescent="0.35">
      <c r="A177" s="29" t="s">
        <v>12387</v>
      </c>
      <c r="B177" s="299" t="s">
        <v>12388</v>
      </c>
      <c r="C177" s="299" t="s">
        <v>12350</v>
      </c>
      <c r="D177" s="299" t="s">
        <v>1527</v>
      </c>
      <c r="E177" s="300" t="s">
        <v>410</v>
      </c>
      <c r="F177" s="300">
        <v>524.77</v>
      </c>
      <c r="G177" s="299" t="s">
        <v>1202</v>
      </c>
      <c r="H177" s="300">
        <v>71.53</v>
      </c>
      <c r="I177" s="58">
        <f>(H177*'Информация о ценах'!$D$20+'005_006'!H177*'Информация о ценах'!$D$20*'Информация о ценах'!$E$20)*'Информация о ценах'!$B$6*1.02*1.2</f>
        <v>2954.9043000000001</v>
      </c>
      <c r="J177" s="8"/>
      <c r="K177" s="18">
        <f t="shared" si="2"/>
        <v>0</v>
      </c>
    </row>
    <row r="178" spans="1:11" customFormat="1" x14ac:dyDescent="0.35">
      <c r="A178" s="29" t="s">
        <v>12389</v>
      </c>
      <c r="B178" s="299" t="s">
        <v>12390</v>
      </c>
      <c r="C178" s="299" t="s">
        <v>12350</v>
      </c>
      <c r="D178" s="299" t="s">
        <v>1527</v>
      </c>
      <c r="E178" s="300" t="s">
        <v>412</v>
      </c>
      <c r="F178" s="300">
        <v>704.77</v>
      </c>
      <c r="G178" s="299" t="s">
        <v>290</v>
      </c>
      <c r="H178" s="300">
        <v>77.27</v>
      </c>
      <c r="I178" s="58">
        <f>(H178*'Информация о ценах'!$D$20+'005_006'!H178*'Информация о ценах'!$D$20*'Информация о ценах'!$E$20)*'Информация о ценах'!$B$6*1.02*1.2</f>
        <v>3192.0236999999997</v>
      </c>
      <c r="J178" s="8"/>
      <c r="K178" s="18">
        <f t="shared" si="2"/>
        <v>0</v>
      </c>
    </row>
    <row r="179" spans="1:11" customFormat="1" x14ac:dyDescent="0.35">
      <c r="A179" s="29" t="s">
        <v>12391</v>
      </c>
      <c r="B179" s="299" t="s">
        <v>12392</v>
      </c>
      <c r="C179" s="299" t="s">
        <v>12350</v>
      </c>
      <c r="D179" s="299" t="s">
        <v>1527</v>
      </c>
      <c r="E179" s="300" t="s">
        <v>414</v>
      </c>
      <c r="F179" s="300">
        <v>751.35</v>
      </c>
      <c r="G179" s="299" t="s">
        <v>290</v>
      </c>
      <c r="H179" s="300">
        <v>105.31</v>
      </c>
      <c r="I179" s="58">
        <f>(H179*'Информация о ценах'!$D$20+'005_006'!H179*'Информация о ценах'!$D$20*'Информация о ценах'!$E$20)*'Информация о ценах'!$B$6*1.02*1.2</f>
        <v>4350.3561</v>
      </c>
      <c r="J179" s="8"/>
      <c r="K179" s="18">
        <f t="shared" si="2"/>
        <v>0</v>
      </c>
    </row>
    <row r="180" spans="1:11" customFormat="1" x14ac:dyDescent="0.35">
      <c r="A180" s="29" t="s">
        <v>12393</v>
      </c>
      <c r="B180" s="299" t="s">
        <v>12394</v>
      </c>
      <c r="C180" s="299" t="s">
        <v>12350</v>
      </c>
      <c r="D180" s="299" t="s">
        <v>1527</v>
      </c>
      <c r="E180" s="300" t="s">
        <v>1251</v>
      </c>
      <c r="F180" s="129">
        <v>1261</v>
      </c>
      <c r="G180" s="299" t="s">
        <v>125</v>
      </c>
      <c r="H180" s="300">
        <v>139.66</v>
      </c>
      <c r="I180" s="58">
        <f>(H180*'Информация о ценах'!$D$20+'005_006'!H180*'Информация о ценах'!$D$20*'Информация о ценах'!$E$20)*'Информация о ценах'!$B$6*1.02*1.2</f>
        <v>5769.3546000000015</v>
      </c>
      <c r="J180" s="8"/>
      <c r="K180" s="18">
        <f t="shared" si="2"/>
        <v>0</v>
      </c>
    </row>
    <row r="181" spans="1:11" customFormat="1" x14ac:dyDescent="0.35">
      <c r="A181" s="29" t="s">
        <v>12395</v>
      </c>
      <c r="B181" s="299" t="s">
        <v>12396</v>
      </c>
      <c r="C181" s="299" t="s">
        <v>12350</v>
      </c>
      <c r="D181" s="299" t="s">
        <v>1527</v>
      </c>
      <c r="E181" s="300" t="s">
        <v>415</v>
      </c>
      <c r="F181" s="129">
        <v>1249.27</v>
      </c>
      <c r="G181" s="299" t="s">
        <v>125</v>
      </c>
      <c r="H181" s="300">
        <v>99.72</v>
      </c>
      <c r="I181" s="58">
        <f>(H181*'Информация о ценах'!$D$20+'005_006'!H181*'Информация о ценах'!$D$20*'Информация о ценах'!$E$20)*'Информация о ценах'!$B$6*1.02*1.2</f>
        <v>4119.4332000000004</v>
      </c>
      <c r="J181" s="8"/>
      <c r="K181" s="18">
        <f t="shared" si="2"/>
        <v>0</v>
      </c>
    </row>
    <row r="182" spans="1:11" customFormat="1" x14ac:dyDescent="0.35">
      <c r="A182" s="29" t="s">
        <v>12397</v>
      </c>
      <c r="B182" s="299" t="s">
        <v>12398</v>
      </c>
      <c r="C182" s="299" t="s">
        <v>12350</v>
      </c>
      <c r="D182" s="299" t="s">
        <v>1527</v>
      </c>
      <c r="E182" s="300" t="s">
        <v>416</v>
      </c>
      <c r="F182" s="129">
        <v>1420.69</v>
      </c>
      <c r="G182" s="299" t="s">
        <v>125</v>
      </c>
      <c r="H182" s="300">
        <v>135.56</v>
      </c>
      <c r="I182" s="58">
        <f>(H182*'Информация о ценах'!$D$20+'005_006'!H182*'Информация о ценах'!$D$20*'Информация о ценах'!$E$20)*'Информация о ценах'!$B$6*1.02*1.2</f>
        <v>5599.9836000000005</v>
      </c>
      <c r="J182" s="8"/>
      <c r="K182" s="18">
        <f t="shared" si="2"/>
        <v>0</v>
      </c>
    </row>
    <row r="183" spans="1:11" customFormat="1" x14ac:dyDescent="0.35">
      <c r="A183" s="29" t="s">
        <v>12399</v>
      </c>
      <c r="B183" s="299" t="s">
        <v>12400</v>
      </c>
      <c r="C183" s="299" t="s">
        <v>12350</v>
      </c>
      <c r="D183" s="299" t="s">
        <v>1527</v>
      </c>
      <c r="E183" s="300" t="s">
        <v>417</v>
      </c>
      <c r="F183" s="129">
        <v>1252.8499999999999</v>
      </c>
      <c r="G183" s="299" t="s">
        <v>125</v>
      </c>
      <c r="H183" s="300">
        <v>111.96</v>
      </c>
      <c r="I183" s="58">
        <f>(H183*'Информация о ценах'!$D$20+'005_006'!H183*'Информация о ценах'!$D$20*'Информация о ценах'!$E$20)*'Информация о ценах'!$B$6*1.02*1.2</f>
        <v>4625.0675999999994</v>
      </c>
      <c r="J183" s="8"/>
      <c r="K183" s="18">
        <f t="shared" si="2"/>
        <v>0</v>
      </c>
    </row>
    <row r="184" spans="1:11" customFormat="1" x14ac:dyDescent="0.35">
      <c r="A184" s="29" t="s">
        <v>12401</v>
      </c>
      <c r="B184" s="299" t="s">
        <v>12402</v>
      </c>
      <c r="C184" s="299" t="s">
        <v>12350</v>
      </c>
      <c r="D184" s="299" t="s">
        <v>1527</v>
      </c>
      <c r="E184" s="300" t="s">
        <v>418</v>
      </c>
      <c r="F184" s="129">
        <v>1242</v>
      </c>
      <c r="G184" s="299" t="s">
        <v>125</v>
      </c>
      <c r="H184" s="300">
        <v>121.07</v>
      </c>
      <c r="I184" s="58">
        <f>(H184*'Информация о ценах'!$D$20+'005_006'!H184*'Информация о ценах'!$D$20*'Информация о ценах'!$E$20)*'Информация о ценах'!$B$6*1.02*1.2</f>
        <v>5001.4016999999994</v>
      </c>
      <c r="J184" s="8"/>
      <c r="K184" s="18">
        <f t="shared" si="2"/>
        <v>0</v>
      </c>
    </row>
    <row r="185" spans="1:11" customFormat="1" x14ac:dyDescent="0.35">
      <c r="A185" s="29" t="s">
        <v>12403</v>
      </c>
      <c r="B185" s="299" t="s">
        <v>12404</v>
      </c>
      <c r="C185" s="299" t="s">
        <v>12405</v>
      </c>
      <c r="D185" s="299" t="s">
        <v>1528</v>
      </c>
      <c r="E185" s="300">
        <v>12</v>
      </c>
      <c r="F185" s="300">
        <v>10.23</v>
      </c>
      <c r="G185" s="299" t="s">
        <v>1091</v>
      </c>
      <c r="H185" s="300">
        <v>4.6399999999999997</v>
      </c>
      <c r="I185" s="58">
        <f>(H185*'Информация о ценах'!$D$20+'005_006'!H185*'Информация о ценах'!$D$20*'Информация о ценах'!$E$20)*'Информация о ценах'!$B$6*1.02*1.2</f>
        <v>191.67839999999998</v>
      </c>
      <c r="J185" s="8"/>
      <c r="K185" s="18">
        <f t="shared" si="2"/>
        <v>0</v>
      </c>
    </row>
    <row r="186" spans="1:11" customFormat="1" x14ac:dyDescent="0.35">
      <c r="A186" s="29" t="s">
        <v>12406</v>
      </c>
      <c r="B186" s="299" t="s">
        <v>12407</v>
      </c>
      <c r="C186" s="299" t="s">
        <v>12405</v>
      </c>
      <c r="D186" s="299" t="s">
        <v>1528</v>
      </c>
      <c r="E186" s="300">
        <v>15</v>
      </c>
      <c r="F186" s="300">
        <v>16.649999999999999</v>
      </c>
      <c r="G186" s="299" t="s">
        <v>226</v>
      </c>
      <c r="H186" s="300">
        <v>4.25</v>
      </c>
      <c r="I186" s="58">
        <f>(H186*'Информация о ценах'!$D$20+'005_006'!H186*'Информация о ценах'!$D$20*'Информация о ценах'!$E$20)*'Информация о ценах'!$B$6*1.02*1.2</f>
        <v>175.5675</v>
      </c>
      <c r="J186" s="8"/>
      <c r="K186" s="18">
        <f t="shared" si="2"/>
        <v>0</v>
      </c>
    </row>
    <row r="187" spans="1:11" customFormat="1" x14ac:dyDescent="0.35">
      <c r="A187" s="29" t="s">
        <v>12408</v>
      </c>
      <c r="B187" s="299" t="s">
        <v>12409</v>
      </c>
      <c r="C187" s="299" t="s">
        <v>12405</v>
      </c>
      <c r="D187" s="299" t="s">
        <v>1528</v>
      </c>
      <c r="E187" s="300">
        <v>18</v>
      </c>
      <c r="F187" s="300">
        <v>23.83</v>
      </c>
      <c r="G187" s="299" t="s">
        <v>1094</v>
      </c>
      <c r="H187" s="300">
        <v>4.6399999999999997</v>
      </c>
      <c r="I187" s="58">
        <f>(H187*'Информация о ценах'!$D$20+'005_006'!H187*'Информация о ценах'!$D$20*'Информация о ценах'!$E$20)*'Информация о ценах'!$B$6*1.02*1.2</f>
        <v>191.67839999999998</v>
      </c>
      <c r="J187" s="8"/>
      <c r="K187" s="18">
        <f t="shared" si="2"/>
        <v>0</v>
      </c>
    </row>
    <row r="188" spans="1:11" customFormat="1" x14ac:dyDescent="0.35">
      <c r="A188" s="29" t="s">
        <v>12410</v>
      </c>
      <c r="B188" s="299" t="s">
        <v>12411</v>
      </c>
      <c r="C188" s="299" t="s">
        <v>12405</v>
      </c>
      <c r="D188" s="299" t="s">
        <v>1528</v>
      </c>
      <c r="E188" s="300">
        <v>22</v>
      </c>
      <c r="F188" s="300">
        <v>36.369999999999997</v>
      </c>
      <c r="G188" s="299" t="s">
        <v>102</v>
      </c>
      <c r="H188" s="300">
        <v>6.14</v>
      </c>
      <c r="I188" s="58">
        <f>(H188*'Информация о ценах'!$D$20+'005_006'!H188*'Информация о ценах'!$D$20*'Информация о ценах'!$E$20)*'Информация о ценах'!$B$6*1.02*1.2</f>
        <v>253.64339999999999</v>
      </c>
      <c r="J188" s="8"/>
      <c r="K188" s="18">
        <f t="shared" si="2"/>
        <v>0</v>
      </c>
    </row>
    <row r="189" spans="1:11" customFormat="1" x14ac:dyDescent="0.35">
      <c r="A189" s="29" t="s">
        <v>12412</v>
      </c>
      <c r="B189" s="299" t="s">
        <v>12413</v>
      </c>
      <c r="C189" s="299" t="s">
        <v>12405</v>
      </c>
      <c r="D189" s="299" t="s">
        <v>1528</v>
      </c>
      <c r="E189" s="300">
        <v>28</v>
      </c>
      <c r="F189" s="300">
        <v>48.71</v>
      </c>
      <c r="G189" s="299" t="s">
        <v>1419</v>
      </c>
      <c r="H189" s="300">
        <v>9.43</v>
      </c>
      <c r="I189" s="58">
        <f>(H189*'Информация о ценах'!$D$20+'005_006'!H189*'Информация о ценах'!$D$20*'Информация о ценах'!$E$20)*'Информация о ценах'!$B$6*1.02*1.2</f>
        <v>389.55329999999998</v>
      </c>
      <c r="J189" s="8"/>
      <c r="K189" s="18">
        <f t="shared" si="2"/>
        <v>0</v>
      </c>
    </row>
    <row r="190" spans="1:11" customFormat="1" x14ac:dyDescent="0.35">
      <c r="A190" s="29" t="s">
        <v>12414</v>
      </c>
      <c r="B190" s="299" t="s">
        <v>12415</v>
      </c>
      <c r="C190" s="299" t="s">
        <v>12405</v>
      </c>
      <c r="D190" s="299" t="s">
        <v>1528</v>
      </c>
      <c r="E190" s="300">
        <v>35</v>
      </c>
      <c r="F190" s="300">
        <v>72.7</v>
      </c>
      <c r="G190" s="299" t="s">
        <v>401</v>
      </c>
      <c r="H190" s="300">
        <v>10.58</v>
      </c>
      <c r="I190" s="58">
        <f>(H190*'Информация о ценах'!$D$20+'005_006'!H190*'Информация о ценах'!$D$20*'Информация о ценах'!$E$20)*'Информация о ценах'!$B$6*1.02*1.2</f>
        <v>437.0598</v>
      </c>
      <c r="J190" s="8"/>
      <c r="K190" s="18">
        <f t="shared" si="2"/>
        <v>0</v>
      </c>
    </row>
    <row r="191" spans="1:11" customFormat="1" x14ac:dyDescent="0.35">
      <c r="A191" s="29" t="s">
        <v>12416</v>
      </c>
      <c r="B191" s="299" t="s">
        <v>12417</v>
      </c>
      <c r="C191" s="299" t="s">
        <v>12405</v>
      </c>
      <c r="D191" s="299" t="s">
        <v>1528</v>
      </c>
      <c r="E191" s="300">
        <v>42</v>
      </c>
      <c r="F191" s="300">
        <v>129.6</v>
      </c>
      <c r="G191" s="299" t="s">
        <v>210</v>
      </c>
      <c r="H191" s="300">
        <v>16.41</v>
      </c>
      <c r="I191" s="58">
        <f>(H191*'Информация о ценах'!$D$20+'005_006'!H191*'Информация о ценах'!$D$20*'Информация о ценах'!$E$20)*'Информация о ценах'!$B$6*1.02*1.2</f>
        <v>677.89710000000002</v>
      </c>
      <c r="J191" s="8"/>
      <c r="K191" s="18">
        <f t="shared" si="2"/>
        <v>0</v>
      </c>
    </row>
    <row r="192" spans="1:11" customFormat="1" x14ac:dyDescent="0.35">
      <c r="A192" s="29" t="s">
        <v>12418</v>
      </c>
      <c r="B192" s="299" t="s">
        <v>12419</v>
      </c>
      <c r="C192" s="299" t="s">
        <v>12405</v>
      </c>
      <c r="D192" s="299" t="s">
        <v>1528</v>
      </c>
      <c r="E192" s="300">
        <v>54</v>
      </c>
      <c r="F192" s="300">
        <v>192.87</v>
      </c>
      <c r="G192" s="299" t="s">
        <v>140</v>
      </c>
      <c r="H192" s="300">
        <v>28.3</v>
      </c>
      <c r="I192" s="58">
        <f>(H192*'Информация о ценах'!$D$20+'005_006'!H192*'Информация о ценах'!$D$20*'Информация о ценах'!$E$20)*'Информация о ценах'!$B$6*1.02*1.2</f>
        <v>1169.0730000000001</v>
      </c>
      <c r="J192" s="8"/>
      <c r="K192" s="18">
        <f t="shared" si="2"/>
        <v>0</v>
      </c>
    </row>
    <row r="193" spans="1:11" customFormat="1" x14ac:dyDescent="0.35">
      <c r="A193" s="29" t="s">
        <v>12420</v>
      </c>
      <c r="B193" s="299" t="s">
        <v>12421</v>
      </c>
      <c r="C193" s="299" t="s">
        <v>12405</v>
      </c>
      <c r="D193" s="299" t="s">
        <v>1528</v>
      </c>
      <c r="E193" s="300">
        <v>64</v>
      </c>
      <c r="F193" s="300">
        <v>254</v>
      </c>
      <c r="G193" s="299" t="s">
        <v>592</v>
      </c>
      <c r="H193" s="300">
        <v>82.16</v>
      </c>
      <c r="I193" s="58">
        <f>(H193*'Информация о ценах'!$D$20+'005_006'!H193*'Информация о ценах'!$D$20*'Информация о ценах'!$E$20)*'Информация о ценах'!$B$6*1.02*1.2</f>
        <v>3394.0296000000003</v>
      </c>
      <c r="J193" s="8"/>
      <c r="K193" s="18">
        <f t="shared" si="2"/>
        <v>0</v>
      </c>
    </row>
    <row r="194" spans="1:11" customFormat="1" x14ac:dyDescent="0.35">
      <c r="A194" s="29" t="s">
        <v>12422</v>
      </c>
      <c r="B194" s="299" t="s">
        <v>12423</v>
      </c>
      <c r="C194" s="299" t="s">
        <v>12405</v>
      </c>
      <c r="D194" s="299" t="s">
        <v>1528</v>
      </c>
      <c r="E194" s="300">
        <v>76.099999999999994</v>
      </c>
      <c r="F194" s="300">
        <v>353.85</v>
      </c>
      <c r="G194" s="299" t="s">
        <v>368</v>
      </c>
      <c r="H194" s="300">
        <v>78.150000000000006</v>
      </c>
      <c r="I194" s="58">
        <f>(H194*'Информация о ценах'!$D$20+'005_006'!H194*'Информация о ценах'!$D$20*'Информация о ценах'!$E$20)*'Информация о ценах'!$B$6*1.02*1.2</f>
        <v>3228.3765000000008</v>
      </c>
      <c r="J194" s="8"/>
      <c r="K194" s="18">
        <f t="shared" si="2"/>
        <v>0</v>
      </c>
    </row>
    <row r="195" spans="1:11" customFormat="1" x14ac:dyDescent="0.35">
      <c r="A195" s="29" t="s">
        <v>12424</v>
      </c>
      <c r="B195" s="299" t="s">
        <v>12425</v>
      </c>
      <c r="C195" s="299" t="s">
        <v>12405</v>
      </c>
      <c r="D195" s="299" t="s">
        <v>1528</v>
      </c>
      <c r="E195" s="300">
        <v>88.9</v>
      </c>
      <c r="F195" s="300">
        <v>458.5</v>
      </c>
      <c r="G195" s="299" t="s">
        <v>441</v>
      </c>
      <c r="H195" s="300">
        <v>87.17</v>
      </c>
      <c r="I195" s="58">
        <f>(H195*'Информация о ценах'!$D$20+'005_006'!H195*'Информация о ценах'!$D$20*'Информация о ценах'!$E$20)*'Информация о ценах'!$B$6*1.02*1.2</f>
        <v>3600.9927000000002</v>
      </c>
      <c r="J195" s="8"/>
      <c r="K195" s="18">
        <f t="shared" ref="K195:K258" si="3">I195*J195</f>
        <v>0</v>
      </c>
    </row>
    <row r="196" spans="1:11" customFormat="1" x14ac:dyDescent="0.35">
      <c r="A196" s="29" t="s">
        <v>12426</v>
      </c>
      <c r="B196" s="299" t="s">
        <v>12427</v>
      </c>
      <c r="C196" s="299" t="s">
        <v>12405</v>
      </c>
      <c r="D196" s="299" t="s">
        <v>1528</v>
      </c>
      <c r="E196" s="300">
        <v>108</v>
      </c>
      <c r="F196" s="300">
        <v>873.5</v>
      </c>
      <c r="G196" s="299" t="s">
        <v>290</v>
      </c>
      <c r="H196" s="300">
        <v>115.16</v>
      </c>
      <c r="I196" s="58">
        <f>(H196*'Информация о ценах'!$D$20+'005_006'!H196*'Информация о ценах'!$D$20*'Информация о ценах'!$E$20)*'Информация о ценах'!$B$6*1.02*1.2</f>
        <v>4757.2596000000003</v>
      </c>
      <c r="J196" s="8"/>
      <c r="K196" s="18">
        <f t="shared" si="3"/>
        <v>0</v>
      </c>
    </row>
    <row r="197" spans="1:11" customFormat="1" x14ac:dyDescent="0.35">
      <c r="A197" s="29" t="s">
        <v>12428</v>
      </c>
      <c r="B197" s="299" t="s">
        <v>12429</v>
      </c>
      <c r="C197" s="299" t="s">
        <v>12430</v>
      </c>
      <c r="D197" s="299" t="s">
        <v>1529</v>
      </c>
      <c r="E197" s="300" t="s">
        <v>1260</v>
      </c>
      <c r="F197" s="300">
        <v>40.520000000000003</v>
      </c>
      <c r="G197" s="299" t="s">
        <v>104</v>
      </c>
      <c r="H197" s="300">
        <v>6.36</v>
      </c>
      <c r="I197" s="58">
        <f>(H197*'Информация о ценах'!$D$20+'005_006'!H197*'Информация о ценах'!$D$20*'Информация о ценах'!$E$20)*'Информация о ценах'!$B$6*1.02*1.2</f>
        <v>262.73160000000001</v>
      </c>
      <c r="J197" s="8"/>
      <c r="K197" s="18">
        <f t="shared" si="3"/>
        <v>0</v>
      </c>
    </row>
    <row r="198" spans="1:11" customFormat="1" x14ac:dyDescent="0.35">
      <c r="A198" s="29" t="s">
        <v>12431</v>
      </c>
      <c r="B198" s="299" t="s">
        <v>12432</v>
      </c>
      <c r="C198" s="299" t="s">
        <v>12430</v>
      </c>
      <c r="D198" s="299" t="s">
        <v>1529</v>
      </c>
      <c r="E198" s="300" t="s">
        <v>1261</v>
      </c>
      <c r="F198" s="300">
        <v>60.7</v>
      </c>
      <c r="G198" s="299" t="s">
        <v>104</v>
      </c>
      <c r="H198" s="300">
        <v>6.36</v>
      </c>
      <c r="I198" s="58">
        <f>(H198*'Информация о ценах'!$D$20+'005_006'!H198*'Информация о ценах'!$D$20*'Информация о ценах'!$E$20)*'Информация о ценах'!$B$6*1.02*1.2</f>
        <v>262.73160000000001</v>
      </c>
      <c r="J198" s="8"/>
      <c r="K198" s="18">
        <f t="shared" si="3"/>
        <v>0</v>
      </c>
    </row>
    <row r="199" spans="1:11" customFormat="1" x14ac:dyDescent="0.35">
      <c r="A199" s="29" t="s">
        <v>12433</v>
      </c>
      <c r="B199" s="299" t="s">
        <v>12434</v>
      </c>
      <c r="C199" s="299" t="s">
        <v>12430</v>
      </c>
      <c r="D199" s="299" t="s">
        <v>1529</v>
      </c>
      <c r="E199" s="300" t="s">
        <v>184</v>
      </c>
      <c r="F199" s="300">
        <v>71.650000000000006</v>
      </c>
      <c r="G199" s="299" t="s">
        <v>104</v>
      </c>
      <c r="H199" s="300">
        <v>5.94</v>
      </c>
      <c r="I199" s="58">
        <f>(H199*'Информация о ценах'!$D$20+'005_006'!H199*'Информация о ценах'!$D$20*'Информация о ценах'!$E$20)*'Информация о ценах'!$B$6*1.02*1.2</f>
        <v>245.38139999999999</v>
      </c>
      <c r="J199" s="8"/>
      <c r="K199" s="18">
        <f t="shared" si="3"/>
        <v>0</v>
      </c>
    </row>
    <row r="200" spans="1:11" customFormat="1" x14ac:dyDescent="0.35">
      <c r="A200" s="29" t="s">
        <v>12435</v>
      </c>
      <c r="B200" s="299" t="s">
        <v>12436</v>
      </c>
      <c r="C200" s="299" t="s">
        <v>12430</v>
      </c>
      <c r="D200" s="299" t="s">
        <v>1529</v>
      </c>
      <c r="E200" s="300" t="s">
        <v>165</v>
      </c>
      <c r="F200" s="300">
        <v>114.65</v>
      </c>
      <c r="G200" s="299" t="s">
        <v>107</v>
      </c>
      <c r="H200" s="300">
        <v>12.82</v>
      </c>
      <c r="I200" s="58">
        <f>(H200*'Информация о ценах'!$D$20+'005_006'!H200*'Информация о ценах'!$D$20*'Информация о ценах'!$E$20)*'Информация о ценах'!$B$6*1.02*1.2</f>
        <v>529.5942</v>
      </c>
      <c r="J200" s="8"/>
      <c r="K200" s="18">
        <f t="shared" si="3"/>
        <v>0</v>
      </c>
    </row>
    <row r="201" spans="1:11" customFormat="1" x14ac:dyDescent="0.35">
      <c r="A201" s="29" t="s">
        <v>12437</v>
      </c>
      <c r="B201" s="299" t="s">
        <v>12438</v>
      </c>
      <c r="C201" s="299" t="s">
        <v>12430</v>
      </c>
      <c r="D201" s="299" t="s">
        <v>1529</v>
      </c>
      <c r="E201" s="300" t="s">
        <v>147</v>
      </c>
      <c r="F201" s="300">
        <v>73.83</v>
      </c>
      <c r="G201" s="299" t="s">
        <v>104</v>
      </c>
      <c r="H201" s="300">
        <v>12.53</v>
      </c>
      <c r="I201" s="58">
        <f>(H201*'Информация о ценах'!$D$20+'005_006'!H201*'Информация о ценах'!$D$20*'Информация о ценах'!$E$20)*'Информация о ценах'!$B$6*1.02*1.2</f>
        <v>517.61429999999996</v>
      </c>
      <c r="J201" s="8"/>
      <c r="K201" s="18">
        <f t="shared" si="3"/>
        <v>0</v>
      </c>
    </row>
    <row r="202" spans="1:11" customFormat="1" x14ac:dyDescent="0.35">
      <c r="A202" s="29" t="s">
        <v>12439</v>
      </c>
      <c r="B202" s="299" t="s">
        <v>12440</v>
      </c>
      <c r="C202" s="299" t="s">
        <v>12430</v>
      </c>
      <c r="D202" s="299" t="s">
        <v>1529</v>
      </c>
      <c r="E202" s="300" t="s">
        <v>167</v>
      </c>
      <c r="F202" s="300">
        <v>112.83</v>
      </c>
      <c r="G202" s="299" t="s">
        <v>107</v>
      </c>
      <c r="H202" s="300">
        <v>13.82</v>
      </c>
      <c r="I202" s="58">
        <f>(H202*'Информация о ценах'!$D$20+'005_006'!H202*'Информация о ценах'!$D$20*'Информация о ценах'!$E$20)*'Информация о ценах'!$B$6*1.02*1.2</f>
        <v>570.90420000000006</v>
      </c>
      <c r="J202" s="8"/>
      <c r="K202" s="18">
        <f t="shared" si="3"/>
        <v>0</v>
      </c>
    </row>
    <row r="203" spans="1:11" customFormat="1" x14ac:dyDescent="0.35">
      <c r="A203" s="29" t="s">
        <v>12441</v>
      </c>
      <c r="B203" s="299" t="s">
        <v>12442</v>
      </c>
      <c r="C203" s="299" t="s">
        <v>12430</v>
      </c>
      <c r="D203" s="299" t="s">
        <v>1529</v>
      </c>
      <c r="E203" s="300" t="s">
        <v>428</v>
      </c>
      <c r="F203" s="300">
        <v>104.37</v>
      </c>
      <c r="G203" s="299" t="s">
        <v>107</v>
      </c>
      <c r="H203" s="300">
        <v>14.52</v>
      </c>
      <c r="I203" s="58">
        <f>(H203*'Информация о ценах'!$D$20+'005_006'!H203*'Информация о ценах'!$D$20*'Информация о ценах'!$E$20)*'Информация о ценах'!$B$6*1.02*1.2</f>
        <v>599.82119999999998</v>
      </c>
      <c r="J203" s="8"/>
      <c r="K203" s="18">
        <f t="shared" si="3"/>
        <v>0</v>
      </c>
    </row>
    <row r="204" spans="1:11" customFormat="1" x14ac:dyDescent="0.35">
      <c r="A204" s="29" t="s">
        <v>12443</v>
      </c>
      <c r="B204" s="299" t="s">
        <v>12444</v>
      </c>
      <c r="C204" s="299" t="s">
        <v>12430</v>
      </c>
      <c r="D204" s="299" t="s">
        <v>1529</v>
      </c>
      <c r="E204" s="300" t="s">
        <v>189</v>
      </c>
      <c r="F204" s="300">
        <v>121.37</v>
      </c>
      <c r="G204" s="299" t="s">
        <v>148</v>
      </c>
      <c r="H204" s="300">
        <v>9.99</v>
      </c>
      <c r="I204" s="58">
        <f>(H204*'Информация о ценах'!$D$20+'005_006'!H204*'Информация о ценах'!$D$20*'Информация о ценах'!$E$20)*'Информация о ценах'!$B$6*1.02*1.2</f>
        <v>412.68689999999992</v>
      </c>
      <c r="J204" s="8"/>
      <c r="K204" s="18">
        <f t="shared" si="3"/>
        <v>0</v>
      </c>
    </row>
    <row r="205" spans="1:11" customFormat="1" x14ac:dyDescent="0.35">
      <c r="A205" s="29" t="s">
        <v>12445</v>
      </c>
      <c r="B205" s="299" t="s">
        <v>12446</v>
      </c>
      <c r="C205" s="299" t="s">
        <v>12430</v>
      </c>
      <c r="D205" s="299" t="s">
        <v>1529</v>
      </c>
      <c r="E205" s="300" t="s">
        <v>169</v>
      </c>
      <c r="F205" s="300">
        <v>178.37</v>
      </c>
      <c r="G205" s="299" t="s">
        <v>180</v>
      </c>
      <c r="H205" s="300">
        <v>13.96</v>
      </c>
      <c r="I205" s="58">
        <f>(H205*'Информация о ценах'!$D$20+'005_006'!H205*'Информация о ценах'!$D$20*'Информация о ценах'!$E$20)*'Информация о ценах'!$B$6*1.02*1.2</f>
        <v>576.68760000000009</v>
      </c>
      <c r="J205" s="8"/>
      <c r="K205" s="18">
        <f t="shared" si="3"/>
        <v>0</v>
      </c>
    </row>
    <row r="206" spans="1:11" customFormat="1" x14ac:dyDescent="0.35">
      <c r="A206" s="29" t="s">
        <v>12447</v>
      </c>
      <c r="B206" s="299" t="s">
        <v>12448</v>
      </c>
      <c r="C206" s="299" t="s">
        <v>12430</v>
      </c>
      <c r="D206" s="299" t="s">
        <v>1529</v>
      </c>
      <c r="E206" s="300" t="s">
        <v>244</v>
      </c>
      <c r="F206" s="300">
        <v>243.71</v>
      </c>
      <c r="G206" s="299" t="s">
        <v>246</v>
      </c>
      <c r="H206" s="300">
        <v>17.89</v>
      </c>
      <c r="I206" s="58">
        <f>(H206*'Информация о ценах'!$D$20+'005_006'!H206*'Информация о ценах'!$D$20*'Информация о ценах'!$E$20)*'Информация о ценах'!$B$6*1.02*1.2</f>
        <v>739.03590000000008</v>
      </c>
      <c r="J206" s="8"/>
      <c r="K206" s="18">
        <f t="shared" si="3"/>
        <v>0</v>
      </c>
    </row>
    <row r="207" spans="1:11" customFormat="1" x14ac:dyDescent="0.35">
      <c r="A207" s="29" t="s">
        <v>12449</v>
      </c>
      <c r="B207" s="299" t="s">
        <v>12450</v>
      </c>
      <c r="C207" s="299" t="s">
        <v>12430</v>
      </c>
      <c r="D207" s="299" t="s">
        <v>1529</v>
      </c>
      <c r="E207" s="300" t="s">
        <v>191</v>
      </c>
      <c r="F207" s="300">
        <v>211.71</v>
      </c>
      <c r="G207" s="299" t="s">
        <v>138</v>
      </c>
      <c r="H207" s="300">
        <v>15.6</v>
      </c>
      <c r="I207" s="58">
        <f>(H207*'Информация о ценах'!$D$20+'005_006'!H207*'Информация о ценах'!$D$20*'Информация о ценах'!$E$20)*'Информация о ценах'!$B$6*1.02*1.2</f>
        <v>644.43599999999992</v>
      </c>
      <c r="J207" s="8"/>
      <c r="K207" s="18">
        <f t="shared" si="3"/>
        <v>0</v>
      </c>
    </row>
    <row r="208" spans="1:11" customFormat="1" x14ac:dyDescent="0.35">
      <c r="A208" s="29" t="s">
        <v>12451</v>
      </c>
      <c r="B208" s="299" t="s">
        <v>12452</v>
      </c>
      <c r="C208" s="299" t="s">
        <v>12430</v>
      </c>
      <c r="D208" s="299" t="s">
        <v>1529</v>
      </c>
      <c r="E208" s="300" t="s">
        <v>193</v>
      </c>
      <c r="F208" s="300">
        <v>332.1</v>
      </c>
      <c r="G208" s="299" t="s">
        <v>116</v>
      </c>
      <c r="H208" s="300">
        <v>30.18</v>
      </c>
      <c r="I208" s="58">
        <f>(H208*'Информация о ценах'!$D$20+'005_006'!H208*'Информация о ценах'!$D$20*'Информация о ценах'!$E$20)*'Информация о ценах'!$B$6*1.02*1.2</f>
        <v>1246.7357999999999</v>
      </c>
      <c r="J208" s="8"/>
      <c r="K208" s="18">
        <f t="shared" si="3"/>
        <v>0</v>
      </c>
    </row>
    <row r="209" spans="1:11" customFormat="1" x14ac:dyDescent="0.35">
      <c r="A209" s="29" t="s">
        <v>12453</v>
      </c>
      <c r="B209" s="299" t="s">
        <v>12454</v>
      </c>
      <c r="C209" s="299" t="s">
        <v>12430</v>
      </c>
      <c r="D209" s="299" t="s">
        <v>1529</v>
      </c>
      <c r="E209" s="300" t="s">
        <v>204</v>
      </c>
      <c r="F209" s="300">
        <v>442</v>
      </c>
      <c r="G209" s="299" t="s">
        <v>347</v>
      </c>
      <c r="H209" s="300">
        <v>38.64</v>
      </c>
      <c r="I209" s="58">
        <f>(H209*'Информация о ценах'!$D$20+'005_006'!H209*'Информация о ценах'!$D$20*'Информация о ценах'!$E$20)*'Информация о ценах'!$B$6*1.02*1.2</f>
        <v>1596.2184000000002</v>
      </c>
      <c r="J209" s="8"/>
      <c r="K209" s="18">
        <f t="shared" si="3"/>
        <v>0</v>
      </c>
    </row>
    <row r="210" spans="1:11" customFormat="1" x14ac:dyDescent="0.35">
      <c r="A210" s="29" t="s">
        <v>12455</v>
      </c>
      <c r="B210" s="299" t="s">
        <v>12456</v>
      </c>
      <c r="C210" s="299" t="s">
        <v>12430</v>
      </c>
      <c r="D210" s="299" t="s">
        <v>1529</v>
      </c>
      <c r="E210" s="300" t="s">
        <v>206</v>
      </c>
      <c r="F210" s="300">
        <v>685.27</v>
      </c>
      <c r="G210" s="299" t="s">
        <v>143</v>
      </c>
      <c r="H210" s="300">
        <v>59.37</v>
      </c>
      <c r="I210" s="58">
        <f>(H210*'Информация о ценах'!$D$20+'005_006'!H210*'Информация о ценах'!$D$20*'Информация о ценах'!$E$20)*'Информация о ценах'!$B$6*1.02*1.2</f>
        <v>2452.5746999999997</v>
      </c>
      <c r="J210" s="8"/>
      <c r="K210" s="18">
        <f t="shared" si="3"/>
        <v>0</v>
      </c>
    </row>
    <row r="211" spans="1:11" customFormat="1" x14ac:dyDescent="0.35">
      <c r="A211" s="29" t="s">
        <v>12457</v>
      </c>
      <c r="B211" s="299" t="s">
        <v>12458</v>
      </c>
      <c r="C211" s="299" t="s">
        <v>12459</v>
      </c>
      <c r="D211" s="299" t="s">
        <v>1530</v>
      </c>
      <c r="E211" s="300" t="s">
        <v>1260</v>
      </c>
      <c r="F211" s="300">
        <v>31.23</v>
      </c>
      <c r="G211" s="299" t="s">
        <v>208</v>
      </c>
      <c r="H211" s="300">
        <v>10.16</v>
      </c>
      <c r="I211" s="58">
        <f>(H211*'Информация о ценах'!$D$20+'005_006'!H211*'Информация о ценах'!$D$20*'Информация о ценах'!$E$20)*'Информация о ценах'!$B$6*1.02*1.2</f>
        <v>419.70959999999997</v>
      </c>
      <c r="J211" s="8"/>
      <c r="K211" s="18">
        <f t="shared" si="3"/>
        <v>0</v>
      </c>
    </row>
    <row r="212" spans="1:11" customFormat="1" x14ac:dyDescent="0.35">
      <c r="A212" s="29" t="s">
        <v>12460</v>
      </c>
      <c r="B212" s="299" t="s">
        <v>12461</v>
      </c>
      <c r="C212" s="299" t="s">
        <v>12459</v>
      </c>
      <c r="D212" s="299" t="s">
        <v>1530</v>
      </c>
      <c r="E212" s="300" t="s">
        <v>1261</v>
      </c>
      <c r="F212" s="300">
        <v>43.02</v>
      </c>
      <c r="G212" s="299" t="s">
        <v>208</v>
      </c>
      <c r="H212" s="300">
        <v>10.07</v>
      </c>
      <c r="I212" s="58">
        <f>(H212*'Информация о ценах'!$D$20+'005_006'!H212*'Информация о ценах'!$D$20*'Информация о ценах'!$E$20)*'Информация о ценах'!$B$6*1.02*1.2</f>
        <v>415.99170000000004</v>
      </c>
      <c r="J212" s="8"/>
      <c r="K212" s="18">
        <f t="shared" si="3"/>
        <v>0</v>
      </c>
    </row>
    <row r="213" spans="1:11" customFormat="1" x14ac:dyDescent="0.35">
      <c r="A213" s="29" t="s">
        <v>12462</v>
      </c>
      <c r="B213" s="299" t="s">
        <v>12463</v>
      </c>
      <c r="C213" s="299" t="s">
        <v>12459</v>
      </c>
      <c r="D213" s="299" t="s">
        <v>1530</v>
      </c>
      <c r="E213" s="300" t="s">
        <v>184</v>
      </c>
      <c r="F213" s="300">
        <v>37.65</v>
      </c>
      <c r="G213" s="299" t="s">
        <v>102</v>
      </c>
      <c r="H213" s="300">
        <v>10.17</v>
      </c>
      <c r="I213" s="58">
        <f>(H213*'Информация о ценах'!$D$20+'005_006'!H213*'Информация о ценах'!$D$20*'Информация о ценах'!$E$20)*'Информация о ценах'!$B$6*1.02*1.2</f>
        <v>420.12270000000001</v>
      </c>
      <c r="J213" s="8"/>
      <c r="K213" s="18">
        <f t="shared" si="3"/>
        <v>0</v>
      </c>
    </row>
    <row r="214" spans="1:11" customFormat="1" x14ac:dyDescent="0.35">
      <c r="A214" s="29" t="s">
        <v>12464</v>
      </c>
      <c r="B214" s="299" t="s">
        <v>12465</v>
      </c>
      <c r="C214" s="299" t="s">
        <v>12459</v>
      </c>
      <c r="D214" s="299" t="s">
        <v>1530</v>
      </c>
      <c r="E214" s="300" t="s">
        <v>147</v>
      </c>
      <c r="F214" s="300">
        <v>60.83</v>
      </c>
      <c r="G214" s="299" t="s">
        <v>1131</v>
      </c>
      <c r="H214" s="300">
        <v>13.92</v>
      </c>
      <c r="I214" s="58">
        <f>(H214*'Информация о ценах'!$D$20+'005_006'!H214*'Информация о ценах'!$D$20*'Информация о ценах'!$E$20)*'Информация о ценах'!$B$6*1.02*1.2</f>
        <v>575.03520000000003</v>
      </c>
      <c r="J214" s="8"/>
      <c r="K214" s="18">
        <f t="shared" si="3"/>
        <v>0</v>
      </c>
    </row>
    <row r="215" spans="1:11" customFormat="1" x14ac:dyDescent="0.35">
      <c r="A215" s="29" t="s">
        <v>12466</v>
      </c>
      <c r="B215" s="299" t="s">
        <v>12467</v>
      </c>
      <c r="C215" s="299" t="s">
        <v>12459</v>
      </c>
      <c r="D215" s="299" t="s">
        <v>1530</v>
      </c>
      <c r="E215" s="300" t="s">
        <v>167</v>
      </c>
      <c r="F215" s="300">
        <v>60.83</v>
      </c>
      <c r="G215" s="299" t="s">
        <v>197</v>
      </c>
      <c r="H215" s="300">
        <v>13.96</v>
      </c>
      <c r="I215" s="58">
        <f>(H215*'Информация о ценах'!$D$20+'005_006'!H215*'Информация о ценах'!$D$20*'Информация о ценах'!$E$20)*'Информация о ценах'!$B$6*1.02*1.2</f>
        <v>576.68760000000009</v>
      </c>
      <c r="J215" s="8"/>
      <c r="K215" s="18">
        <f t="shared" si="3"/>
        <v>0</v>
      </c>
    </row>
    <row r="216" spans="1:11" customFormat="1" x14ac:dyDescent="0.35">
      <c r="A216" s="29" t="s">
        <v>12468</v>
      </c>
      <c r="B216" s="299" t="s">
        <v>12469</v>
      </c>
      <c r="C216" s="299" t="s">
        <v>12459</v>
      </c>
      <c r="D216" s="299" t="s">
        <v>1530</v>
      </c>
      <c r="E216" s="300" t="s">
        <v>189</v>
      </c>
      <c r="F216" s="300">
        <v>145.37</v>
      </c>
      <c r="G216" s="299" t="s">
        <v>148</v>
      </c>
      <c r="H216" s="300">
        <v>14.49</v>
      </c>
      <c r="I216" s="58">
        <f>(H216*'Информация о ценах'!$D$20+'005_006'!H216*'Информация о ценах'!$D$20*'Информация о ценах'!$E$20)*'Информация о ценах'!$B$6*1.02*1.2</f>
        <v>598.58190000000002</v>
      </c>
      <c r="J216" s="8"/>
      <c r="K216" s="18">
        <f t="shared" si="3"/>
        <v>0</v>
      </c>
    </row>
    <row r="217" spans="1:11" customFormat="1" x14ac:dyDescent="0.35">
      <c r="A217" s="29" t="s">
        <v>12470</v>
      </c>
      <c r="B217" s="299" t="s">
        <v>12471</v>
      </c>
      <c r="C217" s="299" t="s">
        <v>12459</v>
      </c>
      <c r="D217" s="299" t="s">
        <v>1530</v>
      </c>
      <c r="E217" s="300" t="s">
        <v>169</v>
      </c>
      <c r="F217" s="300">
        <v>186.37</v>
      </c>
      <c r="G217" s="299" t="s">
        <v>136</v>
      </c>
      <c r="H217" s="300">
        <v>15.21</v>
      </c>
      <c r="I217" s="58">
        <f>(H217*'Информация о ценах'!$D$20+'005_006'!H217*'Информация о ценах'!$D$20*'Информация о ценах'!$E$20)*'Информация о ценах'!$B$6*1.02*1.2</f>
        <v>628.32510000000013</v>
      </c>
      <c r="J217" s="8"/>
      <c r="K217" s="18">
        <f t="shared" si="3"/>
        <v>0</v>
      </c>
    </row>
    <row r="218" spans="1:11" customFormat="1" x14ac:dyDescent="0.35">
      <c r="A218" s="29" t="s">
        <v>12472</v>
      </c>
      <c r="B218" s="299" t="s">
        <v>12473</v>
      </c>
      <c r="C218" s="299" t="s">
        <v>12459</v>
      </c>
      <c r="D218" s="299" t="s">
        <v>1530</v>
      </c>
      <c r="E218" s="300" t="s">
        <v>191</v>
      </c>
      <c r="F218" s="300">
        <v>149.71</v>
      </c>
      <c r="G218" s="299" t="s">
        <v>246</v>
      </c>
      <c r="H218" s="300">
        <v>21.73</v>
      </c>
      <c r="I218" s="58">
        <f>(H218*'Информация о ценах'!$D$20+'005_006'!H218*'Информация о ценах'!$D$20*'Информация о ценах'!$E$20)*'Информация о ценах'!$B$6*1.02*1.2</f>
        <v>897.66630000000009</v>
      </c>
      <c r="J218" s="8"/>
      <c r="K218" s="18">
        <f t="shared" si="3"/>
        <v>0</v>
      </c>
    </row>
    <row r="219" spans="1:11" customFormat="1" x14ac:dyDescent="0.35">
      <c r="A219" s="29" t="s">
        <v>12474</v>
      </c>
      <c r="B219" s="299" t="s">
        <v>12475</v>
      </c>
      <c r="C219" s="299" t="s">
        <v>12459</v>
      </c>
      <c r="D219" s="299" t="s">
        <v>1530</v>
      </c>
      <c r="E219" s="300" t="s">
        <v>193</v>
      </c>
      <c r="F219" s="300">
        <v>230.1</v>
      </c>
      <c r="G219" s="299" t="s">
        <v>113</v>
      </c>
      <c r="H219" s="300">
        <v>32.21</v>
      </c>
      <c r="I219" s="58">
        <f>(H219*'Информация о ценах'!$D$20+'005_006'!H219*'Информация о ценах'!$D$20*'Информация о ценах'!$E$20)*'Информация о ценах'!$B$6*1.02*1.2</f>
        <v>1330.5951</v>
      </c>
      <c r="J219" s="8"/>
      <c r="K219" s="18">
        <f t="shared" si="3"/>
        <v>0</v>
      </c>
    </row>
    <row r="220" spans="1:11" customFormat="1" x14ac:dyDescent="0.35">
      <c r="A220" s="29" t="s">
        <v>12476</v>
      </c>
      <c r="B220" s="299" t="s">
        <v>12477</v>
      </c>
      <c r="C220" s="299" t="s">
        <v>12459</v>
      </c>
      <c r="D220" s="299" t="s">
        <v>1530</v>
      </c>
      <c r="E220" s="300" t="s">
        <v>204</v>
      </c>
      <c r="F220" s="300">
        <v>357</v>
      </c>
      <c r="G220" s="299" t="s">
        <v>347</v>
      </c>
      <c r="H220" s="300">
        <v>44.74</v>
      </c>
      <c r="I220" s="58">
        <f>(H220*'Информация о ценах'!$D$20+'005_006'!H220*'Информация о ценах'!$D$20*'Информация о ценах'!$E$20)*'Информация о ценах'!$B$6*1.02*1.2</f>
        <v>1848.2094</v>
      </c>
      <c r="J220" s="8"/>
      <c r="K220" s="18">
        <f t="shared" si="3"/>
        <v>0</v>
      </c>
    </row>
    <row r="221" spans="1:11" customFormat="1" x14ac:dyDescent="0.35">
      <c r="A221" s="29" t="s">
        <v>12478</v>
      </c>
      <c r="B221" s="299" t="s">
        <v>12479</v>
      </c>
      <c r="C221" s="299" t="s">
        <v>12459</v>
      </c>
      <c r="D221" s="299" t="s">
        <v>1530</v>
      </c>
      <c r="E221" s="300" t="s">
        <v>206</v>
      </c>
      <c r="F221" s="300">
        <v>570.27</v>
      </c>
      <c r="G221" s="299" t="s">
        <v>119</v>
      </c>
      <c r="H221" s="300">
        <v>63.31</v>
      </c>
      <c r="I221" s="58">
        <f>(H221*'Информация о ценах'!$D$20+'005_006'!H221*'Информация о ценах'!$D$20*'Информация о ценах'!$E$20)*'Информация о ценах'!$B$6*1.02*1.2</f>
        <v>2615.3361</v>
      </c>
      <c r="J221" s="8"/>
      <c r="K221" s="18">
        <f t="shared" si="3"/>
        <v>0</v>
      </c>
    </row>
    <row r="222" spans="1:11" customFormat="1" x14ac:dyDescent="0.35">
      <c r="A222" s="29" t="s">
        <v>12480</v>
      </c>
      <c r="B222" s="299" t="s">
        <v>12481</v>
      </c>
      <c r="C222" s="299" t="s">
        <v>12482</v>
      </c>
      <c r="D222" s="299" t="s">
        <v>1531</v>
      </c>
      <c r="E222" s="300" t="s">
        <v>1265</v>
      </c>
      <c r="F222" s="300">
        <v>76.459999999999994</v>
      </c>
      <c r="G222" s="299" t="s">
        <v>104</v>
      </c>
      <c r="H222" s="300">
        <v>9.49</v>
      </c>
      <c r="I222" s="58">
        <f>(H222*'Информация о ценах'!$D$20+'005_006'!H222*'Информация о ценах'!$D$20*'Информация о ценах'!$E$20)*'Информация о ценах'!$B$6*1.02*1.2</f>
        <v>392.03190000000001</v>
      </c>
      <c r="J222" s="8"/>
      <c r="K222" s="18">
        <f t="shared" si="3"/>
        <v>0</v>
      </c>
    </row>
    <row r="223" spans="1:11" customFormat="1" x14ac:dyDescent="0.35">
      <c r="A223" s="29" t="s">
        <v>12483</v>
      </c>
      <c r="B223" s="299" t="s">
        <v>12484</v>
      </c>
      <c r="C223" s="299" t="s">
        <v>12482</v>
      </c>
      <c r="D223" s="299" t="s">
        <v>1531</v>
      </c>
      <c r="E223" s="300" t="s">
        <v>320</v>
      </c>
      <c r="F223" s="300">
        <v>82.3</v>
      </c>
      <c r="G223" s="299" t="s">
        <v>107</v>
      </c>
      <c r="H223" s="300">
        <v>9.49</v>
      </c>
      <c r="I223" s="58">
        <f>(H223*'Информация о ценах'!$D$20+'005_006'!H223*'Информация о ценах'!$D$20*'Информация о ценах'!$E$20)*'Информация о ценах'!$B$6*1.02*1.2</f>
        <v>392.03190000000001</v>
      </c>
      <c r="J223" s="8"/>
      <c r="K223" s="18">
        <f t="shared" si="3"/>
        <v>0</v>
      </c>
    </row>
    <row r="224" spans="1:11" customFormat="1" x14ac:dyDescent="0.35">
      <c r="A224" s="29" t="s">
        <v>12485</v>
      </c>
      <c r="B224" s="299" t="s">
        <v>12486</v>
      </c>
      <c r="C224" s="299" t="s">
        <v>12482</v>
      </c>
      <c r="D224" s="299" t="s">
        <v>1531</v>
      </c>
      <c r="E224" s="300" t="s">
        <v>322</v>
      </c>
      <c r="F224" s="300">
        <v>110.66</v>
      </c>
      <c r="G224" s="299" t="s">
        <v>229</v>
      </c>
      <c r="H224" s="300">
        <v>15.84</v>
      </c>
      <c r="I224" s="58">
        <f>(H224*'Информация о ценах'!$D$20+'005_006'!H224*'Информация о ценах'!$D$20*'Информация о ценах'!$E$20)*'Информация о ценах'!$B$6*1.02*1.2</f>
        <v>654.35040000000004</v>
      </c>
      <c r="J224" s="8"/>
      <c r="K224" s="18">
        <f t="shared" si="3"/>
        <v>0</v>
      </c>
    </row>
    <row r="225" spans="1:11" customFormat="1" x14ac:dyDescent="0.35">
      <c r="A225" s="29" t="s">
        <v>12487</v>
      </c>
      <c r="B225" s="299" t="s">
        <v>12488</v>
      </c>
      <c r="C225" s="299" t="s">
        <v>12482</v>
      </c>
      <c r="D225" s="299" t="s">
        <v>1531</v>
      </c>
      <c r="E225" s="300" t="s">
        <v>326</v>
      </c>
      <c r="F225" s="300">
        <v>123.74</v>
      </c>
      <c r="G225" s="299" t="s">
        <v>136</v>
      </c>
      <c r="H225" s="300">
        <v>13.81</v>
      </c>
      <c r="I225" s="58">
        <f>(H225*'Информация о ценах'!$D$20+'005_006'!H225*'Информация о ценах'!$D$20*'Информация о ценах'!$E$20)*'Информация о ценах'!$B$6*1.02*1.2</f>
        <v>570.49110000000007</v>
      </c>
      <c r="J225" s="8"/>
      <c r="K225" s="18">
        <f t="shared" si="3"/>
        <v>0</v>
      </c>
    </row>
    <row r="226" spans="1:11" customFormat="1" x14ac:dyDescent="0.35">
      <c r="A226" s="29" t="s">
        <v>12489</v>
      </c>
      <c r="B226" s="299" t="s">
        <v>12490</v>
      </c>
      <c r="C226" s="299" t="s">
        <v>12482</v>
      </c>
      <c r="D226" s="299" t="s">
        <v>1531</v>
      </c>
      <c r="E226" s="300" t="s">
        <v>328</v>
      </c>
      <c r="F226" s="300">
        <v>154.74</v>
      </c>
      <c r="G226" s="299" t="s">
        <v>170</v>
      </c>
      <c r="H226" s="300">
        <v>17.649999999999999</v>
      </c>
      <c r="I226" s="58">
        <f>(H226*'Информация о ценах'!$D$20+'005_006'!H226*'Информация о ценах'!$D$20*'Информация о ценах'!$E$20)*'Информация о ценах'!$B$6*1.02*1.2</f>
        <v>729.12150000000008</v>
      </c>
      <c r="J226" s="8"/>
      <c r="K226" s="18">
        <f t="shared" si="3"/>
        <v>0</v>
      </c>
    </row>
    <row r="227" spans="1:11" customFormat="1" x14ac:dyDescent="0.35">
      <c r="A227" s="29" t="s">
        <v>12491</v>
      </c>
      <c r="B227" s="299" t="s">
        <v>12492</v>
      </c>
      <c r="C227" s="299" t="s">
        <v>12482</v>
      </c>
      <c r="D227" s="299" t="s">
        <v>1531</v>
      </c>
      <c r="E227" s="300" t="s">
        <v>330</v>
      </c>
      <c r="F227" s="300">
        <v>149.41999999999999</v>
      </c>
      <c r="G227" s="299" t="s">
        <v>173</v>
      </c>
      <c r="H227" s="300">
        <v>16.52</v>
      </c>
      <c r="I227" s="58">
        <f>(H227*'Информация о ценах'!$D$20+'005_006'!H227*'Информация о ценах'!$D$20*'Информация о ценах'!$E$20)*'Информация о ценах'!$B$6*1.02*1.2</f>
        <v>682.44120000000009</v>
      </c>
      <c r="J227" s="8"/>
      <c r="K227" s="18">
        <f t="shared" si="3"/>
        <v>0</v>
      </c>
    </row>
    <row r="228" spans="1:11" customFormat="1" x14ac:dyDescent="0.35">
      <c r="A228" s="29" t="s">
        <v>12493</v>
      </c>
      <c r="B228" s="299" t="s">
        <v>12494</v>
      </c>
      <c r="C228" s="299" t="s">
        <v>12482</v>
      </c>
      <c r="D228" s="299" t="s">
        <v>1531</v>
      </c>
      <c r="E228" s="300" t="s">
        <v>332</v>
      </c>
      <c r="F228" s="300">
        <v>177.42</v>
      </c>
      <c r="G228" s="299" t="s">
        <v>173</v>
      </c>
      <c r="H228" s="300">
        <v>19.989999999999998</v>
      </c>
      <c r="I228" s="58">
        <f>(H228*'Информация о ценах'!$D$20+'005_006'!H228*'Информация о ценах'!$D$20*'Информация о ценах'!$E$20)*'Информация о ценах'!$B$6*1.02*1.2</f>
        <v>825.78689999999995</v>
      </c>
      <c r="J228" s="8"/>
      <c r="K228" s="18">
        <f t="shared" si="3"/>
        <v>0</v>
      </c>
    </row>
    <row r="229" spans="1:11" customFormat="1" x14ac:dyDescent="0.35">
      <c r="A229" s="29" t="s">
        <v>12495</v>
      </c>
      <c r="B229" s="299" t="s">
        <v>12496</v>
      </c>
      <c r="C229" s="299" t="s">
        <v>12482</v>
      </c>
      <c r="D229" s="299" t="s">
        <v>1531</v>
      </c>
      <c r="E229" s="300" t="s">
        <v>336</v>
      </c>
      <c r="F229" s="300">
        <v>212.2</v>
      </c>
      <c r="G229" s="299" t="s">
        <v>113</v>
      </c>
      <c r="H229" s="300">
        <v>21.77</v>
      </c>
      <c r="I229" s="58">
        <f>(H229*'Информация о ценах'!$D$20+'005_006'!H229*'Информация о ценах'!$D$20*'Информация о ценах'!$E$20)*'Информация о ценах'!$B$6*1.02*1.2</f>
        <v>899.31869999999992</v>
      </c>
      <c r="J229" s="8"/>
      <c r="K229" s="18">
        <f t="shared" si="3"/>
        <v>0</v>
      </c>
    </row>
    <row r="230" spans="1:11" customFormat="1" x14ac:dyDescent="0.35">
      <c r="A230" s="29" t="s">
        <v>12497</v>
      </c>
      <c r="B230" s="299" t="s">
        <v>12498</v>
      </c>
      <c r="C230" s="299" t="s">
        <v>12482</v>
      </c>
      <c r="D230" s="299" t="s">
        <v>1531</v>
      </c>
      <c r="E230" s="300" t="s">
        <v>1269</v>
      </c>
      <c r="F230" s="300">
        <v>732.2</v>
      </c>
      <c r="G230" s="299" t="s">
        <v>116</v>
      </c>
      <c r="H230" s="300">
        <v>28.94</v>
      </c>
      <c r="I230" s="58">
        <f>(H230*'Информация о ценах'!$D$20+'005_006'!H230*'Информация о ценах'!$D$20*'Информация о ценах'!$E$20)*'Информация о ценах'!$B$6*1.02*1.2</f>
        <v>1195.5114000000001</v>
      </c>
      <c r="J230" s="8"/>
      <c r="K230" s="18">
        <f t="shared" si="3"/>
        <v>0</v>
      </c>
    </row>
    <row r="231" spans="1:11" customFormat="1" x14ac:dyDescent="0.35">
      <c r="A231" s="29" t="s">
        <v>12499</v>
      </c>
      <c r="B231" s="299" t="s">
        <v>12500</v>
      </c>
      <c r="C231" s="299" t="s">
        <v>12482</v>
      </c>
      <c r="D231" s="299" t="s">
        <v>1531</v>
      </c>
      <c r="E231" s="300" t="s">
        <v>342</v>
      </c>
      <c r="F231" s="300">
        <v>299</v>
      </c>
      <c r="G231" s="299" t="s">
        <v>282</v>
      </c>
      <c r="H231" s="300">
        <v>29.78</v>
      </c>
      <c r="I231" s="58">
        <f>(H231*'Информация о ценах'!$D$20+'005_006'!H231*'Информация о ценах'!$D$20*'Информация о ценах'!$E$20)*'Информация о ценах'!$B$6*1.02*1.2</f>
        <v>1230.2118000000003</v>
      </c>
      <c r="J231" s="8"/>
      <c r="K231" s="18">
        <f t="shared" si="3"/>
        <v>0</v>
      </c>
    </row>
    <row r="232" spans="1:11" customFormat="1" x14ac:dyDescent="0.35">
      <c r="A232" s="29" t="s">
        <v>12501</v>
      </c>
      <c r="B232" s="299" t="s">
        <v>12502</v>
      </c>
      <c r="C232" s="299" t="s">
        <v>12482</v>
      </c>
      <c r="D232" s="299" t="s">
        <v>1531</v>
      </c>
      <c r="E232" s="300" t="s">
        <v>349</v>
      </c>
      <c r="F232" s="300">
        <v>480.54</v>
      </c>
      <c r="G232" s="299" t="s">
        <v>119</v>
      </c>
      <c r="H232" s="300">
        <v>33.44</v>
      </c>
      <c r="I232" s="58">
        <f>(H232*'Информация о ценах'!$D$20+'005_006'!H232*'Информация о ценах'!$D$20*'Информация о ценах'!$E$20)*'Информация о ценах'!$B$6*1.02*1.2</f>
        <v>1381.4064000000001</v>
      </c>
      <c r="J232" s="8"/>
      <c r="K232" s="18">
        <f t="shared" si="3"/>
        <v>0</v>
      </c>
    </row>
    <row r="233" spans="1:11" customFormat="1" x14ac:dyDescent="0.35">
      <c r="A233" s="29" t="s">
        <v>12503</v>
      </c>
      <c r="B233" s="299" t="s">
        <v>12504</v>
      </c>
      <c r="C233" s="299" t="s">
        <v>12505</v>
      </c>
      <c r="D233" s="299" t="s">
        <v>1532</v>
      </c>
      <c r="E233" s="300" t="s">
        <v>1260</v>
      </c>
      <c r="F233" s="300">
        <v>26.23</v>
      </c>
      <c r="G233" s="299" t="s">
        <v>226</v>
      </c>
      <c r="H233" s="300">
        <v>3.98</v>
      </c>
      <c r="I233" s="58">
        <f>(H233*'Информация о ценах'!$D$20+'005_006'!H233*'Информация о ценах'!$D$20*'Информация о ценах'!$E$20)*'Информация о ценах'!$B$6*1.02*1.2</f>
        <v>164.41379999999998</v>
      </c>
      <c r="J233" s="8"/>
      <c r="K233" s="18">
        <f t="shared" si="3"/>
        <v>0</v>
      </c>
    </row>
    <row r="234" spans="1:11" customFormat="1" x14ac:dyDescent="0.35">
      <c r="A234" s="29" t="s">
        <v>12506</v>
      </c>
      <c r="B234" s="299" t="s">
        <v>12507</v>
      </c>
      <c r="C234" s="299" t="s">
        <v>12505</v>
      </c>
      <c r="D234" s="299" t="s">
        <v>1532</v>
      </c>
      <c r="E234" s="300" t="s">
        <v>184</v>
      </c>
      <c r="F234" s="300">
        <v>43.65</v>
      </c>
      <c r="G234" s="299" t="s">
        <v>208</v>
      </c>
      <c r="H234" s="300">
        <v>2.75</v>
      </c>
      <c r="I234" s="58">
        <f>(H234*'Информация о ценах'!$D$20+'005_006'!H234*'Информация о ценах'!$D$20*'Информация о ценах'!$E$20)*'Информация о ценах'!$B$6*1.02*1.2</f>
        <v>113.60250000000001</v>
      </c>
      <c r="J234" s="8"/>
      <c r="K234" s="18">
        <f t="shared" si="3"/>
        <v>0</v>
      </c>
    </row>
    <row r="235" spans="1:11" customFormat="1" x14ac:dyDescent="0.35">
      <c r="A235" s="29" t="s">
        <v>12508</v>
      </c>
      <c r="B235" s="299" t="s">
        <v>12509</v>
      </c>
      <c r="C235" s="299" t="s">
        <v>12505</v>
      </c>
      <c r="D235" s="299" t="s">
        <v>1532</v>
      </c>
      <c r="E235" s="300" t="s">
        <v>165</v>
      </c>
      <c r="F235" s="300">
        <v>73.650000000000006</v>
      </c>
      <c r="G235" s="299" t="s">
        <v>102</v>
      </c>
      <c r="H235" s="300">
        <v>3.93</v>
      </c>
      <c r="I235" s="58">
        <f>(H235*'Информация о ценах'!$D$20+'005_006'!H235*'Информация о ценах'!$D$20*'Информация о ценах'!$E$20)*'Информация о ценах'!$B$6*1.02*1.2</f>
        <v>162.34830000000002</v>
      </c>
      <c r="J235" s="8"/>
      <c r="K235" s="18">
        <f t="shared" si="3"/>
        <v>0</v>
      </c>
    </row>
    <row r="236" spans="1:11" customFormat="1" x14ac:dyDescent="0.35">
      <c r="A236" s="29" t="s">
        <v>12510</v>
      </c>
      <c r="B236" s="299" t="s">
        <v>12511</v>
      </c>
      <c r="C236" s="299" t="s">
        <v>12505</v>
      </c>
      <c r="D236" s="299" t="s">
        <v>1532</v>
      </c>
      <c r="E236" s="300" t="s">
        <v>147</v>
      </c>
      <c r="F236" s="300">
        <v>50.83</v>
      </c>
      <c r="G236" s="299" t="s">
        <v>102</v>
      </c>
      <c r="H236" s="300">
        <v>3.31</v>
      </c>
      <c r="I236" s="58">
        <f>(H236*'Информация о ценах'!$D$20+'005_006'!H236*'Информация о ценах'!$D$20*'Информация о ценах'!$E$20)*'Информация о ценах'!$B$6*1.02*1.2</f>
        <v>136.73609999999999</v>
      </c>
      <c r="J236" s="8"/>
      <c r="K236" s="18">
        <f t="shared" si="3"/>
        <v>0</v>
      </c>
    </row>
    <row r="237" spans="1:11" customFormat="1" x14ac:dyDescent="0.35">
      <c r="A237" s="29" t="s">
        <v>12512</v>
      </c>
      <c r="B237" s="299" t="s">
        <v>12513</v>
      </c>
      <c r="C237" s="299" t="s">
        <v>12505</v>
      </c>
      <c r="D237" s="299" t="s">
        <v>1532</v>
      </c>
      <c r="E237" s="300" t="s">
        <v>167</v>
      </c>
      <c r="F237" s="300">
        <v>75.83</v>
      </c>
      <c r="G237" s="299" t="s">
        <v>104</v>
      </c>
      <c r="H237" s="300">
        <v>3.84</v>
      </c>
      <c r="I237" s="58">
        <f>(H237*'Информация о ценах'!$D$20+'005_006'!H237*'Информация о ценах'!$D$20*'Информация о ценах'!$E$20)*'Информация о ценах'!$B$6*1.02*1.2</f>
        <v>158.63040000000001</v>
      </c>
      <c r="J237" s="8"/>
      <c r="K237" s="18">
        <f t="shared" si="3"/>
        <v>0</v>
      </c>
    </row>
    <row r="238" spans="1:11" customFormat="1" x14ac:dyDescent="0.35">
      <c r="A238" s="29" t="s">
        <v>12514</v>
      </c>
      <c r="B238" s="299" t="s">
        <v>12515</v>
      </c>
      <c r="C238" s="299" t="s">
        <v>12505</v>
      </c>
      <c r="D238" s="299" t="s">
        <v>1532</v>
      </c>
      <c r="E238" s="300" t="s">
        <v>428</v>
      </c>
      <c r="F238" s="300">
        <v>61.37</v>
      </c>
      <c r="G238" s="299" t="s">
        <v>104</v>
      </c>
      <c r="H238" s="300">
        <v>4.29</v>
      </c>
      <c r="I238" s="58">
        <f>(H238*'Информация о ценах'!$D$20+'005_006'!H238*'Информация о ценах'!$D$20*'Информация о ценах'!$E$20)*'Информация о ценах'!$B$6*1.02*1.2</f>
        <v>177.21989999999997</v>
      </c>
      <c r="J238" s="8"/>
      <c r="K238" s="18">
        <f t="shared" si="3"/>
        <v>0</v>
      </c>
    </row>
    <row r="239" spans="1:11" customFormat="1" x14ac:dyDescent="0.35">
      <c r="A239" s="29" t="s">
        <v>12516</v>
      </c>
      <c r="B239" s="299" t="s">
        <v>12517</v>
      </c>
      <c r="C239" s="299" t="s">
        <v>12505</v>
      </c>
      <c r="D239" s="299" t="s">
        <v>1532</v>
      </c>
      <c r="E239" s="300" t="s">
        <v>189</v>
      </c>
      <c r="F239" s="300">
        <v>82.37</v>
      </c>
      <c r="G239" s="299" t="s">
        <v>197</v>
      </c>
      <c r="H239" s="300">
        <v>4.58</v>
      </c>
      <c r="I239" s="58">
        <f>(H239*'Информация о ценах'!$D$20+'005_006'!H239*'Информация о ценах'!$D$20*'Информация о ценах'!$E$20)*'Информация о ценах'!$B$6*1.02*1.2</f>
        <v>189.19979999999998</v>
      </c>
      <c r="J239" s="8"/>
      <c r="K239" s="18">
        <f t="shared" si="3"/>
        <v>0</v>
      </c>
    </row>
    <row r="240" spans="1:11" customFormat="1" x14ac:dyDescent="0.35">
      <c r="A240" s="29" t="s">
        <v>12518</v>
      </c>
      <c r="B240" s="299" t="s">
        <v>12519</v>
      </c>
      <c r="C240" s="299" t="s">
        <v>12505</v>
      </c>
      <c r="D240" s="299" t="s">
        <v>1532</v>
      </c>
      <c r="E240" s="300" t="s">
        <v>169</v>
      </c>
      <c r="F240" s="300">
        <v>127.37</v>
      </c>
      <c r="G240" s="299" t="s">
        <v>148</v>
      </c>
      <c r="H240" s="300">
        <v>5.71</v>
      </c>
      <c r="I240" s="58">
        <f>(H240*'Информация о ценах'!$D$20+'005_006'!H240*'Информация о ценах'!$D$20*'Информация о ценах'!$E$20)*'Информация о ценах'!$B$6*1.02*1.2</f>
        <v>235.8801</v>
      </c>
      <c r="J240" s="8"/>
      <c r="K240" s="18">
        <f t="shared" si="3"/>
        <v>0</v>
      </c>
    </row>
    <row r="241" spans="1:11" customFormat="1" x14ac:dyDescent="0.35">
      <c r="A241" s="29" t="s">
        <v>12520</v>
      </c>
      <c r="B241" s="299" t="s">
        <v>12521</v>
      </c>
      <c r="C241" s="299" t="s">
        <v>12505</v>
      </c>
      <c r="D241" s="299" t="s">
        <v>1532</v>
      </c>
      <c r="E241" s="300" t="s">
        <v>244</v>
      </c>
      <c r="F241" s="300">
        <v>82.71</v>
      </c>
      <c r="G241" s="299" t="s">
        <v>395</v>
      </c>
      <c r="H241" s="300">
        <v>10.73</v>
      </c>
      <c r="I241" s="58">
        <f>(H241*'Информация о ценах'!$D$20+'005_006'!H241*'Информация о ценах'!$D$20*'Информация о ценах'!$E$20)*'Информация о ценах'!$B$6*1.02*1.2</f>
        <v>443.25629999999995</v>
      </c>
      <c r="J241" s="8"/>
      <c r="K241" s="18">
        <f t="shared" si="3"/>
        <v>0</v>
      </c>
    </row>
    <row r="242" spans="1:11" customFormat="1" x14ac:dyDescent="0.35">
      <c r="A242" s="29" t="s">
        <v>12522</v>
      </c>
      <c r="B242" s="299" t="s">
        <v>12523</v>
      </c>
      <c r="C242" s="299" t="s">
        <v>12505</v>
      </c>
      <c r="D242" s="299" t="s">
        <v>1532</v>
      </c>
      <c r="E242" s="300" t="s">
        <v>191</v>
      </c>
      <c r="F242" s="300">
        <v>117.71</v>
      </c>
      <c r="G242" s="299" t="s">
        <v>209</v>
      </c>
      <c r="H242" s="300">
        <v>7.41</v>
      </c>
      <c r="I242" s="58">
        <f>(H242*'Информация о ценах'!$D$20+'005_006'!H242*'Информация о ценах'!$D$20*'Информация о ценах'!$E$20)*'Информация о ценах'!$B$6*1.02*1.2</f>
        <v>306.1071</v>
      </c>
      <c r="J242" s="8"/>
      <c r="K242" s="18">
        <f t="shared" si="3"/>
        <v>0</v>
      </c>
    </row>
    <row r="243" spans="1:11" customFormat="1" x14ac:dyDescent="0.35">
      <c r="A243" s="29" t="s">
        <v>12524</v>
      </c>
      <c r="B243" s="299" t="s">
        <v>12525</v>
      </c>
      <c r="C243" s="299" t="s">
        <v>12505</v>
      </c>
      <c r="D243" s="299" t="s">
        <v>1532</v>
      </c>
      <c r="E243" s="300" t="s">
        <v>172</v>
      </c>
      <c r="F243" s="300">
        <v>212.71</v>
      </c>
      <c r="G243" s="299" t="s">
        <v>246</v>
      </c>
      <c r="H243" s="300">
        <v>14.25</v>
      </c>
      <c r="I243" s="58">
        <f>(H243*'Информация о ценах'!$D$20+'005_006'!H243*'Информация о ценах'!$D$20*'Информация о ценах'!$E$20)*'Информация о ценах'!$B$6*1.02*1.2</f>
        <v>588.66750000000013</v>
      </c>
      <c r="J243" s="8"/>
      <c r="K243" s="18">
        <f t="shared" si="3"/>
        <v>0</v>
      </c>
    </row>
    <row r="244" spans="1:11" customFormat="1" x14ac:dyDescent="0.35">
      <c r="A244" s="29" t="s">
        <v>12526</v>
      </c>
      <c r="B244" s="299" t="s">
        <v>12527</v>
      </c>
      <c r="C244" s="299" t="s">
        <v>12505</v>
      </c>
      <c r="D244" s="299" t="s">
        <v>1532</v>
      </c>
      <c r="E244" s="300" t="s">
        <v>435</v>
      </c>
      <c r="F244" s="300">
        <v>137.1</v>
      </c>
      <c r="G244" s="299" t="s">
        <v>401</v>
      </c>
      <c r="H244" s="300">
        <v>15.84</v>
      </c>
      <c r="I244" s="58">
        <f>(H244*'Информация о ценах'!$D$20+'005_006'!H244*'Информация о ценах'!$D$20*'Информация о ценах'!$E$20)*'Информация о ценах'!$B$6*1.02*1.2</f>
        <v>654.35040000000004</v>
      </c>
      <c r="J244" s="8"/>
      <c r="K244" s="18">
        <f t="shared" si="3"/>
        <v>0</v>
      </c>
    </row>
    <row r="245" spans="1:11" customFormat="1" x14ac:dyDescent="0.35">
      <c r="A245" s="29" t="s">
        <v>12528</v>
      </c>
      <c r="B245" s="299" t="s">
        <v>12529</v>
      </c>
      <c r="C245" s="299" t="s">
        <v>12505</v>
      </c>
      <c r="D245" s="299" t="s">
        <v>1532</v>
      </c>
      <c r="E245" s="300" t="s">
        <v>193</v>
      </c>
      <c r="F245" s="300">
        <v>174.1</v>
      </c>
      <c r="G245" s="299" t="s">
        <v>210</v>
      </c>
      <c r="H245" s="300">
        <v>16.34</v>
      </c>
      <c r="I245" s="58">
        <f>(H245*'Информация о ценах'!$D$20+'005_006'!H245*'Информация о ценах'!$D$20*'Информация о ценах'!$E$20)*'Информация о ценах'!$B$6*1.02*1.2</f>
        <v>675.00540000000001</v>
      </c>
      <c r="J245" s="8"/>
      <c r="K245" s="18">
        <f t="shared" si="3"/>
        <v>0</v>
      </c>
    </row>
    <row r="246" spans="1:11" customFormat="1" x14ac:dyDescent="0.35">
      <c r="A246" s="29" t="s">
        <v>12530</v>
      </c>
      <c r="B246" s="299" t="s">
        <v>12531</v>
      </c>
      <c r="C246" s="299" t="s">
        <v>12505</v>
      </c>
      <c r="D246" s="299" t="s">
        <v>1532</v>
      </c>
      <c r="E246" s="300" t="s">
        <v>1273</v>
      </c>
      <c r="F246" s="300">
        <v>253</v>
      </c>
      <c r="G246" s="299" t="s">
        <v>461</v>
      </c>
      <c r="H246" s="300">
        <v>20.190000000000001</v>
      </c>
      <c r="I246" s="58">
        <f>(H246*'Информация о ценах'!$D$20+'005_006'!H246*'Информация о ценах'!$D$20*'Информация о ценах'!$E$20)*'Информация о ценах'!$B$6*1.02*1.2</f>
        <v>834.04890000000012</v>
      </c>
      <c r="J246" s="8"/>
      <c r="K246" s="18">
        <f t="shared" si="3"/>
        <v>0</v>
      </c>
    </row>
    <row r="247" spans="1:11" customFormat="1" x14ac:dyDescent="0.35">
      <c r="A247" s="29" t="s">
        <v>12532</v>
      </c>
      <c r="B247" s="299" t="s">
        <v>12533</v>
      </c>
      <c r="C247" s="299" t="s">
        <v>12505</v>
      </c>
      <c r="D247" s="299" t="s">
        <v>1532</v>
      </c>
      <c r="E247" s="300" t="s">
        <v>204</v>
      </c>
      <c r="F247" s="300">
        <v>253</v>
      </c>
      <c r="G247" s="299" t="s">
        <v>113</v>
      </c>
      <c r="H247" s="300">
        <v>20.76</v>
      </c>
      <c r="I247" s="58">
        <f>(H247*'Информация о ценах'!$D$20+'005_006'!H247*'Информация о ценах'!$D$20*'Информация о ценах'!$E$20)*'Информация о ценах'!$B$6*1.02*1.2</f>
        <v>857.5956000000001</v>
      </c>
      <c r="J247" s="8"/>
      <c r="K247" s="18">
        <f t="shared" si="3"/>
        <v>0</v>
      </c>
    </row>
    <row r="248" spans="1:11" customFormat="1" x14ac:dyDescent="0.35">
      <c r="A248" s="29" t="s">
        <v>12534</v>
      </c>
      <c r="B248" s="299" t="s">
        <v>12535</v>
      </c>
      <c r="C248" s="299" t="s">
        <v>12505</v>
      </c>
      <c r="D248" s="299" t="s">
        <v>1532</v>
      </c>
      <c r="E248" s="300" t="s">
        <v>1274</v>
      </c>
      <c r="F248" s="300">
        <v>283.27</v>
      </c>
      <c r="G248" s="299" t="s">
        <v>116</v>
      </c>
      <c r="H248" s="300">
        <v>35</v>
      </c>
      <c r="I248" s="58">
        <f>(H248*'Информация о ценах'!$D$20+'005_006'!H248*'Информация о ценах'!$D$20*'Информация о ценах'!$E$20)*'Информация о ценах'!$B$6*1.02*1.2</f>
        <v>1445.85</v>
      </c>
      <c r="J248" s="8"/>
      <c r="K248" s="18">
        <f t="shared" si="3"/>
        <v>0</v>
      </c>
    </row>
    <row r="249" spans="1:11" customFormat="1" x14ac:dyDescent="0.35">
      <c r="A249" s="29" t="s">
        <v>12536</v>
      </c>
      <c r="B249" s="299" t="s">
        <v>12537</v>
      </c>
      <c r="C249" s="299" t="s">
        <v>12505</v>
      </c>
      <c r="D249" s="299" t="s">
        <v>1532</v>
      </c>
      <c r="E249" s="300" t="s">
        <v>206</v>
      </c>
      <c r="F249" s="300">
        <v>319.27</v>
      </c>
      <c r="G249" s="299" t="s">
        <v>140</v>
      </c>
      <c r="H249" s="300">
        <v>40</v>
      </c>
      <c r="I249" s="58">
        <f>(H249*'Информация о ценах'!$D$20+'005_006'!H249*'Информация о ценах'!$D$20*'Информация о ценах'!$E$20)*'Информация о ценах'!$B$6*1.02*1.2</f>
        <v>1652.3999999999999</v>
      </c>
      <c r="J249" s="8"/>
      <c r="K249" s="18">
        <f t="shared" si="3"/>
        <v>0</v>
      </c>
    </row>
    <row r="250" spans="1:11" customFormat="1" x14ac:dyDescent="0.35">
      <c r="A250" s="29" t="s">
        <v>12538</v>
      </c>
      <c r="B250" s="299" t="s">
        <v>12539</v>
      </c>
      <c r="C250" s="299" t="s">
        <v>12505</v>
      </c>
      <c r="D250" s="299" t="s">
        <v>1532</v>
      </c>
      <c r="E250" s="300" t="s">
        <v>440</v>
      </c>
      <c r="F250" s="300">
        <v>476.5</v>
      </c>
      <c r="G250" s="299" t="s">
        <v>290</v>
      </c>
      <c r="H250" s="300">
        <v>48.02</v>
      </c>
      <c r="I250" s="58">
        <f>(H250*'Информация о ценах'!$D$20+'005_006'!H250*'Информация о ценах'!$D$20*'Информация о ценах'!$E$20)*'Информация о ценах'!$B$6*1.02*1.2</f>
        <v>1983.7062000000003</v>
      </c>
      <c r="J250" s="8"/>
      <c r="K250" s="18">
        <f t="shared" si="3"/>
        <v>0</v>
      </c>
    </row>
    <row r="251" spans="1:11" customFormat="1" x14ac:dyDescent="0.35">
      <c r="A251" s="29" t="s">
        <v>12540</v>
      </c>
      <c r="B251" s="299" t="s">
        <v>12541</v>
      </c>
      <c r="C251" s="299" t="s">
        <v>12505</v>
      </c>
      <c r="D251" s="299" t="s">
        <v>1532</v>
      </c>
      <c r="E251" s="300" t="s">
        <v>443</v>
      </c>
      <c r="F251" s="300">
        <v>677.85</v>
      </c>
      <c r="G251" s="299" t="s">
        <v>214</v>
      </c>
      <c r="H251" s="300">
        <v>95.29</v>
      </c>
      <c r="I251" s="58">
        <f>(H251*'Информация о ценах'!$D$20+'005_006'!H251*'Информация о ценах'!$D$20*'Информация о ценах'!$E$20)*'Информация о ценах'!$B$6*1.02*1.2</f>
        <v>3936.4299000000001</v>
      </c>
      <c r="J251" s="8"/>
      <c r="K251" s="18">
        <f t="shared" si="3"/>
        <v>0</v>
      </c>
    </row>
    <row r="252" spans="1:11" customFormat="1" x14ac:dyDescent="0.35">
      <c r="A252" s="29" t="s">
        <v>12542</v>
      </c>
      <c r="B252" s="299" t="s">
        <v>12543</v>
      </c>
      <c r="C252" s="299" t="s">
        <v>12505</v>
      </c>
      <c r="D252" s="299" t="s">
        <v>1532</v>
      </c>
      <c r="E252" s="300" t="s">
        <v>1276</v>
      </c>
      <c r="F252" s="300">
        <v>815.85</v>
      </c>
      <c r="G252" s="299" t="s">
        <v>214</v>
      </c>
      <c r="H252" s="300">
        <v>102.63</v>
      </c>
      <c r="I252" s="58">
        <f>(H252*'Информация о ценах'!$D$20+'005_006'!H252*'Информация о ценах'!$D$20*'Информация о ценах'!$E$20)*'Информация о ценах'!$B$6*1.02*1.2</f>
        <v>4239.6453000000001</v>
      </c>
      <c r="J252" s="8"/>
      <c r="K252" s="18">
        <f t="shared" si="3"/>
        <v>0</v>
      </c>
    </row>
    <row r="253" spans="1:11" customFormat="1" x14ac:dyDescent="0.35">
      <c r="A253" s="29" t="s">
        <v>12544</v>
      </c>
      <c r="B253" s="299" t="s">
        <v>12545</v>
      </c>
      <c r="C253" s="299" t="s">
        <v>12505</v>
      </c>
      <c r="D253" s="299" t="s">
        <v>1532</v>
      </c>
      <c r="E253" s="300" t="s">
        <v>445</v>
      </c>
      <c r="F253" s="300">
        <v>893</v>
      </c>
      <c r="G253" s="299" t="s">
        <v>125</v>
      </c>
      <c r="H253" s="300">
        <v>105.15</v>
      </c>
      <c r="I253" s="58">
        <f>(H253*'Информация о ценах'!$D$20+'005_006'!H253*'Информация о ценах'!$D$20*'Информация о ценах'!$E$20)*'Информация о ценах'!$B$6*1.02*1.2</f>
        <v>4343.7465000000002</v>
      </c>
      <c r="J253" s="8"/>
      <c r="K253" s="18">
        <f t="shared" si="3"/>
        <v>0</v>
      </c>
    </row>
    <row r="254" spans="1:11" customFormat="1" x14ac:dyDescent="0.35">
      <c r="A254" s="29" t="s">
        <v>12546</v>
      </c>
      <c r="B254" s="299" t="s">
        <v>12547</v>
      </c>
      <c r="C254" s="299" t="s">
        <v>12505</v>
      </c>
      <c r="D254" s="299" t="s">
        <v>1532</v>
      </c>
      <c r="E254" s="300" t="s">
        <v>447</v>
      </c>
      <c r="F254" s="300">
        <v>897.5</v>
      </c>
      <c r="G254" s="299" t="s">
        <v>128</v>
      </c>
      <c r="H254" s="300">
        <v>138.03</v>
      </c>
      <c r="I254" s="58">
        <f>(H254*'Информация о ценах'!$D$20+'005_006'!H254*'Информация о ценах'!$D$20*'Информация о ценах'!$E$20)*'Информация о ценах'!$B$6*1.02*1.2</f>
        <v>5702.0192999999999</v>
      </c>
      <c r="J254" s="8"/>
      <c r="K254" s="18">
        <f t="shared" si="3"/>
        <v>0</v>
      </c>
    </row>
    <row r="255" spans="1:11" customFormat="1" x14ac:dyDescent="0.35">
      <c r="A255" s="29" t="s">
        <v>12548</v>
      </c>
      <c r="B255" s="299" t="s">
        <v>12549</v>
      </c>
      <c r="C255" s="299" t="s">
        <v>12550</v>
      </c>
      <c r="D255" s="299" t="s">
        <v>1533</v>
      </c>
      <c r="E255" s="300" t="s">
        <v>1260</v>
      </c>
      <c r="F255" s="300">
        <v>23.23</v>
      </c>
      <c r="G255" s="299" t="s">
        <v>226</v>
      </c>
      <c r="H255" s="300">
        <v>2.65</v>
      </c>
      <c r="I255" s="58">
        <f>(H255*'Информация о ценах'!$D$20+'005_006'!H255*'Информация о ценах'!$D$20*'Информация о ценах'!$E$20)*'Информация о ценах'!$B$6*1.02*1.2</f>
        <v>109.47149999999999</v>
      </c>
      <c r="J255" s="8"/>
      <c r="K255" s="18">
        <f t="shared" si="3"/>
        <v>0</v>
      </c>
    </row>
    <row r="256" spans="1:11" customFormat="1" x14ac:dyDescent="0.35">
      <c r="A256" s="29" t="s">
        <v>12551</v>
      </c>
      <c r="B256" s="299" t="s">
        <v>12552</v>
      </c>
      <c r="C256" s="299" t="s">
        <v>12550</v>
      </c>
      <c r="D256" s="299" t="s">
        <v>1533</v>
      </c>
      <c r="E256" s="300" t="s">
        <v>1261</v>
      </c>
      <c r="F256" s="300">
        <v>40.229999999999997</v>
      </c>
      <c r="G256" s="299" t="s">
        <v>367</v>
      </c>
      <c r="H256" s="300">
        <v>2.65</v>
      </c>
      <c r="I256" s="58">
        <f>(H256*'Информация о ценах'!$D$20+'005_006'!H256*'Информация о ценах'!$D$20*'Информация о ценах'!$E$20)*'Информация о ценах'!$B$6*1.02*1.2</f>
        <v>109.47149999999999</v>
      </c>
      <c r="J256" s="8"/>
      <c r="K256" s="18">
        <f t="shared" si="3"/>
        <v>0</v>
      </c>
    </row>
    <row r="257" spans="1:11" customFormat="1" x14ac:dyDescent="0.35">
      <c r="A257" s="29" t="s">
        <v>12553</v>
      </c>
      <c r="B257" s="299" t="s">
        <v>12554</v>
      </c>
      <c r="C257" s="299" t="s">
        <v>12550</v>
      </c>
      <c r="D257" s="299" t="s">
        <v>1533</v>
      </c>
      <c r="E257" s="300" t="s">
        <v>422</v>
      </c>
      <c r="F257" s="300">
        <v>27.65</v>
      </c>
      <c r="G257" s="299" t="s">
        <v>367</v>
      </c>
      <c r="H257" s="300">
        <v>2.83</v>
      </c>
      <c r="I257" s="58">
        <f>(H257*'Информация о ценах'!$D$20+'005_006'!H257*'Информация о ценах'!$D$20*'Информация о ценах'!$E$20)*'Информация о ценах'!$B$6*1.02*1.2</f>
        <v>116.90730000000001</v>
      </c>
      <c r="J257" s="8"/>
      <c r="K257" s="18">
        <f t="shared" si="3"/>
        <v>0</v>
      </c>
    </row>
    <row r="258" spans="1:11" customFormat="1" x14ac:dyDescent="0.35">
      <c r="A258" s="29" t="s">
        <v>12555</v>
      </c>
      <c r="B258" s="299" t="s">
        <v>12556</v>
      </c>
      <c r="C258" s="299" t="s">
        <v>12550</v>
      </c>
      <c r="D258" s="299" t="s">
        <v>1533</v>
      </c>
      <c r="E258" s="300" t="s">
        <v>184</v>
      </c>
      <c r="F258" s="300">
        <v>39.65</v>
      </c>
      <c r="G258" s="299" t="s">
        <v>208</v>
      </c>
      <c r="H258" s="300">
        <v>3.29</v>
      </c>
      <c r="I258" s="58">
        <f>(H258*'Информация о ценах'!$D$20+'005_006'!H258*'Информация о ценах'!$D$20*'Информация о ценах'!$E$20)*'Информация о ценах'!$B$6*1.02*1.2</f>
        <v>135.90989999999999</v>
      </c>
      <c r="J258" s="8"/>
      <c r="K258" s="18">
        <f t="shared" si="3"/>
        <v>0</v>
      </c>
    </row>
    <row r="259" spans="1:11" customFormat="1" x14ac:dyDescent="0.35">
      <c r="A259" s="29" t="s">
        <v>12557</v>
      </c>
      <c r="B259" s="299" t="s">
        <v>12558</v>
      </c>
      <c r="C259" s="299" t="s">
        <v>12550</v>
      </c>
      <c r="D259" s="299" t="s">
        <v>1533</v>
      </c>
      <c r="E259" s="300" t="s">
        <v>165</v>
      </c>
      <c r="F259" s="300">
        <v>54.65</v>
      </c>
      <c r="G259" s="299" t="s">
        <v>104</v>
      </c>
      <c r="H259" s="300">
        <v>4.8899999999999997</v>
      </c>
      <c r="I259" s="58">
        <f>(H259*'Информация о ценах'!$D$20+'005_006'!H259*'Информация о ценах'!$D$20*'Информация о ценах'!$E$20)*'Информация о ценах'!$B$6*1.02*1.2</f>
        <v>202.00589999999997</v>
      </c>
      <c r="J259" s="8"/>
      <c r="K259" s="18">
        <f t="shared" ref="K259:K322" si="4">I259*J259</f>
        <v>0</v>
      </c>
    </row>
    <row r="260" spans="1:11" customFormat="1" x14ac:dyDescent="0.35">
      <c r="A260" s="29" t="s">
        <v>12559</v>
      </c>
      <c r="B260" s="299" t="s">
        <v>12560</v>
      </c>
      <c r="C260" s="299" t="s">
        <v>12550</v>
      </c>
      <c r="D260" s="299" t="s">
        <v>1533</v>
      </c>
      <c r="E260" s="300" t="s">
        <v>147</v>
      </c>
      <c r="F260" s="300">
        <v>49.83</v>
      </c>
      <c r="G260" s="299" t="s">
        <v>102</v>
      </c>
      <c r="H260" s="300">
        <v>4.08</v>
      </c>
      <c r="I260" s="58">
        <f>(H260*'Информация о ценах'!$D$20+'005_006'!H260*'Информация о ценах'!$D$20*'Информация о ценах'!$E$20)*'Информация о ценах'!$B$6*1.02*1.2</f>
        <v>168.54480000000001</v>
      </c>
      <c r="J260" s="8"/>
      <c r="K260" s="18">
        <f t="shared" si="4"/>
        <v>0</v>
      </c>
    </row>
    <row r="261" spans="1:11" customFormat="1" x14ac:dyDescent="0.35">
      <c r="A261" s="29" t="s">
        <v>12561</v>
      </c>
      <c r="B261" s="299" t="s">
        <v>12562</v>
      </c>
      <c r="C261" s="299" t="s">
        <v>12550</v>
      </c>
      <c r="D261" s="299" t="s">
        <v>1533</v>
      </c>
      <c r="E261" s="300" t="s">
        <v>167</v>
      </c>
      <c r="F261" s="300">
        <v>81.83</v>
      </c>
      <c r="G261" s="299" t="s">
        <v>104</v>
      </c>
      <c r="H261" s="300">
        <v>6.83</v>
      </c>
      <c r="I261" s="58">
        <f>(H261*'Информация о ценах'!$D$20+'005_006'!H261*'Информация о ценах'!$D$20*'Информация о ценах'!$E$20)*'Информация о ценах'!$B$6*1.02*1.2</f>
        <v>282.14730000000003</v>
      </c>
      <c r="J261" s="8"/>
      <c r="K261" s="18">
        <f t="shared" si="4"/>
        <v>0</v>
      </c>
    </row>
    <row r="262" spans="1:11" customFormat="1" x14ac:dyDescent="0.35">
      <c r="A262" s="29" t="s">
        <v>12563</v>
      </c>
      <c r="B262" s="299" t="s">
        <v>12564</v>
      </c>
      <c r="C262" s="299" t="s">
        <v>12550</v>
      </c>
      <c r="D262" s="299" t="s">
        <v>1533</v>
      </c>
      <c r="E262" s="300" t="s">
        <v>428</v>
      </c>
      <c r="F262" s="300">
        <v>59.37</v>
      </c>
      <c r="G262" s="299" t="s">
        <v>104</v>
      </c>
      <c r="H262" s="300">
        <v>4.76</v>
      </c>
      <c r="I262" s="58">
        <f>(H262*'Информация о ценах'!$D$20+'005_006'!H262*'Информация о ценах'!$D$20*'Информация о ценах'!$E$20)*'Информация о ценах'!$B$6*1.02*1.2</f>
        <v>196.63559999999998</v>
      </c>
      <c r="J262" s="8"/>
      <c r="K262" s="18">
        <f t="shared" si="4"/>
        <v>0</v>
      </c>
    </row>
    <row r="263" spans="1:11" customFormat="1" x14ac:dyDescent="0.35">
      <c r="A263" s="29" t="s">
        <v>12565</v>
      </c>
      <c r="B263" s="299" t="s">
        <v>12566</v>
      </c>
      <c r="C263" s="299" t="s">
        <v>12550</v>
      </c>
      <c r="D263" s="299" t="s">
        <v>1533</v>
      </c>
      <c r="E263" s="300" t="s">
        <v>189</v>
      </c>
      <c r="F263" s="300">
        <v>81.37</v>
      </c>
      <c r="G263" s="299" t="s">
        <v>197</v>
      </c>
      <c r="H263" s="300">
        <v>4.91</v>
      </c>
      <c r="I263" s="58">
        <f>(H263*'Информация о ценах'!$D$20+'005_006'!H263*'Информация о ценах'!$D$20*'Информация о ценах'!$E$20)*'Информация о ценах'!$B$6*1.02*1.2</f>
        <v>202.83210000000003</v>
      </c>
      <c r="J263" s="8"/>
      <c r="K263" s="18">
        <f t="shared" si="4"/>
        <v>0</v>
      </c>
    </row>
    <row r="264" spans="1:11" customFormat="1" x14ac:dyDescent="0.35">
      <c r="A264" s="29" t="s">
        <v>12567</v>
      </c>
      <c r="B264" s="299" t="s">
        <v>12568</v>
      </c>
      <c r="C264" s="299" t="s">
        <v>12550</v>
      </c>
      <c r="D264" s="299" t="s">
        <v>1533</v>
      </c>
      <c r="E264" s="300" t="s">
        <v>169</v>
      </c>
      <c r="F264" s="300">
        <v>87.37</v>
      </c>
      <c r="G264" s="299" t="s">
        <v>148</v>
      </c>
      <c r="H264" s="300">
        <v>6.36</v>
      </c>
      <c r="I264" s="58">
        <f>(H264*'Информация о ценах'!$D$20+'005_006'!H264*'Информация о ценах'!$D$20*'Информация о ценах'!$E$20)*'Информация о ценах'!$B$6*1.02*1.2</f>
        <v>262.73160000000001</v>
      </c>
      <c r="J264" s="8"/>
      <c r="K264" s="18">
        <f t="shared" si="4"/>
        <v>0</v>
      </c>
    </row>
    <row r="265" spans="1:11" customFormat="1" x14ac:dyDescent="0.35">
      <c r="A265" s="29" t="s">
        <v>12569</v>
      </c>
      <c r="B265" s="299" t="s">
        <v>12570</v>
      </c>
      <c r="C265" s="299" t="s">
        <v>12550</v>
      </c>
      <c r="D265" s="299" t="s">
        <v>1533</v>
      </c>
      <c r="E265" s="300" t="s">
        <v>244</v>
      </c>
      <c r="F265" s="300">
        <v>79.709999999999994</v>
      </c>
      <c r="G265" s="299" t="s">
        <v>395</v>
      </c>
      <c r="H265" s="300">
        <v>12.66</v>
      </c>
      <c r="I265" s="58">
        <f>(H265*'Информация о ценах'!$D$20+'005_006'!H265*'Информация о ценах'!$D$20*'Информация о ценах'!$E$20)*'Информация о ценах'!$B$6*1.02*1.2</f>
        <v>522.9846</v>
      </c>
      <c r="J265" s="8"/>
      <c r="K265" s="18">
        <f t="shared" si="4"/>
        <v>0</v>
      </c>
    </row>
    <row r="266" spans="1:11" customFormat="1" x14ac:dyDescent="0.35">
      <c r="A266" s="29" t="s">
        <v>12571</v>
      </c>
      <c r="B266" s="299" t="s">
        <v>12572</v>
      </c>
      <c r="C266" s="299" t="s">
        <v>12550</v>
      </c>
      <c r="D266" s="299" t="s">
        <v>1533</v>
      </c>
      <c r="E266" s="300" t="s">
        <v>191</v>
      </c>
      <c r="F266" s="300">
        <v>110.71</v>
      </c>
      <c r="G266" s="299" t="s">
        <v>209</v>
      </c>
      <c r="H266" s="300">
        <v>8.15</v>
      </c>
      <c r="I266" s="58">
        <f>(H266*'Информация о ценах'!$D$20+'005_006'!H266*'Информация о ценах'!$D$20*'Информация о ценах'!$E$20)*'Информация о ценах'!$B$6*1.02*1.2</f>
        <v>336.67650000000009</v>
      </c>
      <c r="J266" s="8"/>
      <c r="K266" s="18">
        <f t="shared" si="4"/>
        <v>0</v>
      </c>
    </row>
    <row r="267" spans="1:11" customFormat="1" x14ac:dyDescent="0.35">
      <c r="A267" s="29" t="s">
        <v>12573</v>
      </c>
      <c r="B267" s="299" t="s">
        <v>12574</v>
      </c>
      <c r="C267" s="299" t="s">
        <v>12550</v>
      </c>
      <c r="D267" s="299" t="s">
        <v>1533</v>
      </c>
      <c r="E267" s="300" t="s">
        <v>172</v>
      </c>
      <c r="F267" s="300">
        <v>167.71</v>
      </c>
      <c r="G267" s="299" t="s">
        <v>173</v>
      </c>
      <c r="H267" s="300">
        <v>13.44</v>
      </c>
      <c r="I267" s="58">
        <f>(H267*'Информация о ценах'!$D$20+'005_006'!H267*'Информация о ценах'!$D$20*'Информация о ценах'!$E$20)*'Информация о ценах'!$B$6*1.02*1.2</f>
        <v>555.20640000000003</v>
      </c>
      <c r="J267" s="8"/>
      <c r="K267" s="18">
        <f t="shared" si="4"/>
        <v>0</v>
      </c>
    </row>
    <row r="268" spans="1:11" customFormat="1" x14ac:dyDescent="0.35">
      <c r="A268" s="29" t="s">
        <v>12575</v>
      </c>
      <c r="B268" s="299" t="s">
        <v>12576</v>
      </c>
      <c r="C268" s="299" t="s">
        <v>12550</v>
      </c>
      <c r="D268" s="299" t="s">
        <v>1533</v>
      </c>
      <c r="E268" s="300" t="s">
        <v>435</v>
      </c>
      <c r="F268" s="300">
        <v>108.1</v>
      </c>
      <c r="G268" s="299" t="s">
        <v>401</v>
      </c>
      <c r="H268" s="300">
        <v>16.46</v>
      </c>
      <c r="I268" s="58">
        <f>(H268*'Информация о ценах'!$D$20+'005_006'!H268*'Информация о ценах'!$D$20*'Информация о ценах'!$E$20)*'Информация о ценах'!$B$6*1.02*1.2</f>
        <v>679.96260000000007</v>
      </c>
      <c r="J268" s="8"/>
      <c r="K268" s="18">
        <f t="shared" si="4"/>
        <v>0</v>
      </c>
    </row>
    <row r="269" spans="1:11" customFormat="1" x14ac:dyDescent="0.35">
      <c r="A269" s="29" t="s">
        <v>12577</v>
      </c>
      <c r="B269" s="299" t="s">
        <v>12578</v>
      </c>
      <c r="C269" s="299" t="s">
        <v>12550</v>
      </c>
      <c r="D269" s="299" t="s">
        <v>1533</v>
      </c>
      <c r="E269" s="300" t="s">
        <v>193</v>
      </c>
      <c r="F269" s="300">
        <v>160.1</v>
      </c>
      <c r="G269" s="299" t="s">
        <v>210</v>
      </c>
      <c r="H269" s="300">
        <v>18.350000000000001</v>
      </c>
      <c r="I269" s="58">
        <f>(H269*'Информация о ценах'!$D$20+'005_006'!H269*'Информация о ценах'!$D$20*'Информация о ценах'!$E$20)*'Информация о ценах'!$B$6*1.02*1.2</f>
        <v>758.0385</v>
      </c>
      <c r="J269" s="8"/>
      <c r="K269" s="18">
        <f t="shared" si="4"/>
        <v>0</v>
      </c>
    </row>
    <row r="270" spans="1:11" customFormat="1" x14ac:dyDescent="0.35">
      <c r="A270" s="29" t="s">
        <v>12579</v>
      </c>
      <c r="B270" s="299" t="s">
        <v>12580</v>
      </c>
      <c r="C270" s="299" t="s">
        <v>12550</v>
      </c>
      <c r="D270" s="299" t="s">
        <v>1533</v>
      </c>
      <c r="E270" s="300" t="s">
        <v>1273</v>
      </c>
      <c r="F270" s="300">
        <v>178</v>
      </c>
      <c r="G270" s="299" t="s">
        <v>113</v>
      </c>
      <c r="H270" s="300">
        <v>22.99</v>
      </c>
      <c r="I270" s="58">
        <f>(H270*'Информация о ценах'!$D$20+'005_006'!H270*'Информация о ценах'!$D$20*'Информация о ценах'!$E$20)*'Информация о ценах'!$B$6*1.02*1.2</f>
        <v>949.71689999999978</v>
      </c>
      <c r="J270" s="8"/>
      <c r="K270" s="18">
        <f t="shared" si="4"/>
        <v>0</v>
      </c>
    </row>
    <row r="271" spans="1:11" customFormat="1" x14ac:dyDescent="0.35">
      <c r="A271" s="29" t="s">
        <v>12581</v>
      </c>
      <c r="B271" s="299" t="s">
        <v>12582</v>
      </c>
      <c r="C271" s="299" t="s">
        <v>12550</v>
      </c>
      <c r="D271" s="299" t="s">
        <v>1533</v>
      </c>
      <c r="E271" s="300" t="s">
        <v>204</v>
      </c>
      <c r="F271" s="300">
        <v>265</v>
      </c>
      <c r="G271" s="299" t="s">
        <v>113</v>
      </c>
      <c r="H271" s="300">
        <v>23.54</v>
      </c>
      <c r="I271" s="58">
        <f>(H271*'Информация о ценах'!$D$20+'005_006'!H271*'Информация о ценах'!$D$20*'Информация о ценах'!$E$20)*'Информация о ценах'!$B$6*1.02*1.2</f>
        <v>972.43740000000003</v>
      </c>
      <c r="J271" s="8"/>
      <c r="K271" s="18">
        <f t="shared" si="4"/>
        <v>0</v>
      </c>
    </row>
    <row r="272" spans="1:11" customFormat="1" x14ac:dyDescent="0.35">
      <c r="A272" s="29" t="s">
        <v>12583</v>
      </c>
      <c r="B272" s="299" t="s">
        <v>12584</v>
      </c>
      <c r="C272" s="299" t="s">
        <v>12550</v>
      </c>
      <c r="D272" s="299" t="s">
        <v>1533</v>
      </c>
      <c r="E272" s="300" t="s">
        <v>1274</v>
      </c>
      <c r="F272" s="300">
        <v>308.27</v>
      </c>
      <c r="G272" s="299" t="s">
        <v>263</v>
      </c>
      <c r="H272" s="300">
        <v>29.97</v>
      </c>
      <c r="I272" s="58">
        <f>(H272*'Информация о ценах'!$D$20+'005_006'!H272*'Информация о ценах'!$D$20*'Информация о ценах'!$E$20)*'Информация о ценах'!$B$6*1.02*1.2</f>
        <v>1238.0606999999998</v>
      </c>
      <c r="J272" s="8"/>
      <c r="K272" s="18">
        <f t="shared" si="4"/>
        <v>0</v>
      </c>
    </row>
    <row r="273" spans="1:11" customFormat="1" x14ac:dyDescent="0.35">
      <c r="A273" s="29" t="s">
        <v>12585</v>
      </c>
      <c r="B273" s="299" t="s">
        <v>12586</v>
      </c>
      <c r="C273" s="299" t="s">
        <v>12550</v>
      </c>
      <c r="D273" s="299" t="s">
        <v>1533</v>
      </c>
      <c r="E273" s="300" t="s">
        <v>206</v>
      </c>
      <c r="F273" s="300">
        <v>358.27</v>
      </c>
      <c r="G273" s="299" t="s">
        <v>116</v>
      </c>
      <c r="H273" s="300">
        <v>41.07</v>
      </c>
      <c r="I273" s="58">
        <f>(H273*'Информация о ценах'!$D$20+'005_006'!H273*'Информация о ценах'!$D$20*'Информация о ценах'!$E$20)*'Информация о ценах'!$B$6*1.02*1.2</f>
        <v>1696.6016999999999</v>
      </c>
      <c r="J273" s="8"/>
      <c r="K273" s="18">
        <f t="shared" si="4"/>
        <v>0</v>
      </c>
    </row>
    <row r="274" spans="1:11" customFormat="1" x14ac:dyDescent="0.35">
      <c r="A274" s="29" t="s">
        <v>12587</v>
      </c>
      <c r="B274" s="299" t="s">
        <v>12588</v>
      </c>
      <c r="C274" s="299" t="s">
        <v>12550</v>
      </c>
      <c r="D274" s="299" t="s">
        <v>1533</v>
      </c>
      <c r="E274" s="300" t="s">
        <v>440</v>
      </c>
      <c r="F274" s="300">
        <v>726.5</v>
      </c>
      <c r="G274" s="299" t="s">
        <v>290</v>
      </c>
      <c r="H274" s="300">
        <v>94.69</v>
      </c>
      <c r="I274" s="58">
        <f>(H274*'Информация о ценах'!$D$20+'005_006'!H274*'Информация о ценах'!$D$20*'Информация о ценах'!$E$20)*'Информация о ценах'!$B$6*1.02*1.2</f>
        <v>3911.6439000000005</v>
      </c>
      <c r="J274" s="8"/>
      <c r="K274" s="18">
        <f t="shared" si="4"/>
        <v>0</v>
      </c>
    </row>
    <row r="275" spans="1:11" customFormat="1" x14ac:dyDescent="0.35">
      <c r="A275" s="29" t="s">
        <v>12589</v>
      </c>
      <c r="B275" s="299" t="s">
        <v>12590</v>
      </c>
      <c r="C275" s="299" t="s">
        <v>12550</v>
      </c>
      <c r="D275" s="299" t="s">
        <v>1533</v>
      </c>
      <c r="E275" s="300" t="s">
        <v>443</v>
      </c>
      <c r="F275" s="300">
        <v>760.85</v>
      </c>
      <c r="G275" s="299" t="s">
        <v>214</v>
      </c>
      <c r="H275" s="300">
        <v>116.45</v>
      </c>
      <c r="I275" s="58">
        <f>(H275*'Информация о ценах'!$D$20+'005_006'!H275*'Информация о ценах'!$D$20*'Информация о ценах'!$E$20)*'Информация о ценах'!$B$6*1.02*1.2</f>
        <v>4810.549500000001</v>
      </c>
      <c r="J275" s="8"/>
      <c r="K275" s="18">
        <f t="shared" si="4"/>
        <v>0</v>
      </c>
    </row>
    <row r="276" spans="1:11" customFormat="1" x14ac:dyDescent="0.35">
      <c r="A276" s="29" t="s">
        <v>12591</v>
      </c>
      <c r="B276" s="299" t="s">
        <v>12592</v>
      </c>
      <c r="C276" s="299" t="s">
        <v>12550</v>
      </c>
      <c r="D276" s="299" t="s">
        <v>1533</v>
      </c>
      <c r="E276" s="300" t="s">
        <v>1534</v>
      </c>
      <c r="F276" s="300">
        <v>837</v>
      </c>
      <c r="G276" s="299" t="s">
        <v>215</v>
      </c>
      <c r="H276" s="300">
        <v>129.80000000000001</v>
      </c>
      <c r="I276" s="58">
        <f>(H276*'Информация о ценах'!$D$20+'005_006'!H276*'Информация о ценах'!$D$20*'Информация о ценах'!$E$20)*'Информация о ценах'!$B$6*1.02*1.2</f>
        <v>5362.0379999999996</v>
      </c>
      <c r="J276" s="8"/>
      <c r="K276" s="18">
        <f t="shared" si="4"/>
        <v>0</v>
      </c>
    </row>
    <row r="277" spans="1:11" customFormat="1" x14ac:dyDescent="0.35">
      <c r="A277" s="29" t="s">
        <v>12593</v>
      </c>
      <c r="B277" s="299" t="s">
        <v>12594</v>
      </c>
      <c r="C277" s="299" t="s">
        <v>12595</v>
      </c>
      <c r="D277" s="299" t="s">
        <v>1535</v>
      </c>
      <c r="E277" s="300">
        <v>15</v>
      </c>
      <c r="F277" s="300">
        <v>105.2</v>
      </c>
      <c r="G277" s="299" t="s">
        <v>395</v>
      </c>
      <c r="H277" s="300">
        <v>26.83</v>
      </c>
      <c r="I277" s="58">
        <f>(H277*'Информация о ценах'!$D$20+'005_006'!H277*'Информация о ценах'!$D$20*'Информация о ценах'!$E$20)*'Информация о ценах'!$B$6*1.02*1.2</f>
        <v>1108.3472999999999</v>
      </c>
      <c r="J277" s="8"/>
      <c r="K277" s="18">
        <f t="shared" si="4"/>
        <v>0</v>
      </c>
    </row>
    <row r="278" spans="1:11" customFormat="1" x14ac:dyDescent="0.35">
      <c r="A278" s="29" t="s">
        <v>12596</v>
      </c>
      <c r="B278" s="299" t="s">
        <v>12597</v>
      </c>
      <c r="C278" s="299" t="s">
        <v>12595</v>
      </c>
      <c r="D278" s="299" t="s">
        <v>1535</v>
      </c>
      <c r="E278" s="300">
        <v>18</v>
      </c>
      <c r="F278" s="300">
        <v>115.56</v>
      </c>
      <c r="G278" s="299" t="s">
        <v>395</v>
      </c>
      <c r="H278" s="300">
        <v>27.83</v>
      </c>
      <c r="I278" s="58">
        <f>(H278*'Информация о ценах'!$D$20+'005_006'!H278*'Информация о ценах'!$D$20*'Информация о ценах'!$E$20)*'Информация о ценах'!$B$6*1.02*1.2</f>
        <v>1149.6573000000001</v>
      </c>
      <c r="J278" s="8"/>
      <c r="K278" s="18">
        <f t="shared" si="4"/>
        <v>0</v>
      </c>
    </row>
    <row r="279" spans="1:11" customFormat="1" x14ac:dyDescent="0.35">
      <c r="A279" s="29" t="s">
        <v>12598</v>
      </c>
      <c r="B279" s="299" t="s">
        <v>12599</v>
      </c>
      <c r="C279" s="299" t="s">
        <v>12595</v>
      </c>
      <c r="D279" s="299" t="s">
        <v>1535</v>
      </c>
      <c r="E279" s="300">
        <v>22</v>
      </c>
      <c r="F279" s="300">
        <v>161.24</v>
      </c>
      <c r="G279" s="299" t="s">
        <v>110</v>
      </c>
      <c r="H279" s="300">
        <v>31.41</v>
      </c>
      <c r="I279" s="58">
        <f>(H279*'Информация о ценах'!$D$20+'005_006'!H279*'Информация о ценах'!$D$20*'Информация о ценах'!$E$20)*'Информация о ценах'!$B$6*1.02*1.2</f>
        <v>1297.5471</v>
      </c>
      <c r="J279" s="8"/>
      <c r="K279" s="18">
        <f t="shared" si="4"/>
        <v>0</v>
      </c>
    </row>
    <row r="280" spans="1:11" customFormat="1" x14ac:dyDescent="0.35">
      <c r="A280" s="29" t="s">
        <v>12600</v>
      </c>
      <c r="B280" s="299" t="s">
        <v>12601</v>
      </c>
      <c r="C280" s="299" t="s">
        <v>12595</v>
      </c>
      <c r="D280" s="299" t="s">
        <v>1535</v>
      </c>
      <c r="E280" s="300">
        <v>28</v>
      </c>
      <c r="F280" s="300">
        <v>251.42</v>
      </c>
      <c r="G280" s="299" t="s">
        <v>173</v>
      </c>
      <c r="H280" s="300">
        <v>36.76</v>
      </c>
      <c r="I280" s="58">
        <f>(H280*'Информация о ценах'!$D$20+'005_006'!H280*'Информация о ценах'!$D$20*'Информация о ценах'!$E$20)*'Информация о ценах'!$B$6*1.02*1.2</f>
        <v>1518.5555999999999</v>
      </c>
      <c r="J280" s="8"/>
      <c r="K280" s="18">
        <f t="shared" si="4"/>
        <v>0</v>
      </c>
    </row>
    <row r="281" spans="1:11" customFormat="1" x14ac:dyDescent="0.35">
      <c r="A281" s="29" t="s">
        <v>12602</v>
      </c>
      <c r="B281" s="299" t="s">
        <v>12603</v>
      </c>
      <c r="C281" s="299" t="s">
        <v>12595</v>
      </c>
      <c r="D281" s="299" t="s">
        <v>1535</v>
      </c>
      <c r="E281" s="300">
        <v>35</v>
      </c>
      <c r="F281" s="300">
        <v>314.7</v>
      </c>
      <c r="G281" s="299" t="s">
        <v>113</v>
      </c>
      <c r="H281" s="300">
        <v>41.77</v>
      </c>
      <c r="I281" s="58">
        <f>(H281*'Информация о ценах'!$D$20+'005_006'!H281*'Информация о ценах'!$D$20*'Информация о ценах'!$E$20)*'Информация о ценах'!$B$6*1.02*1.2</f>
        <v>1725.5187000000003</v>
      </c>
      <c r="J281" s="8"/>
      <c r="K281" s="18">
        <f t="shared" si="4"/>
        <v>0</v>
      </c>
    </row>
    <row r="282" spans="1:11" customFormat="1" x14ac:dyDescent="0.35">
      <c r="A282" s="29" t="s">
        <v>12604</v>
      </c>
      <c r="B282" s="299" t="s">
        <v>12605</v>
      </c>
      <c r="C282" s="299" t="s">
        <v>12595</v>
      </c>
      <c r="D282" s="299" t="s">
        <v>1535</v>
      </c>
      <c r="E282" s="300">
        <v>42</v>
      </c>
      <c r="F282" s="300">
        <v>440</v>
      </c>
      <c r="G282" s="299" t="s">
        <v>282</v>
      </c>
      <c r="H282" s="300">
        <v>56.62</v>
      </c>
      <c r="I282" s="58">
        <f>(H282*'Информация о ценах'!$D$20+'005_006'!H282*'Информация о ценах'!$D$20*'Информация о ценах'!$E$20)*'Информация о ценах'!$B$6*1.02*1.2</f>
        <v>2338.9721999999997</v>
      </c>
      <c r="J282" s="8"/>
      <c r="K282" s="18">
        <f t="shared" si="4"/>
        <v>0</v>
      </c>
    </row>
    <row r="283" spans="1:11" customFormat="1" x14ac:dyDescent="0.35">
      <c r="A283" s="29" t="s">
        <v>12606</v>
      </c>
      <c r="B283" s="299" t="s">
        <v>12607</v>
      </c>
      <c r="C283" s="299" t="s">
        <v>12595</v>
      </c>
      <c r="D283" s="299" t="s">
        <v>1535</v>
      </c>
      <c r="E283" s="300">
        <v>54</v>
      </c>
      <c r="F283" s="300">
        <v>751.54</v>
      </c>
      <c r="G283" s="299" t="s">
        <v>119</v>
      </c>
      <c r="H283" s="300">
        <v>92.45</v>
      </c>
      <c r="I283" s="58">
        <f>(H283*'Информация о ценах'!$D$20+'005_006'!H283*'Информация о ценах'!$D$20*'Информация о ценах'!$E$20)*'Информация о ценах'!$B$6*1.02*1.2</f>
        <v>3819.1094999999996</v>
      </c>
      <c r="J283" s="8"/>
      <c r="K283" s="18">
        <f t="shared" si="4"/>
        <v>0</v>
      </c>
    </row>
    <row r="284" spans="1:11" customFormat="1" x14ac:dyDescent="0.35">
      <c r="A284" s="29" t="s">
        <v>12608</v>
      </c>
      <c r="B284" s="299" t="s">
        <v>12609</v>
      </c>
      <c r="C284" s="299" t="s">
        <v>12610</v>
      </c>
      <c r="D284" s="299" t="s">
        <v>1536</v>
      </c>
      <c r="E284" s="300" t="s">
        <v>165</v>
      </c>
      <c r="F284" s="300">
        <v>131.55000000000001</v>
      </c>
      <c r="G284" s="299" t="s">
        <v>209</v>
      </c>
      <c r="H284" s="300">
        <v>21.19</v>
      </c>
      <c r="I284" s="58">
        <f>(H284*'Информация о ценах'!$D$20+'005_006'!H284*'Информация о ценах'!$D$20*'Информация о ценах'!$E$20)*'Информация о ценах'!$B$6*1.02*1.2</f>
        <v>875.35890000000006</v>
      </c>
      <c r="J284" s="8"/>
      <c r="K284" s="18">
        <f t="shared" si="4"/>
        <v>0</v>
      </c>
    </row>
    <row r="285" spans="1:11" customFormat="1" x14ac:dyDescent="0.35">
      <c r="A285" s="29" t="s">
        <v>12611</v>
      </c>
      <c r="B285" s="299" t="s">
        <v>12612</v>
      </c>
      <c r="C285" s="299" t="s">
        <v>12610</v>
      </c>
      <c r="D285" s="299" t="s">
        <v>1536</v>
      </c>
      <c r="E285" s="300" t="s">
        <v>167</v>
      </c>
      <c r="F285" s="300">
        <v>142.72999999999999</v>
      </c>
      <c r="G285" s="299" t="s">
        <v>209</v>
      </c>
      <c r="H285" s="300">
        <v>21.52</v>
      </c>
      <c r="I285" s="58">
        <f>(H285*'Информация о ценах'!$D$20+'005_006'!H285*'Информация о ценах'!$D$20*'Информация о ценах'!$E$20)*'Информация о ценах'!$B$6*1.02*1.2</f>
        <v>888.99120000000005</v>
      </c>
      <c r="J285" s="8"/>
      <c r="K285" s="18">
        <f t="shared" si="4"/>
        <v>0</v>
      </c>
    </row>
    <row r="286" spans="1:11" customFormat="1" x14ac:dyDescent="0.35">
      <c r="A286" s="29" t="s">
        <v>12613</v>
      </c>
      <c r="B286" s="299" t="s">
        <v>12614</v>
      </c>
      <c r="C286" s="299" t="s">
        <v>12610</v>
      </c>
      <c r="D286" s="299" t="s">
        <v>1536</v>
      </c>
      <c r="E286" s="300" t="s">
        <v>189</v>
      </c>
      <c r="F286" s="300">
        <v>170.87</v>
      </c>
      <c r="G286" s="299" t="s">
        <v>110</v>
      </c>
      <c r="H286" s="300">
        <v>25.21</v>
      </c>
      <c r="I286" s="58">
        <f>(H286*'Информация о ценах'!$D$20+'005_006'!H286*'Информация о ценах'!$D$20*'Информация о ценах'!$E$20)*'Информация о ценах'!$B$6*1.02*1.2</f>
        <v>1041.4250999999999</v>
      </c>
      <c r="J286" s="8"/>
      <c r="K286" s="18">
        <f t="shared" si="4"/>
        <v>0</v>
      </c>
    </row>
    <row r="287" spans="1:11" customFormat="1" x14ac:dyDescent="0.35">
      <c r="A287" s="29" t="s">
        <v>12615</v>
      </c>
      <c r="B287" s="299" t="s">
        <v>12616</v>
      </c>
      <c r="C287" s="299" t="s">
        <v>12610</v>
      </c>
      <c r="D287" s="299" t="s">
        <v>1536</v>
      </c>
      <c r="E287" s="300" t="s">
        <v>169</v>
      </c>
      <c r="F287" s="300">
        <v>216.87</v>
      </c>
      <c r="G287" s="299" t="s">
        <v>246</v>
      </c>
      <c r="H287" s="300">
        <v>27.02</v>
      </c>
      <c r="I287" s="58">
        <f>(H287*'Информация о ценах'!$D$20+'005_006'!H287*'Информация о ценах'!$D$20*'Информация о ценах'!$E$20)*'Информация о ценах'!$B$6*1.02*1.2</f>
        <v>1116.1962000000001</v>
      </c>
      <c r="J287" s="8"/>
      <c r="K287" s="18">
        <f t="shared" si="4"/>
        <v>0</v>
      </c>
    </row>
    <row r="288" spans="1:11" customFormat="1" x14ac:dyDescent="0.35">
      <c r="A288" s="29" t="s">
        <v>12617</v>
      </c>
      <c r="B288" s="299" t="s">
        <v>12618</v>
      </c>
      <c r="C288" s="299" t="s">
        <v>12610</v>
      </c>
      <c r="D288" s="299" t="s">
        <v>1536</v>
      </c>
      <c r="E288" s="300" t="s">
        <v>191</v>
      </c>
      <c r="F288" s="300">
        <v>284.70999999999998</v>
      </c>
      <c r="G288" s="299" t="s">
        <v>173</v>
      </c>
      <c r="H288" s="300">
        <v>31.29</v>
      </c>
      <c r="I288" s="58">
        <f>(H288*'Информация о ценах'!$D$20+'005_006'!H288*'Информация о ценах'!$D$20*'Информация о ценах'!$E$20)*'Информация о ценах'!$B$6*1.02*1.2</f>
        <v>1292.5899000000002</v>
      </c>
      <c r="J288" s="8"/>
      <c r="K288" s="18">
        <f t="shared" si="4"/>
        <v>0</v>
      </c>
    </row>
    <row r="289" spans="1:11" customFormat="1" x14ac:dyDescent="0.35">
      <c r="A289" s="29" t="s">
        <v>12619</v>
      </c>
      <c r="B289" s="299" t="s">
        <v>12620</v>
      </c>
      <c r="C289" s="299" t="s">
        <v>12610</v>
      </c>
      <c r="D289" s="299" t="s">
        <v>1536</v>
      </c>
      <c r="E289" s="300" t="s">
        <v>193</v>
      </c>
      <c r="F289" s="300">
        <v>338.6</v>
      </c>
      <c r="G289" s="299" t="s">
        <v>113</v>
      </c>
      <c r="H289" s="300">
        <v>34.03</v>
      </c>
      <c r="I289" s="58">
        <f>(H289*'Информация о ценах'!$D$20+'005_006'!H289*'Информация о ценах'!$D$20*'Информация о ценах'!$E$20)*'Информация о ценах'!$B$6*1.02*1.2</f>
        <v>1405.7793000000001</v>
      </c>
      <c r="J289" s="8"/>
      <c r="K289" s="18">
        <f t="shared" si="4"/>
        <v>0</v>
      </c>
    </row>
    <row r="290" spans="1:11" customFormat="1" x14ac:dyDescent="0.35">
      <c r="A290" s="29" t="s">
        <v>12621</v>
      </c>
      <c r="B290" s="299" t="s">
        <v>12622</v>
      </c>
      <c r="C290" s="299" t="s">
        <v>12610</v>
      </c>
      <c r="D290" s="299" t="s">
        <v>1536</v>
      </c>
      <c r="E290" s="300" t="s">
        <v>204</v>
      </c>
      <c r="F290" s="300">
        <v>502</v>
      </c>
      <c r="G290" s="299" t="s">
        <v>116</v>
      </c>
      <c r="H290" s="300">
        <v>47.11</v>
      </c>
      <c r="I290" s="58">
        <f>(H290*'Информация о ценах'!$D$20+'005_006'!H290*'Информация о ценах'!$D$20*'Информация о ценах'!$E$20)*'Информация о ценах'!$B$6*1.02*1.2</f>
        <v>1946.1141</v>
      </c>
      <c r="J290" s="8"/>
      <c r="K290" s="18">
        <f t="shared" si="4"/>
        <v>0</v>
      </c>
    </row>
    <row r="291" spans="1:11" customFormat="1" x14ac:dyDescent="0.35">
      <c r="A291" s="29" t="s">
        <v>12623</v>
      </c>
      <c r="B291" s="299" t="s">
        <v>12624</v>
      </c>
      <c r="C291" s="299" t="s">
        <v>12610</v>
      </c>
      <c r="D291" s="299" t="s">
        <v>1536</v>
      </c>
      <c r="E291" s="300" t="s">
        <v>206</v>
      </c>
      <c r="F291" s="300">
        <v>794.27</v>
      </c>
      <c r="G291" s="299" t="s">
        <v>119</v>
      </c>
      <c r="H291" s="300">
        <v>62.48</v>
      </c>
      <c r="I291" s="58">
        <f>(H291*'Информация о ценах'!$D$20+'005_006'!H291*'Информация о ценах'!$D$20*'Информация о ценах'!$E$20)*'Информация о ценах'!$B$6*1.02*1.2</f>
        <v>2581.0487999999996</v>
      </c>
      <c r="J291" s="8"/>
      <c r="K291" s="18">
        <f t="shared" si="4"/>
        <v>0</v>
      </c>
    </row>
    <row r="292" spans="1:11" customFormat="1" x14ac:dyDescent="0.35">
      <c r="A292" s="29" t="s">
        <v>12625</v>
      </c>
      <c r="B292" s="299" t="s">
        <v>12626</v>
      </c>
      <c r="C292" s="299" t="s">
        <v>12627</v>
      </c>
      <c r="D292" s="299" t="s">
        <v>1537</v>
      </c>
      <c r="E292" s="300" t="s">
        <v>184</v>
      </c>
      <c r="F292" s="300">
        <v>113.55</v>
      </c>
      <c r="G292" s="299" t="s">
        <v>393</v>
      </c>
      <c r="H292" s="300">
        <v>13.26</v>
      </c>
      <c r="I292" s="58">
        <f>(H292*'Информация о ценах'!$D$20+'005_006'!H292*'Информация о ценах'!$D$20*'Информация о ценах'!$E$20)*'Информация о ценах'!$B$6*1.02*1.2</f>
        <v>547.77059999999994</v>
      </c>
      <c r="J292" s="8"/>
      <c r="K292" s="18">
        <f t="shared" si="4"/>
        <v>0</v>
      </c>
    </row>
    <row r="293" spans="1:11" customFormat="1" x14ac:dyDescent="0.35">
      <c r="A293" s="29" t="s">
        <v>12628</v>
      </c>
      <c r="B293" s="299" t="s">
        <v>12629</v>
      </c>
      <c r="C293" s="299" t="s">
        <v>12627</v>
      </c>
      <c r="D293" s="299" t="s">
        <v>1537</v>
      </c>
      <c r="E293" s="300" t="s">
        <v>165</v>
      </c>
      <c r="F293" s="300">
        <v>137.55000000000001</v>
      </c>
      <c r="G293" s="299" t="s">
        <v>395</v>
      </c>
      <c r="H293" s="300">
        <v>17.55</v>
      </c>
      <c r="I293" s="58">
        <f>(H293*'Информация о ценах'!$D$20+'005_006'!H293*'Информация о ценах'!$D$20*'Информация о ценах'!$E$20)*'Информация о ценах'!$B$6*1.02*1.2</f>
        <v>724.99050000000022</v>
      </c>
      <c r="J293" s="8"/>
      <c r="K293" s="18">
        <f t="shared" si="4"/>
        <v>0</v>
      </c>
    </row>
    <row r="294" spans="1:11" customFormat="1" x14ac:dyDescent="0.35">
      <c r="A294" s="29" t="s">
        <v>12630</v>
      </c>
      <c r="B294" s="299" t="s">
        <v>12631</v>
      </c>
      <c r="C294" s="299" t="s">
        <v>12627</v>
      </c>
      <c r="D294" s="299" t="s">
        <v>1537</v>
      </c>
      <c r="E294" s="300" t="s">
        <v>147</v>
      </c>
      <c r="F294" s="300">
        <v>124.73</v>
      </c>
      <c r="G294" s="299" t="s">
        <v>395</v>
      </c>
      <c r="H294" s="300">
        <v>17.72</v>
      </c>
      <c r="I294" s="58">
        <f>(H294*'Информация о ценах'!$D$20+'005_006'!H294*'Информация о ценах'!$D$20*'Информация о ценах'!$E$20)*'Информация о ценах'!$B$6*1.02*1.2</f>
        <v>732.01319999999998</v>
      </c>
      <c r="J294" s="8"/>
      <c r="K294" s="18">
        <f t="shared" si="4"/>
        <v>0</v>
      </c>
    </row>
    <row r="295" spans="1:11" customFormat="1" x14ac:dyDescent="0.35">
      <c r="A295" s="29" t="s">
        <v>12632</v>
      </c>
      <c r="B295" s="299" t="s">
        <v>12633</v>
      </c>
      <c r="C295" s="299" t="s">
        <v>12627</v>
      </c>
      <c r="D295" s="299" t="s">
        <v>1537</v>
      </c>
      <c r="E295" s="300" t="s">
        <v>167</v>
      </c>
      <c r="F295" s="300">
        <v>148.72999999999999</v>
      </c>
      <c r="G295" s="299" t="s">
        <v>209</v>
      </c>
      <c r="H295" s="300">
        <v>18.329999999999998</v>
      </c>
      <c r="I295" s="58">
        <f>(H295*'Информация о ценах'!$D$20+'005_006'!H295*'Информация о ценах'!$D$20*'Информация о ценах'!$E$20)*'Информация о ценах'!$B$6*1.02*1.2</f>
        <v>757.21230000000003</v>
      </c>
      <c r="J295" s="8"/>
      <c r="K295" s="18">
        <f t="shared" si="4"/>
        <v>0</v>
      </c>
    </row>
    <row r="296" spans="1:11" customFormat="1" x14ac:dyDescent="0.35">
      <c r="A296" s="29" t="s">
        <v>12634</v>
      </c>
      <c r="B296" s="299" t="s">
        <v>12635</v>
      </c>
      <c r="C296" s="299" t="s">
        <v>12627</v>
      </c>
      <c r="D296" s="299" t="s">
        <v>1537</v>
      </c>
      <c r="E296" s="300" t="s">
        <v>428</v>
      </c>
      <c r="F296" s="300">
        <v>178.87</v>
      </c>
      <c r="G296" s="299" t="s">
        <v>110</v>
      </c>
      <c r="H296" s="300">
        <v>19.079999999999998</v>
      </c>
      <c r="I296" s="58">
        <f>(H296*'Информация о ценах'!$D$20+'005_006'!H296*'Информация о ценах'!$D$20*'Информация о ценах'!$E$20)*'Информация о ценах'!$B$6*1.02*1.2</f>
        <v>788.1948000000001</v>
      </c>
      <c r="J296" s="8"/>
      <c r="K296" s="18">
        <f t="shared" si="4"/>
        <v>0</v>
      </c>
    </row>
    <row r="297" spans="1:11" customFormat="1" x14ac:dyDescent="0.35">
      <c r="A297" s="29" t="s">
        <v>12636</v>
      </c>
      <c r="B297" s="299" t="s">
        <v>12637</v>
      </c>
      <c r="C297" s="299" t="s">
        <v>12627</v>
      </c>
      <c r="D297" s="299" t="s">
        <v>1537</v>
      </c>
      <c r="E297" s="300" t="s">
        <v>189</v>
      </c>
      <c r="F297" s="300">
        <v>167.87</v>
      </c>
      <c r="G297" s="299" t="s">
        <v>110</v>
      </c>
      <c r="H297" s="300">
        <v>27.45</v>
      </c>
      <c r="I297" s="58">
        <f>(H297*'Информация о ценах'!$D$20+'005_006'!H297*'Информация о ценах'!$D$20*'Информация о ценах'!$E$20)*'Информация о ценах'!$B$6*1.02*1.2</f>
        <v>1133.9594999999999</v>
      </c>
      <c r="J297" s="8"/>
      <c r="K297" s="18">
        <f t="shared" si="4"/>
        <v>0</v>
      </c>
    </row>
    <row r="298" spans="1:11" customFormat="1" x14ac:dyDescent="0.35">
      <c r="A298" s="29" t="s">
        <v>12638</v>
      </c>
      <c r="B298" s="299" t="s">
        <v>12639</v>
      </c>
      <c r="C298" s="299" t="s">
        <v>12627</v>
      </c>
      <c r="D298" s="299" t="s">
        <v>1537</v>
      </c>
      <c r="E298" s="300" t="s">
        <v>169</v>
      </c>
      <c r="F298" s="300">
        <v>218.87</v>
      </c>
      <c r="G298" s="299" t="s">
        <v>110</v>
      </c>
      <c r="H298" s="300">
        <v>27.53</v>
      </c>
      <c r="I298" s="58">
        <f>(H298*'Информация о ценах'!$D$20+'005_006'!H298*'Информация о ценах'!$D$20*'Информация о ценах'!$E$20)*'Информация о ценах'!$B$6*1.02*1.2</f>
        <v>1137.2643</v>
      </c>
      <c r="J298" s="8"/>
      <c r="K298" s="18">
        <f t="shared" si="4"/>
        <v>0</v>
      </c>
    </row>
    <row r="299" spans="1:11" customFormat="1" x14ac:dyDescent="0.35">
      <c r="A299" s="29" t="s">
        <v>12640</v>
      </c>
      <c r="B299" s="299" t="s">
        <v>12641</v>
      </c>
      <c r="C299" s="299" t="s">
        <v>12627</v>
      </c>
      <c r="D299" s="299" t="s">
        <v>1537</v>
      </c>
      <c r="E299" s="300" t="s">
        <v>244</v>
      </c>
      <c r="F299" s="300">
        <v>269.70999999999998</v>
      </c>
      <c r="G299" s="299" t="s">
        <v>173</v>
      </c>
      <c r="H299" s="300">
        <v>23.51</v>
      </c>
      <c r="I299" s="58">
        <f>(H299*'Информация о ценах'!$D$20+'005_006'!H299*'Информация о ценах'!$D$20*'Информация о ценах'!$E$20)*'Информация о ценах'!$B$6*1.02*1.2</f>
        <v>971.19810000000007</v>
      </c>
      <c r="J299" s="8"/>
      <c r="K299" s="18">
        <f t="shared" si="4"/>
        <v>0</v>
      </c>
    </row>
    <row r="300" spans="1:11" customFormat="1" x14ac:dyDescent="0.35">
      <c r="A300" s="29" t="s">
        <v>12642</v>
      </c>
      <c r="B300" s="299" t="s">
        <v>12643</v>
      </c>
      <c r="C300" s="299" t="s">
        <v>12627</v>
      </c>
      <c r="D300" s="299" t="s">
        <v>1537</v>
      </c>
      <c r="E300" s="300" t="s">
        <v>191</v>
      </c>
      <c r="F300" s="300">
        <v>293.70999999999998</v>
      </c>
      <c r="G300" s="299" t="s">
        <v>173</v>
      </c>
      <c r="H300" s="300">
        <v>22.03</v>
      </c>
      <c r="I300" s="58">
        <f>(H300*'Информация о ценах'!$D$20+'005_006'!H300*'Информация о ценах'!$D$20*'Информация о ценах'!$E$20)*'Информация о ценах'!$B$6*1.02*1.2</f>
        <v>910.05930000000012</v>
      </c>
      <c r="J300" s="8"/>
      <c r="K300" s="18">
        <f t="shared" si="4"/>
        <v>0</v>
      </c>
    </row>
    <row r="301" spans="1:11" customFormat="1" x14ac:dyDescent="0.35">
      <c r="A301" s="29" t="s">
        <v>12644</v>
      </c>
      <c r="B301" s="299" t="s">
        <v>12645</v>
      </c>
      <c r="C301" s="299" t="s">
        <v>12627</v>
      </c>
      <c r="D301" s="299" t="s">
        <v>1537</v>
      </c>
      <c r="E301" s="300" t="s">
        <v>193</v>
      </c>
      <c r="F301" s="300">
        <v>501.6</v>
      </c>
      <c r="G301" s="299" t="s">
        <v>116</v>
      </c>
      <c r="H301" s="300">
        <v>33.020000000000003</v>
      </c>
      <c r="I301" s="58">
        <f>(H301*'Информация о ценах'!$D$20+'005_006'!H301*'Информация о ценах'!$D$20*'Информация о ценах'!$E$20)*'Информация о ценах'!$B$6*1.02*1.2</f>
        <v>1364.0562000000002</v>
      </c>
      <c r="J301" s="8"/>
      <c r="K301" s="18">
        <f t="shared" si="4"/>
        <v>0</v>
      </c>
    </row>
    <row r="302" spans="1:11" customFormat="1" x14ac:dyDescent="0.35">
      <c r="A302" s="29" t="s">
        <v>12646</v>
      </c>
      <c r="B302" s="299" t="s">
        <v>12647</v>
      </c>
      <c r="C302" s="299" t="s">
        <v>12627</v>
      </c>
      <c r="D302" s="299" t="s">
        <v>1537</v>
      </c>
      <c r="E302" s="300" t="s">
        <v>204</v>
      </c>
      <c r="F302" s="300">
        <v>562</v>
      </c>
      <c r="G302" s="299" t="s">
        <v>347</v>
      </c>
      <c r="H302" s="300">
        <v>46.04</v>
      </c>
      <c r="I302" s="58">
        <f>(H302*'Информация о ценах'!$D$20+'005_006'!H302*'Информация о ценах'!$D$20*'Информация о ценах'!$E$20)*'Информация о ценах'!$B$6*1.02*1.2</f>
        <v>1901.9123999999997</v>
      </c>
      <c r="J302" s="8"/>
      <c r="K302" s="18">
        <f t="shared" si="4"/>
        <v>0</v>
      </c>
    </row>
    <row r="303" spans="1:11" customFormat="1" x14ac:dyDescent="0.35">
      <c r="A303" s="29" t="s">
        <v>12648</v>
      </c>
      <c r="B303" s="299" t="s">
        <v>12649</v>
      </c>
      <c r="C303" s="299" t="s">
        <v>12627</v>
      </c>
      <c r="D303" s="299" t="s">
        <v>1537</v>
      </c>
      <c r="E303" s="300" t="s">
        <v>206</v>
      </c>
      <c r="F303" s="300">
        <v>881.27</v>
      </c>
      <c r="G303" s="299" t="s">
        <v>264</v>
      </c>
      <c r="H303" s="300">
        <v>67.98</v>
      </c>
      <c r="I303" s="58">
        <f>(H303*'Информация о ценах'!$D$20+'005_006'!H303*'Информация о ценах'!$D$20*'Информация о ценах'!$E$20)*'Информация о ценах'!$B$6*1.02*1.2</f>
        <v>2808.2538000000004</v>
      </c>
      <c r="J303" s="8"/>
      <c r="K303" s="18">
        <f t="shared" si="4"/>
        <v>0</v>
      </c>
    </row>
    <row r="304" spans="1:11" customFormat="1" x14ac:dyDescent="0.35">
      <c r="A304" s="29" t="s">
        <v>12650</v>
      </c>
      <c r="B304" s="299" t="s">
        <v>12651</v>
      </c>
      <c r="C304" s="299" t="s">
        <v>12652</v>
      </c>
      <c r="D304" s="299" t="s">
        <v>1538</v>
      </c>
      <c r="E304" s="300" t="s">
        <v>165</v>
      </c>
      <c r="F304" s="300">
        <v>62.55</v>
      </c>
      <c r="G304" s="299" t="s">
        <v>503</v>
      </c>
      <c r="H304" s="300">
        <v>4.6399999999999997</v>
      </c>
      <c r="I304" s="58">
        <f>(H304*'Информация о ценах'!$D$20+'005_006'!H304*'Информация о ценах'!$D$20*'Информация о ценах'!$E$20)*'Информация о ценах'!$B$6*1.02*1.2</f>
        <v>191.67839999999998</v>
      </c>
      <c r="J304" s="8"/>
      <c r="K304" s="18">
        <f t="shared" si="4"/>
        <v>0</v>
      </c>
    </row>
    <row r="305" spans="1:11" customFormat="1" x14ac:dyDescent="0.35">
      <c r="A305" s="29" t="s">
        <v>12653</v>
      </c>
      <c r="B305" s="299" t="s">
        <v>12654</v>
      </c>
      <c r="C305" s="299" t="s">
        <v>12652</v>
      </c>
      <c r="D305" s="299" t="s">
        <v>1538</v>
      </c>
      <c r="E305" s="300" t="s">
        <v>1334</v>
      </c>
      <c r="F305" s="300">
        <v>87.65</v>
      </c>
      <c r="G305" s="299" t="s">
        <v>393</v>
      </c>
      <c r="H305" s="300">
        <v>7.18</v>
      </c>
      <c r="I305" s="58">
        <f>(H305*'Информация о ценах'!$D$20+'005_006'!H305*'Информация о ценах'!$D$20*'Информация о ценах'!$E$20)*'Информация о ценах'!$B$6*1.02*1.2</f>
        <v>296.60579999999999</v>
      </c>
      <c r="J305" s="8"/>
      <c r="K305" s="18">
        <f t="shared" si="4"/>
        <v>0</v>
      </c>
    </row>
    <row r="306" spans="1:11" customFormat="1" x14ac:dyDescent="0.35">
      <c r="A306" s="29" t="s">
        <v>12655</v>
      </c>
      <c r="B306" s="299" t="s">
        <v>12656</v>
      </c>
      <c r="C306" s="299" t="s">
        <v>12652</v>
      </c>
      <c r="D306" s="299" t="s">
        <v>1538</v>
      </c>
      <c r="E306" s="300" t="s">
        <v>167</v>
      </c>
      <c r="F306" s="300">
        <v>73.73</v>
      </c>
      <c r="G306" s="299" t="s">
        <v>1218</v>
      </c>
      <c r="H306" s="300">
        <v>5.41</v>
      </c>
      <c r="I306" s="58">
        <f>(H306*'Информация о ценах'!$D$20+'005_006'!H306*'Информация о ценах'!$D$20*'Информация о ценах'!$E$20)*'Информация о ценах'!$B$6*1.02*1.2</f>
        <v>223.48710000000003</v>
      </c>
      <c r="J306" s="8"/>
      <c r="K306" s="18">
        <f t="shared" si="4"/>
        <v>0</v>
      </c>
    </row>
    <row r="307" spans="1:11" customFormat="1" x14ac:dyDescent="0.35">
      <c r="A307" s="29" t="s">
        <v>12657</v>
      </c>
      <c r="B307" s="299" t="s">
        <v>12658</v>
      </c>
      <c r="C307" s="299" t="s">
        <v>12652</v>
      </c>
      <c r="D307" s="299" t="s">
        <v>1538</v>
      </c>
      <c r="E307" s="300" t="s">
        <v>1335</v>
      </c>
      <c r="F307" s="300">
        <v>82.83</v>
      </c>
      <c r="G307" s="299" t="s">
        <v>393</v>
      </c>
      <c r="H307" s="300">
        <v>6.8</v>
      </c>
      <c r="I307" s="58">
        <f>(H307*'Информация о ценах'!$D$20+'005_006'!H307*'Информация о ценах'!$D$20*'Информация о ценах'!$E$20)*'Информация о ценах'!$B$6*1.02*1.2</f>
        <v>280.90800000000002</v>
      </c>
      <c r="J307" s="8"/>
      <c r="K307" s="18">
        <f t="shared" si="4"/>
        <v>0</v>
      </c>
    </row>
    <row r="308" spans="1:11" customFormat="1" x14ac:dyDescent="0.35">
      <c r="A308" s="29" t="s">
        <v>12659</v>
      </c>
      <c r="B308" s="299" t="s">
        <v>12660</v>
      </c>
      <c r="C308" s="299" t="s">
        <v>12652</v>
      </c>
      <c r="D308" s="299" t="s">
        <v>1538</v>
      </c>
      <c r="E308" s="300" t="s">
        <v>189</v>
      </c>
      <c r="F308" s="300">
        <v>85.27</v>
      </c>
      <c r="G308" s="299" t="s">
        <v>393</v>
      </c>
      <c r="H308" s="300">
        <v>6.34</v>
      </c>
      <c r="I308" s="58">
        <f>(H308*'Информация о ценах'!$D$20+'005_006'!H308*'Информация о ценах'!$D$20*'Информация о ценах'!$E$20)*'Информация о ценах'!$B$6*1.02*1.2</f>
        <v>261.90540000000004</v>
      </c>
      <c r="J308" s="8"/>
      <c r="K308" s="18">
        <f t="shared" si="4"/>
        <v>0</v>
      </c>
    </row>
    <row r="309" spans="1:11" customFormat="1" x14ac:dyDescent="0.35">
      <c r="A309" s="29" t="s">
        <v>12661</v>
      </c>
      <c r="B309" s="299" t="s">
        <v>12662</v>
      </c>
      <c r="C309" s="299" t="s">
        <v>12652</v>
      </c>
      <c r="D309" s="299" t="s">
        <v>1538</v>
      </c>
      <c r="E309" s="300" t="s">
        <v>169</v>
      </c>
      <c r="F309" s="300">
        <v>98.87</v>
      </c>
      <c r="G309" s="299" t="s">
        <v>395</v>
      </c>
      <c r="H309" s="300">
        <v>5.35</v>
      </c>
      <c r="I309" s="58">
        <f>(H309*'Информация о ценах'!$D$20+'005_006'!H309*'Информация о ценах'!$D$20*'Информация о ценах'!$E$20)*'Информация о ценах'!$B$6*1.02*1.2</f>
        <v>221.00849999999997</v>
      </c>
      <c r="J309" s="8"/>
      <c r="K309" s="18">
        <f t="shared" si="4"/>
        <v>0</v>
      </c>
    </row>
    <row r="310" spans="1:11" customFormat="1" x14ac:dyDescent="0.35">
      <c r="A310" s="29" t="s">
        <v>12663</v>
      </c>
      <c r="B310" s="299" t="s">
        <v>12664</v>
      </c>
      <c r="C310" s="299" t="s">
        <v>12652</v>
      </c>
      <c r="D310" s="299" t="s">
        <v>1538</v>
      </c>
      <c r="E310" s="300" t="s">
        <v>1336</v>
      </c>
      <c r="F310" s="300">
        <v>137.37</v>
      </c>
      <c r="G310" s="299" t="s">
        <v>209</v>
      </c>
      <c r="H310" s="300">
        <v>9.61</v>
      </c>
      <c r="I310" s="58">
        <f>(H310*'Информация о ценах'!$D$20+'005_006'!H310*'Информация о ценах'!$D$20*'Информация о ценах'!$E$20)*'Информация о ценах'!$B$6*1.02*1.2</f>
        <v>396.98910000000001</v>
      </c>
      <c r="J310" s="8"/>
      <c r="K310" s="18">
        <f t="shared" si="4"/>
        <v>0</v>
      </c>
    </row>
    <row r="311" spans="1:11" customFormat="1" x14ac:dyDescent="0.35">
      <c r="A311" s="29" t="s">
        <v>12665</v>
      </c>
      <c r="B311" s="299" t="s">
        <v>12666</v>
      </c>
      <c r="C311" s="299" t="s">
        <v>12652</v>
      </c>
      <c r="D311" s="299" t="s">
        <v>1538</v>
      </c>
      <c r="E311" s="300" t="s">
        <v>1337</v>
      </c>
      <c r="F311" s="300">
        <v>169.37</v>
      </c>
      <c r="G311" s="299" t="s">
        <v>110</v>
      </c>
      <c r="H311" s="300">
        <v>10.119999999999999</v>
      </c>
      <c r="I311" s="58">
        <f>(H311*'Информация о ценах'!$D$20+'005_006'!H311*'Информация о ценах'!$D$20*'Информация о ценах'!$E$20)*'Информация о ценах'!$B$6*1.02*1.2</f>
        <v>418.05719999999997</v>
      </c>
      <c r="J311" s="8"/>
      <c r="K311" s="18">
        <f t="shared" si="4"/>
        <v>0</v>
      </c>
    </row>
    <row r="312" spans="1:11" customFormat="1" x14ac:dyDescent="0.35">
      <c r="A312" s="29" t="s">
        <v>12667</v>
      </c>
      <c r="B312" s="299" t="s">
        <v>12668</v>
      </c>
      <c r="C312" s="299" t="s">
        <v>12652</v>
      </c>
      <c r="D312" s="299" t="s">
        <v>1538</v>
      </c>
      <c r="E312" s="300" t="s">
        <v>172</v>
      </c>
      <c r="F312" s="300">
        <v>149.71</v>
      </c>
      <c r="G312" s="299" t="s">
        <v>209</v>
      </c>
      <c r="H312" s="300">
        <v>8.0500000000000007</v>
      </c>
      <c r="I312" s="58">
        <f>(H312*'Информация о ценах'!$D$20+'005_006'!H312*'Информация о ценах'!$D$20*'Информация о ценах'!$E$20)*'Информация о ценах'!$B$6*1.02*1.2</f>
        <v>332.54550000000012</v>
      </c>
      <c r="J312" s="8"/>
      <c r="K312" s="18">
        <f t="shared" si="4"/>
        <v>0</v>
      </c>
    </row>
    <row r="313" spans="1:11" customFormat="1" x14ac:dyDescent="0.35">
      <c r="A313" s="29" t="s">
        <v>12669</v>
      </c>
      <c r="B313" s="299" t="s">
        <v>12670</v>
      </c>
      <c r="C313" s="299" t="s">
        <v>12652</v>
      </c>
      <c r="D313" s="299" t="s">
        <v>1538</v>
      </c>
      <c r="E313" s="300" t="s">
        <v>1338</v>
      </c>
      <c r="F313" s="300">
        <v>179.71</v>
      </c>
      <c r="G313" s="299" t="s">
        <v>246</v>
      </c>
      <c r="H313" s="300">
        <v>10.35</v>
      </c>
      <c r="I313" s="58">
        <f>(H313*'Информация о ценах'!$D$20+'005_006'!H313*'Информация о ценах'!$D$20*'Информация о ценах'!$E$20)*'Информация о ценах'!$B$6*1.02*1.2</f>
        <v>427.55849999999998</v>
      </c>
      <c r="J313" s="8"/>
      <c r="K313" s="18">
        <f t="shared" si="4"/>
        <v>0</v>
      </c>
    </row>
    <row r="314" spans="1:11" customFormat="1" x14ac:dyDescent="0.35">
      <c r="A314" s="29" t="s">
        <v>12671</v>
      </c>
      <c r="B314" s="299" t="s">
        <v>12672</v>
      </c>
      <c r="C314" s="299" t="s">
        <v>12652</v>
      </c>
      <c r="D314" s="299" t="s">
        <v>1538</v>
      </c>
      <c r="E314" s="300" t="s">
        <v>509</v>
      </c>
      <c r="F314" s="300">
        <v>183.6</v>
      </c>
      <c r="G314" s="299" t="s">
        <v>210</v>
      </c>
      <c r="H314" s="300">
        <v>10.78</v>
      </c>
      <c r="I314" s="58">
        <f>(H314*'Информация о ценах'!$D$20+'005_006'!H314*'Информация о ценах'!$D$20*'Информация о ценах'!$E$20)*'Информация о ценах'!$B$6*1.02*1.2</f>
        <v>445.3218</v>
      </c>
      <c r="J314" s="8"/>
      <c r="K314" s="18">
        <f t="shared" si="4"/>
        <v>0</v>
      </c>
    </row>
    <row r="315" spans="1:11" customFormat="1" x14ac:dyDescent="0.35">
      <c r="A315" s="29" t="s">
        <v>12673</v>
      </c>
      <c r="B315" s="299" t="s">
        <v>12674</v>
      </c>
      <c r="C315" s="299" t="s">
        <v>12652</v>
      </c>
      <c r="D315" s="299" t="s">
        <v>1538</v>
      </c>
      <c r="E315" s="300" t="s">
        <v>1340</v>
      </c>
      <c r="F315" s="300">
        <v>349.5</v>
      </c>
      <c r="G315" s="299" t="s">
        <v>113</v>
      </c>
      <c r="H315" s="300">
        <v>25.37</v>
      </c>
      <c r="I315" s="58">
        <f>(H315*'Информация о ценах'!$D$20+'005_006'!H315*'Информация о ценах'!$D$20*'Информация о ценах'!$E$20)*'Информация о ценах'!$B$6*1.02*1.2</f>
        <v>1048.0347000000002</v>
      </c>
      <c r="J315" s="8"/>
      <c r="K315" s="18">
        <f t="shared" si="4"/>
        <v>0</v>
      </c>
    </row>
    <row r="316" spans="1:11" customFormat="1" x14ac:dyDescent="0.35">
      <c r="A316" s="29" t="s">
        <v>12675</v>
      </c>
      <c r="B316" s="299" t="s">
        <v>12676</v>
      </c>
      <c r="C316" s="299" t="s">
        <v>12652</v>
      </c>
      <c r="D316" s="299" t="s">
        <v>1538</v>
      </c>
      <c r="E316" s="300" t="s">
        <v>515</v>
      </c>
      <c r="F316" s="300">
        <v>154</v>
      </c>
      <c r="G316" s="299" t="s">
        <v>140</v>
      </c>
      <c r="H316" s="300">
        <v>28.57</v>
      </c>
      <c r="I316" s="58">
        <f>(H316*'Информация о ценах'!$D$20+'005_006'!H316*'Информация о ценах'!$D$20*'Информация о ценах'!$E$20)*'Информация о ценах'!$B$6*1.02*1.2</f>
        <v>1180.2267000000002</v>
      </c>
      <c r="J316" s="8"/>
      <c r="K316" s="18">
        <f t="shared" si="4"/>
        <v>0</v>
      </c>
    </row>
    <row r="317" spans="1:11" customFormat="1" x14ac:dyDescent="0.35">
      <c r="A317" s="29" t="s">
        <v>12677</v>
      </c>
      <c r="B317" s="299" t="s">
        <v>12678</v>
      </c>
      <c r="C317" s="299" t="s">
        <v>12652</v>
      </c>
      <c r="D317" s="299" t="s">
        <v>1538</v>
      </c>
      <c r="E317" s="300" t="s">
        <v>1276</v>
      </c>
      <c r="F317" s="300">
        <v>777.5</v>
      </c>
      <c r="G317" s="299" t="s">
        <v>290</v>
      </c>
      <c r="H317" s="300">
        <v>133.82</v>
      </c>
      <c r="I317" s="58">
        <f>(H317*'Информация о ценах'!$D$20+'005_006'!H317*'Информация о ценах'!$D$20*'Информация о ценах'!$E$20)*'Информация о ценах'!$B$6*1.02*1.2</f>
        <v>5528.1042000000007</v>
      </c>
      <c r="J317" s="8"/>
      <c r="K317" s="18">
        <f t="shared" si="4"/>
        <v>0</v>
      </c>
    </row>
    <row r="318" spans="1:11" customFormat="1" x14ac:dyDescent="0.35">
      <c r="A318" s="29" t="s">
        <v>12679</v>
      </c>
      <c r="B318" s="299" t="s">
        <v>12680</v>
      </c>
      <c r="C318" s="299" t="s">
        <v>12652</v>
      </c>
      <c r="D318" s="299" t="s">
        <v>1538</v>
      </c>
      <c r="E318" s="300" t="s">
        <v>1341</v>
      </c>
      <c r="F318" s="129">
        <v>1124</v>
      </c>
      <c r="G318" s="299" t="s">
        <v>369</v>
      </c>
      <c r="H318" s="300">
        <v>165.34</v>
      </c>
      <c r="I318" s="58">
        <f>(H318*'Информация о ценах'!$D$20+'005_006'!H318*'Информация о ценах'!$D$20*'Информация о ценах'!$E$20)*'Информация о ценах'!$B$6*1.02*1.2</f>
        <v>6830.1954000000005</v>
      </c>
      <c r="J318" s="8"/>
      <c r="K318" s="18">
        <f t="shared" si="4"/>
        <v>0</v>
      </c>
    </row>
    <row r="319" spans="1:11" customFormat="1" x14ac:dyDescent="0.35">
      <c r="A319" s="29" t="s">
        <v>12681</v>
      </c>
      <c r="B319" s="299" t="s">
        <v>12682</v>
      </c>
      <c r="C319" s="299" t="s">
        <v>12683</v>
      </c>
      <c r="D319" s="299" t="s">
        <v>1539</v>
      </c>
      <c r="E319" s="300" t="s">
        <v>1261</v>
      </c>
      <c r="F319" s="300">
        <v>105.73</v>
      </c>
      <c r="G319" s="299" t="s">
        <v>393</v>
      </c>
      <c r="H319" s="300">
        <v>16.010000000000002</v>
      </c>
      <c r="I319" s="58">
        <f>(H319*'Информация о ценах'!$D$20+'005_006'!H319*'Информация о ценах'!$D$20*'Информация о ценах'!$E$20)*'Информация о ценах'!$B$6*1.02*1.2</f>
        <v>661.37310000000002</v>
      </c>
      <c r="J319" s="8"/>
      <c r="K319" s="18">
        <f t="shared" si="4"/>
        <v>0</v>
      </c>
    </row>
    <row r="320" spans="1:11" customFormat="1" x14ac:dyDescent="0.35">
      <c r="A320" s="29" t="s">
        <v>12684</v>
      </c>
      <c r="B320" s="299" t="s">
        <v>12685</v>
      </c>
      <c r="C320" s="299" t="s">
        <v>12683</v>
      </c>
      <c r="D320" s="299" t="s">
        <v>1539</v>
      </c>
      <c r="E320" s="300" t="s">
        <v>184</v>
      </c>
      <c r="F320" s="300">
        <v>157.55000000000001</v>
      </c>
      <c r="G320" s="299" t="s">
        <v>395</v>
      </c>
      <c r="H320" s="300">
        <v>18.88</v>
      </c>
      <c r="I320" s="58">
        <f>(H320*'Информация о ценах'!$D$20+'005_006'!H320*'Информация о ценах'!$D$20*'Информация о ценах'!$E$20)*'Информация о ценах'!$B$6*1.02*1.2</f>
        <v>779.93280000000004</v>
      </c>
      <c r="J320" s="8"/>
      <c r="K320" s="18">
        <f t="shared" si="4"/>
        <v>0</v>
      </c>
    </row>
    <row r="321" spans="1:11" customFormat="1" x14ac:dyDescent="0.35">
      <c r="A321" s="29" t="s">
        <v>12686</v>
      </c>
      <c r="B321" s="299" t="s">
        <v>12687</v>
      </c>
      <c r="C321" s="299" t="s">
        <v>12683</v>
      </c>
      <c r="D321" s="299" t="s">
        <v>1539</v>
      </c>
      <c r="E321" s="300" t="s">
        <v>147</v>
      </c>
      <c r="F321" s="300">
        <v>168.73</v>
      </c>
      <c r="G321" s="299" t="s">
        <v>209</v>
      </c>
      <c r="H321" s="300">
        <v>19.71</v>
      </c>
      <c r="I321" s="58">
        <f>(H321*'Информация о ценах'!$D$20+'005_006'!H321*'Информация о ценах'!$D$20*'Информация о ценах'!$E$20)*'Информация о ценах'!$B$6*1.02*1.2</f>
        <v>814.2201</v>
      </c>
      <c r="J321" s="8"/>
      <c r="K321" s="18">
        <f t="shared" si="4"/>
        <v>0</v>
      </c>
    </row>
    <row r="322" spans="1:11" customFormat="1" x14ac:dyDescent="0.35">
      <c r="A322" s="29" t="s">
        <v>12688</v>
      </c>
      <c r="B322" s="299" t="s">
        <v>12689</v>
      </c>
      <c r="C322" s="299" t="s">
        <v>12683</v>
      </c>
      <c r="D322" s="299" t="s">
        <v>1539</v>
      </c>
      <c r="E322" s="300" t="s">
        <v>167</v>
      </c>
      <c r="F322" s="300">
        <v>220.83</v>
      </c>
      <c r="G322" s="299" t="s">
        <v>246</v>
      </c>
      <c r="H322" s="300">
        <v>21.9</v>
      </c>
      <c r="I322" s="58">
        <f>(H322*'Информация о ценах'!$D$20+'005_006'!H322*'Информация о ценах'!$D$20*'Информация о ценах'!$E$20)*'Информация о ценах'!$B$6*1.02*1.2</f>
        <v>904.68899999999996</v>
      </c>
      <c r="J322" s="8"/>
      <c r="K322" s="18">
        <f t="shared" si="4"/>
        <v>0</v>
      </c>
    </row>
    <row r="323" spans="1:11" customFormat="1" x14ac:dyDescent="0.35">
      <c r="A323" s="29" t="s">
        <v>12690</v>
      </c>
      <c r="B323" s="299" t="s">
        <v>12691</v>
      </c>
      <c r="C323" s="299" t="s">
        <v>12683</v>
      </c>
      <c r="D323" s="299" t="s">
        <v>1539</v>
      </c>
      <c r="E323" s="300" t="s">
        <v>189</v>
      </c>
      <c r="F323" s="300">
        <v>236.87</v>
      </c>
      <c r="G323" s="299" t="s">
        <v>246</v>
      </c>
      <c r="H323" s="300">
        <v>26.08</v>
      </c>
      <c r="I323" s="58">
        <f>(H323*'Информация о ценах'!$D$20+'005_006'!H323*'Информация о ценах'!$D$20*'Информация о ценах'!$E$20)*'Информация о ценах'!$B$6*1.02*1.2</f>
        <v>1077.3647999999998</v>
      </c>
      <c r="J323" s="8"/>
      <c r="K323" s="18">
        <f t="shared" ref="K323:K328" si="5">I323*J323</f>
        <v>0</v>
      </c>
    </row>
    <row r="324" spans="1:11" customFormat="1" x14ac:dyDescent="0.35">
      <c r="A324" s="29" t="s">
        <v>12692</v>
      </c>
      <c r="B324" s="299" t="s">
        <v>12693</v>
      </c>
      <c r="C324" s="299" t="s">
        <v>12683</v>
      </c>
      <c r="D324" s="299" t="s">
        <v>1539</v>
      </c>
      <c r="E324" s="300" t="s">
        <v>169</v>
      </c>
      <c r="F324" s="300">
        <v>416.37</v>
      </c>
      <c r="G324" s="299" t="s">
        <v>1343</v>
      </c>
      <c r="H324" s="300">
        <v>30.88</v>
      </c>
      <c r="I324" s="58">
        <f>(H324*'Информация о ценах'!$D$20+'005_006'!H324*'Информация о ценах'!$D$20*'Информация о ценах'!$E$20)*'Информация о ценах'!$B$6*1.02*1.2</f>
        <v>1275.6527999999998</v>
      </c>
      <c r="J324" s="8"/>
      <c r="K324" s="18">
        <f t="shared" si="5"/>
        <v>0</v>
      </c>
    </row>
    <row r="325" spans="1:11" customFormat="1" x14ac:dyDescent="0.35">
      <c r="A325" s="29" t="s">
        <v>12694</v>
      </c>
      <c r="B325" s="299" t="s">
        <v>12695</v>
      </c>
      <c r="C325" s="299" t="s">
        <v>12683</v>
      </c>
      <c r="D325" s="299" t="s">
        <v>1539</v>
      </c>
      <c r="E325" s="300" t="s">
        <v>191</v>
      </c>
      <c r="F325" s="300">
        <v>428.71</v>
      </c>
      <c r="G325" s="299" t="s">
        <v>1343</v>
      </c>
      <c r="H325" s="300">
        <v>29.7</v>
      </c>
      <c r="I325" s="58">
        <f>(H325*'Информация о ценах'!$D$20+'005_006'!H325*'Информация о ценах'!$D$20*'Информация о ценах'!$E$20)*'Информация о ценах'!$B$6*1.02*1.2</f>
        <v>1226.9069999999999</v>
      </c>
      <c r="J325" s="8"/>
      <c r="K325" s="18">
        <f t="shared" si="5"/>
        <v>0</v>
      </c>
    </row>
    <row r="326" spans="1:11" customFormat="1" x14ac:dyDescent="0.35">
      <c r="A326" s="29" t="s">
        <v>12696</v>
      </c>
      <c r="B326" s="299" t="s">
        <v>12697</v>
      </c>
      <c r="C326" s="299" t="s">
        <v>12683</v>
      </c>
      <c r="D326" s="299" t="s">
        <v>1539</v>
      </c>
      <c r="E326" s="300" t="s">
        <v>193</v>
      </c>
      <c r="F326" s="300">
        <v>553.6</v>
      </c>
      <c r="G326" s="299" t="s">
        <v>140</v>
      </c>
      <c r="H326" s="300">
        <v>38.04</v>
      </c>
      <c r="I326" s="58">
        <f>(H326*'Информация о ценах'!$D$20+'005_006'!H326*'Информация о ценах'!$D$20*'Информация о ценах'!$E$20)*'Информация о ценах'!$B$6*1.02*1.2</f>
        <v>1571.4323999999999</v>
      </c>
      <c r="J326" s="8"/>
      <c r="K326" s="18">
        <f t="shared" si="5"/>
        <v>0</v>
      </c>
    </row>
    <row r="327" spans="1:11" customFormat="1" x14ac:dyDescent="0.35">
      <c r="A327" s="29" t="s">
        <v>12698</v>
      </c>
      <c r="B327" s="299" t="s">
        <v>12699</v>
      </c>
      <c r="C327" s="299" t="s">
        <v>12683</v>
      </c>
      <c r="D327" s="299" t="s">
        <v>1539</v>
      </c>
      <c r="E327" s="300" t="s">
        <v>204</v>
      </c>
      <c r="F327" s="300">
        <v>731</v>
      </c>
      <c r="G327" s="299" t="s">
        <v>119</v>
      </c>
      <c r="H327" s="300">
        <v>53.73</v>
      </c>
      <c r="I327" s="58">
        <f>(H327*'Информация о ценах'!$D$20+'005_006'!H327*'Информация о ценах'!$D$20*'Информация о ценах'!$E$20)*'Информация о ценах'!$B$6*1.02*1.2</f>
        <v>2219.5862999999999</v>
      </c>
      <c r="J327" s="8"/>
      <c r="K327" s="18">
        <f t="shared" si="5"/>
        <v>0</v>
      </c>
    </row>
    <row r="328" spans="1:11" customFormat="1" ht="15" thickBot="1" x14ac:dyDescent="0.4">
      <c r="A328" s="31" t="s">
        <v>12700</v>
      </c>
      <c r="B328" s="32" t="s">
        <v>12701</v>
      </c>
      <c r="C328" s="32" t="s">
        <v>12683</v>
      </c>
      <c r="D328" s="32" t="s">
        <v>1539</v>
      </c>
      <c r="E328" s="126" t="s">
        <v>206</v>
      </c>
      <c r="F328" s="327">
        <v>1132.27</v>
      </c>
      <c r="G328" s="32" t="s">
        <v>143</v>
      </c>
      <c r="H328" s="126">
        <v>73.86</v>
      </c>
      <c r="I328" s="65">
        <f>(H328*'Информация о ценах'!$D$20+'005_006'!H328*'Информация о ценах'!$D$20*'Информация о ценах'!$E$20)*'Информация о ценах'!$B$6*1.02*1.2</f>
        <v>3051.1566000000003</v>
      </c>
      <c r="J328" s="47"/>
      <c r="K328" s="48">
        <f t="shared" si="5"/>
        <v>0</v>
      </c>
    </row>
    <row r="329" spans="1:11" ht="15" thickBot="1" x14ac:dyDescent="0.4">
      <c r="I329" s="522" t="s">
        <v>5659</v>
      </c>
      <c r="J329" s="523"/>
      <c r="K329" s="46">
        <f>SUM(K3:K328)</f>
        <v>0</v>
      </c>
    </row>
  </sheetData>
  <mergeCells count="1">
    <mergeCell ref="I329:J329"/>
  </mergeCells>
  <hyperlinks>
    <hyperlink ref="A1" location="'Информация о ценах'!R1C1" display="←" xr:uid="{0131DEF4-7A5E-4F4B-8A2D-39D7896682EA}"/>
  </hyperlinks>
  <pageMargins left="0.70866141732283472" right="0.70866141732283472" top="0.74803149606299213" bottom="0.74803149606299213" header="0.31496062992125984" footer="0.31496062992125984"/>
  <pageSetup scale="61" fitToHeight="100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9999"/>
    <pageSetUpPr fitToPage="1"/>
  </sheetPr>
  <dimension ref="A1:K122"/>
  <sheetViews>
    <sheetView zoomScaleNormal="100" workbookViewId="0">
      <pane ySplit="2" topLeftCell="A3" activePane="bottomLeft" state="frozen"/>
      <selection activeCell="B16" sqref="B16:C16"/>
      <selection pane="bottomLeft" activeCell="I3" sqref="I3"/>
    </sheetView>
  </sheetViews>
  <sheetFormatPr defaultColWidth="9" defaultRowHeight="14.5" x14ac:dyDescent="0.35"/>
  <cols>
    <col min="1" max="1" width="16.7265625" style="180" bestFit="1" customWidth="1"/>
    <col min="2" max="2" width="14" style="39" bestFit="1" customWidth="1"/>
    <col min="3" max="3" width="15" style="13" bestFit="1" customWidth="1"/>
    <col min="4" max="4" width="67.7265625" style="4" customWidth="1"/>
    <col min="5" max="5" width="15.7265625" style="4" customWidth="1"/>
    <col min="6" max="6" width="9.453125" style="13" customWidth="1"/>
    <col min="7" max="7" width="13.453125" style="4" bestFit="1" customWidth="1"/>
    <col min="8" max="8" width="9.26953125" style="6" customWidth="1"/>
    <col min="9" max="9" width="15.54296875" style="10" customWidth="1"/>
    <col min="10" max="10" width="12.1796875" style="13" customWidth="1"/>
    <col min="11" max="11" width="11.1796875" style="10" customWidth="1"/>
    <col min="12" max="16384" width="9" style="4"/>
  </cols>
  <sheetData>
    <row r="1" spans="1:11" ht="48.75" customHeight="1" thickBot="1" x14ac:dyDescent="0.4">
      <c r="A1" s="392" t="s">
        <v>5115</v>
      </c>
      <c r="B1" s="228"/>
      <c r="C1" s="3"/>
      <c r="F1" s="6"/>
      <c r="H1" s="7"/>
      <c r="I1" s="236"/>
      <c r="J1" s="234"/>
      <c r="K1" s="233"/>
    </row>
    <row r="2" spans="1:11" s="5" customFormat="1" ht="44" thickBot="1" x14ac:dyDescent="0.4">
      <c r="A2" s="393" t="s">
        <v>90</v>
      </c>
      <c r="B2" s="209" t="s">
        <v>91</v>
      </c>
      <c r="C2" s="210" t="s">
        <v>92</v>
      </c>
      <c r="D2" s="210" t="s">
        <v>93</v>
      </c>
      <c r="E2" s="210" t="s">
        <v>94</v>
      </c>
      <c r="F2" s="211" t="s">
        <v>95</v>
      </c>
      <c r="G2" s="210" t="s">
        <v>96</v>
      </c>
      <c r="H2" s="212" t="s">
        <v>8541</v>
      </c>
      <c r="I2" s="323" t="s">
        <v>18474</v>
      </c>
      <c r="J2" s="379" t="s">
        <v>4892</v>
      </c>
      <c r="K2" s="380" t="s">
        <v>4893</v>
      </c>
    </row>
    <row r="3" spans="1:11" customFormat="1" x14ac:dyDescent="0.35">
      <c r="A3" s="59" t="s">
        <v>1540</v>
      </c>
      <c r="B3" s="60" t="s">
        <v>12702</v>
      </c>
      <c r="C3" s="60" t="s">
        <v>12703</v>
      </c>
      <c r="D3" s="60" t="s">
        <v>1541</v>
      </c>
      <c r="E3" s="60" t="s">
        <v>1090</v>
      </c>
      <c r="F3" s="123">
        <v>27.43</v>
      </c>
      <c r="G3" s="60" t="s">
        <v>208</v>
      </c>
      <c r="H3" s="123">
        <v>2.73</v>
      </c>
      <c r="I3" s="62">
        <f>(H3*'Информация о ценах'!$D$21+'014'!H3*'Информация о ценах'!$D$21*'Информация о ценах'!$E$21)*'Информация о ценах'!$B$6*1.02*1.2</f>
        <v>112.77629999999998</v>
      </c>
      <c r="J3" s="155"/>
      <c r="K3" s="63">
        <f t="shared" ref="K3:K66" si="0">I3*J3</f>
        <v>0</v>
      </c>
    </row>
    <row r="4" spans="1:11" customFormat="1" x14ac:dyDescent="0.35">
      <c r="A4" s="29" t="s">
        <v>1542</v>
      </c>
      <c r="B4" s="299" t="s">
        <v>12704</v>
      </c>
      <c r="C4" s="299" t="s">
        <v>12703</v>
      </c>
      <c r="D4" s="299" t="s">
        <v>1541</v>
      </c>
      <c r="E4" s="299" t="s">
        <v>100</v>
      </c>
      <c r="F4" s="300">
        <v>46.29</v>
      </c>
      <c r="G4" s="299" t="s">
        <v>238</v>
      </c>
      <c r="H4" s="300">
        <v>3.11</v>
      </c>
      <c r="I4" s="58">
        <f>(H4*'Информация о ценах'!$D$21+'014'!H4*'Информация о ценах'!$D$21*'Информация о ценах'!$E$21)*'Информация о ценах'!$B$6*1.02*1.2</f>
        <v>128.47409999999999</v>
      </c>
      <c r="J4" s="185"/>
      <c r="K4" s="186">
        <f t="shared" si="0"/>
        <v>0</v>
      </c>
    </row>
    <row r="5" spans="1:11" customFormat="1" x14ac:dyDescent="0.35">
      <c r="A5" s="29" t="s">
        <v>1543</v>
      </c>
      <c r="B5" s="299" t="s">
        <v>12705</v>
      </c>
      <c r="C5" s="299" t="s">
        <v>12703</v>
      </c>
      <c r="D5" s="299" t="s">
        <v>1541</v>
      </c>
      <c r="E5" s="299" t="s">
        <v>32</v>
      </c>
      <c r="F5" s="300">
        <v>59.7</v>
      </c>
      <c r="G5" s="299" t="s">
        <v>197</v>
      </c>
      <c r="H5" s="300">
        <v>4.32</v>
      </c>
      <c r="I5" s="58">
        <f>(H5*'Информация о ценах'!$D$21+'014'!H5*'Информация о ценах'!$D$21*'Информация о ценах'!$E$21)*'Информация о ценах'!$B$6*1.02*1.2</f>
        <v>178.45920000000001</v>
      </c>
      <c r="J5" s="185"/>
      <c r="K5" s="186">
        <f t="shared" si="0"/>
        <v>0</v>
      </c>
    </row>
    <row r="6" spans="1:11" customFormat="1" x14ac:dyDescent="0.35">
      <c r="A6" s="29" t="s">
        <v>1544</v>
      </c>
      <c r="B6" s="299" t="s">
        <v>12706</v>
      </c>
      <c r="C6" s="299" t="s">
        <v>12703</v>
      </c>
      <c r="D6" s="299" t="s">
        <v>1541</v>
      </c>
      <c r="E6" s="299" t="s">
        <v>106</v>
      </c>
      <c r="F6" s="300">
        <v>93.7</v>
      </c>
      <c r="G6" s="299" t="s">
        <v>136</v>
      </c>
      <c r="H6" s="300">
        <v>5.53</v>
      </c>
      <c r="I6" s="58">
        <f>(H6*'Информация о ценах'!$D$21+'014'!H6*'Информация о ценах'!$D$21*'Информация о ценах'!$E$21)*'Информация о ценах'!$B$6*1.02*1.2</f>
        <v>228.44430000000003</v>
      </c>
      <c r="J6" s="185"/>
      <c r="K6" s="186">
        <f t="shared" si="0"/>
        <v>0</v>
      </c>
    </row>
    <row r="7" spans="1:11" customFormat="1" x14ac:dyDescent="0.35">
      <c r="A7" s="29" t="s">
        <v>1545</v>
      </c>
      <c r="B7" s="299" t="s">
        <v>12707</v>
      </c>
      <c r="C7" s="299" t="s">
        <v>12703</v>
      </c>
      <c r="D7" s="299" t="s">
        <v>1541</v>
      </c>
      <c r="E7" s="299" t="s">
        <v>109</v>
      </c>
      <c r="F7" s="300">
        <v>132.47999999999999</v>
      </c>
      <c r="G7" s="299" t="s">
        <v>173</v>
      </c>
      <c r="H7" s="300">
        <v>8.4600000000000009</v>
      </c>
      <c r="I7" s="58">
        <f>(H7*'Информация о ценах'!$D$21+'014'!H7*'Информация о ценах'!$D$21*'Информация о ценах'!$E$21)*'Информация о ценах'!$B$6*1.02*1.2</f>
        <v>349.48260000000005</v>
      </c>
      <c r="J7" s="185"/>
      <c r="K7" s="186">
        <f t="shared" si="0"/>
        <v>0</v>
      </c>
    </row>
    <row r="8" spans="1:11" customFormat="1" x14ac:dyDescent="0.35">
      <c r="A8" s="29" t="s">
        <v>1546</v>
      </c>
      <c r="B8" s="299" t="s">
        <v>12708</v>
      </c>
      <c r="C8" s="299" t="s">
        <v>12709</v>
      </c>
      <c r="D8" s="299" t="s">
        <v>1547</v>
      </c>
      <c r="E8" s="299" t="s">
        <v>1090</v>
      </c>
      <c r="F8" s="300">
        <v>27.56</v>
      </c>
      <c r="G8" s="299" t="s">
        <v>208</v>
      </c>
      <c r="H8" s="300">
        <v>2.79</v>
      </c>
      <c r="I8" s="58">
        <f>(H8*'Информация о ценах'!$D$21+'014'!H8*'Информация о ценах'!$D$21*'Информация о ценах'!$E$21)*'Информация о ценах'!$B$6*1.02*1.2</f>
        <v>115.25490000000001</v>
      </c>
      <c r="J8" s="185"/>
      <c r="K8" s="186">
        <f t="shared" si="0"/>
        <v>0</v>
      </c>
    </row>
    <row r="9" spans="1:11" customFormat="1" x14ac:dyDescent="0.35">
      <c r="A9" s="29" t="s">
        <v>1548</v>
      </c>
      <c r="B9" s="299" t="s">
        <v>12710</v>
      </c>
      <c r="C9" s="299" t="s">
        <v>12709</v>
      </c>
      <c r="D9" s="299" t="s">
        <v>1547</v>
      </c>
      <c r="E9" s="299" t="s">
        <v>100</v>
      </c>
      <c r="F9" s="300">
        <v>45.48</v>
      </c>
      <c r="G9" s="299" t="s">
        <v>454</v>
      </c>
      <c r="H9" s="300">
        <v>3.16</v>
      </c>
      <c r="I9" s="58">
        <f>(H9*'Информация о ценах'!$D$21+'014'!H9*'Информация о ценах'!$D$21*'Информация о ценах'!$E$21)*'Информация о ценах'!$B$6*1.02*1.2</f>
        <v>130.53960000000001</v>
      </c>
      <c r="J9" s="185"/>
      <c r="K9" s="186">
        <f t="shared" si="0"/>
        <v>0</v>
      </c>
    </row>
    <row r="10" spans="1:11" customFormat="1" x14ac:dyDescent="0.35">
      <c r="A10" s="29" t="s">
        <v>1549</v>
      </c>
      <c r="B10" s="299" t="s">
        <v>12711</v>
      </c>
      <c r="C10" s="299" t="s">
        <v>12709</v>
      </c>
      <c r="D10" s="299" t="s">
        <v>1547</v>
      </c>
      <c r="E10" s="299" t="s">
        <v>32</v>
      </c>
      <c r="F10" s="300">
        <v>60.7</v>
      </c>
      <c r="G10" s="299" t="s">
        <v>197</v>
      </c>
      <c r="H10" s="300">
        <v>4.3499999999999996</v>
      </c>
      <c r="I10" s="58">
        <f>(H10*'Информация о ценах'!$D$21+'014'!H10*'Информация о ценах'!$D$21*'Информация о ценах'!$E$21)*'Информация о ценах'!$B$6*1.02*1.2</f>
        <v>179.69849999999997</v>
      </c>
      <c r="J10" s="185"/>
      <c r="K10" s="186">
        <f t="shared" si="0"/>
        <v>0</v>
      </c>
    </row>
    <row r="11" spans="1:11" customFormat="1" x14ac:dyDescent="0.35">
      <c r="A11" s="29" t="s">
        <v>1550</v>
      </c>
      <c r="B11" s="299" t="s">
        <v>12712</v>
      </c>
      <c r="C11" s="299" t="s">
        <v>12709</v>
      </c>
      <c r="D11" s="299" t="s">
        <v>1547</v>
      </c>
      <c r="E11" s="299" t="s">
        <v>106</v>
      </c>
      <c r="F11" s="300">
        <v>93</v>
      </c>
      <c r="G11" s="299" t="s">
        <v>186</v>
      </c>
      <c r="H11" s="300">
        <v>5.54</v>
      </c>
      <c r="I11" s="58">
        <f>(H11*'Информация о ценах'!$D$21+'014'!H11*'Информация о ценах'!$D$21*'Информация о ценах'!$E$21)*'Информация о ценах'!$B$6*1.02*1.2</f>
        <v>228.85739999999998</v>
      </c>
      <c r="J11" s="185"/>
      <c r="K11" s="186">
        <f t="shared" si="0"/>
        <v>0</v>
      </c>
    </row>
    <row r="12" spans="1:11" customFormat="1" x14ac:dyDescent="0.35">
      <c r="A12" s="29" t="s">
        <v>1551</v>
      </c>
      <c r="B12" s="299" t="s">
        <v>12713</v>
      </c>
      <c r="C12" s="299" t="s">
        <v>12709</v>
      </c>
      <c r="D12" s="299" t="s">
        <v>1547</v>
      </c>
      <c r="E12" s="299" t="s">
        <v>109</v>
      </c>
      <c r="F12" s="300">
        <v>129.16</v>
      </c>
      <c r="G12" s="299" t="s">
        <v>525</v>
      </c>
      <c r="H12" s="300">
        <v>7.91</v>
      </c>
      <c r="I12" s="58">
        <f>(H12*'Информация о ценах'!$D$21+'014'!H12*'Информация о ценах'!$D$21*'Информация о ценах'!$E$21)*'Информация о ценах'!$B$6*1.02*1.2</f>
        <v>326.76210000000003</v>
      </c>
      <c r="J12" s="185"/>
      <c r="K12" s="186">
        <f t="shared" si="0"/>
        <v>0</v>
      </c>
    </row>
    <row r="13" spans="1:11" customFormat="1" x14ac:dyDescent="0.35">
      <c r="A13" s="29" t="s">
        <v>12714</v>
      </c>
      <c r="B13" s="299" t="s">
        <v>12715</v>
      </c>
      <c r="C13" s="299" t="s">
        <v>12716</v>
      </c>
      <c r="D13" s="299" t="s">
        <v>1552</v>
      </c>
      <c r="E13" s="299" t="s">
        <v>1090</v>
      </c>
      <c r="F13" s="300">
        <v>23.23</v>
      </c>
      <c r="G13" s="299" t="s">
        <v>1094</v>
      </c>
      <c r="H13" s="300">
        <v>2.4700000000000002</v>
      </c>
      <c r="I13" s="58">
        <f>(H13*'Информация о ценах'!$D$21+'014'!H13*'Информация о ценах'!$D$21*'Информация о ценах'!$E$21)*'Информация о ценах'!$B$6*1.02*1.2</f>
        <v>102.03570000000001</v>
      </c>
      <c r="J13" s="185"/>
      <c r="K13" s="186">
        <f t="shared" si="0"/>
        <v>0</v>
      </c>
    </row>
    <row r="14" spans="1:11" customFormat="1" x14ac:dyDescent="0.35">
      <c r="A14" s="29" t="s">
        <v>12717</v>
      </c>
      <c r="B14" s="299" t="s">
        <v>12718</v>
      </c>
      <c r="C14" s="299" t="s">
        <v>12716</v>
      </c>
      <c r="D14" s="299" t="s">
        <v>1552</v>
      </c>
      <c r="E14" s="299" t="s">
        <v>100</v>
      </c>
      <c r="F14" s="300">
        <v>36.79</v>
      </c>
      <c r="G14" s="299" t="s">
        <v>102</v>
      </c>
      <c r="H14" s="300">
        <v>2.64</v>
      </c>
      <c r="I14" s="58">
        <f>(H14*'Информация о ценах'!$D$21+'014'!H14*'Информация о ценах'!$D$21*'Информация о ценах'!$E$21)*'Информация о ценах'!$B$6*1.02*1.2</f>
        <v>109.05840000000001</v>
      </c>
      <c r="J14" s="185"/>
      <c r="K14" s="186">
        <f t="shared" si="0"/>
        <v>0</v>
      </c>
    </row>
    <row r="15" spans="1:11" customFormat="1" x14ac:dyDescent="0.35">
      <c r="A15" s="29" t="s">
        <v>12719</v>
      </c>
      <c r="B15" s="299" t="s">
        <v>12720</v>
      </c>
      <c r="C15" s="299" t="s">
        <v>12716</v>
      </c>
      <c r="D15" s="299" t="s">
        <v>1552</v>
      </c>
      <c r="E15" s="299" t="s">
        <v>32</v>
      </c>
      <c r="F15" s="300">
        <v>48.3</v>
      </c>
      <c r="G15" s="299" t="s">
        <v>223</v>
      </c>
      <c r="H15" s="300">
        <v>3.63</v>
      </c>
      <c r="I15" s="58">
        <f>(H15*'Информация о ценах'!$D$21+'014'!H15*'Информация о ценах'!$D$21*'Информация о ценах'!$E$21)*'Информация о ценах'!$B$6*1.02*1.2</f>
        <v>149.95529999999999</v>
      </c>
      <c r="J15" s="185"/>
      <c r="K15" s="186">
        <f t="shared" si="0"/>
        <v>0</v>
      </c>
    </row>
    <row r="16" spans="1:11" customFormat="1" x14ac:dyDescent="0.35">
      <c r="A16" s="29" t="s">
        <v>12721</v>
      </c>
      <c r="B16" s="299" t="s">
        <v>12722</v>
      </c>
      <c r="C16" s="299" t="s">
        <v>12716</v>
      </c>
      <c r="D16" s="299" t="s">
        <v>1552</v>
      </c>
      <c r="E16" s="299" t="s">
        <v>106</v>
      </c>
      <c r="F16" s="300">
        <v>75.7</v>
      </c>
      <c r="G16" s="299" t="s">
        <v>148</v>
      </c>
      <c r="H16" s="300">
        <v>4.78</v>
      </c>
      <c r="I16" s="58">
        <f>(H16*'Информация о ценах'!$D$21+'014'!H16*'Информация о ценах'!$D$21*'Информация о ценах'!$E$21)*'Информация о ценах'!$B$6*1.02*1.2</f>
        <v>197.46180000000004</v>
      </c>
      <c r="J16" s="185"/>
      <c r="K16" s="186">
        <f t="shared" si="0"/>
        <v>0</v>
      </c>
    </row>
    <row r="17" spans="1:11" customFormat="1" x14ac:dyDescent="0.35">
      <c r="A17" s="29" t="s">
        <v>12723</v>
      </c>
      <c r="B17" s="299" t="s">
        <v>12724</v>
      </c>
      <c r="C17" s="299" t="s">
        <v>12716</v>
      </c>
      <c r="D17" s="299" t="s">
        <v>1552</v>
      </c>
      <c r="E17" s="299" t="s">
        <v>109</v>
      </c>
      <c r="F17" s="300">
        <v>100.48</v>
      </c>
      <c r="G17" s="299" t="s">
        <v>246</v>
      </c>
      <c r="H17" s="300">
        <v>8.4700000000000006</v>
      </c>
      <c r="I17" s="58">
        <f>(H17*'Информация о ценах'!$D$21+'014'!H17*'Информация о ценах'!$D$21*'Информация о ценах'!$E$21)*'Информация о ценах'!$B$6*1.02*1.2</f>
        <v>349.89570000000003</v>
      </c>
      <c r="J17" s="185"/>
      <c r="K17" s="186">
        <f t="shared" si="0"/>
        <v>0</v>
      </c>
    </row>
    <row r="18" spans="1:11" customFormat="1" x14ac:dyDescent="0.35">
      <c r="A18" s="29" t="s">
        <v>12725</v>
      </c>
      <c r="B18" s="299" t="s">
        <v>12726</v>
      </c>
      <c r="C18" s="299" t="s">
        <v>12727</v>
      </c>
      <c r="D18" s="299" t="s">
        <v>1553</v>
      </c>
      <c r="E18" s="299" t="s">
        <v>1090</v>
      </c>
      <c r="F18" s="300">
        <v>23.66</v>
      </c>
      <c r="G18" s="299" t="s">
        <v>1094</v>
      </c>
      <c r="H18" s="300">
        <v>2.99</v>
      </c>
      <c r="I18" s="58">
        <f>(H18*'Информация о ценах'!$D$21+'014'!H18*'Информация о ценах'!$D$21*'Информация о ценах'!$E$21)*'Информация о ценах'!$B$6*1.02*1.2</f>
        <v>123.51690000000002</v>
      </c>
      <c r="J18" s="185"/>
      <c r="K18" s="186">
        <f t="shared" si="0"/>
        <v>0</v>
      </c>
    </row>
    <row r="19" spans="1:11" customFormat="1" x14ac:dyDescent="0.35">
      <c r="A19" s="29" t="s">
        <v>12728</v>
      </c>
      <c r="B19" s="299" t="s">
        <v>12729</v>
      </c>
      <c r="C19" s="299" t="s">
        <v>12727</v>
      </c>
      <c r="D19" s="299" t="s">
        <v>1553</v>
      </c>
      <c r="E19" s="299" t="s">
        <v>100</v>
      </c>
      <c r="F19" s="300">
        <v>38.880000000000003</v>
      </c>
      <c r="G19" s="299" t="s">
        <v>102</v>
      </c>
      <c r="H19" s="300">
        <v>3.21</v>
      </c>
      <c r="I19" s="58">
        <f>(H19*'Информация о ценах'!$D$21+'014'!H19*'Информация о ценах'!$D$21*'Информация о ценах'!$E$21)*'Информация о ценах'!$B$6*1.02*1.2</f>
        <v>132.60510000000002</v>
      </c>
      <c r="J19" s="185"/>
      <c r="K19" s="186">
        <f t="shared" si="0"/>
        <v>0</v>
      </c>
    </row>
    <row r="20" spans="1:11" customFormat="1" x14ac:dyDescent="0.35">
      <c r="A20" s="29" t="s">
        <v>12730</v>
      </c>
      <c r="B20" s="299" t="s">
        <v>12731</v>
      </c>
      <c r="C20" s="299" t="s">
        <v>12727</v>
      </c>
      <c r="D20" s="299" t="s">
        <v>1553</v>
      </c>
      <c r="E20" s="299" t="s">
        <v>32</v>
      </c>
      <c r="F20" s="300">
        <v>49.5</v>
      </c>
      <c r="G20" s="299" t="s">
        <v>104</v>
      </c>
      <c r="H20" s="300">
        <v>4.1399999999999997</v>
      </c>
      <c r="I20" s="58">
        <f>(H20*'Информация о ценах'!$D$21+'014'!H20*'Информация о ценах'!$D$21*'Информация о ценах'!$E$21)*'Информация о ценах'!$B$6*1.02*1.2</f>
        <v>171.02339999999998</v>
      </c>
      <c r="J20" s="185"/>
      <c r="K20" s="186">
        <f t="shared" si="0"/>
        <v>0</v>
      </c>
    </row>
    <row r="21" spans="1:11" customFormat="1" x14ac:dyDescent="0.35">
      <c r="A21" s="29" t="s">
        <v>12732</v>
      </c>
      <c r="B21" s="299" t="s">
        <v>12733</v>
      </c>
      <c r="C21" s="299" t="s">
        <v>12727</v>
      </c>
      <c r="D21" s="299" t="s">
        <v>1553</v>
      </c>
      <c r="E21" s="299" t="s">
        <v>106</v>
      </c>
      <c r="F21" s="300">
        <v>74.8</v>
      </c>
      <c r="G21" s="299" t="s">
        <v>148</v>
      </c>
      <c r="H21" s="300">
        <v>5.47</v>
      </c>
      <c r="I21" s="58">
        <f>(H21*'Информация о ценах'!$D$21+'014'!H21*'Информация о ценах'!$D$21*'Информация о ценах'!$E$21)*'Информация о ценах'!$B$6*1.02*1.2</f>
        <v>225.9657</v>
      </c>
      <c r="J21" s="185"/>
      <c r="K21" s="186">
        <f t="shared" si="0"/>
        <v>0</v>
      </c>
    </row>
    <row r="22" spans="1:11" customFormat="1" x14ac:dyDescent="0.35">
      <c r="A22" s="29" t="s">
        <v>12734</v>
      </c>
      <c r="B22" s="299" t="s">
        <v>12735</v>
      </c>
      <c r="C22" s="299" t="s">
        <v>12727</v>
      </c>
      <c r="D22" s="299" t="s">
        <v>1553</v>
      </c>
      <c r="E22" s="299" t="s">
        <v>109</v>
      </c>
      <c r="F22" s="300">
        <v>101.76</v>
      </c>
      <c r="G22" s="299" t="s">
        <v>246</v>
      </c>
      <c r="H22" s="300">
        <v>10.07</v>
      </c>
      <c r="I22" s="58">
        <f>(H22*'Информация о ценах'!$D$21+'014'!H22*'Информация о ценах'!$D$21*'Информация о ценах'!$E$21)*'Информация о ценах'!$B$6*1.02*1.2</f>
        <v>415.99170000000004</v>
      </c>
      <c r="J22" s="185"/>
      <c r="K22" s="186">
        <f t="shared" si="0"/>
        <v>0</v>
      </c>
    </row>
    <row r="23" spans="1:11" customFormat="1" x14ac:dyDescent="0.35">
      <c r="A23" s="29" t="s">
        <v>12736</v>
      </c>
      <c r="B23" s="299" t="s">
        <v>12737</v>
      </c>
      <c r="C23" s="299" t="s">
        <v>12738</v>
      </c>
      <c r="D23" s="299" t="s">
        <v>1554</v>
      </c>
      <c r="E23" s="299" t="s">
        <v>1090</v>
      </c>
      <c r="F23" s="300">
        <v>53.96</v>
      </c>
      <c r="G23" s="299" t="s">
        <v>1397</v>
      </c>
      <c r="H23" s="300">
        <v>13</v>
      </c>
      <c r="I23" s="58">
        <f>(H23*'Информация о ценах'!$D$21+'014'!H23*'Информация о ценах'!$D$21*'Информация о ценах'!$E$21)*'Информация о ценах'!$B$6*1.02*1.2</f>
        <v>537.03000000000009</v>
      </c>
      <c r="J23" s="185"/>
      <c r="K23" s="186">
        <f t="shared" si="0"/>
        <v>0</v>
      </c>
    </row>
    <row r="24" spans="1:11" customFormat="1" x14ac:dyDescent="0.35">
      <c r="A24" s="29" t="s">
        <v>12739</v>
      </c>
      <c r="B24" s="299" t="s">
        <v>12740</v>
      </c>
      <c r="C24" s="299" t="s">
        <v>12738</v>
      </c>
      <c r="D24" s="299" t="s">
        <v>1554</v>
      </c>
      <c r="E24" s="299" t="s">
        <v>100</v>
      </c>
      <c r="F24" s="300">
        <v>88.18</v>
      </c>
      <c r="G24" s="299" t="s">
        <v>186</v>
      </c>
      <c r="H24" s="300">
        <v>14.66</v>
      </c>
      <c r="I24" s="58">
        <f>(H24*'Информация о ценах'!$D$21+'014'!H24*'Информация о ценах'!$D$21*'Информация о ценах'!$E$21)*'Информация о ценах'!$B$6*1.02*1.2</f>
        <v>605.6046</v>
      </c>
      <c r="J24" s="185"/>
      <c r="K24" s="186">
        <f t="shared" si="0"/>
        <v>0</v>
      </c>
    </row>
    <row r="25" spans="1:11" customFormat="1" x14ac:dyDescent="0.35">
      <c r="A25" s="29" t="s">
        <v>12741</v>
      </c>
      <c r="B25" s="299" t="s">
        <v>12742</v>
      </c>
      <c r="C25" s="299" t="s">
        <v>12738</v>
      </c>
      <c r="D25" s="299" t="s">
        <v>1554</v>
      </c>
      <c r="E25" s="299" t="s">
        <v>32</v>
      </c>
      <c r="F25" s="300">
        <v>119</v>
      </c>
      <c r="G25" s="299" t="s">
        <v>170</v>
      </c>
      <c r="H25" s="300">
        <v>15.35</v>
      </c>
      <c r="I25" s="58">
        <f>(H25*'Информация о ценах'!$D$21+'014'!H25*'Информация о ценах'!$D$21*'Информация о ценах'!$E$21)*'Информация о ценах'!$B$6*1.02*1.2</f>
        <v>634.10850000000005</v>
      </c>
      <c r="J25" s="185"/>
      <c r="K25" s="186">
        <f t="shared" si="0"/>
        <v>0</v>
      </c>
    </row>
    <row r="26" spans="1:11" customFormat="1" x14ac:dyDescent="0.35">
      <c r="A26" s="29" t="s">
        <v>12743</v>
      </c>
      <c r="B26" s="299" t="s">
        <v>12744</v>
      </c>
      <c r="C26" s="299" t="s">
        <v>12738</v>
      </c>
      <c r="D26" s="299" t="s">
        <v>1554</v>
      </c>
      <c r="E26" s="299" t="s">
        <v>106</v>
      </c>
      <c r="F26" s="300">
        <v>180</v>
      </c>
      <c r="G26" s="299" t="s">
        <v>1398</v>
      </c>
      <c r="H26" s="300">
        <v>16.52</v>
      </c>
      <c r="I26" s="58">
        <f>(H26*'Информация о ценах'!$D$21+'014'!H26*'Информация о ценах'!$D$21*'Информация о ценах'!$E$21)*'Информация о ценах'!$B$6*1.02*1.2</f>
        <v>682.44120000000009</v>
      </c>
      <c r="J26" s="185"/>
      <c r="K26" s="186">
        <f t="shared" si="0"/>
        <v>0</v>
      </c>
    </row>
    <row r="27" spans="1:11" customFormat="1" x14ac:dyDescent="0.35">
      <c r="A27" s="29" t="s">
        <v>12745</v>
      </c>
      <c r="B27" s="299" t="s">
        <v>12746</v>
      </c>
      <c r="C27" s="299" t="s">
        <v>12738</v>
      </c>
      <c r="D27" s="299" t="s">
        <v>1554</v>
      </c>
      <c r="E27" s="299" t="s">
        <v>109</v>
      </c>
      <c r="F27" s="300">
        <v>264.76</v>
      </c>
      <c r="G27" s="299" t="s">
        <v>1399</v>
      </c>
      <c r="H27" s="300">
        <v>20.02</v>
      </c>
      <c r="I27" s="58">
        <f>(H27*'Информация о ценах'!$D$21+'014'!H27*'Информация о ценах'!$D$21*'Информация о ценах'!$E$21)*'Информация о ценах'!$B$6*1.02*1.2</f>
        <v>827.02620000000013</v>
      </c>
      <c r="J27" s="185"/>
      <c r="K27" s="186">
        <f t="shared" si="0"/>
        <v>0</v>
      </c>
    </row>
    <row r="28" spans="1:11" customFormat="1" x14ac:dyDescent="0.35">
      <c r="A28" s="29" t="s">
        <v>12747</v>
      </c>
      <c r="B28" s="299" t="s">
        <v>12748</v>
      </c>
      <c r="C28" s="299" t="s">
        <v>12749</v>
      </c>
      <c r="D28" s="299" t="s">
        <v>1555</v>
      </c>
      <c r="E28" s="299" t="s">
        <v>1090</v>
      </c>
      <c r="F28" s="300">
        <v>41.43</v>
      </c>
      <c r="G28" s="299" t="s">
        <v>102</v>
      </c>
      <c r="H28" s="300">
        <v>6.1</v>
      </c>
      <c r="I28" s="58">
        <f>(H28*'Информация о ценах'!$D$21+'014'!H28*'Информация о ценах'!$D$21*'Информация о ценах'!$E$21)*'Информация о ценах'!$B$6*1.02*1.2</f>
        <v>251.99099999999999</v>
      </c>
      <c r="J28" s="185"/>
      <c r="K28" s="186">
        <f t="shared" si="0"/>
        <v>0</v>
      </c>
    </row>
    <row r="29" spans="1:11" customFormat="1" x14ac:dyDescent="0.35">
      <c r="A29" s="29" t="s">
        <v>12750</v>
      </c>
      <c r="B29" s="299" t="s">
        <v>12751</v>
      </c>
      <c r="C29" s="299" t="s">
        <v>12749</v>
      </c>
      <c r="D29" s="299" t="s">
        <v>1555</v>
      </c>
      <c r="E29" s="299" t="s">
        <v>100</v>
      </c>
      <c r="F29" s="300">
        <v>66.59</v>
      </c>
      <c r="G29" s="299" t="s">
        <v>107</v>
      </c>
      <c r="H29" s="300">
        <v>6.59</v>
      </c>
      <c r="I29" s="58">
        <f>(H29*'Информация о ценах'!$D$21+'014'!H29*'Информация о ценах'!$D$21*'Информация о ценах'!$E$21)*'Информация о ценах'!$B$6*1.02*1.2</f>
        <v>272.23289999999997</v>
      </c>
      <c r="J29" s="185"/>
      <c r="K29" s="186">
        <f t="shared" si="0"/>
        <v>0</v>
      </c>
    </row>
    <row r="30" spans="1:11" customFormat="1" x14ac:dyDescent="0.35">
      <c r="A30" s="29" t="s">
        <v>12752</v>
      </c>
      <c r="B30" s="299" t="s">
        <v>12753</v>
      </c>
      <c r="C30" s="299" t="s">
        <v>12749</v>
      </c>
      <c r="D30" s="299" t="s">
        <v>1555</v>
      </c>
      <c r="E30" s="299" t="s">
        <v>32</v>
      </c>
      <c r="F30" s="300">
        <v>93.2</v>
      </c>
      <c r="G30" s="299" t="s">
        <v>229</v>
      </c>
      <c r="H30" s="300">
        <v>8.57</v>
      </c>
      <c r="I30" s="58">
        <f>(H30*'Информация о ценах'!$D$21+'014'!H30*'Информация о ценах'!$D$21*'Информация о ценах'!$E$21)*'Информация о ценах'!$B$6*1.02*1.2</f>
        <v>354.02670000000006</v>
      </c>
      <c r="J30" s="185"/>
      <c r="K30" s="186">
        <f t="shared" si="0"/>
        <v>0</v>
      </c>
    </row>
    <row r="31" spans="1:11" customFormat="1" x14ac:dyDescent="0.35">
      <c r="A31" s="29" t="s">
        <v>12754</v>
      </c>
      <c r="B31" s="299" t="s">
        <v>12755</v>
      </c>
      <c r="C31" s="299" t="s">
        <v>12749</v>
      </c>
      <c r="D31" s="299" t="s">
        <v>1555</v>
      </c>
      <c r="E31" s="299" t="s">
        <v>106</v>
      </c>
      <c r="F31" s="300">
        <v>210.3</v>
      </c>
      <c r="G31" s="299" t="s">
        <v>180</v>
      </c>
      <c r="H31" s="300">
        <v>12.37</v>
      </c>
      <c r="I31" s="58">
        <f>(H31*'Информация о ценах'!$D$21+'014'!H31*'Информация о ценах'!$D$21*'Информация о ценах'!$E$21)*'Информация о ценах'!$B$6*1.02*1.2</f>
        <v>511.00469999999996</v>
      </c>
      <c r="J31" s="185"/>
      <c r="K31" s="186">
        <f t="shared" si="0"/>
        <v>0</v>
      </c>
    </row>
    <row r="32" spans="1:11" customFormat="1" x14ac:dyDescent="0.35">
      <c r="A32" s="29" t="s">
        <v>12756</v>
      </c>
      <c r="B32" s="299" t="s">
        <v>12757</v>
      </c>
      <c r="C32" s="299" t="s">
        <v>12749</v>
      </c>
      <c r="D32" s="299" t="s">
        <v>1555</v>
      </c>
      <c r="E32" s="299" t="s">
        <v>109</v>
      </c>
      <c r="F32" s="300">
        <v>211.28</v>
      </c>
      <c r="G32" s="299" t="s">
        <v>1343</v>
      </c>
      <c r="H32" s="300">
        <v>17.32</v>
      </c>
      <c r="I32" s="58">
        <f>(H32*'Информация о ценах'!$D$21+'014'!H32*'Информация о ценах'!$D$21*'Информация о ценах'!$E$21)*'Информация о ценах'!$B$6*1.02*1.2</f>
        <v>715.4892000000001</v>
      </c>
      <c r="J32" s="185"/>
      <c r="K32" s="186">
        <f t="shared" si="0"/>
        <v>0</v>
      </c>
    </row>
    <row r="33" spans="1:11" customFormat="1" x14ac:dyDescent="0.35">
      <c r="A33" s="29" t="s">
        <v>12758</v>
      </c>
      <c r="B33" s="299" t="s">
        <v>12759</v>
      </c>
      <c r="C33" s="299" t="s">
        <v>12760</v>
      </c>
      <c r="D33" s="299" t="s">
        <v>1556</v>
      </c>
      <c r="E33" s="299" t="s">
        <v>1090</v>
      </c>
      <c r="F33" s="300">
        <v>39.69</v>
      </c>
      <c r="G33" s="299" t="s">
        <v>102</v>
      </c>
      <c r="H33" s="300">
        <v>4.37</v>
      </c>
      <c r="I33" s="58">
        <f>(H33*'Информация о ценах'!$D$21+'014'!H33*'Информация о ценах'!$D$21*'Информация о ценах'!$E$21)*'Информация о ценах'!$B$6*1.02*1.2</f>
        <v>180.5247</v>
      </c>
      <c r="J33" s="185"/>
      <c r="K33" s="186">
        <f t="shared" si="0"/>
        <v>0</v>
      </c>
    </row>
    <row r="34" spans="1:11" customFormat="1" x14ac:dyDescent="0.35">
      <c r="A34" s="29" t="s">
        <v>12761</v>
      </c>
      <c r="B34" s="299" t="s">
        <v>12762</v>
      </c>
      <c r="C34" s="299" t="s">
        <v>12760</v>
      </c>
      <c r="D34" s="299" t="s">
        <v>1556</v>
      </c>
      <c r="E34" s="299" t="s">
        <v>100</v>
      </c>
      <c r="F34" s="300">
        <v>78.37</v>
      </c>
      <c r="G34" s="299" t="s">
        <v>197</v>
      </c>
      <c r="H34" s="300">
        <v>5.38</v>
      </c>
      <c r="I34" s="58">
        <f>(H34*'Информация о ценах'!$D$21+'014'!H34*'Информация о ценах'!$D$21*'Информация о ценах'!$E$21)*'Информация о ценах'!$B$6*1.02*1.2</f>
        <v>222.24780000000001</v>
      </c>
      <c r="J34" s="185"/>
      <c r="K34" s="186">
        <f t="shared" si="0"/>
        <v>0</v>
      </c>
    </row>
    <row r="35" spans="1:11" customFormat="1" x14ac:dyDescent="0.35">
      <c r="A35" s="29" t="s">
        <v>12763</v>
      </c>
      <c r="B35" s="299" t="s">
        <v>12764</v>
      </c>
      <c r="C35" s="299" t="s">
        <v>12760</v>
      </c>
      <c r="D35" s="299" t="s">
        <v>1556</v>
      </c>
      <c r="E35" s="299" t="s">
        <v>32</v>
      </c>
      <c r="F35" s="300">
        <v>95.8</v>
      </c>
      <c r="G35" s="299" t="s">
        <v>148</v>
      </c>
      <c r="H35" s="300">
        <v>8.11</v>
      </c>
      <c r="I35" s="58">
        <f>(H35*'Информация о ценах'!$D$21+'014'!H35*'Информация о ценах'!$D$21*'Информация о ценах'!$E$21)*'Информация о ценах'!$B$6*1.02*1.2</f>
        <v>335.02409999999992</v>
      </c>
      <c r="J35" s="185"/>
      <c r="K35" s="186">
        <f t="shared" si="0"/>
        <v>0</v>
      </c>
    </row>
    <row r="36" spans="1:11" customFormat="1" x14ac:dyDescent="0.35">
      <c r="A36" s="29" t="s">
        <v>12765</v>
      </c>
      <c r="B36" s="299" t="s">
        <v>12766</v>
      </c>
      <c r="C36" s="299" t="s">
        <v>12760</v>
      </c>
      <c r="D36" s="299" t="s">
        <v>1556</v>
      </c>
      <c r="E36" s="299" t="s">
        <v>106</v>
      </c>
      <c r="F36" s="300">
        <v>131.5</v>
      </c>
      <c r="G36" s="299" t="s">
        <v>170</v>
      </c>
      <c r="H36" s="300">
        <v>10.28</v>
      </c>
      <c r="I36" s="58">
        <f>(H36*'Информация о ценах'!$D$21+'014'!H36*'Информация о ценах'!$D$21*'Информация о ценах'!$E$21)*'Информация о ценах'!$B$6*1.02*1.2</f>
        <v>424.66679999999991</v>
      </c>
      <c r="J36" s="185"/>
      <c r="K36" s="186">
        <f t="shared" si="0"/>
        <v>0</v>
      </c>
    </row>
    <row r="37" spans="1:11" customFormat="1" x14ac:dyDescent="0.35">
      <c r="A37" s="29" t="s">
        <v>12767</v>
      </c>
      <c r="B37" s="299" t="s">
        <v>12768</v>
      </c>
      <c r="C37" s="299" t="s">
        <v>12760</v>
      </c>
      <c r="D37" s="299" t="s">
        <v>1556</v>
      </c>
      <c r="E37" s="299" t="s">
        <v>109</v>
      </c>
      <c r="F37" s="300">
        <v>184.04</v>
      </c>
      <c r="G37" s="299" t="s">
        <v>138</v>
      </c>
      <c r="H37" s="300">
        <v>19.600000000000001</v>
      </c>
      <c r="I37" s="58">
        <f>(H37*'Информация о ценах'!$D$21+'014'!H37*'Информация о ценах'!$D$21*'Информация о ценах'!$E$21)*'Информация о ценах'!$B$6*1.02*1.2</f>
        <v>809.67600000000004</v>
      </c>
      <c r="J37" s="185"/>
      <c r="K37" s="186">
        <f t="shared" si="0"/>
        <v>0</v>
      </c>
    </row>
    <row r="38" spans="1:11" customFormat="1" x14ac:dyDescent="0.35">
      <c r="A38" s="29" t="s">
        <v>12769</v>
      </c>
      <c r="B38" s="299" t="s">
        <v>12770</v>
      </c>
      <c r="C38" s="299" t="s">
        <v>12760</v>
      </c>
      <c r="D38" s="299" t="s">
        <v>1556</v>
      </c>
      <c r="E38" s="299" t="s">
        <v>1135</v>
      </c>
      <c r="F38" s="300">
        <v>40.549999999999997</v>
      </c>
      <c r="G38" s="299" t="s">
        <v>104</v>
      </c>
      <c r="H38" s="300">
        <v>9.99</v>
      </c>
      <c r="I38" s="58">
        <f>(H38*'Информация о ценах'!$D$21+'014'!H38*'Информация о ценах'!$D$21*'Информация о ценах'!$E$21)*'Информация о ценах'!$B$6*1.02*1.2</f>
        <v>412.68689999999992</v>
      </c>
      <c r="J38" s="185"/>
      <c r="K38" s="186">
        <f t="shared" si="0"/>
        <v>0</v>
      </c>
    </row>
    <row r="39" spans="1:11" customFormat="1" x14ac:dyDescent="0.35">
      <c r="A39" s="29" t="s">
        <v>12771</v>
      </c>
      <c r="B39" s="299" t="s">
        <v>12772</v>
      </c>
      <c r="C39" s="299" t="s">
        <v>12760</v>
      </c>
      <c r="D39" s="299" t="s">
        <v>1556</v>
      </c>
      <c r="E39" s="299" t="s">
        <v>1137</v>
      </c>
      <c r="F39" s="300">
        <v>51.65</v>
      </c>
      <c r="G39" s="299" t="s">
        <v>104</v>
      </c>
      <c r="H39" s="300">
        <v>8.16</v>
      </c>
      <c r="I39" s="58">
        <f>(H39*'Информация о ценах'!$D$21+'014'!H39*'Информация о ценах'!$D$21*'Информация о ценах'!$E$21)*'Информация о ценах'!$B$6*1.02*1.2</f>
        <v>337.08960000000002</v>
      </c>
      <c r="J39" s="185"/>
      <c r="K39" s="186">
        <f t="shared" si="0"/>
        <v>0</v>
      </c>
    </row>
    <row r="40" spans="1:11" customFormat="1" x14ac:dyDescent="0.35">
      <c r="A40" s="29" t="s">
        <v>12773</v>
      </c>
      <c r="B40" s="299" t="s">
        <v>12774</v>
      </c>
      <c r="C40" s="299" t="s">
        <v>12760</v>
      </c>
      <c r="D40" s="299" t="s">
        <v>1556</v>
      </c>
      <c r="E40" s="299" t="s">
        <v>1138</v>
      </c>
      <c r="F40" s="300">
        <v>53.11</v>
      </c>
      <c r="G40" s="299" t="s">
        <v>104</v>
      </c>
      <c r="H40" s="300">
        <v>5.89</v>
      </c>
      <c r="I40" s="58">
        <f>(H40*'Информация о ценах'!$D$21+'014'!H40*'Информация о ценах'!$D$21*'Информация о ценах'!$E$21)*'Информация о ценах'!$B$6*1.02*1.2</f>
        <v>243.3159</v>
      </c>
      <c r="J40" s="185"/>
      <c r="K40" s="186">
        <f t="shared" si="0"/>
        <v>0</v>
      </c>
    </row>
    <row r="41" spans="1:11" customFormat="1" x14ac:dyDescent="0.35">
      <c r="A41" s="29" t="s">
        <v>12775</v>
      </c>
      <c r="B41" s="299" t="s">
        <v>12776</v>
      </c>
      <c r="C41" s="299" t="s">
        <v>12760</v>
      </c>
      <c r="D41" s="299" t="s">
        <v>1556</v>
      </c>
      <c r="E41" s="299" t="s">
        <v>1140</v>
      </c>
      <c r="F41" s="300">
        <v>61.81</v>
      </c>
      <c r="G41" s="299" t="s">
        <v>104</v>
      </c>
      <c r="H41" s="300">
        <v>8.4700000000000006</v>
      </c>
      <c r="I41" s="58">
        <f>(H41*'Информация о ценах'!$D$21+'014'!H41*'Информация о ценах'!$D$21*'Информация о ценах'!$E$21)*'Информация о ценах'!$B$6*1.02*1.2</f>
        <v>349.89570000000003</v>
      </c>
      <c r="J41" s="185"/>
      <c r="K41" s="186">
        <f t="shared" si="0"/>
        <v>0</v>
      </c>
    </row>
    <row r="42" spans="1:11" customFormat="1" x14ac:dyDescent="0.35">
      <c r="A42" s="29" t="s">
        <v>12777</v>
      </c>
      <c r="B42" s="299" t="s">
        <v>12778</v>
      </c>
      <c r="C42" s="299" t="s">
        <v>12760</v>
      </c>
      <c r="D42" s="299" t="s">
        <v>1556</v>
      </c>
      <c r="E42" s="299" t="s">
        <v>1148</v>
      </c>
      <c r="F42" s="300">
        <v>68.03</v>
      </c>
      <c r="G42" s="299" t="s">
        <v>107</v>
      </c>
      <c r="H42" s="300">
        <v>8.64</v>
      </c>
      <c r="I42" s="58">
        <f>(H42*'Информация о ценах'!$D$21+'014'!H42*'Информация о ценах'!$D$21*'Информация о ценах'!$E$21)*'Информация о ценах'!$B$6*1.02*1.2</f>
        <v>356.91840000000002</v>
      </c>
      <c r="J42" s="185"/>
      <c r="K42" s="186">
        <f t="shared" si="0"/>
        <v>0</v>
      </c>
    </row>
    <row r="43" spans="1:11" customFormat="1" x14ac:dyDescent="0.35">
      <c r="A43" s="29" t="s">
        <v>12779</v>
      </c>
      <c r="B43" s="299" t="s">
        <v>12780</v>
      </c>
      <c r="C43" s="299" t="s">
        <v>12760</v>
      </c>
      <c r="D43" s="299" t="s">
        <v>1556</v>
      </c>
      <c r="E43" s="299" t="s">
        <v>265</v>
      </c>
      <c r="F43" s="300">
        <v>76.38</v>
      </c>
      <c r="G43" s="299" t="s">
        <v>107</v>
      </c>
      <c r="H43" s="300">
        <v>9.27</v>
      </c>
      <c r="I43" s="58">
        <f>(H43*'Информация о ценах'!$D$21+'014'!H43*'Информация о ценах'!$D$21*'Информация о ценах'!$E$21)*'Информация о ценах'!$B$6*1.02*1.2</f>
        <v>382.94369999999998</v>
      </c>
      <c r="J43" s="185"/>
      <c r="K43" s="186">
        <f t="shared" si="0"/>
        <v>0</v>
      </c>
    </row>
    <row r="44" spans="1:11" customFormat="1" x14ac:dyDescent="0.35">
      <c r="A44" s="29" t="s">
        <v>12781</v>
      </c>
      <c r="B44" s="299" t="s">
        <v>12782</v>
      </c>
      <c r="C44" s="299" t="s">
        <v>12760</v>
      </c>
      <c r="D44" s="299" t="s">
        <v>1556</v>
      </c>
      <c r="E44" s="299" t="s">
        <v>266</v>
      </c>
      <c r="F44" s="300">
        <v>76.59</v>
      </c>
      <c r="G44" s="299" t="s">
        <v>229</v>
      </c>
      <c r="H44" s="300">
        <v>10.47</v>
      </c>
      <c r="I44" s="58">
        <f>(H44*'Информация о ценах'!$D$21+'014'!H44*'Информация о ценах'!$D$21*'Информация о ценах'!$E$21)*'Информация о ценах'!$B$6*1.02*1.2</f>
        <v>432.51569999999998</v>
      </c>
      <c r="J44" s="185"/>
      <c r="K44" s="186">
        <f t="shared" si="0"/>
        <v>0</v>
      </c>
    </row>
    <row r="45" spans="1:11" customFormat="1" x14ac:dyDescent="0.35">
      <c r="A45" s="29" t="s">
        <v>12783</v>
      </c>
      <c r="B45" s="299" t="s">
        <v>12784</v>
      </c>
      <c r="C45" s="299" t="s">
        <v>12760</v>
      </c>
      <c r="D45" s="299" t="s">
        <v>1556</v>
      </c>
      <c r="E45" s="299" t="s">
        <v>1151</v>
      </c>
      <c r="F45" s="300">
        <v>81.99</v>
      </c>
      <c r="G45" s="299" t="s">
        <v>148</v>
      </c>
      <c r="H45" s="300">
        <v>10.56</v>
      </c>
      <c r="I45" s="58">
        <f>(H45*'Информация о ценах'!$D$21+'014'!H45*'Информация о ценах'!$D$21*'Информация о ценах'!$E$21)*'Информация о ценах'!$B$6*1.02*1.2</f>
        <v>436.23360000000002</v>
      </c>
      <c r="J45" s="185"/>
      <c r="K45" s="186">
        <f t="shared" si="0"/>
        <v>0</v>
      </c>
    </row>
    <row r="46" spans="1:11" customFormat="1" x14ac:dyDescent="0.35">
      <c r="A46" s="29" t="s">
        <v>12785</v>
      </c>
      <c r="B46" s="299" t="s">
        <v>12786</v>
      </c>
      <c r="C46" s="299" t="s">
        <v>12760</v>
      </c>
      <c r="D46" s="299" t="s">
        <v>1556</v>
      </c>
      <c r="E46" s="299" t="s">
        <v>1152</v>
      </c>
      <c r="F46" s="300">
        <v>114.5</v>
      </c>
      <c r="G46" s="299" t="s">
        <v>170</v>
      </c>
      <c r="H46" s="300">
        <v>12.17</v>
      </c>
      <c r="I46" s="58">
        <f>(H46*'Информация о ценах'!$D$21+'014'!H46*'Информация о ценах'!$D$21*'Информация о ценах'!$E$21)*'Информация о ценах'!$B$6*1.02*1.2</f>
        <v>502.7426999999999</v>
      </c>
      <c r="J46" s="185"/>
      <c r="K46" s="186">
        <f t="shared" si="0"/>
        <v>0</v>
      </c>
    </row>
    <row r="47" spans="1:11" customFormat="1" x14ac:dyDescent="0.35">
      <c r="A47" s="29" t="s">
        <v>12787</v>
      </c>
      <c r="B47" s="299" t="s">
        <v>12788</v>
      </c>
      <c r="C47" s="299" t="s">
        <v>12760</v>
      </c>
      <c r="D47" s="299" t="s">
        <v>1556</v>
      </c>
      <c r="E47" s="299" t="s">
        <v>1153</v>
      </c>
      <c r="F47" s="300">
        <v>96.23</v>
      </c>
      <c r="G47" s="299" t="s">
        <v>186</v>
      </c>
      <c r="H47" s="300">
        <v>11.18</v>
      </c>
      <c r="I47" s="58">
        <f>(H47*'Информация о ценах'!$D$21+'014'!H47*'Информация о ценах'!$D$21*'Информация о ценах'!$E$21)*'Информация о ценах'!$B$6*1.02*1.2</f>
        <v>461.84579999999994</v>
      </c>
      <c r="J47" s="185"/>
      <c r="K47" s="186">
        <f t="shared" si="0"/>
        <v>0</v>
      </c>
    </row>
    <row r="48" spans="1:11" customFormat="1" x14ac:dyDescent="0.35">
      <c r="A48" s="29" t="s">
        <v>12789</v>
      </c>
      <c r="B48" s="299" t="s">
        <v>12790</v>
      </c>
      <c r="C48" s="299" t="s">
        <v>12760</v>
      </c>
      <c r="D48" s="299" t="s">
        <v>1556</v>
      </c>
      <c r="E48" s="299" t="s">
        <v>267</v>
      </c>
      <c r="F48" s="300">
        <v>99.88</v>
      </c>
      <c r="G48" s="299" t="s">
        <v>186</v>
      </c>
      <c r="H48" s="300">
        <v>14.52</v>
      </c>
      <c r="I48" s="58">
        <f>(H48*'Информация о ценах'!$D$21+'014'!H48*'Информация о ценах'!$D$21*'Информация о ценах'!$E$21)*'Информация о ценах'!$B$6*1.02*1.2</f>
        <v>599.82119999999998</v>
      </c>
      <c r="J48" s="185"/>
      <c r="K48" s="186">
        <f t="shared" si="0"/>
        <v>0</v>
      </c>
    </row>
    <row r="49" spans="1:11" customFormat="1" x14ac:dyDescent="0.35">
      <c r="A49" s="29" t="s">
        <v>12791</v>
      </c>
      <c r="B49" s="299" t="s">
        <v>12792</v>
      </c>
      <c r="C49" s="299" t="s">
        <v>12760</v>
      </c>
      <c r="D49" s="299" t="s">
        <v>1556</v>
      </c>
      <c r="E49" s="299" t="s">
        <v>268</v>
      </c>
      <c r="F49" s="300">
        <v>101.99</v>
      </c>
      <c r="G49" s="299" t="s">
        <v>136</v>
      </c>
      <c r="H49" s="300">
        <v>8.51</v>
      </c>
      <c r="I49" s="58">
        <f>(H49*'Информация о ценах'!$D$21+'014'!H49*'Информация о ценах'!$D$21*'Информация о ценах'!$E$21)*'Информация о ценах'!$B$6*1.02*1.2</f>
        <v>351.54809999999998</v>
      </c>
      <c r="J49" s="185"/>
      <c r="K49" s="186">
        <f t="shared" si="0"/>
        <v>0</v>
      </c>
    </row>
    <row r="50" spans="1:11" customFormat="1" x14ac:dyDescent="0.35">
      <c r="A50" s="29" t="s">
        <v>12793</v>
      </c>
      <c r="B50" s="299" t="s">
        <v>12794</v>
      </c>
      <c r="C50" s="299" t="s">
        <v>12760</v>
      </c>
      <c r="D50" s="299" t="s">
        <v>1556</v>
      </c>
      <c r="E50" s="299" t="s">
        <v>269</v>
      </c>
      <c r="F50" s="300">
        <v>105.9</v>
      </c>
      <c r="G50" s="299" t="s">
        <v>136</v>
      </c>
      <c r="H50" s="300">
        <v>12.23</v>
      </c>
      <c r="I50" s="58">
        <f>(H50*'Информация о ценах'!$D$21+'014'!H50*'Информация о ценах'!$D$21*'Информация о ценах'!$E$21)*'Информация о ценах'!$B$6*1.02*1.2</f>
        <v>505.22130000000004</v>
      </c>
      <c r="J50" s="185"/>
      <c r="K50" s="186">
        <f t="shared" si="0"/>
        <v>0</v>
      </c>
    </row>
    <row r="51" spans="1:11" customFormat="1" x14ac:dyDescent="0.35">
      <c r="A51" s="29" t="s">
        <v>12795</v>
      </c>
      <c r="B51" s="299" t="s">
        <v>12796</v>
      </c>
      <c r="C51" s="299" t="s">
        <v>12760</v>
      </c>
      <c r="D51" s="299" t="s">
        <v>1556</v>
      </c>
      <c r="E51" s="299" t="s">
        <v>270</v>
      </c>
      <c r="F51" s="300">
        <v>109.6</v>
      </c>
      <c r="G51" s="299" t="s">
        <v>136</v>
      </c>
      <c r="H51" s="300">
        <v>13.38</v>
      </c>
      <c r="I51" s="58">
        <f>(H51*'Информация о ценах'!$D$21+'014'!H51*'Информация о ценах'!$D$21*'Информация о ценах'!$E$21)*'Информация о ценах'!$B$6*1.02*1.2</f>
        <v>552.7278</v>
      </c>
      <c r="J51" s="185"/>
      <c r="K51" s="186">
        <f t="shared" si="0"/>
        <v>0</v>
      </c>
    </row>
    <row r="52" spans="1:11" customFormat="1" x14ac:dyDescent="0.35">
      <c r="A52" s="29" t="s">
        <v>12797</v>
      </c>
      <c r="B52" s="299" t="s">
        <v>12798</v>
      </c>
      <c r="C52" s="299" t="s">
        <v>12760</v>
      </c>
      <c r="D52" s="299" t="s">
        <v>1556</v>
      </c>
      <c r="E52" s="299" t="s">
        <v>1158</v>
      </c>
      <c r="F52" s="300">
        <v>122.59</v>
      </c>
      <c r="G52" s="299" t="s">
        <v>170</v>
      </c>
      <c r="H52" s="300">
        <v>15.05</v>
      </c>
      <c r="I52" s="58">
        <f>(H52*'Информация о ценах'!$D$21+'014'!H52*'Информация о ценах'!$D$21*'Информация о ценах'!$E$21)*'Информация о ценах'!$B$6*1.02*1.2</f>
        <v>621.71550000000002</v>
      </c>
      <c r="J52" s="185"/>
      <c r="K52" s="186">
        <f t="shared" si="0"/>
        <v>0</v>
      </c>
    </row>
    <row r="53" spans="1:11" customFormat="1" x14ac:dyDescent="0.35">
      <c r="A53" s="29" t="s">
        <v>12799</v>
      </c>
      <c r="B53" s="299" t="s">
        <v>12800</v>
      </c>
      <c r="C53" s="299" t="s">
        <v>12760</v>
      </c>
      <c r="D53" s="299" t="s">
        <v>1556</v>
      </c>
      <c r="E53" s="299" t="s">
        <v>1159</v>
      </c>
      <c r="F53" s="300">
        <v>120.4</v>
      </c>
      <c r="G53" s="299" t="s">
        <v>170</v>
      </c>
      <c r="H53" s="300">
        <v>18.87</v>
      </c>
      <c r="I53" s="58">
        <f>(H53*'Информация о ценах'!$D$21+'014'!H53*'Информация о ценах'!$D$21*'Информация о ценах'!$E$21)*'Информация о ценах'!$B$6*1.02*1.2</f>
        <v>779.51970000000006</v>
      </c>
      <c r="J53" s="185"/>
      <c r="K53" s="186">
        <f t="shared" si="0"/>
        <v>0</v>
      </c>
    </row>
    <row r="54" spans="1:11" customFormat="1" x14ac:dyDescent="0.35">
      <c r="A54" s="29" t="s">
        <v>12801</v>
      </c>
      <c r="B54" s="299" t="s">
        <v>12802</v>
      </c>
      <c r="C54" s="299" t="s">
        <v>12760</v>
      </c>
      <c r="D54" s="299" t="s">
        <v>1556</v>
      </c>
      <c r="E54" s="299" t="s">
        <v>1160</v>
      </c>
      <c r="F54" s="300">
        <v>185.28</v>
      </c>
      <c r="G54" s="299" t="s">
        <v>525</v>
      </c>
      <c r="H54" s="300">
        <v>29.27</v>
      </c>
      <c r="I54" s="58">
        <f>(H54*'Информация о ценах'!$D$21+'014'!H54*'Информация о ценах'!$D$21*'Информация о ценах'!$E$21)*'Информация о ценах'!$B$6*1.02*1.2</f>
        <v>1209.1436999999999</v>
      </c>
      <c r="J54" s="185"/>
      <c r="K54" s="186">
        <f t="shared" si="0"/>
        <v>0</v>
      </c>
    </row>
    <row r="55" spans="1:11" customFormat="1" x14ac:dyDescent="0.35">
      <c r="A55" s="29" t="s">
        <v>12803</v>
      </c>
      <c r="B55" s="299" t="s">
        <v>12804</v>
      </c>
      <c r="C55" s="299" t="s">
        <v>12760</v>
      </c>
      <c r="D55" s="299" t="s">
        <v>1556</v>
      </c>
      <c r="E55" s="299" t="s">
        <v>1162</v>
      </c>
      <c r="F55" s="300">
        <v>131.97</v>
      </c>
      <c r="G55" s="299" t="s">
        <v>173</v>
      </c>
      <c r="H55" s="300">
        <v>27.7</v>
      </c>
      <c r="I55" s="58">
        <f>(H55*'Информация о ценах'!$D$21+'014'!H55*'Информация о ценах'!$D$21*'Информация о ценах'!$E$21)*'Информация о ценах'!$B$6*1.02*1.2</f>
        <v>1144.287</v>
      </c>
      <c r="J55" s="185"/>
      <c r="K55" s="186">
        <f t="shared" si="0"/>
        <v>0</v>
      </c>
    </row>
    <row r="56" spans="1:11" customFormat="1" x14ac:dyDescent="0.35">
      <c r="A56" s="29" t="s">
        <v>12805</v>
      </c>
      <c r="B56" s="299" t="s">
        <v>12806</v>
      </c>
      <c r="C56" s="299" t="s">
        <v>12760</v>
      </c>
      <c r="D56" s="299" t="s">
        <v>1556</v>
      </c>
      <c r="E56" s="299" t="s">
        <v>271</v>
      </c>
      <c r="F56" s="300">
        <v>134.94999999999999</v>
      </c>
      <c r="G56" s="299" t="s">
        <v>173</v>
      </c>
      <c r="H56" s="300">
        <v>20.85</v>
      </c>
      <c r="I56" s="58">
        <f>(H56*'Информация о ценах'!$D$21+'014'!H56*'Информация о ценах'!$D$21*'Информация о ценах'!$E$21)*'Информация о ценах'!$B$6*1.02*1.2</f>
        <v>861.31349999999998</v>
      </c>
      <c r="J56" s="185"/>
      <c r="K56" s="186">
        <f t="shared" si="0"/>
        <v>0</v>
      </c>
    </row>
    <row r="57" spans="1:11" customFormat="1" x14ac:dyDescent="0.35">
      <c r="A57" s="29" t="s">
        <v>12807</v>
      </c>
      <c r="B57" s="299" t="s">
        <v>12808</v>
      </c>
      <c r="C57" s="299" t="s">
        <v>12760</v>
      </c>
      <c r="D57" s="299" t="s">
        <v>1556</v>
      </c>
      <c r="E57" s="299" t="s">
        <v>273</v>
      </c>
      <c r="F57" s="300">
        <v>166.88</v>
      </c>
      <c r="G57" s="299" t="s">
        <v>525</v>
      </c>
      <c r="H57" s="300">
        <v>25.71</v>
      </c>
      <c r="I57" s="58">
        <f>(H57*'Информация о ценах'!$D$21+'014'!H57*'Информация о ценах'!$D$21*'Информация о ценах'!$E$21)*'Информация о ценах'!$B$6*1.02*1.2</f>
        <v>1062.0801000000001</v>
      </c>
      <c r="J57" s="185"/>
      <c r="K57" s="186">
        <f t="shared" si="0"/>
        <v>0</v>
      </c>
    </row>
    <row r="58" spans="1:11" customFormat="1" x14ac:dyDescent="0.35">
      <c r="A58" s="29" t="s">
        <v>12809</v>
      </c>
      <c r="B58" s="299" t="s">
        <v>12810</v>
      </c>
      <c r="C58" s="299" t="s">
        <v>12760</v>
      </c>
      <c r="D58" s="299" t="s">
        <v>1556</v>
      </c>
      <c r="E58" s="299" t="s">
        <v>274</v>
      </c>
      <c r="F58" s="300">
        <v>163.66</v>
      </c>
      <c r="G58" s="299" t="s">
        <v>525</v>
      </c>
      <c r="H58" s="300">
        <v>20.75</v>
      </c>
      <c r="I58" s="58">
        <f>(H58*'Информация о ценах'!$D$21+'014'!H58*'Информация о ценах'!$D$21*'Информация о ценах'!$E$21)*'Информация о ценах'!$B$6*1.02*1.2</f>
        <v>857.1825</v>
      </c>
      <c r="J58" s="185"/>
      <c r="K58" s="186">
        <f t="shared" si="0"/>
        <v>0</v>
      </c>
    </row>
    <row r="59" spans="1:11" customFormat="1" x14ac:dyDescent="0.35">
      <c r="A59" s="29" t="s">
        <v>12811</v>
      </c>
      <c r="B59" s="299" t="s">
        <v>12812</v>
      </c>
      <c r="C59" s="299" t="s">
        <v>12760</v>
      </c>
      <c r="D59" s="299" t="s">
        <v>1556</v>
      </c>
      <c r="E59" s="299" t="s">
        <v>1165</v>
      </c>
      <c r="F59" s="300">
        <v>179.95</v>
      </c>
      <c r="G59" s="299" t="s">
        <v>138</v>
      </c>
      <c r="H59" s="300">
        <v>30</v>
      </c>
      <c r="I59" s="58">
        <f>(H59*'Информация о ценах'!$D$21+'014'!H59*'Информация о ценах'!$D$21*'Информация о ценах'!$E$21)*'Информация о ценах'!$B$6*1.02*1.2</f>
        <v>1239.3</v>
      </c>
      <c r="J59" s="185"/>
      <c r="K59" s="186">
        <f t="shared" si="0"/>
        <v>0</v>
      </c>
    </row>
    <row r="60" spans="1:11" customFormat="1" x14ac:dyDescent="0.35">
      <c r="A60" s="29" t="s">
        <v>12813</v>
      </c>
      <c r="B60" s="299" t="s">
        <v>12814</v>
      </c>
      <c r="C60" s="299" t="s">
        <v>12760</v>
      </c>
      <c r="D60" s="299" t="s">
        <v>1556</v>
      </c>
      <c r="E60" s="299" t="s">
        <v>1167</v>
      </c>
      <c r="F60" s="300">
        <v>182.46</v>
      </c>
      <c r="G60" s="299" t="s">
        <v>138</v>
      </c>
      <c r="H60" s="300">
        <v>29.27</v>
      </c>
      <c r="I60" s="58">
        <f>(H60*'Информация о ценах'!$D$21+'014'!H60*'Информация о ценах'!$D$21*'Информация о ценах'!$E$21)*'Информация о ценах'!$B$6*1.02*1.2</f>
        <v>1209.1436999999999</v>
      </c>
      <c r="J60" s="185"/>
      <c r="K60" s="186">
        <f t="shared" si="0"/>
        <v>0</v>
      </c>
    </row>
    <row r="61" spans="1:11" customFormat="1" x14ac:dyDescent="0.35">
      <c r="A61" s="29" t="s">
        <v>12815</v>
      </c>
      <c r="B61" s="299" t="s">
        <v>12816</v>
      </c>
      <c r="C61" s="299" t="s">
        <v>12817</v>
      </c>
      <c r="D61" s="299" t="s">
        <v>1557</v>
      </c>
      <c r="E61" s="299" t="s">
        <v>1207</v>
      </c>
      <c r="F61" s="300">
        <v>27.32</v>
      </c>
      <c r="G61" s="299" t="s">
        <v>208</v>
      </c>
      <c r="H61" s="300">
        <v>7.73</v>
      </c>
      <c r="I61" s="58">
        <f>(H61*'Информация о ценах'!$D$21+'014'!H61*'Информация о ценах'!$D$21*'Информация о ценах'!$E$21)*'Информация о ценах'!$B$6*1.02*1.2</f>
        <v>319.32630000000006</v>
      </c>
      <c r="J61" s="185"/>
      <c r="K61" s="186">
        <f t="shared" si="0"/>
        <v>0</v>
      </c>
    </row>
    <row r="62" spans="1:11" customFormat="1" x14ac:dyDescent="0.35">
      <c r="A62" s="29" t="s">
        <v>12818</v>
      </c>
      <c r="B62" s="299" t="s">
        <v>12819</v>
      </c>
      <c r="C62" s="299" t="s">
        <v>12817</v>
      </c>
      <c r="D62" s="299" t="s">
        <v>1557</v>
      </c>
      <c r="E62" s="299" t="s">
        <v>1210</v>
      </c>
      <c r="F62" s="300">
        <v>34.130000000000003</v>
      </c>
      <c r="G62" s="299" t="s">
        <v>102</v>
      </c>
      <c r="H62" s="300">
        <v>8.15</v>
      </c>
      <c r="I62" s="58">
        <f>(H62*'Информация о ценах'!$D$21+'014'!H62*'Информация о ценах'!$D$21*'Информация о ценах'!$E$21)*'Информация о ценах'!$B$6*1.02*1.2</f>
        <v>336.67650000000009</v>
      </c>
      <c r="J62" s="185"/>
      <c r="K62" s="186">
        <f t="shared" si="0"/>
        <v>0</v>
      </c>
    </row>
    <row r="63" spans="1:11" customFormat="1" x14ac:dyDescent="0.35">
      <c r="A63" s="29" t="s">
        <v>12820</v>
      </c>
      <c r="B63" s="299" t="s">
        <v>12821</v>
      </c>
      <c r="C63" s="299" t="s">
        <v>12817</v>
      </c>
      <c r="D63" s="299" t="s">
        <v>1557</v>
      </c>
      <c r="E63" s="299" t="s">
        <v>384</v>
      </c>
      <c r="F63" s="300">
        <v>37.69</v>
      </c>
      <c r="G63" s="299" t="s">
        <v>238</v>
      </c>
      <c r="H63" s="300">
        <v>8.31</v>
      </c>
      <c r="I63" s="58">
        <f>(H63*'Информация о ценах'!$D$21+'014'!H63*'Информация о ценах'!$D$21*'Информация о ценах'!$E$21)*'Информация о ценах'!$B$6*1.02*1.2</f>
        <v>343.28610000000009</v>
      </c>
      <c r="J63" s="185"/>
      <c r="K63" s="186">
        <f t="shared" si="0"/>
        <v>0</v>
      </c>
    </row>
    <row r="64" spans="1:11" customFormat="1" x14ac:dyDescent="0.35">
      <c r="A64" s="29" t="s">
        <v>12822</v>
      </c>
      <c r="B64" s="299" t="s">
        <v>12823</v>
      </c>
      <c r="C64" s="299" t="s">
        <v>12817</v>
      </c>
      <c r="D64" s="299" t="s">
        <v>1557</v>
      </c>
      <c r="E64" s="299" t="s">
        <v>385</v>
      </c>
      <c r="F64" s="300">
        <v>50.09</v>
      </c>
      <c r="G64" s="299" t="s">
        <v>104</v>
      </c>
      <c r="H64" s="300">
        <v>8.89</v>
      </c>
      <c r="I64" s="58">
        <f>(H64*'Информация о ценах'!$D$21+'014'!H64*'Информация о ценах'!$D$21*'Информация о ценах'!$E$21)*'Информация о ценах'!$B$6*1.02*1.2</f>
        <v>367.24590000000001</v>
      </c>
      <c r="J64" s="185"/>
      <c r="K64" s="186">
        <f t="shared" si="0"/>
        <v>0</v>
      </c>
    </row>
    <row r="65" spans="1:11" customFormat="1" x14ac:dyDescent="0.35">
      <c r="A65" s="29" t="s">
        <v>12824</v>
      </c>
      <c r="B65" s="299" t="s">
        <v>12825</v>
      </c>
      <c r="C65" s="299" t="s">
        <v>12817</v>
      </c>
      <c r="D65" s="299" t="s">
        <v>1557</v>
      </c>
      <c r="E65" s="299" t="s">
        <v>386</v>
      </c>
      <c r="F65" s="300">
        <v>52.1</v>
      </c>
      <c r="G65" s="299" t="s">
        <v>197</v>
      </c>
      <c r="H65" s="300">
        <v>10.119999999999999</v>
      </c>
      <c r="I65" s="58">
        <f>(H65*'Информация о ценах'!$D$21+'014'!H65*'Информация о ценах'!$D$21*'Информация о ценах'!$E$21)*'Информация о ценах'!$B$6*1.02*1.2</f>
        <v>418.05719999999997</v>
      </c>
      <c r="J65" s="185"/>
      <c r="K65" s="186">
        <f t="shared" si="0"/>
        <v>0</v>
      </c>
    </row>
    <row r="66" spans="1:11" customFormat="1" x14ac:dyDescent="0.35">
      <c r="A66" s="29" t="s">
        <v>12826</v>
      </c>
      <c r="B66" s="299" t="s">
        <v>12827</v>
      </c>
      <c r="C66" s="299" t="s">
        <v>12817</v>
      </c>
      <c r="D66" s="299" t="s">
        <v>1557</v>
      </c>
      <c r="E66" s="299" t="s">
        <v>1217</v>
      </c>
      <c r="F66" s="300">
        <v>68.67</v>
      </c>
      <c r="G66" s="299" t="s">
        <v>395</v>
      </c>
      <c r="H66" s="300">
        <v>11.34</v>
      </c>
      <c r="I66" s="58">
        <f>(H66*'Информация о ценах'!$D$21+'014'!H66*'Информация о ценах'!$D$21*'Информация о ценах'!$E$21)*'Информация о ценах'!$B$6*1.02*1.2</f>
        <v>468.45539999999994</v>
      </c>
      <c r="J66" s="185"/>
      <c r="K66" s="186">
        <f t="shared" si="0"/>
        <v>0</v>
      </c>
    </row>
    <row r="67" spans="1:11" customFormat="1" x14ac:dyDescent="0.35">
      <c r="A67" s="29" t="s">
        <v>12828</v>
      </c>
      <c r="B67" s="299" t="s">
        <v>12829</v>
      </c>
      <c r="C67" s="299" t="s">
        <v>12817</v>
      </c>
      <c r="D67" s="299" t="s">
        <v>1557</v>
      </c>
      <c r="E67" s="299" t="s">
        <v>387</v>
      </c>
      <c r="F67" s="300">
        <v>73.58</v>
      </c>
      <c r="G67" s="299" t="s">
        <v>707</v>
      </c>
      <c r="H67" s="300">
        <v>13.24</v>
      </c>
      <c r="I67" s="58">
        <f>(H67*'Информация о ценах'!$D$21+'014'!H67*'Информация о ценах'!$D$21*'Информация о ценах'!$E$21)*'Информация о ценах'!$B$6*1.02*1.2</f>
        <v>546.94439999999997</v>
      </c>
      <c r="J67" s="185"/>
      <c r="K67" s="186">
        <f t="shared" ref="K67:K121" si="1">I67*J67</f>
        <v>0</v>
      </c>
    </row>
    <row r="68" spans="1:11" customFormat="1" x14ac:dyDescent="0.35">
      <c r="A68" s="29" t="s">
        <v>12830</v>
      </c>
      <c r="B68" s="299" t="s">
        <v>12831</v>
      </c>
      <c r="C68" s="299" t="s">
        <v>12832</v>
      </c>
      <c r="D68" s="299" t="s">
        <v>1558</v>
      </c>
      <c r="E68" s="299" t="s">
        <v>1232</v>
      </c>
      <c r="F68" s="300">
        <v>21.23</v>
      </c>
      <c r="G68" s="299" t="s">
        <v>1094</v>
      </c>
      <c r="H68" s="300">
        <v>2.59</v>
      </c>
      <c r="I68" s="58">
        <f>(H68*'Информация о ценах'!$D$21+'014'!H68*'Информация о ценах'!$D$21*'Информация о ценах'!$E$21)*'Информация о ценах'!$B$6*1.02*1.2</f>
        <v>106.99289999999999</v>
      </c>
      <c r="J68" s="185"/>
      <c r="K68" s="186">
        <f t="shared" si="1"/>
        <v>0</v>
      </c>
    </row>
    <row r="69" spans="1:11" customFormat="1" x14ac:dyDescent="0.35">
      <c r="A69" s="29" t="s">
        <v>12833</v>
      </c>
      <c r="B69" s="299" t="s">
        <v>12834</v>
      </c>
      <c r="C69" s="299" t="s">
        <v>12832</v>
      </c>
      <c r="D69" s="299" t="s">
        <v>1558</v>
      </c>
      <c r="E69" s="299" t="s">
        <v>1236</v>
      </c>
      <c r="F69" s="300">
        <v>26.43</v>
      </c>
      <c r="G69" s="299" t="s">
        <v>208</v>
      </c>
      <c r="H69" s="300">
        <v>3.3</v>
      </c>
      <c r="I69" s="58">
        <f>(H69*'Информация о ценах'!$D$21+'014'!H69*'Информация о ценах'!$D$21*'Информация о ценах'!$E$21)*'Информация о ценах'!$B$6*1.02*1.2</f>
        <v>136.32299999999998</v>
      </c>
      <c r="J69" s="185"/>
      <c r="K69" s="186">
        <f t="shared" si="1"/>
        <v>0</v>
      </c>
    </row>
    <row r="70" spans="1:11" customFormat="1" x14ac:dyDescent="0.35">
      <c r="A70" s="29" t="s">
        <v>12835</v>
      </c>
      <c r="B70" s="299" t="s">
        <v>12836</v>
      </c>
      <c r="C70" s="299" t="s">
        <v>12832</v>
      </c>
      <c r="D70" s="299" t="s">
        <v>1558</v>
      </c>
      <c r="E70" s="299" t="s">
        <v>389</v>
      </c>
      <c r="F70" s="300">
        <v>30.59</v>
      </c>
      <c r="G70" s="299" t="s">
        <v>1416</v>
      </c>
      <c r="H70" s="300">
        <v>2.61</v>
      </c>
      <c r="I70" s="58">
        <f>(H70*'Информация о ценах'!$D$21+'014'!H70*'Информация о ценах'!$D$21*'Информация о ценах'!$E$21)*'Информация о ценах'!$B$6*1.02*1.2</f>
        <v>107.81909999999999</v>
      </c>
      <c r="J70" s="185"/>
      <c r="K70" s="186">
        <f t="shared" si="1"/>
        <v>0</v>
      </c>
    </row>
    <row r="71" spans="1:11" customFormat="1" x14ac:dyDescent="0.35">
      <c r="A71" s="29" t="s">
        <v>12837</v>
      </c>
      <c r="B71" s="299" t="s">
        <v>12838</v>
      </c>
      <c r="C71" s="299" t="s">
        <v>12832</v>
      </c>
      <c r="D71" s="299" t="s">
        <v>1558</v>
      </c>
      <c r="E71" s="299" t="s">
        <v>390</v>
      </c>
      <c r="F71" s="300">
        <v>38.19</v>
      </c>
      <c r="G71" s="299" t="s">
        <v>104</v>
      </c>
      <c r="H71" s="300">
        <v>3.65</v>
      </c>
      <c r="I71" s="58">
        <f>(H71*'Информация о ценах'!$D$21+'014'!H71*'Информация о ценах'!$D$21*'Информация о ценах'!$E$21)*'Информация о ценах'!$B$6*1.02*1.2</f>
        <v>150.78149999999999</v>
      </c>
      <c r="J71" s="185"/>
      <c r="K71" s="186">
        <f t="shared" si="1"/>
        <v>0</v>
      </c>
    </row>
    <row r="72" spans="1:11" customFormat="1" x14ac:dyDescent="0.35">
      <c r="A72" s="29" t="s">
        <v>12839</v>
      </c>
      <c r="B72" s="299" t="s">
        <v>12840</v>
      </c>
      <c r="C72" s="299" t="s">
        <v>12832</v>
      </c>
      <c r="D72" s="299" t="s">
        <v>1558</v>
      </c>
      <c r="E72" s="299" t="s">
        <v>391</v>
      </c>
      <c r="F72" s="300">
        <v>40.4</v>
      </c>
      <c r="G72" s="299" t="s">
        <v>104</v>
      </c>
      <c r="H72" s="300">
        <v>5.65</v>
      </c>
      <c r="I72" s="58">
        <f>(H72*'Информация о ценах'!$D$21+'014'!H72*'Информация о ценах'!$D$21*'Информация о ценах'!$E$21)*'Информация о ценах'!$B$6*1.02*1.2</f>
        <v>233.40150000000003</v>
      </c>
      <c r="J72" s="185"/>
      <c r="K72" s="186">
        <f t="shared" si="1"/>
        <v>0</v>
      </c>
    </row>
    <row r="73" spans="1:11" customFormat="1" x14ac:dyDescent="0.35">
      <c r="A73" s="29" t="s">
        <v>12841</v>
      </c>
      <c r="B73" s="299" t="s">
        <v>12842</v>
      </c>
      <c r="C73" s="299" t="s">
        <v>12832</v>
      </c>
      <c r="D73" s="299" t="s">
        <v>1558</v>
      </c>
      <c r="E73" s="299" t="s">
        <v>392</v>
      </c>
      <c r="F73" s="300">
        <v>54.09</v>
      </c>
      <c r="G73" s="299" t="s">
        <v>395</v>
      </c>
      <c r="H73" s="300">
        <v>7.67</v>
      </c>
      <c r="I73" s="58">
        <f>(H73*'Информация о ценах'!$D$21+'014'!H73*'Информация о ценах'!$D$21*'Информация о ценах'!$E$21)*'Информация о ценах'!$B$6*1.02*1.2</f>
        <v>316.84770000000003</v>
      </c>
      <c r="J73" s="185"/>
      <c r="K73" s="186">
        <f t="shared" si="1"/>
        <v>0</v>
      </c>
    </row>
    <row r="74" spans="1:11" customFormat="1" x14ac:dyDescent="0.35">
      <c r="A74" s="29" t="s">
        <v>12843</v>
      </c>
      <c r="B74" s="299" t="s">
        <v>12844</v>
      </c>
      <c r="C74" s="299" t="s">
        <v>12832</v>
      </c>
      <c r="D74" s="299" t="s">
        <v>1558</v>
      </c>
      <c r="E74" s="299" t="s">
        <v>396</v>
      </c>
      <c r="F74" s="300">
        <v>62.1</v>
      </c>
      <c r="G74" s="299" t="s">
        <v>433</v>
      </c>
      <c r="H74" s="300">
        <v>8.51</v>
      </c>
      <c r="I74" s="58">
        <f>(H74*'Информация о ценах'!$D$21+'014'!H74*'Информация о ценах'!$D$21*'Информация о ценах'!$E$21)*'Информация о ценах'!$B$6*1.02*1.2</f>
        <v>351.54809999999998</v>
      </c>
      <c r="J74" s="185"/>
      <c r="K74" s="186">
        <f t="shared" si="1"/>
        <v>0</v>
      </c>
    </row>
    <row r="75" spans="1:11" customFormat="1" x14ac:dyDescent="0.35">
      <c r="A75" s="29" t="s">
        <v>1559</v>
      </c>
      <c r="B75" s="299" t="s">
        <v>12845</v>
      </c>
      <c r="C75" s="299" t="s">
        <v>12846</v>
      </c>
      <c r="D75" s="299" t="s">
        <v>1560</v>
      </c>
      <c r="E75" s="299" t="s">
        <v>1260</v>
      </c>
      <c r="F75" s="300">
        <v>26.23</v>
      </c>
      <c r="G75" s="299" t="s">
        <v>226</v>
      </c>
      <c r="H75" s="300">
        <v>3.45</v>
      </c>
      <c r="I75" s="58">
        <f>(H75*'Информация о ценах'!$D$21+'014'!H75*'Информация о ценах'!$D$21*'Информация о ценах'!$E$21)*'Информация о ценах'!$B$6*1.02*1.2</f>
        <v>142.51950000000002</v>
      </c>
      <c r="J75" s="185"/>
      <c r="K75" s="186">
        <f t="shared" si="1"/>
        <v>0</v>
      </c>
    </row>
    <row r="76" spans="1:11" customFormat="1" x14ac:dyDescent="0.35">
      <c r="A76" s="29" t="s">
        <v>1561</v>
      </c>
      <c r="B76" s="299" t="s">
        <v>12847</v>
      </c>
      <c r="C76" s="299" t="s">
        <v>12846</v>
      </c>
      <c r="D76" s="299" t="s">
        <v>1560</v>
      </c>
      <c r="E76" s="299" t="s">
        <v>1261</v>
      </c>
      <c r="F76" s="300">
        <v>47.23</v>
      </c>
      <c r="G76" s="299" t="s">
        <v>208</v>
      </c>
      <c r="H76" s="300">
        <v>4.22</v>
      </c>
      <c r="I76" s="58">
        <f>(H76*'Информация о ценах'!$D$21+'014'!H76*'Информация о ценах'!$D$21*'Информация о ценах'!$E$21)*'Информация о ценах'!$B$6*1.02*1.2</f>
        <v>174.32820000000001</v>
      </c>
      <c r="J76" s="185"/>
      <c r="K76" s="186">
        <f t="shared" si="1"/>
        <v>0</v>
      </c>
    </row>
    <row r="77" spans="1:11" customFormat="1" x14ac:dyDescent="0.35">
      <c r="A77" s="29" t="s">
        <v>1562</v>
      </c>
      <c r="B77" s="299" t="s">
        <v>12848</v>
      </c>
      <c r="C77" s="299" t="s">
        <v>12846</v>
      </c>
      <c r="D77" s="299" t="s">
        <v>1560</v>
      </c>
      <c r="E77" s="299" t="s">
        <v>422</v>
      </c>
      <c r="F77" s="300">
        <v>29.39</v>
      </c>
      <c r="G77" s="299" t="s">
        <v>226</v>
      </c>
      <c r="H77" s="300">
        <v>3.77</v>
      </c>
      <c r="I77" s="58">
        <f>(H77*'Информация о ценах'!$D$21+'014'!H77*'Информация о ценах'!$D$21*'Информация о ценах'!$E$21)*'Информация о ценах'!$B$6*1.02*1.2</f>
        <v>155.73869999999999</v>
      </c>
      <c r="J77" s="185"/>
      <c r="K77" s="186">
        <f t="shared" si="1"/>
        <v>0</v>
      </c>
    </row>
    <row r="78" spans="1:11" customFormat="1" x14ac:dyDescent="0.35">
      <c r="A78" s="29" t="s">
        <v>1563</v>
      </c>
      <c r="B78" s="299" t="s">
        <v>12849</v>
      </c>
      <c r="C78" s="299" t="s">
        <v>12846</v>
      </c>
      <c r="D78" s="299" t="s">
        <v>1560</v>
      </c>
      <c r="E78" s="299" t="s">
        <v>184</v>
      </c>
      <c r="F78" s="300">
        <v>43.39</v>
      </c>
      <c r="G78" s="299" t="s">
        <v>208</v>
      </c>
      <c r="H78" s="300">
        <v>2.97</v>
      </c>
      <c r="I78" s="58">
        <f>(H78*'Информация о ценах'!$D$21+'014'!H78*'Информация о ценах'!$D$21*'Информация о ценах'!$E$21)*'Информация о ценах'!$B$6*1.02*1.2</f>
        <v>122.69069999999999</v>
      </c>
      <c r="J78" s="185"/>
      <c r="K78" s="186">
        <f t="shared" si="1"/>
        <v>0</v>
      </c>
    </row>
    <row r="79" spans="1:11" customFormat="1" x14ac:dyDescent="0.35">
      <c r="A79" s="29" t="s">
        <v>1564</v>
      </c>
      <c r="B79" s="299" t="s">
        <v>12850</v>
      </c>
      <c r="C79" s="299" t="s">
        <v>12846</v>
      </c>
      <c r="D79" s="299" t="s">
        <v>1560</v>
      </c>
      <c r="E79" s="299" t="s">
        <v>147</v>
      </c>
      <c r="F79" s="300">
        <v>50.4</v>
      </c>
      <c r="G79" s="299" t="s">
        <v>102</v>
      </c>
      <c r="H79" s="300">
        <v>3.97</v>
      </c>
      <c r="I79" s="58">
        <f>(H79*'Информация о ценах'!$D$21+'014'!H79*'Информация о ценах'!$D$21*'Информация о ценах'!$E$21)*'Информация о ценах'!$B$6*1.02*1.2</f>
        <v>164.00070000000002</v>
      </c>
      <c r="J79" s="185"/>
      <c r="K79" s="186">
        <f t="shared" si="1"/>
        <v>0</v>
      </c>
    </row>
    <row r="80" spans="1:11" customFormat="1" x14ac:dyDescent="0.35">
      <c r="A80" s="29" t="s">
        <v>1565</v>
      </c>
      <c r="B80" s="299" t="s">
        <v>12851</v>
      </c>
      <c r="C80" s="299" t="s">
        <v>12846</v>
      </c>
      <c r="D80" s="299" t="s">
        <v>1560</v>
      </c>
      <c r="E80" s="299" t="s">
        <v>167</v>
      </c>
      <c r="F80" s="300">
        <v>75.400000000000006</v>
      </c>
      <c r="G80" s="299" t="s">
        <v>104</v>
      </c>
      <c r="H80" s="300">
        <v>5.17</v>
      </c>
      <c r="I80" s="58">
        <f>(H80*'Информация о ценах'!$D$21+'014'!H80*'Информация о ценах'!$D$21*'Информация о ценах'!$E$21)*'Информация о ценах'!$B$6*1.02*1.2</f>
        <v>213.57270000000003</v>
      </c>
      <c r="J80" s="185"/>
      <c r="K80" s="186">
        <f t="shared" si="1"/>
        <v>0</v>
      </c>
    </row>
    <row r="81" spans="1:11" customFormat="1" x14ac:dyDescent="0.35">
      <c r="A81" s="29" t="s">
        <v>1566</v>
      </c>
      <c r="B81" s="299" t="s">
        <v>12852</v>
      </c>
      <c r="C81" s="299" t="s">
        <v>12846</v>
      </c>
      <c r="D81" s="299" t="s">
        <v>1560</v>
      </c>
      <c r="E81" s="299" t="s">
        <v>428</v>
      </c>
      <c r="F81" s="300">
        <v>60.7</v>
      </c>
      <c r="G81" s="299" t="s">
        <v>104</v>
      </c>
      <c r="H81" s="300">
        <v>5.38</v>
      </c>
      <c r="I81" s="58">
        <f>(H81*'Информация о ценах'!$D$21+'014'!H81*'Информация о ценах'!$D$21*'Информация о ценах'!$E$21)*'Информация о ценах'!$B$6*1.02*1.2</f>
        <v>222.24780000000001</v>
      </c>
      <c r="J81" s="185"/>
      <c r="K81" s="186">
        <f t="shared" si="1"/>
        <v>0</v>
      </c>
    </row>
    <row r="82" spans="1:11" customFormat="1" x14ac:dyDescent="0.35">
      <c r="A82" s="29" t="s">
        <v>1567</v>
      </c>
      <c r="B82" s="299" t="s">
        <v>12853</v>
      </c>
      <c r="C82" s="299" t="s">
        <v>12846</v>
      </c>
      <c r="D82" s="299" t="s">
        <v>1560</v>
      </c>
      <c r="E82" s="299" t="s">
        <v>189</v>
      </c>
      <c r="F82" s="300">
        <v>81.7</v>
      </c>
      <c r="G82" s="299" t="s">
        <v>197</v>
      </c>
      <c r="H82" s="300">
        <v>5.57</v>
      </c>
      <c r="I82" s="58">
        <f>(H82*'Информация о ценах'!$D$21+'014'!H82*'Информация о ценах'!$D$21*'Информация о ценах'!$E$21)*'Информация о ценах'!$B$6*1.02*1.2</f>
        <v>230.09670000000003</v>
      </c>
      <c r="J82" s="185"/>
      <c r="K82" s="186">
        <f t="shared" si="1"/>
        <v>0</v>
      </c>
    </row>
    <row r="83" spans="1:11" customFormat="1" x14ac:dyDescent="0.35">
      <c r="A83" s="29" t="s">
        <v>1568</v>
      </c>
      <c r="B83" s="299" t="s">
        <v>12854</v>
      </c>
      <c r="C83" s="299" t="s">
        <v>12846</v>
      </c>
      <c r="D83" s="299" t="s">
        <v>1560</v>
      </c>
      <c r="E83" s="299" t="s">
        <v>169</v>
      </c>
      <c r="F83" s="300">
        <v>126.7</v>
      </c>
      <c r="G83" s="299" t="s">
        <v>148</v>
      </c>
      <c r="H83" s="300">
        <v>7.63</v>
      </c>
      <c r="I83" s="58">
        <f>(H83*'Информация о ценах'!$D$21+'014'!H83*'Информация о ценах'!$D$21*'Информация о ценах'!$E$21)*'Информация о ценах'!$B$6*1.02*1.2</f>
        <v>315.19530000000003</v>
      </c>
      <c r="J83" s="185"/>
      <c r="K83" s="186">
        <f t="shared" si="1"/>
        <v>0</v>
      </c>
    </row>
    <row r="84" spans="1:11" customFormat="1" x14ac:dyDescent="0.35">
      <c r="A84" s="29" t="s">
        <v>1569</v>
      </c>
      <c r="B84" s="299" t="s">
        <v>12855</v>
      </c>
      <c r="C84" s="299" t="s">
        <v>12846</v>
      </c>
      <c r="D84" s="299" t="s">
        <v>1560</v>
      </c>
      <c r="E84" s="299" t="s">
        <v>244</v>
      </c>
      <c r="F84" s="300">
        <v>81.88</v>
      </c>
      <c r="G84" s="299" t="s">
        <v>395</v>
      </c>
      <c r="H84" s="300">
        <v>12.58</v>
      </c>
      <c r="I84" s="58">
        <f>(H84*'Информация о ценах'!$D$21+'014'!H84*'Информация о ценах'!$D$21*'Информация о ценах'!$E$21)*'Информация о ценах'!$B$6*1.02*1.2</f>
        <v>519.67980000000011</v>
      </c>
      <c r="J84" s="185"/>
      <c r="K84" s="186">
        <f t="shared" si="1"/>
        <v>0</v>
      </c>
    </row>
    <row r="85" spans="1:11" customFormat="1" x14ac:dyDescent="0.35">
      <c r="A85" s="29" t="s">
        <v>1570</v>
      </c>
      <c r="B85" s="299" t="s">
        <v>12856</v>
      </c>
      <c r="C85" s="299" t="s">
        <v>12846</v>
      </c>
      <c r="D85" s="299" t="s">
        <v>1560</v>
      </c>
      <c r="E85" s="299" t="s">
        <v>191</v>
      </c>
      <c r="F85" s="300">
        <v>116.88</v>
      </c>
      <c r="G85" s="299" t="s">
        <v>209</v>
      </c>
      <c r="H85" s="300">
        <v>8.92</v>
      </c>
      <c r="I85" s="58">
        <f>(H85*'Информация о ценах'!$D$21+'014'!H85*'Информация о ценах'!$D$21*'Информация о ценах'!$E$21)*'Информация о ценах'!$B$6*1.02*1.2</f>
        <v>368.48520000000002</v>
      </c>
      <c r="J85" s="185"/>
      <c r="K85" s="186">
        <f t="shared" si="1"/>
        <v>0</v>
      </c>
    </row>
    <row r="86" spans="1:11" customFormat="1" x14ac:dyDescent="0.35">
      <c r="A86" s="29" t="s">
        <v>1571</v>
      </c>
      <c r="B86" s="299" t="s">
        <v>12857</v>
      </c>
      <c r="C86" s="299" t="s">
        <v>12846</v>
      </c>
      <c r="D86" s="299" t="s">
        <v>1560</v>
      </c>
      <c r="E86" s="299" t="s">
        <v>172</v>
      </c>
      <c r="F86" s="300">
        <v>211.88</v>
      </c>
      <c r="G86" s="299" t="s">
        <v>246</v>
      </c>
      <c r="H86" s="300">
        <v>15.88</v>
      </c>
      <c r="I86" s="58">
        <f>(H86*'Информация о ценах'!$D$21+'014'!H86*'Информация о ценах'!$D$21*'Информация о ценах'!$E$21)*'Информация о ценах'!$B$6*1.02*1.2</f>
        <v>656.00280000000009</v>
      </c>
      <c r="J86" s="185"/>
      <c r="K86" s="186">
        <f t="shared" si="1"/>
        <v>0</v>
      </c>
    </row>
    <row r="87" spans="1:11" customFormat="1" x14ac:dyDescent="0.35">
      <c r="A87" s="29" t="s">
        <v>12858</v>
      </c>
      <c r="B87" s="299" t="s">
        <v>12859</v>
      </c>
      <c r="C87" s="299" t="s">
        <v>12860</v>
      </c>
      <c r="D87" s="299" t="s">
        <v>1572</v>
      </c>
      <c r="E87" s="299" t="s">
        <v>1090</v>
      </c>
      <c r="F87" s="300">
        <v>18.760000000000002</v>
      </c>
      <c r="G87" s="299" t="s">
        <v>1094</v>
      </c>
      <c r="H87" s="300">
        <v>2.61</v>
      </c>
      <c r="I87" s="58">
        <f>(H87*'Информация о ценах'!$D$21+'014'!H87*'Информация о ценах'!$D$21*'Информация о ценах'!$E$21)*'Информация о ценах'!$B$6*1.02*1.2</f>
        <v>107.81909999999999</v>
      </c>
      <c r="J87" s="185"/>
      <c r="K87" s="186">
        <f t="shared" si="1"/>
        <v>0</v>
      </c>
    </row>
    <row r="88" spans="1:11" customFormat="1" x14ac:dyDescent="0.35">
      <c r="A88" s="29" t="s">
        <v>12861</v>
      </c>
      <c r="B88" s="299" t="s">
        <v>12862</v>
      </c>
      <c r="C88" s="299" t="s">
        <v>12860</v>
      </c>
      <c r="D88" s="299" t="s">
        <v>1572</v>
      </c>
      <c r="E88" s="299" t="s">
        <v>100</v>
      </c>
      <c r="F88" s="300">
        <v>29.88</v>
      </c>
      <c r="G88" s="299" t="s">
        <v>1403</v>
      </c>
      <c r="H88" s="300">
        <v>2.65</v>
      </c>
      <c r="I88" s="58">
        <f>(H88*'Информация о ценах'!$D$21+'014'!H88*'Информация о ценах'!$D$21*'Информация о ценах'!$E$21)*'Информация о ценах'!$B$6*1.02*1.2</f>
        <v>109.47149999999999</v>
      </c>
      <c r="J88" s="185"/>
      <c r="K88" s="186">
        <f t="shared" si="1"/>
        <v>0</v>
      </c>
    </row>
    <row r="89" spans="1:11" customFormat="1" x14ac:dyDescent="0.35">
      <c r="A89" s="29" t="s">
        <v>12863</v>
      </c>
      <c r="B89" s="299" t="s">
        <v>12864</v>
      </c>
      <c r="C89" s="299" t="s">
        <v>12860</v>
      </c>
      <c r="D89" s="299" t="s">
        <v>1572</v>
      </c>
      <c r="E89" s="299" t="s">
        <v>32</v>
      </c>
      <c r="F89" s="300">
        <v>38</v>
      </c>
      <c r="G89" s="299" t="s">
        <v>454</v>
      </c>
      <c r="H89" s="300">
        <v>3.63</v>
      </c>
      <c r="I89" s="58">
        <f>(H89*'Информация о ценах'!$D$21+'014'!H89*'Информация о ценах'!$D$21*'Информация о ценах'!$E$21)*'Информация о ценах'!$B$6*1.02*1.2</f>
        <v>149.95529999999999</v>
      </c>
      <c r="J89" s="185"/>
      <c r="K89" s="186">
        <f t="shared" si="1"/>
        <v>0</v>
      </c>
    </row>
    <row r="90" spans="1:11" customFormat="1" x14ac:dyDescent="0.35">
      <c r="A90" s="29" t="s">
        <v>12865</v>
      </c>
      <c r="B90" s="299" t="s">
        <v>12866</v>
      </c>
      <c r="C90" s="299" t="s">
        <v>12860</v>
      </c>
      <c r="D90" s="299" t="s">
        <v>1572</v>
      </c>
      <c r="E90" s="299" t="s">
        <v>106</v>
      </c>
      <c r="F90" s="300">
        <v>53.7</v>
      </c>
      <c r="G90" s="299" t="s">
        <v>107</v>
      </c>
      <c r="H90" s="300">
        <v>4.7699999999999996</v>
      </c>
      <c r="I90" s="58">
        <f>(H90*'Информация о ценах'!$D$21+'014'!H90*'Информация о ценах'!$D$21*'Информация о ценах'!$E$21)*'Информация о ценах'!$B$6*1.02*1.2</f>
        <v>197.04870000000003</v>
      </c>
      <c r="J90" s="185"/>
      <c r="K90" s="186">
        <f t="shared" si="1"/>
        <v>0</v>
      </c>
    </row>
    <row r="91" spans="1:11" customFormat="1" x14ac:dyDescent="0.35">
      <c r="A91" s="29" t="s">
        <v>12867</v>
      </c>
      <c r="B91" s="299" t="s">
        <v>12868</v>
      </c>
      <c r="C91" s="299" t="s">
        <v>12860</v>
      </c>
      <c r="D91" s="299" t="s">
        <v>1572</v>
      </c>
      <c r="E91" s="299" t="s">
        <v>109</v>
      </c>
      <c r="F91" s="300">
        <v>77.16</v>
      </c>
      <c r="G91" s="299" t="s">
        <v>110</v>
      </c>
      <c r="H91" s="300">
        <v>7.31</v>
      </c>
      <c r="I91" s="58">
        <f>(H91*'Информация о ценах'!$D$21+'014'!H91*'Информация о ценах'!$D$21*'Информация о ценах'!$E$21)*'Информация о ценах'!$B$6*1.02*1.2</f>
        <v>301.97609999999997</v>
      </c>
      <c r="J91" s="185"/>
      <c r="K91" s="186">
        <f t="shared" si="1"/>
        <v>0</v>
      </c>
    </row>
    <row r="92" spans="1:11" customFormat="1" x14ac:dyDescent="0.35">
      <c r="A92" s="29" t="s">
        <v>1573</v>
      </c>
      <c r="B92" s="299" t="s">
        <v>12869</v>
      </c>
      <c r="C92" s="299" t="s">
        <v>1574</v>
      </c>
      <c r="D92" s="299" t="s">
        <v>1575</v>
      </c>
      <c r="E92" s="299" t="s">
        <v>1090</v>
      </c>
      <c r="F92" s="300">
        <v>22.23</v>
      </c>
      <c r="G92" s="299" t="s">
        <v>367</v>
      </c>
      <c r="H92" s="300">
        <v>12.94</v>
      </c>
      <c r="I92" s="58">
        <f>(H92*'Информация о ценах'!$D$21+'014'!H92*'Информация о ценах'!$D$21*'Информация о ценах'!$E$21)*'Информация о ценах'!$B$6*1.02*1.2</f>
        <v>534.55139999999994</v>
      </c>
      <c r="J92" s="185"/>
      <c r="K92" s="186">
        <f t="shared" si="1"/>
        <v>0</v>
      </c>
    </row>
    <row r="93" spans="1:11" customFormat="1" x14ac:dyDescent="0.35">
      <c r="A93" s="29" t="s">
        <v>1576</v>
      </c>
      <c r="B93" s="299" t="s">
        <v>12870</v>
      </c>
      <c r="C93" s="299" t="s">
        <v>1574</v>
      </c>
      <c r="D93" s="299" t="s">
        <v>1575</v>
      </c>
      <c r="E93" s="299" t="s">
        <v>100</v>
      </c>
      <c r="F93" s="300">
        <v>36.08</v>
      </c>
      <c r="G93" s="299" t="s">
        <v>102</v>
      </c>
      <c r="H93" s="300">
        <v>11.47</v>
      </c>
      <c r="I93" s="58">
        <f>(H93*'Информация о ценах'!$D$21+'014'!H93*'Информация о ценах'!$D$21*'Информация о ценах'!$E$21)*'Информация о ценах'!$B$6*1.02*1.2</f>
        <v>473.82569999999998</v>
      </c>
      <c r="J93" s="185"/>
      <c r="K93" s="186">
        <f t="shared" si="1"/>
        <v>0</v>
      </c>
    </row>
    <row r="94" spans="1:11" customFormat="1" x14ac:dyDescent="0.35">
      <c r="A94" s="29" t="s">
        <v>1577</v>
      </c>
      <c r="B94" s="299" t="s">
        <v>12871</v>
      </c>
      <c r="C94" s="299" t="s">
        <v>1574</v>
      </c>
      <c r="D94" s="299" t="s">
        <v>1575</v>
      </c>
      <c r="E94" s="299" t="s">
        <v>32</v>
      </c>
      <c r="F94" s="300">
        <v>46.5</v>
      </c>
      <c r="G94" s="299" t="s">
        <v>618</v>
      </c>
      <c r="H94" s="300">
        <v>12.11</v>
      </c>
      <c r="I94" s="58">
        <f>(H94*'Информация о ценах'!$D$21+'014'!H94*'Информация о ценах'!$D$21*'Информация о ценах'!$E$21)*'Информация о ценах'!$B$6*1.02*1.2</f>
        <v>500.26409999999998</v>
      </c>
      <c r="J94" s="185"/>
      <c r="K94" s="186">
        <f t="shared" si="1"/>
        <v>0</v>
      </c>
    </row>
    <row r="95" spans="1:11" customFormat="1" x14ac:dyDescent="0.35">
      <c r="A95" s="29" t="s">
        <v>1578</v>
      </c>
      <c r="B95" s="299" t="s">
        <v>12872</v>
      </c>
      <c r="C95" s="299" t="s">
        <v>1574</v>
      </c>
      <c r="D95" s="299" t="s">
        <v>1575</v>
      </c>
      <c r="E95" s="299" t="s">
        <v>106</v>
      </c>
      <c r="F95" s="300">
        <v>66.900000000000006</v>
      </c>
      <c r="G95" s="299" t="s">
        <v>148</v>
      </c>
      <c r="H95" s="300">
        <v>12.74</v>
      </c>
      <c r="I95" s="58">
        <f>(H95*'Информация о ценах'!$D$21+'014'!H95*'Информация о ценах'!$D$21*'Информация о ценах'!$E$21)*'Информация о ценах'!$B$6*1.02*1.2</f>
        <v>526.2894</v>
      </c>
      <c r="J95" s="185"/>
      <c r="K95" s="186">
        <f t="shared" si="1"/>
        <v>0</v>
      </c>
    </row>
    <row r="96" spans="1:11" customFormat="1" x14ac:dyDescent="0.35">
      <c r="A96" s="29" t="s">
        <v>1579</v>
      </c>
      <c r="B96" s="299" t="s">
        <v>12873</v>
      </c>
      <c r="C96" s="299" t="s">
        <v>1574</v>
      </c>
      <c r="D96" s="299" t="s">
        <v>1575</v>
      </c>
      <c r="E96" s="299" t="s">
        <v>109</v>
      </c>
      <c r="F96" s="300">
        <v>97.16</v>
      </c>
      <c r="G96" s="299" t="s">
        <v>246</v>
      </c>
      <c r="H96" s="300">
        <v>16.03</v>
      </c>
      <c r="I96" s="58">
        <f>(H96*'Информация о ценах'!$D$21+'014'!H96*'Информация о ценах'!$D$21*'Информация о ценах'!$E$21)*'Информация о ценах'!$B$6*1.02*1.2</f>
        <v>662.19929999999999</v>
      </c>
      <c r="J96" s="185"/>
      <c r="K96" s="186">
        <f t="shared" si="1"/>
        <v>0</v>
      </c>
    </row>
    <row r="97" spans="1:11" customFormat="1" x14ac:dyDescent="0.35">
      <c r="A97" s="29" t="s">
        <v>1580</v>
      </c>
      <c r="B97" s="299" t="s">
        <v>12874</v>
      </c>
      <c r="C97" s="299" t="s">
        <v>12875</v>
      </c>
      <c r="D97" s="299" t="s">
        <v>1581</v>
      </c>
      <c r="E97" s="299" t="s">
        <v>1260</v>
      </c>
      <c r="F97" s="300">
        <v>23.23</v>
      </c>
      <c r="G97" s="299" t="s">
        <v>226</v>
      </c>
      <c r="H97" s="300">
        <v>3.67</v>
      </c>
      <c r="I97" s="58">
        <f>(H97*'Информация о ценах'!$D$21+'014'!H97*'Информация о ценах'!$D$21*'Информация о ценах'!$E$21)*'Информация о ценах'!$B$6*1.02*1.2</f>
        <v>151.60769999999999</v>
      </c>
      <c r="J97" s="185"/>
      <c r="K97" s="186">
        <f t="shared" si="1"/>
        <v>0</v>
      </c>
    </row>
    <row r="98" spans="1:11" customFormat="1" x14ac:dyDescent="0.35">
      <c r="A98" s="29" t="s">
        <v>1582</v>
      </c>
      <c r="B98" s="299" t="s">
        <v>12876</v>
      </c>
      <c r="C98" s="299" t="s">
        <v>12875</v>
      </c>
      <c r="D98" s="299" t="s">
        <v>1581</v>
      </c>
      <c r="E98" s="299" t="s">
        <v>1261</v>
      </c>
      <c r="F98" s="300">
        <v>40.229999999999997</v>
      </c>
      <c r="G98" s="299" t="s">
        <v>367</v>
      </c>
      <c r="H98" s="300">
        <v>4.83</v>
      </c>
      <c r="I98" s="58">
        <f>(H98*'Информация о ценах'!$D$21+'014'!H98*'Информация о ценах'!$D$21*'Информация о ценах'!$E$21)*'Информация о ценах'!$B$6*1.02*1.2</f>
        <v>199.52730000000003</v>
      </c>
      <c r="J98" s="185"/>
      <c r="K98" s="186">
        <f t="shared" si="1"/>
        <v>0</v>
      </c>
    </row>
    <row r="99" spans="1:11" customFormat="1" x14ac:dyDescent="0.35">
      <c r="A99" s="29" t="s">
        <v>1583</v>
      </c>
      <c r="B99" s="299" t="s">
        <v>12877</v>
      </c>
      <c r="C99" s="299" t="s">
        <v>12875</v>
      </c>
      <c r="D99" s="299" t="s">
        <v>1581</v>
      </c>
      <c r="E99" s="299" t="s">
        <v>422</v>
      </c>
      <c r="F99" s="300">
        <v>27.39</v>
      </c>
      <c r="G99" s="299" t="s">
        <v>367</v>
      </c>
      <c r="H99" s="300">
        <v>3.94</v>
      </c>
      <c r="I99" s="58">
        <f>(H99*'Информация о ценах'!$D$21+'014'!H99*'Информация о ценах'!$D$21*'Информация о ценах'!$E$21)*'Информация о ценах'!$B$6*1.02*1.2</f>
        <v>162.76140000000001</v>
      </c>
      <c r="J99" s="185"/>
      <c r="K99" s="186">
        <f t="shared" si="1"/>
        <v>0</v>
      </c>
    </row>
    <row r="100" spans="1:11" customFormat="1" x14ac:dyDescent="0.35">
      <c r="A100" s="29" t="s">
        <v>1584</v>
      </c>
      <c r="B100" s="299" t="s">
        <v>12878</v>
      </c>
      <c r="C100" s="299" t="s">
        <v>12875</v>
      </c>
      <c r="D100" s="299" t="s">
        <v>1581</v>
      </c>
      <c r="E100" s="299" t="s">
        <v>184</v>
      </c>
      <c r="F100" s="300">
        <v>39.39</v>
      </c>
      <c r="G100" s="299" t="s">
        <v>208</v>
      </c>
      <c r="H100" s="300">
        <v>3.81</v>
      </c>
      <c r="I100" s="58">
        <f>(H100*'Информация о ценах'!$D$21+'014'!H100*'Информация о ценах'!$D$21*'Информация о ценах'!$E$21)*'Информация о ценах'!$B$6*1.02*1.2</f>
        <v>157.39110000000002</v>
      </c>
      <c r="J100" s="185"/>
      <c r="K100" s="186">
        <f t="shared" si="1"/>
        <v>0</v>
      </c>
    </row>
    <row r="101" spans="1:11" customFormat="1" x14ac:dyDescent="0.35">
      <c r="A101" s="29" t="s">
        <v>1585</v>
      </c>
      <c r="B101" s="299" t="s">
        <v>12879</v>
      </c>
      <c r="C101" s="299" t="s">
        <v>12875</v>
      </c>
      <c r="D101" s="299" t="s">
        <v>1581</v>
      </c>
      <c r="E101" s="299" t="s">
        <v>147</v>
      </c>
      <c r="F101" s="300">
        <v>49.4</v>
      </c>
      <c r="G101" s="299" t="s">
        <v>102</v>
      </c>
      <c r="H101" s="300">
        <v>4.8</v>
      </c>
      <c r="I101" s="58">
        <f>(H101*'Информация о ценах'!$D$21+'014'!H101*'Информация о ценах'!$D$21*'Информация о ценах'!$E$21)*'Информация о ценах'!$B$6*1.02*1.2</f>
        <v>198.28800000000001</v>
      </c>
      <c r="J101" s="185"/>
      <c r="K101" s="186">
        <f t="shared" si="1"/>
        <v>0</v>
      </c>
    </row>
    <row r="102" spans="1:11" customFormat="1" x14ac:dyDescent="0.35">
      <c r="A102" s="29" t="s">
        <v>1586</v>
      </c>
      <c r="B102" s="299" t="s">
        <v>12880</v>
      </c>
      <c r="C102" s="299" t="s">
        <v>12875</v>
      </c>
      <c r="D102" s="299" t="s">
        <v>1581</v>
      </c>
      <c r="E102" s="299" t="s">
        <v>167</v>
      </c>
      <c r="F102" s="300">
        <v>81.400000000000006</v>
      </c>
      <c r="G102" s="299" t="s">
        <v>104</v>
      </c>
      <c r="H102" s="300">
        <v>8.32</v>
      </c>
      <c r="I102" s="58">
        <f>(H102*'Информация о ценах'!$D$21+'014'!H102*'Информация о ценах'!$D$21*'Информация о ценах'!$E$21)*'Информация о ценах'!$B$6*1.02*1.2</f>
        <v>343.69919999999996</v>
      </c>
      <c r="J102" s="185"/>
      <c r="K102" s="186">
        <f t="shared" si="1"/>
        <v>0</v>
      </c>
    </row>
    <row r="103" spans="1:11" customFormat="1" x14ac:dyDescent="0.35">
      <c r="A103" s="29" t="s">
        <v>1587</v>
      </c>
      <c r="B103" s="299" t="s">
        <v>12881</v>
      </c>
      <c r="C103" s="299" t="s">
        <v>12875</v>
      </c>
      <c r="D103" s="299" t="s">
        <v>1581</v>
      </c>
      <c r="E103" s="299" t="s">
        <v>428</v>
      </c>
      <c r="F103" s="300">
        <v>58.7</v>
      </c>
      <c r="G103" s="299" t="s">
        <v>104</v>
      </c>
      <c r="H103" s="300">
        <v>6.49</v>
      </c>
      <c r="I103" s="58">
        <f>(H103*'Информация о ценах'!$D$21+'014'!H103*'Информация о ценах'!$D$21*'Информация о ценах'!$E$21)*'Информация о ценах'!$B$6*1.02*1.2</f>
        <v>268.1019</v>
      </c>
      <c r="J103" s="185"/>
      <c r="K103" s="186">
        <f t="shared" si="1"/>
        <v>0</v>
      </c>
    </row>
    <row r="104" spans="1:11" customFormat="1" x14ac:dyDescent="0.35">
      <c r="A104" s="29" t="s">
        <v>1588</v>
      </c>
      <c r="B104" s="299" t="s">
        <v>12882</v>
      </c>
      <c r="C104" s="299" t="s">
        <v>12875</v>
      </c>
      <c r="D104" s="299" t="s">
        <v>1581</v>
      </c>
      <c r="E104" s="299" t="s">
        <v>189</v>
      </c>
      <c r="F104" s="300">
        <v>80.7</v>
      </c>
      <c r="G104" s="299" t="s">
        <v>197</v>
      </c>
      <c r="H104" s="300">
        <v>6.8</v>
      </c>
      <c r="I104" s="58">
        <f>(H104*'Информация о ценах'!$D$21+'014'!H104*'Информация о ценах'!$D$21*'Информация о ценах'!$E$21)*'Информация о ценах'!$B$6*1.02*1.2</f>
        <v>280.90800000000002</v>
      </c>
      <c r="J104" s="185"/>
      <c r="K104" s="186">
        <f t="shared" si="1"/>
        <v>0</v>
      </c>
    </row>
    <row r="105" spans="1:11" customFormat="1" x14ac:dyDescent="0.35">
      <c r="A105" s="29" t="s">
        <v>1589</v>
      </c>
      <c r="B105" s="299" t="s">
        <v>12883</v>
      </c>
      <c r="C105" s="299" t="s">
        <v>12875</v>
      </c>
      <c r="D105" s="299" t="s">
        <v>1581</v>
      </c>
      <c r="E105" s="299" t="s">
        <v>169</v>
      </c>
      <c r="F105" s="300">
        <v>86.7</v>
      </c>
      <c r="G105" s="299" t="s">
        <v>148</v>
      </c>
      <c r="H105" s="300">
        <v>10.09</v>
      </c>
      <c r="I105" s="58">
        <f>(H105*'Информация о ценах'!$D$21+'014'!H105*'Информация о ценах'!$D$21*'Информация о ценах'!$E$21)*'Информация о ценах'!$B$6*1.02*1.2</f>
        <v>416.81789999999995</v>
      </c>
      <c r="J105" s="185"/>
      <c r="K105" s="186">
        <f t="shared" si="1"/>
        <v>0</v>
      </c>
    </row>
    <row r="106" spans="1:11" customFormat="1" x14ac:dyDescent="0.35">
      <c r="A106" s="29" t="s">
        <v>1590</v>
      </c>
      <c r="B106" s="299" t="s">
        <v>12884</v>
      </c>
      <c r="C106" s="299" t="s">
        <v>12875</v>
      </c>
      <c r="D106" s="299" t="s">
        <v>1581</v>
      </c>
      <c r="E106" s="299" t="s">
        <v>244</v>
      </c>
      <c r="F106" s="300">
        <v>78.88</v>
      </c>
      <c r="G106" s="299" t="s">
        <v>395</v>
      </c>
      <c r="H106" s="300">
        <v>15.06</v>
      </c>
      <c r="I106" s="58">
        <f>(H106*'Информация о ценах'!$D$21+'014'!H106*'Информация о ценах'!$D$21*'Информация о ценах'!$E$21)*'Информация о ценах'!$B$6*1.02*1.2</f>
        <v>622.12860000000001</v>
      </c>
      <c r="J106" s="185"/>
      <c r="K106" s="186">
        <f t="shared" si="1"/>
        <v>0</v>
      </c>
    </row>
    <row r="107" spans="1:11" customFormat="1" x14ac:dyDescent="0.35">
      <c r="A107" s="29" t="s">
        <v>1591</v>
      </c>
      <c r="B107" s="299" t="s">
        <v>12885</v>
      </c>
      <c r="C107" s="299" t="s">
        <v>12875</v>
      </c>
      <c r="D107" s="299" t="s">
        <v>1581</v>
      </c>
      <c r="E107" s="299" t="s">
        <v>191</v>
      </c>
      <c r="F107" s="300">
        <v>109.88</v>
      </c>
      <c r="G107" s="299" t="s">
        <v>209</v>
      </c>
      <c r="H107" s="300">
        <v>9.64</v>
      </c>
      <c r="I107" s="58">
        <f>(H107*'Информация о ценах'!$D$21+'014'!H107*'Информация о ценах'!$D$21*'Информация о ценах'!$E$21)*'Информация о ценах'!$B$6*1.02*1.2</f>
        <v>398.22840000000002</v>
      </c>
      <c r="J107" s="185"/>
      <c r="K107" s="186">
        <f t="shared" si="1"/>
        <v>0</v>
      </c>
    </row>
    <row r="108" spans="1:11" customFormat="1" x14ac:dyDescent="0.35">
      <c r="A108" s="29" t="s">
        <v>1592</v>
      </c>
      <c r="B108" s="299" t="s">
        <v>12886</v>
      </c>
      <c r="C108" s="299" t="s">
        <v>12875</v>
      </c>
      <c r="D108" s="299" t="s">
        <v>1581</v>
      </c>
      <c r="E108" s="299" t="s">
        <v>172</v>
      </c>
      <c r="F108" s="300">
        <v>166.88</v>
      </c>
      <c r="G108" s="299" t="s">
        <v>173</v>
      </c>
      <c r="H108" s="300">
        <v>17.12</v>
      </c>
      <c r="I108" s="58">
        <f>(H108*'Информация о ценах'!$D$21+'014'!H108*'Информация о ценах'!$D$21*'Информация о ценах'!$E$21)*'Информация о ценах'!$B$6*1.02*1.2</f>
        <v>707.22720000000015</v>
      </c>
      <c r="J108" s="185"/>
      <c r="K108" s="186">
        <f t="shared" si="1"/>
        <v>0</v>
      </c>
    </row>
    <row r="109" spans="1:11" customFormat="1" x14ac:dyDescent="0.35">
      <c r="A109" s="29" t="s">
        <v>1593</v>
      </c>
      <c r="B109" s="299" t="s">
        <v>12887</v>
      </c>
      <c r="C109" s="299" t="s">
        <v>12888</v>
      </c>
      <c r="D109" s="299" t="s">
        <v>1594</v>
      </c>
      <c r="E109" s="299" t="s">
        <v>1290</v>
      </c>
      <c r="F109" s="300">
        <v>29</v>
      </c>
      <c r="G109" s="299" t="s">
        <v>1094</v>
      </c>
      <c r="H109" s="300">
        <v>7.68</v>
      </c>
      <c r="I109" s="58">
        <f>(H109*'Информация о ценах'!$D$21+'014'!H109*'Информация о ценах'!$D$21*'Информация о ценах'!$E$21)*'Информация о ценах'!$B$6*1.02*1.2</f>
        <v>317.26080000000002</v>
      </c>
      <c r="J109" s="185"/>
      <c r="K109" s="186">
        <f t="shared" si="1"/>
        <v>0</v>
      </c>
    </row>
    <row r="110" spans="1:11" customFormat="1" x14ac:dyDescent="0.35">
      <c r="A110" s="29" t="s">
        <v>5699</v>
      </c>
      <c r="B110" s="299" t="s">
        <v>12889</v>
      </c>
      <c r="C110" s="299" t="s">
        <v>12888</v>
      </c>
      <c r="D110" s="299" t="s">
        <v>1594</v>
      </c>
      <c r="E110" s="299" t="s">
        <v>1291</v>
      </c>
      <c r="F110" s="300">
        <v>28</v>
      </c>
      <c r="G110" s="299" t="s">
        <v>1094</v>
      </c>
      <c r="H110" s="300">
        <v>9.2799999999999994</v>
      </c>
      <c r="I110" s="58">
        <f>(H110*'Информация о ценах'!$D$21+'014'!H110*'Информация о ценах'!$D$21*'Информация о ценах'!$E$21)*'Информация о ценах'!$B$6*1.02*1.2</f>
        <v>383.35679999999996</v>
      </c>
      <c r="J110" s="185"/>
      <c r="K110" s="186">
        <f t="shared" si="1"/>
        <v>0</v>
      </c>
    </row>
    <row r="111" spans="1:11" customFormat="1" x14ac:dyDescent="0.35">
      <c r="A111" s="29" t="s">
        <v>1595</v>
      </c>
      <c r="B111" s="299" t="s">
        <v>12890</v>
      </c>
      <c r="C111" s="299" t="s">
        <v>12888</v>
      </c>
      <c r="D111" s="299" t="s">
        <v>1594</v>
      </c>
      <c r="E111" s="299" t="s">
        <v>471</v>
      </c>
      <c r="F111" s="300">
        <v>37</v>
      </c>
      <c r="G111" s="299" t="s">
        <v>367</v>
      </c>
      <c r="H111" s="300">
        <v>8.44</v>
      </c>
      <c r="I111" s="58">
        <f>(H111*'Информация о ценах'!$D$21+'014'!H111*'Информация о ценах'!$D$21*'Информация о ценах'!$E$21)*'Информация о ценах'!$B$6*1.02*1.2</f>
        <v>348.65640000000002</v>
      </c>
      <c r="J111" s="185"/>
      <c r="K111" s="186">
        <f t="shared" si="1"/>
        <v>0</v>
      </c>
    </row>
    <row r="112" spans="1:11" customFormat="1" x14ac:dyDescent="0.35">
      <c r="A112" s="29" t="s">
        <v>1596</v>
      </c>
      <c r="B112" s="299" t="s">
        <v>12891</v>
      </c>
      <c r="C112" s="299" t="s">
        <v>12888</v>
      </c>
      <c r="D112" s="299" t="s">
        <v>1594</v>
      </c>
      <c r="E112" s="299" t="s">
        <v>473</v>
      </c>
      <c r="F112" s="300">
        <v>39</v>
      </c>
      <c r="G112" s="299" t="s">
        <v>208</v>
      </c>
      <c r="H112" s="300">
        <v>10.62</v>
      </c>
      <c r="I112" s="58">
        <f>(H112*'Информация о ценах'!$D$21+'014'!H112*'Информация о ценах'!$D$21*'Информация о ценах'!$E$21)*'Информация о ценах'!$B$6*1.02*1.2</f>
        <v>438.7122</v>
      </c>
      <c r="J112" s="185"/>
      <c r="K112" s="186">
        <f t="shared" si="1"/>
        <v>0</v>
      </c>
    </row>
    <row r="113" spans="1:11" customFormat="1" x14ac:dyDescent="0.35">
      <c r="A113" s="29" t="s">
        <v>1597</v>
      </c>
      <c r="B113" s="299" t="s">
        <v>12892</v>
      </c>
      <c r="C113" s="299" t="s">
        <v>12888</v>
      </c>
      <c r="D113" s="299" t="s">
        <v>1594</v>
      </c>
      <c r="E113" s="299" t="s">
        <v>475</v>
      </c>
      <c r="F113" s="300">
        <v>56</v>
      </c>
      <c r="G113" s="299" t="s">
        <v>104</v>
      </c>
      <c r="H113" s="300">
        <v>11.34</v>
      </c>
      <c r="I113" s="58">
        <f>(H113*'Информация о ценах'!$D$21+'014'!H113*'Информация о ценах'!$D$21*'Информация о ценах'!$E$21)*'Информация о ценах'!$B$6*1.02*1.2</f>
        <v>468.45539999999994</v>
      </c>
      <c r="J113" s="185"/>
      <c r="K113" s="186">
        <f t="shared" si="1"/>
        <v>0</v>
      </c>
    </row>
    <row r="114" spans="1:11" customFormat="1" x14ac:dyDescent="0.35">
      <c r="A114" s="29" t="s">
        <v>1598</v>
      </c>
      <c r="B114" s="299" t="s">
        <v>12893</v>
      </c>
      <c r="C114" s="299" t="s">
        <v>12888</v>
      </c>
      <c r="D114" s="299" t="s">
        <v>1594</v>
      </c>
      <c r="E114" s="299" t="s">
        <v>477</v>
      </c>
      <c r="F114" s="300">
        <v>46</v>
      </c>
      <c r="G114" s="299" t="s">
        <v>104</v>
      </c>
      <c r="H114" s="300">
        <v>12.85</v>
      </c>
      <c r="I114" s="58">
        <f>(H114*'Информация о ценах'!$D$21+'014'!H114*'Информация о ценах'!$D$21*'Информация о ценах'!$E$21)*'Информация о ценах'!$B$6*1.02*1.2</f>
        <v>530.83349999999996</v>
      </c>
      <c r="J114" s="185"/>
      <c r="K114" s="186">
        <f t="shared" si="1"/>
        <v>0</v>
      </c>
    </row>
    <row r="115" spans="1:11" customFormat="1" x14ac:dyDescent="0.35">
      <c r="A115" s="29" t="s">
        <v>1599</v>
      </c>
      <c r="B115" s="299" t="s">
        <v>12894</v>
      </c>
      <c r="C115" s="299" t="s">
        <v>12888</v>
      </c>
      <c r="D115" s="299" t="s">
        <v>1594</v>
      </c>
      <c r="E115" s="299" t="s">
        <v>479</v>
      </c>
      <c r="F115" s="300">
        <v>55</v>
      </c>
      <c r="G115" s="299" t="s">
        <v>104</v>
      </c>
      <c r="H115" s="300">
        <v>13.13</v>
      </c>
      <c r="I115" s="58">
        <f>(H115*'Информация о ценах'!$D$21+'014'!H115*'Информация о ценах'!$D$21*'Информация о ценах'!$E$21)*'Информация о ценах'!$B$6*1.02*1.2</f>
        <v>542.40030000000002</v>
      </c>
      <c r="J115" s="185"/>
      <c r="K115" s="186">
        <f t="shared" si="1"/>
        <v>0</v>
      </c>
    </row>
    <row r="116" spans="1:11" customFormat="1" x14ac:dyDescent="0.35">
      <c r="A116" s="29" t="s">
        <v>1600</v>
      </c>
      <c r="B116" s="299" t="s">
        <v>12895</v>
      </c>
      <c r="C116" s="299" t="s">
        <v>12888</v>
      </c>
      <c r="D116" s="299" t="s">
        <v>1594</v>
      </c>
      <c r="E116" s="299" t="s">
        <v>481</v>
      </c>
      <c r="F116" s="300">
        <v>88</v>
      </c>
      <c r="G116" s="299" t="s">
        <v>395</v>
      </c>
      <c r="H116" s="300">
        <v>19.88</v>
      </c>
      <c r="I116" s="58">
        <f>(H116*'Информация о ценах'!$D$21+'014'!H116*'Информация о ценах'!$D$21*'Информация о ценах'!$E$21)*'Информация о ценах'!$B$6*1.02*1.2</f>
        <v>821.24279999999987</v>
      </c>
      <c r="J116" s="185"/>
      <c r="K116" s="186">
        <f t="shared" si="1"/>
        <v>0</v>
      </c>
    </row>
    <row r="117" spans="1:11" customFormat="1" x14ac:dyDescent="0.35">
      <c r="A117" s="29" t="s">
        <v>1601</v>
      </c>
      <c r="B117" s="299" t="s">
        <v>12896</v>
      </c>
      <c r="C117" s="299" t="s">
        <v>12888</v>
      </c>
      <c r="D117" s="299" t="s">
        <v>1594</v>
      </c>
      <c r="E117" s="299" t="s">
        <v>490</v>
      </c>
      <c r="F117" s="300">
        <v>114</v>
      </c>
      <c r="G117" s="299" t="s">
        <v>110</v>
      </c>
      <c r="H117" s="300">
        <v>19.920000000000002</v>
      </c>
      <c r="I117" s="58">
        <f>(H117*'Информация о ценах'!$D$21+'014'!H117*'Информация о ценах'!$D$21*'Информация о ценах'!$E$21)*'Информация о ценах'!$B$6*1.02*1.2</f>
        <v>822.89520000000005</v>
      </c>
      <c r="J117" s="185"/>
      <c r="K117" s="186">
        <f t="shared" si="1"/>
        <v>0</v>
      </c>
    </row>
    <row r="118" spans="1:11" customFormat="1" x14ac:dyDescent="0.35">
      <c r="A118" s="29" t="s">
        <v>1602</v>
      </c>
      <c r="B118" s="299" t="s">
        <v>12897</v>
      </c>
      <c r="C118" s="299" t="s">
        <v>12898</v>
      </c>
      <c r="D118" s="299" t="s">
        <v>1603</v>
      </c>
      <c r="E118" s="299" t="s">
        <v>1261</v>
      </c>
      <c r="F118" s="300">
        <v>47.73</v>
      </c>
      <c r="G118" s="299" t="s">
        <v>1331</v>
      </c>
      <c r="H118" s="300">
        <v>6.4</v>
      </c>
      <c r="I118" s="58">
        <f>(H118*'Информация о ценах'!$D$21+'014'!H118*'Информация о ценах'!$D$21*'Информация о ценах'!$E$21)*'Информация о ценах'!$B$6*1.02*1.2</f>
        <v>264.38400000000001</v>
      </c>
      <c r="J118" s="185"/>
      <c r="K118" s="186">
        <f t="shared" si="1"/>
        <v>0</v>
      </c>
    </row>
    <row r="119" spans="1:11" customFormat="1" x14ac:dyDescent="0.35">
      <c r="A119" s="29" t="s">
        <v>1604</v>
      </c>
      <c r="B119" s="299" t="s">
        <v>12899</v>
      </c>
      <c r="C119" s="299" t="s">
        <v>12898</v>
      </c>
      <c r="D119" s="299" t="s">
        <v>1603</v>
      </c>
      <c r="E119" s="299" t="s">
        <v>165</v>
      </c>
      <c r="F119" s="300">
        <v>62.29</v>
      </c>
      <c r="G119" s="299" t="s">
        <v>503</v>
      </c>
      <c r="H119" s="300">
        <v>5.55</v>
      </c>
      <c r="I119" s="58">
        <f>(H119*'Информация о ценах'!$D$21+'014'!H119*'Информация о ценах'!$D$21*'Информация о ценах'!$E$21)*'Информация о ценах'!$B$6*1.02*1.2</f>
        <v>229.2705</v>
      </c>
      <c r="J119" s="185"/>
      <c r="K119" s="186">
        <f t="shared" si="1"/>
        <v>0</v>
      </c>
    </row>
    <row r="120" spans="1:11" customFormat="1" x14ac:dyDescent="0.35">
      <c r="A120" s="29" t="s">
        <v>1605</v>
      </c>
      <c r="B120" s="299" t="s">
        <v>12900</v>
      </c>
      <c r="C120" s="299" t="s">
        <v>12898</v>
      </c>
      <c r="D120" s="299" t="s">
        <v>1603</v>
      </c>
      <c r="E120" s="299" t="s">
        <v>1335</v>
      </c>
      <c r="F120" s="300">
        <v>82.4</v>
      </c>
      <c r="G120" s="299" t="s">
        <v>393</v>
      </c>
      <c r="H120" s="300">
        <v>8.2100000000000009</v>
      </c>
      <c r="I120" s="58">
        <f>(H120*'Информация о ценах'!$D$21+'014'!H120*'Информация о ценах'!$D$21*'Информация о ценах'!$E$21)*'Информация о ценах'!$B$6*1.02*1.2</f>
        <v>339.1551</v>
      </c>
      <c r="J120" s="185"/>
      <c r="K120" s="186">
        <f t="shared" si="1"/>
        <v>0</v>
      </c>
    </row>
    <row r="121" spans="1:11" customFormat="1" ht="15" thickBot="1" x14ac:dyDescent="0.4">
      <c r="A121" s="31" t="s">
        <v>1606</v>
      </c>
      <c r="B121" s="32" t="s">
        <v>12901</v>
      </c>
      <c r="C121" s="32" t="s">
        <v>12898</v>
      </c>
      <c r="D121" s="32" t="s">
        <v>1603</v>
      </c>
      <c r="E121" s="32" t="s">
        <v>1337</v>
      </c>
      <c r="F121" s="126">
        <v>168</v>
      </c>
      <c r="G121" s="32" t="s">
        <v>110</v>
      </c>
      <c r="H121" s="126">
        <v>14.25</v>
      </c>
      <c r="I121" s="65">
        <f>(H121*'Информация о ценах'!$D$21+'014'!H121*'Информация о ценах'!$D$21*'Информация о ценах'!$E$21)*'Информация о ценах'!$B$6*1.02*1.2</f>
        <v>588.66750000000013</v>
      </c>
      <c r="J121" s="248"/>
      <c r="K121" s="46">
        <f t="shared" si="1"/>
        <v>0</v>
      </c>
    </row>
    <row r="122" spans="1:11" ht="15" thickBot="1" x14ac:dyDescent="0.4">
      <c r="I122" s="522" t="s">
        <v>5659</v>
      </c>
      <c r="J122" s="523"/>
      <c r="K122" s="46">
        <f>SUM(K3:K121)</f>
        <v>0</v>
      </c>
    </row>
  </sheetData>
  <mergeCells count="1">
    <mergeCell ref="I122:J122"/>
  </mergeCells>
  <hyperlinks>
    <hyperlink ref="A1" location="'Информация о ценах'!R1C1" display="←" xr:uid="{C3396B06-A2DA-4ED6-BB4E-CA1770237A72}"/>
  </hyperlinks>
  <pageMargins left="0.70866141732283472" right="0.70866141732283472" top="0.74803149606299213" bottom="0.74803149606299213" header="0.31496062992125984" footer="0.31496062992125984"/>
  <pageSetup scale="61" fitToHeight="100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9999"/>
    <pageSetUpPr fitToPage="1"/>
  </sheetPr>
  <dimension ref="A1:K425"/>
  <sheetViews>
    <sheetView zoomScaleNormal="100" workbookViewId="0">
      <pane ySplit="2" topLeftCell="A3" activePane="bottomLeft" state="frozen"/>
      <selection activeCell="B16" sqref="B16:C16"/>
      <selection pane="bottomLeft" activeCell="A3" sqref="A3"/>
    </sheetView>
  </sheetViews>
  <sheetFormatPr defaultColWidth="9" defaultRowHeight="14.5" x14ac:dyDescent="0.35"/>
  <cols>
    <col min="1" max="1" width="16.7265625" style="180" bestFit="1" customWidth="1"/>
    <col min="2" max="2" width="14" style="39" bestFit="1" customWidth="1"/>
    <col min="3" max="3" width="15" style="13" bestFit="1" customWidth="1"/>
    <col min="4" max="4" width="67.7265625" style="4" customWidth="1"/>
    <col min="5" max="5" width="15.7265625" style="13" customWidth="1"/>
    <col min="6" max="6" width="9.453125" style="4" customWidth="1"/>
    <col min="7" max="7" width="13.453125" style="4" bestFit="1" customWidth="1"/>
    <col min="8" max="8" width="9.26953125" style="7" customWidth="1"/>
    <col min="9" max="9" width="15.54296875" style="14" customWidth="1"/>
    <col min="10" max="10" width="12.1796875" style="19" customWidth="1"/>
    <col min="11" max="11" width="11.1796875" style="14" customWidth="1"/>
    <col min="12" max="16384" width="9" style="4"/>
  </cols>
  <sheetData>
    <row r="1" spans="1:11" ht="48.75" customHeight="1" thickBot="1" x14ac:dyDescent="0.4">
      <c r="A1" s="392" t="s">
        <v>5115</v>
      </c>
      <c r="B1" s="228"/>
      <c r="C1" s="3"/>
      <c r="E1" s="4"/>
      <c r="F1" s="6"/>
      <c r="I1" s="236"/>
      <c r="J1" s="234"/>
      <c r="K1" s="233"/>
    </row>
    <row r="2" spans="1:11" s="5" customFormat="1" ht="44" thickBot="1" x14ac:dyDescent="0.4">
      <c r="A2" s="393" t="s">
        <v>90</v>
      </c>
      <c r="B2" s="209" t="s">
        <v>91</v>
      </c>
      <c r="C2" s="210" t="s">
        <v>92</v>
      </c>
      <c r="D2" s="210" t="s">
        <v>93</v>
      </c>
      <c r="E2" s="210" t="s">
        <v>94</v>
      </c>
      <c r="F2" s="211" t="s">
        <v>95</v>
      </c>
      <c r="G2" s="210" t="s">
        <v>96</v>
      </c>
      <c r="H2" s="212" t="s">
        <v>8541</v>
      </c>
      <c r="I2" s="323" t="s">
        <v>18474</v>
      </c>
      <c r="J2" s="379" t="s">
        <v>4892</v>
      </c>
      <c r="K2" s="380" t="s">
        <v>4893</v>
      </c>
    </row>
    <row r="3" spans="1:11" customFormat="1" x14ac:dyDescent="0.35">
      <c r="A3" s="59" t="s">
        <v>1608</v>
      </c>
      <c r="B3" s="60" t="s">
        <v>12902</v>
      </c>
      <c r="C3" s="60" t="s">
        <v>12903</v>
      </c>
      <c r="D3" s="60" t="s">
        <v>1609</v>
      </c>
      <c r="E3" s="60" t="s">
        <v>1090</v>
      </c>
      <c r="F3" s="123">
        <v>23.83</v>
      </c>
      <c r="G3" s="60" t="s">
        <v>1091</v>
      </c>
      <c r="H3" s="123">
        <v>2.29</v>
      </c>
      <c r="I3" s="238">
        <f>(H3*'Информация о ценах'!$D$23+'East_016-19RUB'!H3*'Информация о ценах'!$D$23*'Информация о ценах'!$E$23)*'Информация о ценах'!$B$6*1.02*1.2</f>
        <v>105.111</v>
      </c>
      <c r="J3" s="40"/>
      <c r="K3" s="41">
        <f t="shared" ref="K3:K66" si="0">I3*J3</f>
        <v>0</v>
      </c>
    </row>
    <row r="4" spans="1:11" customFormat="1" x14ac:dyDescent="0.35">
      <c r="A4" s="29" t="s">
        <v>1610</v>
      </c>
      <c r="B4" s="299" t="s">
        <v>12904</v>
      </c>
      <c r="C4" s="299" t="s">
        <v>12903</v>
      </c>
      <c r="D4" s="299" t="s">
        <v>1609</v>
      </c>
      <c r="E4" s="299" t="s">
        <v>100</v>
      </c>
      <c r="F4" s="300">
        <v>40.39</v>
      </c>
      <c r="G4" s="299" t="s">
        <v>1094</v>
      </c>
      <c r="H4" s="300">
        <v>2.16</v>
      </c>
      <c r="I4" s="153">
        <f>(H4*'Информация о ценах'!$D$23+'East_016-19RUB'!H4*'Информация о ценах'!$D$23*'Информация о ценах'!$E$23)*'Информация о ценах'!$B$6*1.02*1.2</f>
        <v>99.144000000000005</v>
      </c>
      <c r="J4" s="26"/>
      <c r="K4" s="17">
        <f t="shared" si="0"/>
        <v>0</v>
      </c>
    </row>
    <row r="5" spans="1:11" customFormat="1" x14ac:dyDescent="0.35">
      <c r="A5" s="29" t="s">
        <v>1611</v>
      </c>
      <c r="B5" s="299" t="s">
        <v>12905</v>
      </c>
      <c r="C5" s="299" t="s">
        <v>12903</v>
      </c>
      <c r="D5" s="299" t="s">
        <v>1609</v>
      </c>
      <c r="E5" s="299" t="s">
        <v>32</v>
      </c>
      <c r="F5" s="300">
        <v>57</v>
      </c>
      <c r="G5" s="299" t="s">
        <v>208</v>
      </c>
      <c r="H5" s="300">
        <v>2.5</v>
      </c>
      <c r="I5" s="153">
        <f>(H5*'Информация о ценах'!$D$23+'East_016-19RUB'!H5*'Информация о ценах'!$D$23*'Информация о ценах'!$E$23)*'Информация о ценах'!$B$6*1.02*1.2</f>
        <v>114.75</v>
      </c>
      <c r="J5" s="26"/>
      <c r="K5" s="17">
        <f t="shared" si="0"/>
        <v>0</v>
      </c>
    </row>
    <row r="6" spans="1:11" customFormat="1" x14ac:dyDescent="0.35">
      <c r="A6" s="29" t="s">
        <v>1612</v>
      </c>
      <c r="B6" s="299" t="s">
        <v>12906</v>
      </c>
      <c r="C6" s="299" t="s">
        <v>12903</v>
      </c>
      <c r="D6" s="299" t="s">
        <v>1609</v>
      </c>
      <c r="E6" s="299" t="s">
        <v>106</v>
      </c>
      <c r="F6" s="300">
        <v>79.7</v>
      </c>
      <c r="G6" s="299" t="s">
        <v>223</v>
      </c>
      <c r="H6" s="300">
        <v>2.84</v>
      </c>
      <c r="I6" s="153">
        <f>(H6*'Информация о ценах'!$D$23+'East_016-19RUB'!H6*'Информация о ценах'!$D$23*'Информация о ценах'!$E$23)*'Информация о ценах'!$B$6*1.02*1.2</f>
        <v>130.35599999999999</v>
      </c>
      <c r="J6" s="26"/>
      <c r="K6" s="17">
        <f t="shared" si="0"/>
        <v>0</v>
      </c>
    </row>
    <row r="7" spans="1:11" customFormat="1" x14ac:dyDescent="0.35">
      <c r="A7" s="29" t="s">
        <v>1613</v>
      </c>
      <c r="B7" s="299" t="s">
        <v>12907</v>
      </c>
      <c r="C7" s="299" t="s">
        <v>12903</v>
      </c>
      <c r="D7" s="299" t="s">
        <v>1609</v>
      </c>
      <c r="E7" s="299" t="s">
        <v>109</v>
      </c>
      <c r="F7" s="300">
        <v>118.98</v>
      </c>
      <c r="G7" s="299" t="s">
        <v>1100</v>
      </c>
      <c r="H7" s="300">
        <v>3.86</v>
      </c>
      <c r="I7" s="153">
        <f>(H7*'Информация о ценах'!$D$23+'East_016-19RUB'!H7*'Информация о ценах'!$D$23*'Информация о ценах'!$E$23)*'Информация о ценах'!$B$6*1.02*1.2</f>
        <v>177.17400000000001</v>
      </c>
      <c r="J7" s="26"/>
      <c r="K7" s="17">
        <f t="shared" si="0"/>
        <v>0</v>
      </c>
    </row>
    <row r="8" spans="1:11" customFormat="1" x14ac:dyDescent="0.35">
      <c r="A8" s="29" t="s">
        <v>1614</v>
      </c>
      <c r="B8" s="299" t="s">
        <v>12908</v>
      </c>
      <c r="C8" s="299" t="s">
        <v>12903</v>
      </c>
      <c r="D8" s="299" t="s">
        <v>1609</v>
      </c>
      <c r="E8" s="299" t="s">
        <v>112</v>
      </c>
      <c r="F8" s="300">
        <v>186.08</v>
      </c>
      <c r="G8" s="299" t="s">
        <v>113</v>
      </c>
      <c r="H8" s="300">
        <v>9.5500000000000007</v>
      </c>
      <c r="I8" s="153">
        <f>(H8*'Информация о ценах'!$D$23+'East_016-19RUB'!H8*'Информация о ценах'!$D$23*'Информация о ценах'!$E$23)*'Информация о ценах'!$B$6*1.02*1.2</f>
        <v>438.34500000000003</v>
      </c>
      <c r="J8" s="26"/>
      <c r="K8" s="17">
        <f t="shared" si="0"/>
        <v>0</v>
      </c>
    </row>
    <row r="9" spans="1:11" customFormat="1" x14ac:dyDescent="0.35">
      <c r="A9" s="29" t="s">
        <v>1615</v>
      </c>
      <c r="B9" s="299" t="s">
        <v>12909</v>
      </c>
      <c r="C9" s="299" t="s">
        <v>12903</v>
      </c>
      <c r="D9" s="299" t="s">
        <v>1609</v>
      </c>
      <c r="E9" s="299" t="s">
        <v>115</v>
      </c>
      <c r="F9" s="300">
        <v>330.66</v>
      </c>
      <c r="G9" s="299" t="s">
        <v>280</v>
      </c>
      <c r="H9" s="300">
        <v>15.36</v>
      </c>
      <c r="I9" s="153">
        <f>(H9*'Информация о ценах'!$D$23+'East_016-19RUB'!H9*'Информация о ценах'!$D$23*'Информация о ценах'!$E$23)*'Информация о ценах'!$B$6*1.02*1.2</f>
        <v>705.024</v>
      </c>
      <c r="J9" s="26"/>
      <c r="K9" s="17">
        <f t="shared" si="0"/>
        <v>0</v>
      </c>
    </row>
    <row r="10" spans="1:11" customFormat="1" x14ac:dyDescent="0.35">
      <c r="A10" s="29" t="s">
        <v>1616</v>
      </c>
      <c r="B10" s="299" t="s">
        <v>12910</v>
      </c>
      <c r="C10" s="299" t="s">
        <v>12903</v>
      </c>
      <c r="D10" s="299" t="s">
        <v>1609</v>
      </c>
      <c r="E10" s="299" t="s">
        <v>118</v>
      </c>
      <c r="F10" s="300">
        <v>496.96</v>
      </c>
      <c r="G10" s="299" t="s">
        <v>347</v>
      </c>
      <c r="H10" s="300">
        <v>18.41</v>
      </c>
      <c r="I10" s="153">
        <f>(H10*'Информация о ценах'!$D$23+'East_016-19RUB'!H10*'Информация о ценах'!$D$23*'Информация о ценах'!$E$23)*'Информация о ценах'!$B$6*1.02*1.2</f>
        <v>845.01900000000001</v>
      </c>
      <c r="J10" s="26"/>
      <c r="K10" s="17">
        <f t="shared" si="0"/>
        <v>0</v>
      </c>
    </row>
    <row r="11" spans="1:11" customFormat="1" x14ac:dyDescent="0.35">
      <c r="A11" s="29" t="s">
        <v>1617</v>
      </c>
      <c r="B11" s="299" t="s">
        <v>12911</v>
      </c>
      <c r="C11" s="299" t="s">
        <v>12903</v>
      </c>
      <c r="D11" s="299" t="s">
        <v>1609</v>
      </c>
      <c r="E11" s="299" t="s">
        <v>10411</v>
      </c>
      <c r="F11" s="300">
        <v>691.8</v>
      </c>
      <c r="G11" s="299" t="s">
        <v>122</v>
      </c>
      <c r="H11" s="300">
        <v>49.78</v>
      </c>
      <c r="I11" s="153">
        <f>(H11*'Информация о ценах'!$D$23+'East_016-19RUB'!H11*'Информация о ценах'!$D$23*'Информация о ценах'!$E$23)*'Информация о ценах'!$B$6*1.02*1.2</f>
        <v>2284.902</v>
      </c>
      <c r="J11" s="26"/>
      <c r="K11" s="17">
        <f t="shared" si="0"/>
        <v>0</v>
      </c>
    </row>
    <row r="12" spans="1:11" customFormat="1" x14ac:dyDescent="0.35">
      <c r="A12" s="29" t="s">
        <v>1618</v>
      </c>
      <c r="B12" s="299" t="s">
        <v>12912</v>
      </c>
      <c r="C12" s="299" t="s">
        <v>12903</v>
      </c>
      <c r="D12" s="299" t="s">
        <v>1609</v>
      </c>
      <c r="E12" s="299" t="s">
        <v>124</v>
      </c>
      <c r="F12" s="300">
        <v>983.5</v>
      </c>
      <c r="G12" s="299" t="s">
        <v>214</v>
      </c>
      <c r="H12" s="300">
        <v>59.83</v>
      </c>
      <c r="I12" s="153">
        <f>(H12*'Информация о ценах'!$D$23+'East_016-19RUB'!H12*'Информация о ценах'!$D$23*'Информация о ценах'!$E$23)*'Информация о ценах'!$B$6*1.02*1.2</f>
        <v>2746.1969999999997</v>
      </c>
      <c r="J12" s="26"/>
      <c r="K12" s="17">
        <f t="shared" si="0"/>
        <v>0</v>
      </c>
    </row>
    <row r="13" spans="1:11" customFormat="1" x14ac:dyDescent="0.35">
      <c r="A13" s="29" t="s">
        <v>1619</v>
      </c>
      <c r="B13" s="299" t="s">
        <v>12913</v>
      </c>
      <c r="C13" s="299" t="s">
        <v>12903</v>
      </c>
      <c r="D13" s="299" t="s">
        <v>1609</v>
      </c>
      <c r="E13" s="299" t="s">
        <v>127</v>
      </c>
      <c r="F13" s="129">
        <v>1312.2</v>
      </c>
      <c r="G13" s="299" t="s">
        <v>215</v>
      </c>
      <c r="H13" s="300">
        <v>72.739999999999995</v>
      </c>
      <c r="I13" s="153">
        <f>(H13*'Информация о ценах'!$D$23+'East_016-19RUB'!H13*'Информация о ценах'!$D$23*'Информация о ценах'!$E$23)*'Информация о ценах'!$B$6*1.02*1.2</f>
        <v>3338.7659999999996</v>
      </c>
      <c r="J13" s="26"/>
      <c r="K13" s="17">
        <f t="shared" si="0"/>
        <v>0</v>
      </c>
    </row>
    <row r="14" spans="1:11" customFormat="1" x14ac:dyDescent="0.35">
      <c r="A14" s="29" t="s">
        <v>1620</v>
      </c>
      <c r="B14" s="299" t="s">
        <v>12914</v>
      </c>
      <c r="C14" s="299" t="s">
        <v>12903</v>
      </c>
      <c r="D14" s="299" t="s">
        <v>1609</v>
      </c>
      <c r="E14" s="299" t="s">
        <v>6282</v>
      </c>
      <c r="F14" s="129">
        <v>1929</v>
      </c>
      <c r="G14" s="299" t="s">
        <v>130</v>
      </c>
      <c r="H14" s="300">
        <v>99.42</v>
      </c>
      <c r="I14" s="153">
        <f>(H14*'Информация о ценах'!$D$23+'East_016-19RUB'!H14*'Информация о ценах'!$D$23*'Информация о ценах'!$E$23)*'Информация о ценах'!$B$6*1.02*1.2</f>
        <v>4563.3779999999997</v>
      </c>
      <c r="J14" s="26"/>
      <c r="K14" s="17">
        <f t="shared" si="0"/>
        <v>0</v>
      </c>
    </row>
    <row r="15" spans="1:11" customFormat="1" x14ac:dyDescent="0.35">
      <c r="A15" s="29" t="s">
        <v>1621</v>
      </c>
      <c r="B15" s="299" t="s">
        <v>12915</v>
      </c>
      <c r="C15" s="299" t="s">
        <v>12916</v>
      </c>
      <c r="D15" s="299" t="s">
        <v>1622</v>
      </c>
      <c r="E15" s="299" t="s">
        <v>1090</v>
      </c>
      <c r="F15" s="300">
        <v>23.66</v>
      </c>
      <c r="G15" s="299" t="s">
        <v>1091</v>
      </c>
      <c r="H15" s="300">
        <v>1.95</v>
      </c>
      <c r="I15" s="153">
        <f>(H15*'Информация о ценах'!$D$23+'East_016-19RUB'!H15*'Информация о ценах'!$D$23*'Информация о ценах'!$E$23)*'Информация о ценах'!$B$6*1.02*1.2</f>
        <v>89.50500000000001</v>
      </c>
      <c r="J15" s="26"/>
      <c r="K15" s="17">
        <f t="shared" si="0"/>
        <v>0</v>
      </c>
    </row>
    <row r="16" spans="1:11" customFormat="1" x14ac:dyDescent="0.35">
      <c r="A16" s="29" t="s">
        <v>1623</v>
      </c>
      <c r="B16" s="299" t="s">
        <v>12917</v>
      </c>
      <c r="C16" s="299" t="s">
        <v>12916</v>
      </c>
      <c r="D16" s="299" t="s">
        <v>1622</v>
      </c>
      <c r="E16" s="299" t="s">
        <v>100</v>
      </c>
      <c r="F16" s="300">
        <v>41.18</v>
      </c>
      <c r="G16" s="299" t="s">
        <v>367</v>
      </c>
      <c r="H16" s="300">
        <v>2.16</v>
      </c>
      <c r="I16" s="153">
        <f>(H16*'Информация о ценах'!$D$23+'East_016-19RUB'!H16*'Информация о ценах'!$D$23*'Информация о ценах'!$E$23)*'Информация о ценах'!$B$6*1.02*1.2</f>
        <v>99.144000000000005</v>
      </c>
      <c r="J16" s="26"/>
      <c r="K16" s="17">
        <f t="shared" si="0"/>
        <v>0</v>
      </c>
    </row>
    <row r="17" spans="1:11" customFormat="1" x14ac:dyDescent="0.35">
      <c r="A17" s="29" t="s">
        <v>1624</v>
      </c>
      <c r="B17" s="299" t="s">
        <v>12918</v>
      </c>
      <c r="C17" s="299" t="s">
        <v>12916</v>
      </c>
      <c r="D17" s="299" t="s">
        <v>1622</v>
      </c>
      <c r="E17" s="299" t="s">
        <v>32</v>
      </c>
      <c r="F17" s="300">
        <v>54</v>
      </c>
      <c r="G17" s="299" t="s">
        <v>102</v>
      </c>
      <c r="H17" s="300">
        <v>2.5</v>
      </c>
      <c r="I17" s="153">
        <f>(H17*'Информация о ценах'!$D$23+'East_016-19RUB'!H17*'Информация о ценах'!$D$23*'Информация о ценах'!$E$23)*'Информация о ценах'!$B$6*1.02*1.2</f>
        <v>114.75</v>
      </c>
      <c r="J17" s="26"/>
      <c r="K17" s="17">
        <f t="shared" si="0"/>
        <v>0</v>
      </c>
    </row>
    <row r="18" spans="1:11" customFormat="1" x14ac:dyDescent="0.35">
      <c r="A18" s="29" t="s">
        <v>1625</v>
      </c>
      <c r="B18" s="299" t="s">
        <v>12919</v>
      </c>
      <c r="C18" s="299" t="s">
        <v>12916</v>
      </c>
      <c r="D18" s="299" t="s">
        <v>1622</v>
      </c>
      <c r="E18" s="299" t="s">
        <v>106</v>
      </c>
      <c r="F18" s="300">
        <v>81.099999999999994</v>
      </c>
      <c r="G18" s="299" t="s">
        <v>223</v>
      </c>
      <c r="H18" s="300">
        <v>2.84</v>
      </c>
      <c r="I18" s="153">
        <f>(H18*'Информация о ценах'!$D$23+'East_016-19RUB'!H18*'Информация о ценах'!$D$23*'Информация о ценах'!$E$23)*'Информация о ценах'!$B$6*1.02*1.2</f>
        <v>130.35599999999999</v>
      </c>
      <c r="J18" s="26"/>
      <c r="K18" s="17">
        <f t="shared" si="0"/>
        <v>0</v>
      </c>
    </row>
    <row r="19" spans="1:11" customFormat="1" x14ac:dyDescent="0.35">
      <c r="A19" s="29" t="s">
        <v>1626</v>
      </c>
      <c r="B19" s="299" t="s">
        <v>12920</v>
      </c>
      <c r="C19" s="299" t="s">
        <v>12916</v>
      </c>
      <c r="D19" s="299" t="s">
        <v>1622</v>
      </c>
      <c r="E19" s="299" t="s">
        <v>109</v>
      </c>
      <c r="F19" s="300">
        <v>119.76</v>
      </c>
      <c r="G19" s="299" t="s">
        <v>707</v>
      </c>
      <c r="H19" s="300">
        <v>3.86</v>
      </c>
      <c r="I19" s="153">
        <f>(H19*'Информация о ценах'!$D$23+'East_016-19RUB'!H19*'Информация о ценах'!$D$23*'Информация о ценах'!$E$23)*'Информация о ценах'!$B$6*1.02*1.2</f>
        <v>177.17400000000001</v>
      </c>
      <c r="J19" s="26"/>
      <c r="K19" s="17">
        <f t="shared" si="0"/>
        <v>0</v>
      </c>
    </row>
    <row r="20" spans="1:11" customFormat="1" x14ac:dyDescent="0.35">
      <c r="A20" s="29" t="s">
        <v>1627</v>
      </c>
      <c r="B20" s="299" t="s">
        <v>12921</v>
      </c>
      <c r="C20" s="299" t="s">
        <v>12916</v>
      </c>
      <c r="D20" s="299" t="s">
        <v>1622</v>
      </c>
      <c r="E20" s="299" t="s">
        <v>112</v>
      </c>
      <c r="F20" s="300">
        <v>189.46</v>
      </c>
      <c r="G20" s="299" t="s">
        <v>113</v>
      </c>
      <c r="H20" s="300">
        <v>9.5500000000000007</v>
      </c>
      <c r="I20" s="153">
        <f>(H20*'Информация о ценах'!$D$23+'East_016-19RUB'!H20*'Информация о ценах'!$D$23*'Информация о ценах'!$E$23)*'Информация о ценах'!$B$6*1.02*1.2</f>
        <v>438.34500000000003</v>
      </c>
      <c r="J20" s="26"/>
      <c r="K20" s="17">
        <f t="shared" si="0"/>
        <v>0</v>
      </c>
    </row>
    <row r="21" spans="1:11" customFormat="1" x14ac:dyDescent="0.35">
      <c r="A21" s="29" t="s">
        <v>1628</v>
      </c>
      <c r="B21" s="299" t="s">
        <v>12922</v>
      </c>
      <c r="C21" s="299" t="s">
        <v>12916</v>
      </c>
      <c r="D21" s="299" t="s">
        <v>1622</v>
      </c>
      <c r="E21" s="299" t="s">
        <v>115</v>
      </c>
      <c r="F21" s="300">
        <v>320.72000000000003</v>
      </c>
      <c r="G21" s="299" t="s">
        <v>263</v>
      </c>
      <c r="H21" s="300">
        <v>15.36</v>
      </c>
      <c r="I21" s="153">
        <f>(H21*'Информация о ценах'!$D$23+'East_016-19RUB'!H21*'Информация о ценах'!$D$23*'Информация о ценах'!$E$23)*'Информация о ценах'!$B$6*1.02*1.2</f>
        <v>705.024</v>
      </c>
      <c r="J21" s="26"/>
      <c r="K21" s="17">
        <f t="shared" si="0"/>
        <v>0</v>
      </c>
    </row>
    <row r="22" spans="1:11" customFormat="1" x14ac:dyDescent="0.35">
      <c r="A22" s="29" t="s">
        <v>1629</v>
      </c>
      <c r="B22" s="299" t="s">
        <v>12923</v>
      </c>
      <c r="C22" s="299" t="s">
        <v>12916</v>
      </c>
      <c r="D22" s="299" t="s">
        <v>1622</v>
      </c>
      <c r="E22" s="299" t="s">
        <v>118</v>
      </c>
      <c r="F22" s="300">
        <v>474.52</v>
      </c>
      <c r="G22" s="299" t="s">
        <v>347</v>
      </c>
      <c r="H22" s="300">
        <v>18.41</v>
      </c>
      <c r="I22" s="153">
        <f>(H22*'Информация о ценах'!$D$23+'East_016-19RUB'!H22*'Информация о ценах'!$D$23*'Информация о ценах'!$E$23)*'Информация о ценах'!$B$6*1.02*1.2</f>
        <v>845.01900000000001</v>
      </c>
      <c r="J22" s="26"/>
      <c r="K22" s="17">
        <f t="shared" si="0"/>
        <v>0</v>
      </c>
    </row>
    <row r="23" spans="1:11" customFormat="1" x14ac:dyDescent="0.35">
      <c r="A23" s="29" t="s">
        <v>1630</v>
      </c>
      <c r="B23" s="299" t="s">
        <v>12924</v>
      </c>
      <c r="C23" s="299" t="s">
        <v>12916</v>
      </c>
      <c r="D23" s="299" t="s">
        <v>1622</v>
      </c>
      <c r="E23" s="299" t="s">
        <v>10411</v>
      </c>
      <c r="F23" s="300">
        <v>692.5</v>
      </c>
      <c r="G23" s="299" t="s">
        <v>369</v>
      </c>
      <c r="H23" s="300">
        <v>46.59</v>
      </c>
      <c r="I23" s="153">
        <f>(H23*'Информация о ценах'!$D$23+'East_016-19RUB'!H23*'Информация о ценах'!$D$23*'Информация о ценах'!$E$23)*'Информация о ценах'!$B$6*1.02*1.2</f>
        <v>2138.4810000000002</v>
      </c>
      <c r="J23" s="26"/>
      <c r="K23" s="17">
        <f t="shared" si="0"/>
        <v>0</v>
      </c>
    </row>
    <row r="24" spans="1:11" customFormat="1" x14ac:dyDescent="0.35">
      <c r="A24" s="29" t="s">
        <v>1631</v>
      </c>
      <c r="B24" s="299" t="s">
        <v>12925</v>
      </c>
      <c r="C24" s="299" t="s">
        <v>12916</v>
      </c>
      <c r="D24" s="299" t="s">
        <v>1622</v>
      </c>
      <c r="E24" s="299" t="s">
        <v>124</v>
      </c>
      <c r="F24" s="300">
        <v>970.8</v>
      </c>
      <c r="G24" s="299" t="s">
        <v>125</v>
      </c>
      <c r="H24" s="300">
        <v>56.17</v>
      </c>
      <c r="I24" s="153">
        <f>(H24*'Информация о ценах'!$D$23+'East_016-19RUB'!H24*'Информация о ценах'!$D$23*'Информация о ценах'!$E$23)*'Информация о ценах'!$B$6*1.02*1.2</f>
        <v>2578.203</v>
      </c>
      <c r="J24" s="26"/>
      <c r="K24" s="17">
        <f t="shared" si="0"/>
        <v>0</v>
      </c>
    </row>
    <row r="25" spans="1:11" customFormat="1" x14ac:dyDescent="0.35">
      <c r="A25" s="29" t="s">
        <v>1632</v>
      </c>
      <c r="B25" s="299" t="s">
        <v>12926</v>
      </c>
      <c r="C25" s="299" t="s">
        <v>12916</v>
      </c>
      <c r="D25" s="299" t="s">
        <v>1622</v>
      </c>
      <c r="E25" s="299" t="s">
        <v>127</v>
      </c>
      <c r="F25" s="129">
        <v>1287.5</v>
      </c>
      <c r="G25" s="299" t="s">
        <v>128</v>
      </c>
      <c r="H25" s="300">
        <v>70.97</v>
      </c>
      <c r="I25" s="153">
        <f>(H25*'Информация о ценах'!$D$23+'East_016-19RUB'!H25*'Информация о ценах'!$D$23*'Информация о ценах'!$E$23)*'Информация о ценах'!$B$6*1.02*1.2</f>
        <v>3257.5229999999997</v>
      </c>
      <c r="J25" s="26"/>
      <c r="K25" s="17">
        <f t="shared" si="0"/>
        <v>0</v>
      </c>
    </row>
    <row r="26" spans="1:11" customFormat="1" x14ac:dyDescent="0.35">
      <c r="A26" s="29" t="s">
        <v>1633</v>
      </c>
      <c r="B26" s="299" t="s">
        <v>12927</v>
      </c>
      <c r="C26" s="299" t="s">
        <v>12916</v>
      </c>
      <c r="D26" s="299" t="s">
        <v>1622</v>
      </c>
      <c r="E26" s="299" t="s">
        <v>6282</v>
      </c>
      <c r="F26" s="129">
        <v>1903.5</v>
      </c>
      <c r="G26" s="299" t="s">
        <v>130</v>
      </c>
      <c r="H26" s="300">
        <v>97.27</v>
      </c>
      <c r="I26" s="153">
        <f>(H26*'Информация о ценах'!$D$23+'East_016-19RUB'!H26*'Информация о ценах'!$D$23*'Информация о ценах'!$E$23)*'Информация о ценах'!$B$6*1.02*1.2</f>
        <v>4464.6929999999993</v>
      </c>
      <c r="J26" s="26"/>
      <c r="K26" s="17">
        <f t="shared" si="0"/>
        <v>0</v>
      </c>
    </row>
    <row r="27" spans="1:11" customFormat="1" x14ac:dyDescent="0.35">
      <c r="A27" s="29" t="s">
        <v>1634</v>
      </c>
      <c r="B27" s="299" t="s">
        <v>12928</v>
      </c>
      <c r="C27" s="299" t="s">
        <v>12929</v>
      </c>
      <c r="D27" s="299" t="s">
        <v>1635</v>
      </c>
      <c r="E27" s="299" t="s">
        <v>189</v>
      </c>
      <c r="F27" s="300">
        <v>153.69999999999999</v>
      </c>
      <c r="G27" s="299" t="s">
        <v>186</v>
      </c>
      <c r="H27" s="300">
        <v>8.77</v>
      </c>
      <c r="I27" s="153">
        <f>(H27*'Информация о ценах'!$D$23+'East_016-19RUB'!H27*'Информация о ценах'!$D$23*'Информация о ценах'!$E$23)*'Информация о ценах'!$B$6*1.02*1.2</f>
        <v>402.54299999999995</v>
      </c>
      <c r="J27" s="26"/>
      <c r="K27" s="17">
        <f t="shared" si="0"/>
        <v>0</v>
      </c>
    </row>
    <row r="28" spans="1:11" customFormat="1" x14ac:dyDescent="0.35">
      <c r="A28" s="29" t="s">
        <v>1636</v>
      </c>
      <c r="B28" s="299" t="s">
        <v>12930</v>
      </c>
      <c r="C28" s="299" t="s">
        <v>12929</v>
      </c>
      <c r="D28" s="299" t="s">
        <v>1635</v>
      </c>
      <c r="E28" s="299" t="s">
        <v>242</v>
      </c>
      <c r="F28" s="300">
        <v>155.88</v>
      </c>
      <c r="G28" s="299" t="s">
        <v>110</v>
      </c>
      <c r="H28" s="300">
        <v>9.0299999999999994</v>
      </c>
      <c r="I28" s="153">
        <f>(H28*'Информация о ценах'!$D$23+'East_016-19RUB'!H28*'Информация о ценах'!$D$23*'Информация о ценах'!$E$23)*'Информация о ценах'!$B$6*1.02*1.2</f>
        <v>414.47699999999998</v>
      </c>
      <c r="J28" s="26"/>
      <c r="K28" s="17">
        <f t="shared" si="0"/>
        <v>0</v>
      </c>
    </row>
    <row r="29" spans="1:11" customFormat="1" x14ac:dyDescent="0.35">
      <c r="A29" s="29" t="s">
        <v>1637</v>
      </c>
      <c r="B29" s="299" t="s">
        <v>12931</v>
      </c>
      <c r="C29" s="299" t="s">
        <v>12929</v>
      </c>
      <c r="D29" s="299" t="s">
        <v>1635</v>
      </c>
      <c r="E29" s="299" t="s">
        <v>191</v>
      </c>
      <c r="F29" s="300">
        <v>198.88</v>
      </c>
      <c r="G29" s="299" t="s">
        <v>246</v>
      </c>
      <c r="H29" s="300">
        <v>11.16</v>
      </c>
      <c r="I29" s="153">
        <f>(H29*'Информация о ценах'!$D$23+'East_016-19RUB'!H29*'Информация о ценах'!$D$23*'Информация о ценах'!$E$23)*'Информация о ценах'!$B$6*1.02*1.2</f>
        <v>512.24400000000003</v>
      </c>
      <c r="J29" s="26"/>
      <c r="K29" s="17">
        <f t="shared" si="0"/>
        <v>0</v>
      </c>
    </row>
    <row r="30" spans="1:11" customFormat="1" x14ac:dyDescent="0.35">
      <c r="A30" s="29" t="s">
        <v>1638</v>
      </c>
      <c r="B30" s="299" t="s">
        <v>12932</v>
      </c>
      <c r="C30" s="299" t="s">
        <v>12929</v>
      </c>
      <c r="D30" s="299" t="s">
        <v>1635</v>
      </c>
      <c r="E30" s="299" t="s">
        <v>248</v>
      </c>
      <c r="F30" s="300">
        <v>243.18</v>
      </c>
      <c r="G30" s="299" t="s">
        <v>113</v>
      </c>
      <c r="H30" s="300">
        <v>10.4</v>
      </c>
      <c r="I30" s="153">
        <f>(H30*'Информация о ценах'!$D$23+'East_016-19RUB'!H30*'Информация о ценах'!$D$23*'Информация о ценах'!$E$23)*'Информация о ценах'!$B$6*1.02*1.2</f>
        <v>477.36</v>
      </c>
      <c r="J30" s="26"/>
      <c r="K30" s="17">
        <f t="shared" si="0"/>
        <v>0</v>
      </c>
    </row>
    <row r="31" spans="1:11" customFormat="1" x14ac:dyDescent="0.35">
      <c r="A31" s="29" t="s">
        <v>1639</v>
      </c>
      <c r="B31" s="299" t="s">
        <v>12933</v>
      </c>
      <c r="C31" s="299" t="s">
        <v>12929</v>
      </c>
      <c r="D31" s="299" t="s">
        <v>1635</v>
      </c>
      <c r="E31" s="299" t="s">
        <v>193</v>
      </c>
      <c r="F31" s="300">
        <v>329.18</v>
      </c>
      <c r="G31" s="299" t="s">
        <v>263</v>
      </c>
      <c r="H31" s="300">
        <v>16.399999999999999</v>
      </c>
      <c r="I31" s="153">
        <f>(H31*'Информация о ценах'!$D$23+'East_016-19RUB'!H31*'Информация о ценах'!$D$23*'Информация о ценах'!$E$23)*'Информация о ценах'!$B$6*1.02*1.2</f>
        <v>752.75999999999988</v>
      </c>
      <c r="J31" s="26"/>
      <c r="K31" s="17">
        <f t="shared" si="0"/>
        <v>0</v>
      </c>
    </row>
    <row r="32" spans="1:11" customFormat="1" x14ac:dyDescent="0.35">
      <c r="A32" s="29" t="s">
        <v>1640</v>
      </c>
      <c r="B32" s="299" t="s">
        <v>12934</v>
      </c>
      <c r="C32" s="299" t="s">
        <v>12929</v>
      </c>
      <c r="D32" s="299" t="s">
        <v>1635</v>
      </c>
      <c r="E32" s="299" t="s">
        <v>204</v>
      </c>
      <c r="F32" s="300">
        <v>561.16</v>
      </c>
      <c r="G32" s="299" t="s">
        <v>140</v>
      </c>
      <c r="H32" s="300">
        <v>28.91</v>
      </c>
      <c r="I32" s="153">
        <f>(H32*'Информация о ценах'!$D$23+'East_016-19RUB'!H32*'Информация о ценах'!$D$23*'Информация о ценах'!$E$23)*'Информация о ценах'!$B$6*1.02*1.2</f>
        <v>1326.9690000000001</v>
      </c>
      <c r="J32" s="26"/>
      <c r="K32" s="17">
        <f t="shared" si="0"/>
        <v>0</v>
      </c>
    </row>
    <row r="33" spans="1:11" customFormat="1" x14ac:dyDescent="0.35">
      <c r="A33" s="29" t="s">
        <v>1641</v>
      </c>
      <c r="B33" s="299" t="s">
        <v>12935</v>
      </c>
      <c r="C33" s="299" t="s">
        <v>12929</v>
      </c>
      <c r="D33" s="299" t="s">
        <v>1635</v>
      </c>
      <c r="E33" s="299" t="s">
        <v>206</v>
      </c>
      <c r="F33" s="300">
        <v>762.86</v>
      </c>
      <c r="G33" s="299" t="s">
        <v>264</v>
      </c>
      <c r="H33" s="300">
        <v>36.93</v>
      </c>
      <c r="I33" s="153">
        <f>(H33*'Информация о ценах'!$D$23+'East_016-19RUB'!H33*'Информация о ценах'!$D$23*'Информация о ценах'!$E$23)*'Информация о ценах'!$B$6*1.02*1.2</f>
        <v>1695.087</v>
      </c>
      <c r="J33" s="26"/>
      <c r="K33" s="17">
        <f t="shared" si="0"/>
        <v>0</v>
      </c>
    </row>
    <row r="34" spans="1:11" customFormat="1" x14ac:dyDescent="0.35">
      <c r="A34" s="29" t="s">
        <v>12936</v>
      </c>
      <c r="B34" s="299" t="s">
        <v>12937</v>
      </c>
      <c r="C34" s="299" t="s">
        <v>12938</v>
      </c>
      <c r="D34" s="299" t="s">
        <v>1642</v>
      </c>
      <c r="E34" s="299" t="s">
        <v>100</v>
      </c>
      <c r="F34" s="300">
        <v>89.4</v>
      </c>
      <c r="G34" s="299" t="s">
        <v>107</v>
      </c>
      <c r="H34" s="300">
        <v>5.46</v>
      </c>
      <c r="I34" s="153">
        <f>(H34*'Информация о ценах'!$D$23+'East_016-19RUB'!H34*'Информация о ценах'!$D$23*'Информация о ценах'!$E$23)*'Информация о ценах'!$B$6*1.02*1.2</f>
        <v>250.61399999999998</v>
      </c>
      <c r="J34" s="26"/>
      <c r="K34" s="17">
        <f t="shared" si="0"/>
        <v>0</v>
      </c>
    </row>
    <row r="35" spans="1:11" customFormat="1" x14ac:dyDescent="0.35">
      <c r="A35" s="29" t="s">
        <v>12939</v>
      </c>
      <c r="B35" s="299" t="s">
        <v>12940</v>
      </c>
      <c r="C35" s="299" t="s">
        <v>12938</v>
      </c>
      <c r="D35" s="299" t="s">
        <v>1642</v>
      </c>
      <c r="E35" s="299" t="s">
        <v>32</v>
      </c>
      <c r="F35" s="300">
        <v>106</v>
      </c>
      <c r="G35" s="299" t="s">
        <v>148</v>
      </c>
      <c r="H35" s="300">
        <v>5.59</v>
      </c>
      <c r="I35" s="153">
        <f>(H35*'Информация о ценах'!$D$23+'East_016-19RUB'!H35*'Информация о ценах'!$D$23*'Информация о ценах'!$E$23)*'Информация о ценах'!$B$6*1.02*1.2</f>
        <v>256.58099999999996</v>
      </c>
      <c r="J35" s="26"/>
      <c r="K35" s="17">
        <f t="shared" si="0"/>
        <v>0</v>
      </c>
    </row>
    <row r="36" spans="1:11" customFormat="1" x14ac:dyDescent="0.35">
      <c r="A36" s="29" t="s">
        <v>12941</v>
      </c>
      <c r="B36" s="299" t="s">
        <v>12942</v>
      </c>
      <c r="C36" s="299" t="s">
        <v>12938</v>
      </c>
      <c r="D36" s="299" t="s">
        <v>1642</v>
      </c>
      <c r="E36" s="299" t="s">
        <v>106</v>
      </c>
      <c r="F36" s="300">
        <v>156</v>
      </c>
      <c r="G36" s="299" t="s">
        <v>186</v>
      </c>
      <c r="H36" s="300">
        <v>6.5</v>
      </c>
      <c r="I36" s="153">
        <f>(H36*'Информация о ценах'!$D$23+'East_016-19RUB'!H36*'Информация о ценах'!$D$23*'Информация о ценах'!$E$23)*'Информация о ценах'!$B$6*1.02*1.2</f>
        <v>298.34999999999997</v>
      </c>
      <c r="J36" s="26"/>
      <c r="K36" s="17">
        <f t="shared" si="0"/>
        <v>0</v>
      </c>
    </row>
    <row r="37" spans="1:11" customFormat="1" x14ac:dyDescent="0.35">
      <c r="A37" s="29" t="s">
        <v>12943</v>
      </c>
      <c r="B37" s="299" t="s">
        <v>12944</v>
      </c>
      <c r="C37" s="299" t="s">
        <v>12938</v>
      </c>
      <c r="D37" s="299" t="s">
        <v>1642</v>
      </c>
      <c r="E37" s="299" t="s">
        <v>109</v>
      </c>
      <c r="F37" s="300">
        <v>265.89999999999998</v>
      </c>
      <c r="G37" s="299" t="s">
        <v>138</v>
      </c>
      <c r="H37" s="300">
        <v>9.59</v>
      </c>
      <c r="I37" s="153">
        <f>(H37*'Информация о ценах'!$D$23+'East_016-19RUB'!H37*'Информация о ценах'!$D$23*'Информация о ценах'!$E$23)*'Информация о ценах'!$B$6*1.02*1.2</f>
        <v>440.18099999999998</v>
      </c>
      <c r="J37" s="26"/>
      <c r="K37" s="17">
        <f t="shared" si="0"/>
        <v>0</v>
      </c>
    </row>
    <row r="38" spans="1:11" customFormat="1" x14ac:dyDescent="0.35">
      <c r="A38" s="29" t="s">
        <v>12945</v>
      </c>
      <c r="B38" s="299" t="s">
        <v>12946</v>
      </c>
      <c r="C38" s="299" t="s">
        <v>12938</v>
      </c>
      <c r="D38" s="299" t="s">
        <v>1642</v>
      </c>
      <c r="E38" s="299" t="s">
        <v>112</v>
      </c>
      <c r="F38" s="300">
        <v>364</v>
      </c>
      <c r="G38" s="299" t="s">
        <v>1202</v>
      </c>
      <c r="H38" s="300">
        <v>14.23</v>
      </c>
      <c r="I38" s="153">
        <f>(H38*'Информация о ценах'!$D$23+'East_016-19RUB'!H38*'Информация о ценах'!$D$23*'Информация о ценах'!$E$23)*'Информация о ценах'!$B$6*1.02*1.2</f>
        <v>653.15700000000004</v>
      </c>
      <c r="J38" s="26"/>
      <c r="K38" s="17">
        <f t="shared" si="0"/>
        <v>0</v>
      </c>
    </row>
    <row r="39" spans="1:11" customFormat="1" x14ac:dyDescent="0.35">
      <c r="A39" s="29" t="s">
        <v>12947</v>
      </c>
      <c r="B39" s="299" t="s">
        <v>12948</v>
      </c>
      <c r="C39" s="299" t="s">
        <v>12938</v>
      </c>
      <c r="D39" s="299" t="s">
        <v>1642</v>
      </c>
      <c r="E39" s="299" t="s">
        <v>115</v>
      </c>
      <c r="F39" s="300">
        <v>559</v>
      </c>
      <c r="G39" s="299" t="s">
        <v>119</v>
      </c>
      <c r="H39" s="300">
        <v>24.07</v>
      </c>
      <c r="I39" s="153">
        <f>(H39*'Информация о ценах'!$D$23+'East_016-19RUB'!H39*'Информация о ценах'!$D$23*'Информация о ценах'!$E$23)*'Информация о ценах'!$B$6*1.02*1.2</f>
        <v>1104.8129999999999</v>
      </c>
      <c r="J39" s="26"/>
      <c r="K39" s="17">
        <f t="shared" si="0"/>
        <v>0</v>
      </c>
    </row>
    <row r="40" spans="1:11" customFormat="1" x14ac:dyDescent="0.35">
      <c r="A40" s="29" t="s">
        <v>12949</v>
      </c>
      <c r="B40" s="299" t="s">
        <v>12950</v>
      </c>
      <c r="C40" s="299" t="s">
        <v>12938</v>
      </c>
      <c r="D40" s="299" t="s">
        <v>1642</v>
      </c>
      <c r="E40" s="299" t="s">
        <v>118</v>
      </c>
      <c r="F40" s="300">
        <v>850</v>
      </c>
      <c r="G40" s="299" t="s">
        <v>143</v>
      </c>
      <c r="H40" s="300">
        <v>27.6</v>
      </c>
      <c r="I40" s="153">
        <f>(H40*'Информация о ценах'!$D$23+'East_016-19RUB'!H40*'Информация о ценах'!$D$23*'Информация о ценах'!$E$23)*'Информация о ценах'!$B$6*1.02*1.2</f>
        <v>1266.8399999999999</v>
      </c>
      <c r="J40" s="26"/>
      <c r="K40" s="17">
        <f t="shared" si="0"/>
        <v>0</v>
      </c>
    </row>
    <row r="41" spans="1:11" customFormat="1" x14ac:dyDescent="0.35">
      <c r="A41" s="29" t="s">
        <v>12951</v>
      </c>
      <c r="B41" s="299" t="s">
        <v>12952</v>
      </c>
      <c r="C41" s="299" t="s">
        <v>12953</v>
      </c>
      <c r="D41" s="299" t="s">
        <v>1643</v>
      </c>
      <c r="E41" s="299" t="s">
        <v>1090</v>
      </c>
      <c r="F41" s="300">
        <v>20.329999999999998</v>
      </c>
      <c r="G41" s="299" t="s">
        <v>1129</v>
      </c>
      <c r="H41" s="300">
        <v>2.44</v>
      </c>
      <c r="I41" s="153">
        <f>(H41*'Информация о ценах'!$D$23+'East_016-19RUB'!H41*'Информация о ценах'!$D$23*'Информация о ценах'!$E$23)*'Информация о ценах'!$B$6*1.02*1.2</f>
        <v>111.996</v>
      </c>
      <c r="J41" s="26"/>
      <c r="K41" s="17">
        <f t="shared" si="0"/>
        <v>0</v>
      </c>
    </row>
    <row r="42" spans="1:11" customFormat="1" x14ac:dyDescent="0.35">
      <c r="A42" s="29" t="s">
        <v>12954</v>
      </c>
      <c r="B42" s="299" t="s">
        <v>12955</v>
      </c>
      <c r="C42" s="299" t="s">
        <v>12953</v>
      </c>
      <c r="D42" s="299" t="s">
        <v>1643</v>
      </c>
      <c r="E42" s="299" t="s">
        <v>100</v>
      </c>
      <c r="F42" s="300">
        <v>33.090000000000003</v>
      </c>
      <c r="G42" s="299" t="s">
        <v>226</v>
      </c>
      <c r="H42" s="300">
        <v>2.2999999999999998</v>
      </c>
      <c r="I42" s="153">
        <f>(H42*'Информация о ценах'!$D$23+'East_016-19RUB'!H42*'Информация о ценах'!$D$23*'Информация о ценах'!$E$23)*'Информация о ценах'!$B$6*1.02*1.2</f>
        <v>105.57000000000001</v>
      </c>
      <c r="J42" s="26"/>
      <c r="K42" s="17">
        <f t="shared" si="0"/>
        <v>0</v>
      </c>
    </row>
    <row r="43" spans="1:11" customFormat="1" x14ac:dyDescent="0.35">
      <c r="A43" s="29" t="s">
        <v>12956</v>
      </c>
      <c r="B43" s="299" t="s">
        <v>12957</v>
      </c>
      <c r="C43" s="299" t="s">
        <v>12953</v>
      </c>
      <c r="D43" s="299" t="s">
        <v>1643</v>
      </c>
      <c r="E43" s="299" t="s">
        <v>32</v>
      </c>
      <c r="F43" s="300">
        <v>43.6</v>
      </c>
      <c r="G43" s="299" t="s">
        <v>208</v>
      </c>
      <c r="H43" s="300">
        <v>2.41</v>
      </c>
      <c r="I43" s="153">
        <f>(H43*'Информация о ценах'!$D$23+'East_016-19RUB'!H43*'Информация о ценах'!$D$23*'Информация о ценах'!$E$23)*'Информация о ценах'!$B$6*1.02*1.2</f>
        <v>110.619</v>
      </c>
      <c r="J43" s="26"/>
      <c r="K43" s="17">
        <f t="shared" si="0"/>
        <v>0</v>
      </c>
    </row>
    <row r="44" spans="1:11" customFormat="1" x14ac:dyDescent="0.35">
      <c r="A44" s="29" t="s">
        <v>12958</v>
      </c>
      <c r="B44" s="299" t="s">
        <v>12959</v>
      </c>
      <c r="C44" s="299" t="s">
        <v>12953</v>
      </c>
      <c r="D44" s="299" t="s">
        <v>1643</v>
      </c>
      <c r="E44" s="299" t="s">
        <v>106</v>
      </c>
      <c r="F44" s="300">
        <v>67.8</v>
      </c>
      <c r="G44" s="299" t="s">
        <v>238</v>
      </c>
      <c r="H44" s="300">
        <v>2.57</v>
      </c>
      <c r="I44" s="153">
        <f>(H44*'Информация о ценах'!$D$23+'East_016-19RUB'!H44*'Информация о ценах'!$D$23*'Информация о ценах'!$E$23)*'Информация о ценах'!$B$6*1.02*1.2</f>
        <v>117.96299999999999</v>
      </c>
      <c r="J44" s="26"/>
      <c r="K44" s="17">
        <f t="shared" si="0"/>
        <v>0</v>
      </c>
    </row>
    <row r="45" spans="1:11" customFormat="1" x14ac:dyDescent="0.35">
      <c r="A45" s="29" t="s">
        <v>12960</v>
      </c>
      <c r="B45" s="299" t="s">
        <v>12961</v>
      </c>
      <c r="C45" s="299" t="s">
        <v>12953</v>
      </c>
      <c r="D45" s="299" t="s">
        <v>1643</v>
      </c>
      <c r="E45" s="299" t="s">
        <v>109</v>
      </c>
      <c r="F45" s="300">
        <v>96.18</v>
      </c>
      <c r="G45" s="299" t="s">
        <v>433</v>
      </c>
      <c r="H45" s="300">
        <v>3.86</v>
      </c>
      <c r="I45" s="153">
        <f>(H45*'Информация о ценах'!$D$23+'East_016-19RUB'!H45*'Информация о ценах'!$D$23*'Информация о ценах'!$E$23)*'Информация о ценах'!$B$6*1.02*1.2</f>
        <v>177.17400000000001</v>
      </c>
      <c r="J45" s="26"/>
      <c r="K45" s="17">
        <f t="shared" si="0"/>
        <v>0</v>
      </c>
    </row>
    <row r="46" spans="1:11" customFormat="1" x14ac:dyDescent="0.35">
      <c r="A46" s="29" t="s">
        <v>12962</v>
      </c>
      <c r="B46" s="299" t="s">
        <v>12963</v>
      </c>
      <c r="C46" s="299" t="s">
        <v>12953</v>
      </c>
      <c r="D46" s="299" t="s">
        <v>1643</v>
      </c>
      <c r="E46" s="299" t="s">
        <v>112</v>
      </c>
      <c r="F46" s="300">
        <v>160.08000000000001</v>
      </c>
      <c r="G46" s="299" t="s">
        <v>210</v>
      </c>
      <c r="H46" s="300">
        <v>6.99</v>
      </c>
      <c r="I46" s="153">
        <f>(H46*'Информация о ценах'!$D$23+'East_016-19RUB'!H46*'Информация о ценах'!$D$23*'Информация о ценах'!$E$23)*'Информация о ценах'!$B$6*1.02*1.2</f>
        <v>320.84100000000001</v>
      </c>
      <c r="J46" s="26"/>
      <c r="K46" s="17">
        <f t="shared" si="0"/>
        <v>0</v>
      </c>
    </row>
    <row r="47" spans="1:11" customFormat="1" x14ac:dyDescent="0.35">
      <c r="A47" s="29" t="s">
        <v>12964</v>
      </c>
      <c r="B47" s="299" t="s">
        <v>12965</v>
      </c>
      <c r="C47" s="299" t="s">
        <v>12953</v>
      </c>
      <c r="D47" s="299" t="s">
        <v>1643</v>
      </c>
      <c r="E47" s="299" t="s">
        <v>115</v>
      </c>
      <c r="F47" s="300">
        <v>250.06</v>
      </c>
      <c r="G47" s="299" t="s">
        <v>113</v>
      </c>
      <c r="H47" s="300">
        <v>9.3000000000000007</v>
      </c>
      <c r="I47" s="153">
        <f>(H47*'Информация о ценах'!$D$23+'East_016-19RUB'!H47*'Информация о ценах'!$D$23*'Информация о ценах'!$E$23)*'Информация о ценах'!$B$6*1.02*1.2</f>
        <v>426.87</v>
      </c>
      <c r="J47" s="26"/>
      <c r="K47" s="17">
        <f t="shared" si="0"/>
        <v>0</v>
      </c>
    </row>
    <row r="48" spans="1:11" customFormat="1" x14ac:dyDescent="0.35">
      <c r="A48" s="29" t="s">
        <v>12966</v>
      </c>
      <c r="B48" s="299" t="s">
        <v>12967</v>
      </c>
      <c r="C48" s="299" t="s">
        <v>12953</v>
      </c>
      <c r="D48" s="299" t="s">
        <v>1643</v>
      </c>
      <c r="E48" s="299" t="s">
        <v>118</v>
      </c>
      <c r="F48" s="300">
        <v>367.56</v>
      </c>
      <c r="G48" s="299" t="s">
        <v>212</v>
      </c>
      <c r="H48" s="300">
        <v>10.63</v>
      </c>
      <c r="I48" s="153">
        <f>(H48*'Информация о ценах'!$D$23+'East_016-19RUB'!H48*'Информация о ценах'!$D$23*'Информация о ценах'!$E$23)*'Информация о ценах'!$B$6*1.02*1.2</f>
        <v>487.91700000000009</v>
      </c>
      <c r="J48" s="26"/>
      <c r="K48" s="17">
        <f t="shared" si="0"/>
        <v>0</v>
      </c>
    </row>
    <row r="49" spans="1:11" customFormat="1" x14ac:dyDescent="0.35">
      <c r="A49" s="29" t="s">
        <v>12968</v>
      </c>
      <c r="B49" s="299" t="s">
        <v>12969</v>
      </c>
      <c r="C49" s="299" t="s">
        <v>12953</v>
      </c>
      <c r="D49" s="299" t="s">
        <v>1643</v>
      </c>
      <c r="E49" s="299" t="s">
        <v>10411</v>
      </c>
      <c r="F49" s="300">
        <v>540.4</v>
      </c>
      <c r="G49" s="299" t="s">
        <v>290</v>
      </c>
      <c r="H49" s="300">
        <v>50.07</v>
      </c>
      <c r="I49" s="153">
        <f>(H49*'Информация о ценах'!$D$23+'East_016-19RUB'!H49*'Информация о ценах'!$D$23*'Информация о ценах'!$E$23)*'Информация о ценах'!$B$6*1.02*1.2</f>
        <v>2298.2129999999997</v>
      </c>
      <c r="J49" s="26"/>
      <c r="K49" s="17">
        <f t="shared" si="0"/>
        <v>0</v>
      </c>
    </row>
    <row r="50" spans="1:11" customFormat="1" x14ac:dyDescent="0.35">
      <c r="A50" s="29" t="s">
        <v>12970</v>
      </c>
      <c r="B50" s="299" t="s">
        <v>12971</v>
      </c>
      <c r="C50" s="299" t="s">
        <v>12953</v>
      </c>
      <c r="D50" s="299" t="s">
        <v>1643</v>
      </c>
      <c r="E50" s="299" t="s">
        <v>124</v>
      </c>
      <c r="F50" s="300">
        <v>729.7</v>
      </c>
      <c r="G50" s="299" t="s">
        <v>369</v>
      </c>
      <c r="H50" s="300">
        <v>52.47</v>
      </c>
      <c r="I50" s="153">
        <f>(H50*'Информация о ценах'!$D$23+'East_016-19RUB'!H50*'Информация о ценах'!$D$23*'Информация о ценах'!$E$23)*'Информация о ценах'!$B$6*1.02*1.2</f>
        <v>2408.373</v>
      </c>
      <c r="J50" s="26"/>
      <c r="K50" s="17">
        <f t="shared" si="0"/>
        <v>0</v>
      </c>
    </row>
    <row r="51" spans="1:11" customFormat="1" x14ac:dyDescent="0.35">
      <c r="A51" s="29" t="s">
        <v>12972</v>
      </c>
      <c r="B51" s="299" t="s">
        <v>12973</v>
      </c>
      <c r="C51" s="299" t="s">
        <v>12953</v>
      </c>
      <c r="D51" s="299" t="s">
        <v>1643</v>
      </c>
      <c r="E51" s="299" t="s">
        <v>127</v>
      </c>
      <c r="F51" s="300">
        <v>974.8</v>
      </c>
      <c r="G51" s="299" t="s">
        <v>215</v>
      </c>
      <c r="H51" s="300">
        <v>62.64</v>
      </c>
      <c r="I51" s="153">
        <f>(H51*'Информация о ценах'!$D$23+'East_016-19RUB'!H51*'Информация о ценах'!$D$23*'Информация о ценах'!$E$23)*'Информация о ценах'!$B$6*1.02*1.2</f>
        <v>2875.1759999999999</v>
      </c>
      <c r="J51" s="26"/>
      <c r="K51" s="17">
        <f t="shared" si="0"/>
        <v>0</v>
      </c>
    </row>
    <row r="52" spans="1:11" customFormat="1" x14ac:dyDescent="0.35">
      <c r="A52" s="29" t="s">
        <v>12974</v>
      </c>
      <c r="B52" s="299" t="s">
        <v>12975</v>
      </c>
      <c r="C52" s="299" t="s">
        <v>12953</v>
      </c>
      <c r="D52" s="299" t="s">
        <v>1643</v>
      </c>
      <c r="E52" s="299" t="s">
        <v>6282</v>
      </c>
      <c r="F52" s="129">
        <v>1451</v>
      </c>
      <c r="G52" s="299" t="s">
        <v>128</v>
      </c>
      <c r="H52" s="300">
        <v>85.65</v>
      </c>
      <c r="I52" s="153">
        <f>(H52*'Информация о ценах'!$D$23+'East_016-19RUB'!H52*'Информация о ценах'!$D$23*'Информация о ценах'!$E$23)*'Информация о ценах'!$B$6*1.02*1.2</f>
        <v>3931.335</v>
      </c>
      <c r="J52" s="26"/>
      <c r="K52" s="17">
        <f t="shared" si="0"/>
        <v>0</v>
      </c>
    </row>
    <row r="53" spans="1:11" customFormat="1" x14ac:dyDescent="0.35">
      <c r="A53" s="29" t="s">
        <v>12976</v>
      </c>
      <c r="B53" s="299" t="s">
        <v>12977</v>
      </c>
      <c r="C53" s="299" t="s">
        <v>12978</v>
      </c>
      <c r="D53" s="299" t="s">
        <v>1644</v>
      </c>
      <c r="E53" s="299" t="s">
        <v>1090</v>
      </c>
      <c r="F53" s="300">
        <v>20.16</v>
      </c>
      <c r="G53" s="299" t="s">
        <v>1129</v>
      </c>
      <c r="H53" s="300">
        <v>2.7</v>
      </c>
      <c r="I53" s="153">
        <f>(H53*'Информация о ценах'!$D$23+'East_016-19RUB'!H53*'Информация о ценах'!$D$23*'Информация о ценах'!$E$23)*'Информация о ценах'!$B$6*1.02*1.2</f>
        <v>123.93</v>
      </c>
      <c r="J53" s="26"/>
      <c r="K53" s="17">
        <f t="shared" si="0"/>
        <v>0</v>
      </c>
    </row>
    <row r="54" spans="1:11" customFormat="1" x14ac:dyDescent="0.35">
      <c r="A54" s="29" t="s">
        <v>12979</v>
      </c>
      <c r="B54" s="299" t="s">
        <v>12980</v>
      </c>
      <c r="C54" s="299" t="s">
        <v>12978</v>
      </c>
      <c r="D54" s="299" t="s">
        <v>1644</v>
      </c>
      <c r="E54" s="299" t="s">
        <v>100</v>
      </c>
      <c r="F54" s="300">
        <v>33.880000000000003</v>
      </c>
      <c r="G54" s="299" t="s">
        <v>1094</v>
      </c>
      <c r="H54" s="300">
        <v>2.57</v>
      </c>
      <c r="I54" s="153">
        <f>(H54*'Информация о ценах'!$D$23+'East_016-19RUB'!H54*'Информация о ценах'!$D$23*'Информация о ценах'!$E$23)*'Информация о ценах'!$B$6*1.02*1.2</f>
        <v>117.96299999999999</v>
      </c>
      <c r="J54" s="26"/>
      <c r="K54" s="17">
        <f t="shared" si="0"/>
        <v>0</v>
      </c>
    </row>
    <row r="55" spans="1:11" customFormat="1" x14ac:dyDescent="0.35">
      <c r="A55" s="29" t="s">
        <v>12981</v>
      </c>
      <c r="B55" s="299" t="s">
        <v>12982</v>
      </c>
      <c r="C55" s="299" t="s">
        <v>12978</v>
      </c>
      <c r="D55" s="299" t="s">
        <v>1644</v>
      </c>
      <c r="E55" s="299" t="s">
        <v>32</v>
      </c>
      <c r="F55" s="300">
        <v>44.3</v>
      </c>
      <c r="G55" s="299" t="s">
        <v>208</v>
      </c>
      <c r="H55" s="300">
        <v>2.7</v>
      </c>
      <c r="I55" s="153">
        <f>(H55*'Информация о ценах'!$D$23+'East_016-19RUB'!H55*'Информация о ценах'!$D$23*'Информация о ценах'!$E$23)*'Информация о ценах'!$B$6*1.02*1.2</f>
        <v>123.93</v>
      </c>
      <c r="J55" s="26"/>
      <c r="K55" s="17">
        <f t="shared" si="0"/>
        <v>0</v>
      </c>
    </row>
    <row r="56" spans="1:11" customFormat="1" x14ac:dyDescent="0.35">
      <c r="A56" s="29" t="s">
        <v>12983</v>
      </c>
      <c r="B56" s="299" t="s">
        <v>12984</v>
      </c>
      <c r="C56" s="299" t="s">
        <v>12978</v>
      </c>
      <c r="D56" s="299" t="s">
        <v>1644</v>
      </c>
      <c r="E56" s="299" t="s">
        <v>106</v>
      </c>
      <c r="F56" s="300">
        <v>66.3</v>
      </c>
      <c r="G56" s="299" t="s">
        <v>1131</v>
      </c>
      <c r="H56" s="300">
        <v>2.86</v>
      </c>
      <c r="I56" s="153">
        <f>(H56*'Информация о ценах'!$D$23+'East_016-19RUB'!H56*'Информация о ценах'!$D$23*'Информация о ценах'!$E$23)*'Информация о ценах'!$B$6*1.02*1.2</f>
        <v>131.274</v>
      </c>
      <c r="J56" s="26"/>
      <c r="K56" s="17">
        <f t="shared" si="0"/>
        <v>0</v>
      </c>
    </row>
    <row r="57" spans="1:11" customFormat="1" x14ac:dyDescent="0.35">
      <c r="A57" s="29" t="s">
        <v>12985</v>
      </c>
      <c r="B57" s="299" t="s">
        <v>12986</v>
      </c>
      <c r="C57" s="299" t="s">
        <v>12978</v>
      </c>
      <c r="D57" s="299" t="s">
        <v>1644</v>
      </c>
      <c r="E57" s="299" t="s">
        <v>109</v>
      </c>
      <c r="F57" s="300">
        <v>94.06</v>
      </c>
      <c r="G57" s="299" t="s">
        <v>209</v>
      </c>
      <c r="H57" s="300">
        <v>3.86</v>
      </c>
      <c r="I57" s="153">
        <f>(H57*'Информация о ценах'!$D$23+'East_016-19RUB'!H57*'Информация о ценах'!$D$23*'Информация о ценах'!$E$23)*'Информация о ценах'!$B$6*1.02*1.2</f>
        <v>177.17400000000001</v>
      </c>
      <c r="J57" s="26"/>
      <c r="K57" s="17">
        <f t="shared" si="0"/>
        <v>0</v>
      </c>
    </row>
    <row r="58" spans="1:11" customFormat="1" x14ac:dyDescent="0.35">
      <c r="A58" s="29" t="s">
        <v>12987</v>
      </c>
      <c r="B58" s="299" t="s">
        <v>12988</v>
      </c>
      <c r="C58" s="299" t="s">
        <v>12978</v>
      </c>
      <c r="D58" s="299" t="s">
        <v>1644</v>
      </c>
      <c r="E58" s="299" t="s">
        <v>112</v>
      </c>
      <c r="F58" s="300">
        <v>153.66</v>
      </c>
      <c r="G58" s="299" t="s">
        <v>210</v>
      </c>
      <c r="H58" s="300">
        <v>7.55</v>
      </c>
      <c r="I58" s="153">
        <f>(H58*'Информация о ценах'!$D$23+'East_016-19RUB'!H58*'Информация о ценах'!$D$23*'Информация о ценах'!$E$23)*'Информация о ценах'!$B$6*1.02*1.2</f>
        <v>346.54500000000002</v>
      </c>
      <c r="J58" s="26"/>
      <c r="K58" s="17">
        <f t="shared" si="0"/>
        <v>0</v>
      </c>
    </row>
    <row r="59" spans="1:11" customFormat="1" x14ac:dyDescent="0.35">
      <c r="A59" s="29" t="s">
        <v>12989</v>
      </c>
      <c r="B59" s="299" t="s">
        <v>12990</v>
      </c>
      <c r="C59" s="299" t="s">
        <v>12978</v>
      </c>
      <c r="D59" s="299" t="s">
        <v>1644</v>
      </c>
      <c r="E59" s="299" t="s">
        <v>115</v>
      </c>
      <c r="F59" s="300">
        <v>250.02</v>
      </c>
      <c r="G59" s="299" t="s">
        <v>113</v>
      </c>
      <c r="H59" s="300">
        <v>9.49</v>
      </c>
      <c r="I59" s="153">
        <f>(H59*'Информация о ценах'!$D$23+'East_016-19RUB'!H59*'Информация о ценах'!$D$23*'Информация о ценах'!$E$23)*'Информация о ценах'!$B$6*1.02*1.2</f>
        <v>435.59100000000001</v>
      </c>
      <c r="J59" s="26"/>
      <c r="K59" s="17">
        <f t="shared" si="0"/>
        <v>0</v>
      </c>
    </row>
    <row r="60" spans="1:11" customFormat="1" x14ac:dyDescent="0.35">
      <c r="A60" s="29" t="s">
        <v>12991</v>
      </c>
      <c r="B60" s="299" t="s">
        <v>12992</v>
      </c>
      <c r="C60" s="299" t="s">
        <v>12978</v>
      </c>
      <c r="D60" s="299" t="s">
        <v>1644</v>
      </c>
      <c r="E60" s="299" t="s">
        <v>118</v>
      </c>
      <c r="F60" s="300">
        <v>369.02</v>
      </c>
      <c r="G60" s="299" t="s">
        <v>140</v>
      </c>
      <c r="H60" s="300">
        <v>10.69</v>
      </c>
      <c r="I60" s="153">
        <f>(H60*'Информация о ценах'!$D$23+'East_016-19RUB'!H60*'Информация о ценах'!$D$23*'Информация о ценах'!$E$23)*'Информация о ценах'!$B$6*1.02*1.2</f>
        <v>490.67099999999994</v>
      </c>
      <c r="J60" s="26"/>
      <c r="K60" s="17">
        <f t="shared" si="0"/>
        <v>0</v>
      </c>
    </row>
    <row r="61" spans="1:11" customFormat="1" x14ac:dyDescent="0.35">
      <c r="A61" s="29" t="s">
        <v>12993</v>
      </c>
      <c r="B61" s="299" t="s">
        <v>12994</v>
      </c>
      <c r="C61" s="299" t="s">
        <v>12978</v>
      </c>
      <c r="D61" s="299" t="s">
        <v>1644</v>
      </c>
      <c r="E61" s="299" t="s">
        <v>10411</v>
      </c>
      <c r="F61" s="300">
        <v>531.5</v>
      </c>
      <c r="G61" s="299" t="s">
        <v>213</v>
      </c>
      <c r="H61" s="300">
        <v>48.08</v>
      </c>
      <c r="I61" s="153">
        <f>(H61*'Информация о ценах'!$D$23+'East_016-19RUB'!H61*'Информация о ценах'!$D$23*'Информация о ценах'!$E$23)*'Информация о ценах'!$B$6*1.02*1.2</f>
        <v>2206.8719999999998</v>
      </c>
      <c r="J61" s="26"/>
      <c r="K61" s="17">
        <f t="shared" si="0"/>
        <v>0</v>
      </c>
    </row>
    <row r="62" spans="1:11" customFormat="1" x14ac:dyDescent="0.35">
      <c r="A62" s="29" t="s">
        <v>12995</v>
      </c>
      <c r="B62" s="299" t="s">
        <v>12996</v>
      </c>
      <c r="C62" s="299" t="s">
        <v>12978</v>
      </c>
      <c r="D62" s="299" t="s">
        <v>1644</v>
      </c>
      <c r="E62" s="299" t="s">
        <v>124</v>
      </c>
      <c r="F62" s="300">
        <v>727</v>
      </c>
      <c r="G62" s="299" t="s">
        <v>369</v>
      </c>
      <c r="H62" s="300">
        <v>72.150000000000006</v>
      </c>
      <c r="I62" s="153">
        <f>(H62*'Информация о ценах'!$D$23+'East_016-19RUB'!H62*'Информация о ценах'!$D$23*'Информация о ценах'!$E$23)*'Информация о ценах'!$B$6*1.02*1.2</f>
        <v>3311.6849999999999</v>
      </c>
      <c r="J62" s="26"/>
      <c r="K62" s="17">
        <f t="shared" si="0"/>
        <v>0</v>
      </c>
    </row>
    <row r="63" spans="1:11" customFormat="1" x14ac:dyDescent="0.35">
      <c r="A63" s="29" t="s">
        <v>12997</v>
      </c>
      <c r="B63" s="299" t="s">
        <v>12998</v>
      </c>
      <c r="C63" s="299" t="s">
        <v>12978</v>
      </c>
      <c r="D63" s="299" t="s">
        <v>1644</v>
      </c>
      <c r="E63" s="299" t="s">
        <v>127</v>
      </c>
      <c r="F63" s="300">
        <v>965.6</v>
      </c>
      <c r="G63" s="299" t="s">
        <v>215</v>
      </c>
      <c r="H63" s="300">
        <v>59.97</v>
      </c>
      <c r="I63" s="153">
        <f>(H63*'Информация о ценах'!$D$23+'East_016-19RUB'!H63*'Информация о ценах'!$D$23*'Информация о ценах'!$E$23)*'Информация о ценах'!$B$6*1.02*1.2</f>
        <v>2752.623</v>
      </c>
      <c r="J63" s="26"/>
      <c r="K63" s="17">
        <f t="shared" si="0"/>
        <v>0</v>
      </c>
    </row>
    <row r="64" spans="1:11" customFormat="1" x14ac:dyDescent="0.35">
      <c r="A64" s="29" t="s">
        <v>12999</v>
      </c>
      <c r="B64" s="299" t="s">
        <v>13000</v>
      </c>
      <c r="C64" s="299" t="s">
        <v>12978</v>
      </c>
      <c r="D64" s="299" t="s">
        <v>1644</v>
      </c>
      <c r="E64" s="299" t="s">
        <v>6282</v>
      </c>
      <c r="F64" s="129">
        <v>1415.3</v>
      </c>
      <c r="G64" s="299" t="s">
        <v>128</v>
      </c>
      <c r="H64" s="300">
        <v>87.1</v>
      </c>
      <c r="I64" s="153">
        <f>(H64*'Информация о ценах'!$D$23+'East_016-19RUB'!H64*'Информация о ценах'!$D$23*'Информация о ценах'!$E$23)*'Информация о ценах'!$B$6*1.02*1.2</f>
        <v>3997.8900000000003</v>
      </c>
      <c r="J64" s="26"/>
      <c r="K64" s="17">
        <f t="shared" si="0"/>
        <v>0</v>
      </c>
    </row>
    <row r="65" spans="1:11" customFormat="1" x14ac:dyDescent="0.35">
      <c r="A65" s="29" t="s">
        <v>13001</v>
      </c>
      <c r="B65" s="299" t="s">
        <v>13002</v>
      </c>
      <c r="C65" s="299" t="s">
        <v>13003</v>
      </c>
      <c r="D65" s="299" t="s">
        <v>1645</v>
      </c>
      <c r="E65" s="299" t="s">
        <v>100</v>
      </c>
      <c r="F65" s="300">
        <v>88.18</v>
      </c>
      <c r="G65" s="299" t="s">
        <v>104</v>
      </c>
      <c r="H65" s="300">
        <v>14.58</v>
      </c>
      <c r="I65" s="153">
        <f>(H65*'Информация о ценах'!$D$23+'East_016-19RUB'!H65*'Информация о ценах'!$D$23*'Информация о ценах'!$E$23)*'Информация о ценах'!$B$6*1.02*1.2</f>
        <v>669.22200000000009</v>
      </c>
      <c r="J65" s="26"/>
      <c r="K65" s="17">
        <f t="shared" si="0"/>
        <v>0</v>
      </c>
    </row>
    <row r="66" spans="1:11" customFormat="1" x14ac:dyDescent="0.35">
      <c r="A66" s="29" t="s">
        <v>13004</v>
      </c>
      <c r="B66" s="299" t="s">
        <v>13005</v>
      </c>
      <c r="C66" s="299" t="s">
        <v>13003</v>
      </c>
      <c r="D66" s="299" t="s">
        <v>1645</v>
      </c>
      <c r="E66" s="299" t="s">
        <v>32</v>
      </c>
      <c r="F66" s="300">
        <v>119</v>
      </c>
      <c r="G66" s="299" t="s">
        <v>229</v>
      </c>
      <c r="H66" s="300">
        <v>16.809999999999999</v>
      </c>
      <c r="I66" s="153">
        <f>(H66*'Информация о ценах'!$D$23+'East_016-19RUB'!H66*'Информация о ценах'!$D$23*'Информация о ценах'!$E$23)*'Информация о ценах'!$B$6*1.02*1.2</f>
        <v>771.57899999999995</v>
      </c>
      <c r="J66" s="26"/>
      <c r="K66" s="17">
        <f t="shared" si="0"/>
        <v>0</v>
      </c>
    </row>
    <row r="67" spans="1:11" customFormat="1" x14ac:dyDescent="0.35">
      <c r="A67" s="29" t="s">
        <v>13006</v>
      </c>
      <c r="B67" s="299" t="s">
        <v>13007</v>
      </c>
      <c r="C67" s="299" t="s">
        <v>13003</v>
      </c>
      <c r="D67" s="299" t="s">
        <v>1645</v>
      </c>
      <c r="E67" s="299" t="s">
        <v>106</v>
      </c>
      <c r="F67" s="300">
        <v>180</v>
      </c>
      <c r="G67" s="299" t="s">
        <v>170</v>
      </c>
      <c r="H67" s="300">
        <v>18.91</v>
      </c>
      <c r="I67" s="153">
        <f>(H67*'Информация о ценах'!$D$23+'East_016-19RUB'!H67*'Информация о ценах'!$D$23*'Информация о ценах'!$E$23)*'Информация о ценах'!$B$6*1.02*1.2</f>
        <v>867.96899999999994</v>
      </c>
      <c r="J67" s="26"/>
      <c r="K67" s="17">
        <f t="shared" ref="K67:K130" si="1">I67*J67</f>
        <v>0</v>
      </c>
    </row>
    <row r="68" spans="1:11" customFormat="1" x14ac:dyDescent="0.35">
      <c r="A68" s="29" t="s">
        <v>13008</v>
      </c>
      <c r="B68" s="299" t="s">
        <v>13009</v>
      </c>
      <c r="C68" s="299" t="s">
        <v>13003</v>
      </c>
      <c r="D68" s="299" t="s">
        <v>1645</v>
      </c>
      <c r="E68" s="299" t="s">
        <v>109</v>
      </c>
      <c r="F68" s="300">
        <v>264.76</v>
      </c>
      <c r="G68" s="299" t="s">
        <v>525</v>
      </c>
      <c r="H68" s="300">
        <v>21.79</v>
      </c>
      <c r="I68" s="153">
        <f>(H68*'Информация о ценах'!$D$23+'East_016-19RUB'!H68*'Информация о ценах'!$D$23*'Информация о ценах'!$E$23)*'Информация о ценах'!$B$6*1.02*1.2</f>
        <v>1000.1609999999999</v>
      </c>
      <c r="J68" s="26"/>
      <c r="K68" s="17">
        <f t="shared" si="1"/>
        <v>0</v>
      </c>
    </row>
    <row r="69" spans="1:11" customFormat="1" x14ac:dyDescent="0.35">
      <c r="A69" s="29" t="s">
        <v>13010</v>
      </c>
      <c r="B69" s="299" t="s">
        <v>13011</v>
      </c>
      <c r="C69" s="299" t="s">
        <v>13012</v>
      </c>
      <c r="D69" s="299" t="s">
        <v>1646</v>
      </c>
      <c r="E69" s="299" t="s">
        <v>1090</v>
      </c>
      <c r="F69" s="300">
        <v>41.43</v>
      </c>
      <c r="G69" s="299" t="s">
        <v>367</v>
      </c>
      <c r="H69" s="300">
        <v>5.21</v>
      </c>
      <c r="I69" s="153">
        <f>(H69*'Информация о ценах'!$D$23+'East_016-19RUB'!H69*'Информация о ценах'!$D$23*'Информация о ценах'!$E$23)*'Информация о ценах'!$B$6*1.02*1.2</f>
        <v>239.13899999999998</v>
      </c>
      <c r="J69" s="26"/>
      <c r="K69" s="17">
        <f t="shared" si="1"/>
        <v>0</v>
      </c>
    </row>
    <row r="70" spans="1:11" customFormat="1" x14ac:dyDescent="0.35">
      <c r="A70" s="29" t="s">
        <v>13013</v>
      </c>
      <c r="B70" s="299" t="s">
        <v>13014</v>
      </c>
      <c r="C70" s="299" t="s">
        <v>13012</v>
      </c>
      <c r="D70" s="299" t="s">
        <v>1646</v>
      </c>
      <c r="E70" s="299" t="s">
        <v>100</v>
      </c>
      <c r="F70" s="300">
        <v>66.59</v>
      </c>
      <c r="G70" s="299" t="s">
        <v>102</v>
      </c>
      <c r="H70" s="300">
        <v>4.45</v>
      </c>
      <c r="I70" s="153">
        <f>(H70*'Информация о ценах'!$D$23+'East_016-19RUB'!H70*'Информация о ценах'!$D$23*'Информация о ценах'!$E$23)*'Информация о ценах'!$B$6*1.02*1.2</f>
        <v>204.255</v>
      </c>
      <c r="J70" s="26"/>
      <c r="K70" s="17">
        <f t="shared" si="1"/>
        <v>0</v>
      </c>
    </row>
    <row r="71" spans="1:11" customFormat="1" x14ac:dyDescent="0.35">
      <c r="A71" s="29" t="s">
        <v>13015</v>
      </c>
      <c r="B71" s="299" t="s">
        <v>13016</v>
      </c>
      <c r="C71" s="299" t="s">
        <v>13012</v>
      </c>
      <c r="D71" s="299" t="s">
        <v>1646</v>
      </c>
      <c r="E71" s="299" t="s">
        <v>32</v>
      </c>
      <c r="F71" s="300">
        <v>93.2</v>
      </c>
      <c r="G71" s="299" t="s">
        <v>104</v>
      </c>
      <c r="H71" s="300">
        <v>6.5</v>
      </c>
      <c r="I71" s="153">
        <f>(H71*'Информация о ценах'!$D$23+'East_016-19RUB'!H71*'Информация о ценах'!$D$23*'Информация о ценах'!$E$23)*'Информация о ценах'!$B$6*1.02*1.2</f>
        <v>298.34999999999997</v>
      </c>
      <c r="J71" s="26"/>
      <c r="K71" s="17">
        <f t="shared" si="1"/>
        <v>0</v>
      </c>
    </row>
    <row r="72" spans="1:11" customFormat="1" x14ac:dyDescent="0.35">
      <c r="A72" s="29" t="s">
        <v>13017</v>
      </c>
      <c r="B72" s="299" t="s">
        <v>13018</v>
      </c>
      <c r="C72" s="299" t="s">
        <v>13012</v>
      </c>
      <c r="D72" s="299" t="s">
        <v>1646</v>
      </c>
      <c r="E72" s="299" t="s">
        <v>106</v>
      </c>
      <c r="F72" s="300">
        <v>210.3</v>
      </c>
      <c r="G72" s="299" t="s">
        <v>148</v>
      </c>
      <c r="H72" s="300">
        <v>8.58</v>
      </c>
      <c r="I72" s="153">
        <f>(H72*'Информация о ценах'!$D$23+'East_016-19RUB'!H72*'Информация о ценах'!$D$23*'Информация о ценах'!$E$23)*'Информация о ценах'!$B$6*1.02*1.2</f>
        <v>393.822</v>
      </c>
      <c r="J72" s="26"/>
      <c r="K72" s="17">
        <f t="shared" si="1"/>
        <v>0</v>
      </c>
    </row>
    <row r="73" spans="1:11" customFormat="1" x14ac:dyDescent="0.35">
      <c r="A73" s="29" t="s">
        <v>13019</v>
      </c>
      <c r="B73" s="299" t="s">
        <v>13020</v>
      </c>
      <c r="C73" s="299" t="s">
        <v>13012</v>
      </c>
      <c r="D73" s="299" t="s">
        <v>1646</v>
      </c>
      <c r="E73" s="299" t="s">
        <v>109</v>
      </c>
      <c r="F73" s="300">
        <v>211.28</v>
      </c>
      <c r="G73" s="299" t="s">
        <v>173</v>
      </c>
      <c r="H73" s="300">
        <v>11.32</v>
      </c>
      <c r="I73" s="153">
        <f>(H73*'Информация о ценах'!$D$23+'East_016-19RUB'!H73*'Информация о ценах'!$D$23*'Информация о ценах'!$E$23)*'Информация о ценах'!$B$6*1.02*1.2</f>
        <v>519.58799999999997</v>
      </c>
      <c r="J73" s="26"/>
      <c r="K73" s="17">
        <f t="shared" si="1"/>
        <v>0</v>
      </c>
    </row>
    <row r="74" spans="1:11" customFormat="1" x14ac:dyDescent="0.35">
      <c r="A74" s="29" t="s">
        <v>18906</v>
      </c>
      <c r="B74" s="299" t="s">
        <v>18907</v>
      </c>
      <c r="C74" s="299" t="s">
        <v>18908</v>
      </c>
      <c r="D74" s="299" t="s">
        <v>19876</v>
      </c>
      <c r="E74" s="299" t="s">
        <v>109</v>
      </c>
      <c r="F74" s="300">
        <v>270.75</v>
      </c>
      <c r="G74" s="299" t="s">
        <v>173</v>
      </c>
      <c r="H74" s="300">
        <v>10.8</v>
      </c>
      <c r="I74" s="153">
        <f>(H74*'Информация о ценах'!$D$23+'East_016-19RUB'!H74*'Информация о ценах'!$D$23*'Информация о ценах'!$E$23)*'Информация о ценах'!$B$6*1.02*1.2</f>
        <v>495.72</v>
      </c>
      <c r="J74" s="26"/>
      <c r="K74" s="17">
        <f t="shared" si="1"/>
        <v>0</v>
      </c>
    </row>
    <row r="75" spans="1:11" customFormat="1" x14ac:dyDescent="0.35">
      <c r="A75" s="29" t="s">
        <v>18909</v>
      </c>
      <c r="B75" s="299" t="s">
        <v>18910</v>
      </c>
      <c r="C75" s="299" t="s">
        <v>13022</v>
      </c>
      <c r="D75" s="299" t="s">
        <v>1648</v>
      </c>
      <c r="E75" s="299" t="s">
        <v>1260</v>
      </c>
      <c r="F75" s="300">
        <v>40.520000000000003</v>
      </c>
      <c r="G75" s="299" t="s">
        <v>104</v>
      </c>
      <c r="H75" s="300">
        <v>8.61</v>
      </c>
      <c r="I75" s="153">
        <f>(H75*'Информация о ценах'!$D$23+'East_016-19RUB'!H75*'Информация о ценах'!$D$23*'Информация о ценах'!$E$23)*'Информация о ценах'!$B$6*1.02*1.2</f>
        <v>395.19899999999996</v>
      </c>
      <c r="J75" s="26"/>
      <c r="K75" s="17">
        <f t="shared" si="1"/>
        <v>0</v>
      </c>
    </row>
    <row r="76" spans="1:11" customFormat="1" x14ac:dyDescent="0.35">
      <c r="A76" s="29" t="s">
        <v>1647</v>
      </c>
      <c r="B76" s="299" t="s">
        <v>13021</v>
      </c>
      <c r="C76" s="299" t="s">
        <v>13022</v>
      </c>
      <c r="D76" s="299" t="s">
        <v>1648</v>
      </c>
      <c r="E76" s="299" t="s">
        <v>184</v>
      </c>
      <c r="F76" s="300">
        <v>71.39</v>
      </c>
      <c r="G76" s="299" t="s">
        <v>104</v>
      </c>
      <c r="H76" s="300">
        <v>5.69</v>
      </c>
      <c r="I76" s="153">
        <f>(H76*'Информация о ценах'!$D$23+'East_016-19RUB'!H76*'Информация о ценах'!$D$23*'Информация о ценах'!$E$23)*'Информация о ценах'!$B$6*1.02*1.2</f>
        <v>261.17100000000005</v>
      </c>
      <c r="J76" s="26"/>
      <c r="K76" s="17">
        <f t="shared" si="1"/>
        <v>0</v>
      </c>
    </row>
    <row r="77" spans="1:11" customFormat="1" x14ac:dyDescent="0.35">
      <c r="A77" s="29" t="s">
        <v>1649</v>
      </c>
      <c r="B77" s="299" t="s">
        <v>13023</v>
      </c>
      <c r="C77" s="299" t="s">
        <v>13022</v>
      </c>
      <c r="D77" s="299" t="s">
        <v>1648</v>
      </c>
      <c r="E77" s="299" t="s">
        <v>147</v>
      </c>
      <c r="F77" s="300">
        <v>79.400000000000006</v>
      </c>
      <c r="G77" s="299" t="s">
        <v>104</v>
      </c>
      <c r="H77" s="300">
        <v>12.42</v>
      </c>
      <c r="I77" s="153">
        <f>(H77*'Информация о ценах'!$D$23+'East_016-19RUB'!H77*'Информация о ценах'!$D$23*'Информация о ценах'!$E$23)*'Информация о ценах'!$B$6*1.02*1.2</f>
        <v>570.07799999999997</v>
      </c>
      <c r="J77" s="26"/>
      <c r="K77" s="17">
        <f t="shared" si="1"/>
        <v>0</v>
      </c>
    </row>
    <row r="78" spans="1:11" customFormat="1" x14ac:dyDescent="0.35">
      <c r="A78" s="29" t="s">
        <v>13024</v>
      </c>
      <c r="B78" s="299" t="s">
        <v>13025</v>
      </c>
      <c r="C78" s="299" t="s">
        <v>13022</v>
      </c>
      <c r="D78" s="299" t="s">
        <v>1648</v>
      </c>
      <c r="E78" s="299" t="s">
        <v>428</v>
      </c>
      <c r="F78" s="300">
        <v>103</v>
      </c>
      <c r="G78" s="299" t="s">
        <v>107</v>
      </c>
      <c r="H78" s="300">
        <v>11.29</v>
      </c>
      <c r="I78" s="153">
        <f>(H78*'Информация о ценах'!$D$23+'East_016-19RUB'!H78*'Информация о ценах'!$D$23*'Информация о ценах'!$E$23)*'Информация о ценах'!$B$6*1.02*1.2</f>
        <v>518.2109999999999</v>
      </c>
      <c r="J78" s="26"/>
      <c r="K78" s="17">
        <f t="shared" si="1"/>
        <v>0</v>
      </c>
    </row>
    <row r="79" spans="1:11" customFormat="1" x14ac:dyDescent="0.35">
      <c r="A79" s="29" t="s">
        <v>1650</v>
      </c>
      <c r="B79" s="299" t="s">
        <v>13026</v>
      </c>
      <c r="C79" s="299" t="s">
        <v>13022</v>
      </c>
      <c r="D79" s="299" t="s">
        <v>1648</v>
      </c>
      <c r="E79" s="299" t="s">
        <v>189</v>
      </c>
      <c r="F79" s="300">
        <v>118.7</v>
      </c>
      <c r="G79" s="299" t="s">
        <v>148</v>
      </c>
      <c r="H79" s="300">
        <v>8.98</v>
      </c>
      <c r="I79" s="153">
        <f>(H79*'Информация о ценах'!$D$23+'East_016-19RUB'!H79*'Информация о ценах'!$D$23*'Информация о ценах'!$E$23)*'Информация о ценах'!$B$6*1.02*1.2</f>
        <v>412.18200000000002</v>
      </c>
      <c r="J79" s="26"/>
      <c r="K79" s="17">
        <f t="shared" si="1"/>
        <v>0</v>
      </c>
    </row>
    <row r="80" spans="1:11" customFormat="1" x14ac:dyDescent="0.35">
      <c r="A80" s="29" t="s">
        <v>5700</v>
      </c>
      <c r="B80" s="299" t="s">
        <v>13027</v>
      </c>
      <c r="C80" s="299" t="s">
        <v>13022</v>
      </c>
      <c r="D80" s="299" t="s">
        <v>1648</v>
      </c>
      <c r="E80" s="299" t="s">
        <v>242</v>
      </c>
      <c r="F80" s="300">
        <v>296</v>
      </c>
      <c r="G80" s="299" t="s">
        <v>110</v>
      </c>
      <c r="H80" s="300">
        <v>21.26</v>
      </c>
      <c r="I80" s="153">
        <f>(H80*'Информация о ценах'!$D$23+'East_016-19RUB'!H80*'Информация о ценах'!$D$23*'Информация о ценах'!$E$23)*'Информация о ценах'!$B$6*1.02*1.2</f>
        <v>975.83400000000017</v>
      </c>
      <c r="J80" s="26"/>
      <c r="K80" s="17">
        <f t="shared" si="1"/>
        <v>0</v>
      </c>
    </row>
    <row r="81" spans="1:11" customFormat="1" x14ac:dyDescent="0.35">
      <c r="A81" s="29" t="s">
        <v>1651</v>
      </c>
      <c r="B81" s="299" t="s">
        <v>13028</v>
      </c>
      <c r="C81" s="299" t="s">
        <v>13022</v>
      </c>
      <c r="D81" s="299" t="s">
        <v>1648</v>
      </c>
      <c r="E81" s="299" t="s">
        <v>191</v>
      </c>
      <c r="F81" s="300">
        <v>210.88</v>
      </c>
      <c r="G81" s="299" t="s">
        <v>138</v>
      </c>
      <c r="H81" s="300">
        <v>15.99</v>
      </c>
      <c r="I81" s="153">
        <f>(H81*'Информация о ценах'!$D$23+'East_016-19RUB'!H81*'Информация о ценах'!$D$23*'Информация о ценах'!$E$23)*'Информация о ценах'!$B$6*1.02*1.2</f>
        <v>733.94100000000003</v>
      </c>
      <c r="J81" s="26"/>
      <c r="K81" s="17">
        <f t="shared" si="1"/>
        <v>0</v>
      </c>
    </row>
    <row r="82" spans="1:11" customFormat="1" x14ac:dyDescent="0.35">
      <c r="A82" s="29" t="s">
        <v>1652</v>
      </c>
      <c r="B82" s="299" t="s">
        <v>13029</v>
      </c>
      <c r="C82" s="299" t="s">
        <v>13022</v>
      </c>
      <c r="D82" s="299" t="s">
        <v>1648</v>
      </c>
      <c r="E82" s="299" t="s">
        <v>193</v>
      </c>
      <c r="F82" s="300">
        <v>331.18</v>
      </c>
      <c r="G82" s="299" t="s">
        <v>116</v>
      </c>
      <c r="H82" s="300">
        <v>27.02</v>
      </c>
      <c r="I82" s="153">
        <f>(H82*'Информация о ценах'!$D$23+'East_016-19RUB'!H82*'Информация о ценах'!$D$23*'Информация о ценах'!$E$23)*'Информация о ценах'!$B$6*1.02*1.2</f>
        <v>1240.2180000000001</v>
      </c>
      <c r="J82" s="26"/>
      <c r="K82" s="17">
        <f t="shared" si="1"/>
        <v>0</v>
      </c>
    </row>
    <row r="83" spans="1:11" customFormat="1" x14ac:dyDescent="0.35">
      <c r="A83" s="29" t="s">
        <v>1653</v>
      </c>
      <c r="B83" s="299" t="s">
        <v>13030</v>
      </c>
      <c r="C83" s="299" t="s">
        <v>13022</v>
      </c>
      <c r="D83" s="299" t="s">
        <v>1648</v>
      </c>
      <c r="E83" s="299" t="s">
        <v>204</v>
      </c>
      <c r="F83" s="300">
        <v>442.16</v>
      </c>
      <c r="G83" s="299" t="s">
        <v>347</v>
      </c>
      <c r="H83" s="300">
        <v>34.86</v>
      </c>
      <c r="I83" s="153">
        <f>(H83*'Информация о ценах'!$D$23+'East_016-19RUB'!H83*'Информация о ценах'!$D$23*'Информация о ценах'!$E$23)*'Информация о ценах'!$B$6*1.02*1.2</f>
        <v>1600.0739999999998</v>
      </c>
      <c r="J83" s="26"/>
      <c r="K83" s="17">
        <f t="shared" si="1"/>
        <v>0</v>
      </c>
    </row>
    <row r="84" spans="1:11" customFormat="1" x14ac:dyDescent="0.35">
      <c r="A84" s="29" t="s">
        <v>1654</v>
      </c>
      <c r="B84" s="299" t="s">
        <v>13031</v>
      </c>
      <c r="C84" s="299" t="s">
        <v>13022</v>
      </c>
      <c r="D84" s="299" t="s">
        <v>1648</v>
      </c>
      <c r="E84" s="299" t="s">
        <v>206</v>
      </c>
      <c r="F84" s="300">
        <v>682.86</v>
      </c>
      <c r="G84" s="299" t="s">
        <v>143</v>
      </c>
      <c r="H84" s="300">
        <v>55.62</v>
      </c>
      <c r="I84" s="153">
        <f>(H84*'Информация о ценах'!$D$23+'East_016-19RUB'!H84*'Информация о ценах'!$D$23*'Информация о ценах'!$E$23)*'Информация о ценах'!$B$6*1.02*1.2</f>
        <v>2552.9580000000001</v>
      </c>
      <c r="J84" s="26"/>
      <c r="K84" s="17">
        <f t="shared" si="1"/>
        <v>0</v>
      </c>
    </row>
    <row r="85" spans="1:11" customFormat="1" x14ac:dyDescent="0.35">
      <c r="A85" s="29" t="s">
        <v>1655</v>
      </c>
      <c r="B85" s="299" t="s">
        <v>13032</v>
      </c>
      <c r="C85" s="299" t="s">
        <v>13033</v>
      </c>
      <c r="D85" s="299" t="s">
        <v>1656</v>
      </c>
      <c r="E85" s="299" t="s">
        <v>1260</v>
      </c>
      <c r="F85" s="300">
        <v>34.229999999999997</v>
      </c>
      <c r="G85" s="299" t="s">
        <v>208</v>
      </c>
      <c r="H85" s="300">
        <v>4.71</v>
      </c>
      <c r="I85" s="153">
        <f>(H85*'Информация о ценах'!$D$23+'East_016-19RUB'!H85*'Информация о ценах'!$D$23*'Информация о ценах'!$E$23)*'Информация о ценах'!$B$6*1.02*1.2</f>
        <v>216.18899999999999</v>
      </c>
      <c r="J85" s="26"/>
      <c r="K85" s="17">
        <f t="shared" si="1"/>
        <v>0</v>
      </c>
    </row>
    <row r="86" spans="1:11" customFormat="1" x14ac:dyDescent="0.35">
      <c r="A86" s="29" t="s">
        <v>1657</v>
      </c>
      <c r="B86" s="299" t="s">
        <v>13034</v>
      </c>
      <c r="C86" s="299" t="s">
        <v>13033</v>
      </c>
      <c r="D86" s="299" t="s">
        <v>1656</v>
      </c>
      <c r="E86" s="299" t="s">
        <v>422</v>
      </c>
      <c r="F86" s="300">
        <v>48.39</v>
      </c>
      <c r="G86" s="299" t="s">
        <v>102</v>
      </c>
      <c r="H86" s="300">
        <v>5.0599999999999996</v>
      </c>
      <c r="I86" s="153">
        <f>(H86*'Информация о ценах'!$D$23+'East_016-19RUB'!H86*'Информация о ценах'!$D$23*'Информация о ценах'!$E$23)*'Информация о ценах'!$B$6*1.02*1.2</f>
        <v>232.25399999999996</v>
      </c>
      <c r="J86" s="26"/>
      <c r="K86" s="17">
        <f t="shared" si="1"/>
        <v>0</v>
      </c>
    </row>
    <row r="87" spans="1:11" customFormat="1" x14ac:dyDescent="0.35">
      <c r="A87" s="29" t="s">
        <v>1658</v>
      </c>
      <c r="B87" s="299" t="s">
        <v>13035</v>
      </c>
      <c r="C87" s="299" t="s">
        <v>13033</v>
      </c>
      <c r="D87" s="299" t="s">
        <v>1656</v>
      </c>
      <c r="E87" s="299" t="s">
        <v>184</v>
      </c>
      <c r="F87" s="300">
        <v>135.38999999999999</v>
      </c>
      <c r="G87" s="299" t="s">
        <v>102</v>
      </c>
      <c r="H87" s="300">
        <v>5.28</v>
      </c>
      <c r="I87" s="153">
        <f>(H87*'Информация о ценах'!$D$23+'East_016-19RUB'!H87*'Информация о ценах'!$D$23*'Информация о ценах'!$E$23)*'Информация о ценах'!$B$6*1.02*1.2</f>
        <v>242.352</v>
      </c>
      <c r="J87" s="26"/>
      <c r="K87" s="17">
        <f t="shared" si="1"/>
        <v>0</v>
      </c>
    </row>
    <row r="88" spans="1:11" customFormat="1" x14ac:dyDescent="0.35">
      <c r="A88" s="29" t="s">
        <v>1659</v>
      </c>
      <c r="B88" s="299" t="s">
        <v>13036</v>
      </c>
      <c r="C88" s="299" t="s">
        <v>13033</v>
      </c>
      <c r="D88" s="299" t="s">
        <v>1656</v>
      </c>
      <c r="E88" s="299" t="s">
        <v>147</v>
      </c>
      <c r="F88" s="300">
        <v>59.4</v>
      </c>
      <c r="G88" s="299" t="s">
        <v>1131</v>
      </c>
      <c r="H88" s="300">
        <v>5.73</v>
      </c>
      <c r="I88" s="153">
        <f>(H88*'Информация о ценах'!$D$23+'East_016-19RUB'!H88*'Информация о ценах'!$D$23*'Информация о ценах'!$E$23)*'Информация о ценах'!$B$6*1.02*1.2</f>
        <v>263.00700000000006</v>
      </c>
      <c r="J88" s="26"/>
      <c r="K88" s="17">
        <f t="shared" si="1"/>
        <v>0</v>
      </c>
    </row>
    <row r="89" spans="1:11" customFormat="1" x14ac:dyDescent="0.35">
      <c r="A89" s="29" t="s">
        <v>1660</v>
      </c>
      <c r="B89" s="299" t="s">
        <v>13037</v>
      </c>
      <c r="C89" s="299" t="s">
        <v>13033</v>
      </c>
      <c r="D89" s="299" t="s">
        <v>1656</v>
      </c>
      <c r="E89" s="299" t="s">
        <v>189</v>
      </c>
      <c r="F89" s="300">
        <v>145.69999999999999</v>
      </c>
      <c r="G89" s="299" t="s">
        <v>148</v>
      </c>
      <c r="H89" s="300">
        <v>6.88</v>
      </c>
      <c r="I89" s="153">
        <f>(H89*'Информация о ценах'!$D$23+'East_016-19RUB'!H89*'Информация о ценах'!$D$23*'Информация о ценах'!$E$23)*'Информация о ценах'!$B$6*1.02*1.2</f>
        <v>315.79200000000003</v>
      </c>
      <c r="J89" s="26"/>
      <c r="K89" s="17">
        <f t="shared" si="1"/>
        <v>0</v>
      </c>
    </row>
    <row r="90" spans="1:11" customFormat="1" x14ac:dyDescent="0.35">
      <c r="A90" s="29" t="s">
        <v>1661</v>
      </c>
      <c r="B90" s="299" t="s">
        <v>13038</v>
      </c>
      <c r="C90" s="299" t="s">
        <v>13033</v>
      </c>
      <c r="D90" s="299" t="s">
        <v>1656</v>
      </c>
      <c r="E90" s="299" t="s">
        <v>191</v>
      </c>
      <c r="F90" s="300">
        <v>148.88</v>
      </c>
      <c r="G90" s="299" t="s">
        <v>246</v>
      </c>
      <c r="H90" s="300">
        <v>10.31</v>
      </c>
      <c r="I90" s="153">
        <f>(H90*'Информация о ценах'!$D$23+'East_016-19RUB'!H90*'Информация о ценах'!$D$23*'Информация о ценах'!$E$23)*'Информация о ценах'!$B$6*1.02*1.2</f>
        <v>473.22899999999998</v>
      </c>
      <c r="J90" s="26"/>
      <c r="K90" s="17">
        <f t="shared" si="1"/>
        <v>0</v>
      </c>
    </row>
    <row r="91" spans="1:11" customFormat="1" x14ac:dyDescent="0.35">
      <c r="A91" s="29" t="s">
        <v>1662</v>
      </c>
      <c r="B91" s="299" t="s">
        <v>13039</v>
      </c>
      <c r="C91" s="299" t="s">
        <v>13033</v>
      </c>
      <c r="D91" s="299" t="s">
        <v>1656</v>
      </c>
      <c r="E91" s="299" t="s">
        <v>193</v>
      </c>
      <c r="F91" s="300">
        <v>238.18</v>
      </c>
      <c r="G91" s="299" t="s">
        <v>113</v>
      </c>
      <c r="H91" s="300">
        <v>13.71</v>
      </c>
      <c r="I91" s="153">
        <f>(H91*'Информация о ценах'!$D$23+'East_016-19RUB'!H91*'Информация о ценах'!$D$23*'Информация о ценах'!$E$23)*'Информация о ценах'!$B$6*1.02*1.2</f>
        <v>629.28899999999999</v>
      </c>
      <c r="J91" s="26"/>
      <c r="K91" s="17">
        <f t="shared" si="1"/>
        <v>0</v>
      </c>
    </row>
    <row r="92" spans="1:11" customFormat="1" x14ac:dyDescent="0.35">
      <c r="A92" s="29" t="s">
        <v>1663</v>
      </c>
      <c r="B92" s="299" t="s">
        <v>13040</v>
      </c>
      <c r="C92" s="299" t="s">
        <v>13033</v>
      </c>
      <c r="D92" s="299" t="s">
        <v>1656</v>
      </c>
      <c r="E92" s="299" t="s">
        <v>204</v>
      </c>
      <c r="F92" s="300">
        <v>357.16</v>
      </c>
      <c r="G92" s="299" t="s">
        <v>347</v>
      </c>
      <c r="H92" s="300">
        <v>18.82</v>
      </c>
      <c r="I92" s="153">
        <f>(H92*'Информация о ценах'!$D$23+'East_016-19RUB'!H92*'Информация о ценах'!$D$23*'Информация о ценах'!$E$23)*'Информация о ценах'!$B$6*1.02*1.2</f>
        <v>863.83799999999997</v>
      </c>
      <c r="J92" s="26"/>
      <c r="K92" s="17">
        <f t="shared" si="1"/>
        <v>0</v>
      </c>
    </row>
    <row r="93" spans="1:11" customFormat="1" x14ac:dyDescent="0.35">
      <c r="A93" s="29" t="s">
        <v>1664</v>
      </c>
      <c r="B93" s="299" t="s">
        <v>13041</v>
      </c>
      <c r="C93" s="299" t="s">
        <v>13033</v>
      </c>
      <c r="D93" s="299" t="s">
        <v>1656</v>
      </c>
      <c r="E93" s="299" t="s">
        <v>206</v>
      </c>
      <c r="F93" s="300">
        <v>567.86</v>
      </c>
      <c r="G93" s="299" t="s">
        <v>119</v>
      </c>
      <c r="H93" s="300">
        <v>36.700000000000003</v>
      </c>
      <c r="I93" s="153">
        <f>(H93*'Информация о ценах'!$D$23+'East_016-19RUB'!H93*'Информация о ценах'!$D$23*'Информация о ценах'!$E$23)*'Информация о ценах'!$B$6*1.02*1.2</f>
        <v>1684.53</v>
      </c>
      <c r="J93" s="26"/>
      <c r="K93" s="17">
        <f t="shared" si="1"/>
        <v>0</v>
      </c>
    </row>
    <row r="94" spans="1:11" customFormat="1" x14ac:dyDescent="0.35">
      <c r="A94" s="29" t="s">
        <v>13042</v>
      </c>
      <c r="B94" s="299" t="s">
        <v>13043</v>
      </c>
      <c r="C94" s="299" t="s">
        <v>13044</v>
      </c>
      <c r="D94" s="299" t="s">
        <v>1665</v>
      </c>
      <c r="E94" s="299" t="s">
        <v>1090</v>
      </c>
      <c r="F94" s="300">
        <v>37.49</v>
      </c>
      <c r="G94" s="299" t="s">
        <v>1094</v>
      </c>
      <c r="H94" s="300">
        <v>3.69</v>
      </c>
      <c r="I94" s="153">
        <f>(H94*'Информация о ценах'!$D$23+'East_016-19RUB'!H94*'Информация о ценах'!$D$23*'Информация о ценах'!$E$23)*'Информация о ценах'!$B$6*1.02*1.2</f>
        <v>169.37100000000001</v>
      </c>
      <c r="J94" s="26"/>
      <c r="K94" s="17">
        <f t="shared" si="1"/>
        <v>0</v>
      </c>
    </row>
    <row r="95" spans="1:11" customFormat="1" x14ac:dyDescent="0.35">
      <c r="A95" s="29" t="s">
        <v>13045</v>
      </c>
      <c r="B95" s="299" t="s">
        <v>13046</v>
      </c>
      <c r="C95" s="299" t="s">
        <v>13044</v>
      </c>
      <c r="D95" s="299" t="s">
        <v>1665</v>
      </c>
      <c r="E95" s="299" t="s">
        <v>100</v>
      </c>
      <c r="F95" s="300">
        <v>62.57</v>
      </c>
      <c r="G95" s="299" t="s">
        <v>102</v>
      </c>
      <c r="H95" s="300">
        <v>4.0599999999999996</v>
      </c>
      <c r="I95" s="153">
        <f>(H95*'Информация о ценах'!$D$23+'East_016-19RUB'!H95*'Информация о ценах'!$D$23*'Информация о ценах'!$E$23)*'Информация о ценах'!$B$6*1.02*1.2</f>
        <v>186.35399999999998</v>
      </c>
      <c r="J95" s="26"/>
      <c r="K95" s="17">
        <f t="shared" si="1"/>
        <v>0</v>
      </c>
    </row>
    <row r="96" spans="1:11" customFormat="1" x14ac:dyDescent="0.35">
      <c r="A96" s="29" t="s">
        <v>13047</v>
      </c>
      <c r="B96" s="299" t="s">
        <v>13048</v>
      </c>
      <c r="C96" s="299" t="s">
        <v>13044</v>
      </c>
      <c r="D96" s="299" t="s">
        <v>1665</v>
      </c>
      <c r="E96" s="299" t="s">
        <v>32</v>
      </c>
      <c r="F96" s="300">
        <v>75.900000000000006</v>
      </c>
      <c r="G96" s="299" t="s">
        <v>104</v>
      </c>
      <c r="H96" s="300">
        <v>4.3899999999999997</v>
      </c>
      <c r="I96" s="153">
        <f>(H96*'Информация о ценах'!$D$23+'East_016-19RUB'!H96*'Информация о ценах'!$D$23*'Информация о ценах'!$E$23)*'Информация о ценах'!$B$6*1.02*1.2</f>
        <v>201.50099999999998</v>
      </c>
      <c r="J96" s="26"/>
      <c r="K96" s="17">
        <f t="shared" si="1"/>
        <v>0</v>
      </c>
    </row>
    <row r="97" spans="1:11" customFormat="1" x14ac:dyDescent="0.35">
      <c r="A97" s="29" t="s">
        <v>13049</v>
      </c>
      <c r="B97" s="299" t="s">
        <v>13050</v>
      </c>
      <c r="C97" s="299" t="s">
        <v>13044</v>
      </c>
      <c r="D97" s="299" t="s">
        <v>1665</v>
      </c>
      <c r="E97" s="299" t="s">
        <v>106</v>
      </c>
      <c r="F97" s="300">
        <v>105.4</v>
      </c>
      <c r="G97" s="299" t="s">
        <v>148</v>
      </c>
      <c r="H97" s="300">
        <v>4.74</v>
      </c>
      <c r="I97" s="153">
        <f>(H97*'Информация о ценах'!$D$23+'East_016-19RUB'!H97*'Информация о ценах'!$D$23*'Информация о ценах'!$E$23)*'Информация о ценах'!$B$6*1.02*1.2</f>
        <v>217.566</v>
      </c>
      <c r="J97" s="26"/>
      <c r="K97" s="17">
        <f t="shared" si="1"/>
        <v>0</v>
      </c>
    </row>
    <row r="98" spans="1:11" customFormat="1" x14ac:dyDescent="0.35">
      <c r="A98" s="29" t="s">
        <v>13051</v>
      </c>
      <c r="B98" s="299" t="s">
        <v>13052</v>
      </c>
      <c r="C98" s="299" t="s">
        <v>13044</v>
      </c>
      <c r="D98" s="299" t="s">
        <v>1665</v>
      </c>
      <c r="E98" s="299" t="s">
        <v>109</v>
      </c>
      <c r="F98" s="300">
        <v>151.84</v>
      </c>
      <c r="G98" s="299" t="s">
        <v>246</v>
      </c>
      <c r="H98" s="300">
        <v>6.3</v>
      </c>
      <c r="I98" s="153">
        <f>(H98*'Информация о ценах'!$D$23+'East_016-19RUB'!H98*'Информация о ценах'!$D$23*'Информация о ценах'!$E$23)*'Информация о ценах'!$B$6*1.02*1.2</f>
        <v>289.16999999999996</v>
      </c>
      <c r="J98" s="26"/>
      <c r="K98" s="17">
        <f t="shared" si="1"/>
        <v>0</v>
      </c>
    </row>
    <row r="99" spans="1:11" customFormat="1" x14ac:dyDescent="0.35">
      <c r="A99" s="29" t="s">
        <v>13053</v>
      </c>
      <c r="B99" s="299" t="s">
        <v>13054</v>
      </c>
      <c r="C99" s="299" t="s">
        <v>13044</v>
      </c>
      <c r="D99" s="299" t="s">
        <v>1665</v>
      </c>
      <c r="E99" s="299" t="s">
        <v>112</v>
      </c>
      <c r="F99" s="300">
        <v>221.64</v>
      </c>
      <c r="G99" s="299" t="s">
        <v>113</v>
      </c>
      <c r="H99" s="300">
        <v>9.82</v>
      </c>
      <c r="I99" s="153">
        <f>(H99*'Информация о ценах'!$D$23+'East_016-19RUB'!H99*'Информация о ценах'!$D$23*'Информация о ценах'!$E$23)*'Информация о ценах'!$B$6*1.02*1.2</f>
        <v>450.738</v>
      </c>
      <c r="J99" s="26"/>
      <c r="K99" s="17">
        <f t="shared" si="1"/>
        <v>0</v>
      </c>
    </row>
    <row r="100" spans="1:11" customFormat="1" x14ac:dyDescent="0.35">
      <c r="A100" s="29" t="s">
        <v>13055</v>
      </c>
      <c r="B100" s="299" t="s">
        <v>13056</v>
      </c>
      <c r="C100" s="299" t="s">
        <v>13044</v>
      </c>
      <c r="D100" s="299" t="s">
        <v>1665</v>
      </c>
      <c r="E100" s="299" t="s">
        <v>115</v>
      </c>
      <c r="F100" s="300">
        <v>377.18</v>
      </c>
      <c r="G100" s="299" t="s">
        <v>116</v>
      </c>
      <c r="H100" s="300">
        <v>14.47</v>
      </c>
      <c r="I100" s="153">
        <f>(H100*'Информация о ценах'!$D$23+'East_016-19RUB'!H100*'Информация о ценах'!$D$23*'Информация о ценах'!$E$23)*'Информация о ценах'!$B$6*1.02*1.2</f>
        <v>664.17299999999989</v>
      </c>
      <c r="J100" s="26"/>
      <c r="K100" s="17">
        <f t="shared" si="1"/>
        <v>0</v>
      </c>
    </row>
    <row r="101" spans="1:11" customFormat="1" x14ac:dyDescent="0.35">
      <c r="A101" s="29" t="s">
        <v>13057</v>
      </c>
      <c r="B101" s="299" t="s">
        <v>13058</v>
      </c>
      <c r="C101" s="299" t="s">
        <v>13044</v>
      </c>
      <c r="D101" s="299" t="s">
        <v>1665</v>
      </c>
      <c r="E101" s="299" t="s">
        <v>118</v>
      </c>
      <c r="F101" s="300">
        <v>553.28</v>
      </c>
      <c r="G101" s="299" t="s">
        <v>264</v>
      </c>
      <c r="H101" s="300">
        <v>17.48</v>
      </c>
      <c r="I101" s="153">
        <f>(H101*'Информация о ценах'!$D$23+'East_016-19RUB'!H101*'Информация о ценах'!$D$23*'Информация о ценах'!$E$23)*'Информация о ценах'!$B$6*1.02*1.2</f>
        <v>802.33199999999999</v>
      </c>
      <c r="J101" s="26"/>
      <c r="K101" s="17">
        <f t="shared" si="1"/>
        <v>0</v>
      </c>
    </row>
    <row r="102" spans="1:11" customFormat="1" x14ac:dyDescent="0.35">
      <c r="A102" s="29" t="s">
        <v>13059</v>
      </c>
      <c r="B102" s="299" t="s">
        <v>13060</v>
      </c>
      <c r="C102" s="299" t="s">
        <v>13044</v>
      </c>
      <c r="D102" s="299" t="s">
        <v>1665</v>
      </c>
      <c r="E102" s="299" t="s">
        <v>10411</v>
      </c>
      <c r="F102" s="300">
        <v>826.2</v>
      </c>
      <c r="G102" s="299" t="s">
        <v>369</v>
      </c>
      <c r="H102" s="300">
        <v>91.27</v>
      </c>
      <c r="I102" s="153">
        <f>(H102*'Информация о ценах'!$D$23+'East_016-19RUB'!H102*'Информация о ценах'!$D$23*'Информация о ценах'!$E$23)*'Информация о ценах'!$B$6*1.02*1.2</f>
        <v>4189.2929999999997</v>
      </c>
      <c r="J102" s="26"/>
      <c r="K102" s="17">
        <f t="shared" si="1"/>
        <v>0</v>
      </c>
    </row>
    <row r="103" spans="1:11" customFormat="1" x14ac:dyDescent="0.35">
      <c r="A103" s="29" t="s">
        <v>13061</v>
      </c>
      <c r="B103" s="299" t="s">
        <v>13062</v>
      </c>
      <c r="C103" s="299" t="s">
        <v>13044</v>
      </c>
      <c r="D103" s="299" t="s">
        <v>1665</v>
      </c>
      <c r="E103" s="299" t="s">
        <v>124</v>
      </c>
      <c r="F103" s="129">
        <v>1146.9000000000001</v>
      </c>
      <c r="G103" s="299" t="s">
        <v>215</v>
      </c>
      <c r="H103" s="300">
        <v>100.56</v>
      </c>
      <c r="I103" s="153">
        <f>(H103*'Информация о ценах'!$D$23+'East_016-19RUB'!H103*'Информация о ценах'!$D$23*'Информация о ценах'!$E$23)*'Информация о ценах'!$B$6*1.02*1.2</f>
        <v>4615.7039999999997</v>
      </c>
      <c r="J103" s="26"/>
      <c r="K103" s="17">
        <f t="shared" si="1"/>
        <v>0</v>
      </c>
    </row>
    <row r="104" spans="1:11" customFormat="1" x14ac:dyDescent="0.35">
      <c r="A104" s="29" t="s">
        <v>13063</v>
      </c>
      <c r="B104" s="299" t="s">
        <v>13064</v>
      </c>
      <c r="C104" s="299" t="s">
        <v>13044</v>
      </c>
      <c r="D104" s="299" t="s">
        <v>1665</v>
      </c>
      <c r="E104" s="299" t="s">
        <v>127</v>
      </c>
      <c r="F104" s="129">
        <v>1469.2</v>
      </c>
      <c r="G104" s="299" t="s">
        <v>128</v>
      </c>
      <c r="H104" s="300">
        <v>116.21</v>
      </c>
      <c r="I104" s="153">
        <f>(H104*'Информация о ценах'!$D$23+'East_016-19RUB'!H104*'Информация о ценах'!$D$23*'Информация о ценах'!$E$23)*'Информация о ценах'!$B$6*1.02*1.2</f>
        <v>5334.0389999999998</v>
      </c>
      <c r="J104" s="26"/>
      <c r="K104" s="17">
        <f t="shared" si="1"/>
        <v>0</v>
      </c>
    </row>
    <row r="105" spans="1:11" customFormat="1" x14ac:dyDescent="0.35">
      <c r="A105" s="29" t="s">
        <v>13065</v>
      </c>
      <c r="B105" s="299" t="s">
        <v>13066</v>
      </c>
      <c r="C105" s="299" t="s">
        <v>13044</v>
      </c>
      <c r="D105" s="299" t="s">
        <v>1665</v>
      </c>
      <c r="E105" s="299" t="s">
        <v>6282</v>
      </c>
      <c r="F105" s="129">
        <v>2154.5</v>
      </c>
      <c r="G105" s="299" t="s">
        <v>130</v>
      </c>
      <c r="H105" s="300">
        <v>141.47999999999999</v>
      </c>
      <c r="I105" s="153">
        <f>(H105*'Информация о ценах'!$D$23+'East_016-19RUB'!H105*'Информация о ценах'!$D$23*'Информация о ценах'!$E$23)*'Информация о ценах'!$B$6*1.02*1.2</f>
        <v>6493.9319999999998</v>
      </c>
      <c r="J105" s="26"/>
      <c r="K105" s="17">
        <f t="shared" si="1"/>
        <v>0</v>
      </c>
    </row>
    <row r="106" spans="1:11" customFormat="1" x14ac:dyDescent="0.35">
      <c r="A106" s="29" t="s">
        <v>13067</v>
      </c>
      <c r="B106" s="299" t="s">
        <v>13068</v>
      </c>
      <c r="C106" s="299" t="s">
        <v>13044</v>
      </c>
      <c r="D106" s="299" t="s">
        <v>1665</v>
      </c>
      <c r="E106" s="299" t="s">
        <v>1135</v>
      </c>
      <c r="F106" s="300">
        <v>40.549999999999997</v>
      </c>
      <c r="G106" s="299" t="s">
        <v>367</v>
      </c>
      <c r="H106" s="300">
        <v>4.43</v>
      </c>
      <c r="I106" s="153">
        <f>(H106*'Информация о ценах'!$D$23+'East_016-19RUB'!H106*'Информация о ценах'!$D$23*'Информация о ценах'!$E$23)*'Информация о ценах'!$B$6*1.02*1.2</f>
        <v>203.33699999999999</v>
      </c>
      <c r="J106" s="26"/>
      <c r="K106" s="17">
        <f t="shared" si="1"/>
        <v>0</v>
      </c>
    </row>
    <row r="107" spans="1:11" customFormat="1" x14ac:dyDescent="0.35">
      <c r="A107" s="29" t="s">
        <v>13069</v>
      </c>
      <c r="B107" s="299" t="s">
        <v>13070</v>
      </c>
      <c r="C107" s="299" t="s">
        <v>13044</v>
      </c>
      <c r="D107" s="299" t="s">
        <v>1665</v>
      </c>
      <c r="E107" s="299" t="s">
        <v>1138</v>
      </c>
      <c r="F107" s="300">
        <v>55.51</v>
      </c>
      <c r="G107" s="299" t="s">
        <v>102</v>
      </c>
      <c r="H107" s="300">
        <v>4.04</v>
      </c>
      <c r="I107" s="153">
        <f>(H107*'Информация о ценах'!$D$23+'East_016-19RUB'!H107*'Информация о ценах'!$D$23*'Информация о ценах'!$E$23)*'Информация о ценах'!$B$6*1.02*1.2</f>
        <v>185.43600000000001</v>
      </c>
      <c r="J107" s="26"/>
      <c r="K107" s="17">
        <f t="shared" si="1"/>
        <v>0</v>
      </c>
    </row>
    <row r="108" spans="1:11" customFormat="1" x14ac:dyDescent="0.35">
      <c r="A108" s="29" t="s">
        <v>13071</v>
      </c>
      <c r="B108" s="299" t="s">
        <v>13072</v>
      </c>
      <c r="C108" s="299" t="s">
        <v>13044</v>
      </c>
      <c r="D108" s="299" t="s">
        <v>1665</v>
      </c>
      <c r="E108" s="299" t="s">
        <v>1142</v>
      </c>
      <c r="F108" s="300">
        <v>84.18</v>
      </c>
      <c r="G108" s="299" t="s">
        <v>238</v>
      </c>
      <c r="H108" s="300">
        <v>6.25</v>
      </c>
      <c r="I108" s="153">
        <f>(H108*'Информация о ценах'!$D$23+'East_016-19RUB'!H108*'Информация о ценах'!$D$23*'Информация о ценах'!$E$23)*'Информация о ценах'!$B$6*1.02*1.2</f>
        <v>286.875</v>
      </c>
      <c r="J108" s="26"/>
      <c r="K108" s="17">
        <f t="shared" si="1"/>
        <v>0</v>
      </c>
    </row>
    <row r="109" spans="1:11" customFormat="1" x14ac:dyDescent="0.35">
      <c r="A109" s="29" t="s">
        <v>13073</v>
      </c>
      <c r="B109" s="299" t="s">
        <v>13074</v>
      </c>
      <c r="C109" s="299" t="s">
        <v>13044</v>
      </c>
      <c r="D109" s="299" t="s">
        <v>1665</v>
      </c>
      <c r="E109" s="299" t="s">
        <v>1143</v>
      </c>
      <c r="F109" s="300">
        <v>115.88</v>
      </c>
      <c r="G109" s="299" t="s">
        <v>197</v>
      </c>
      <c r="H109" s="300">
        <v>6.75</v>
      </c>
      <c r="I109" s="153">
        <f>(H109*'Информация о ценах'!$D$23+'East_016-19RUB'!H109*'Информация о ценах'!$D$23*'Информация о ценах'!$E$23)*'Информация о ценах'!$B$6*1.02*1.2</f>
        <v>309.82499999999999</v>
      </c>
      <c r="J109" s="26"/>
      <c r="K109" s="17">
        <f t="shared" si="1"/>
        <v>0</v>
      </c>
    </row>
    <row r="110" spans="1:11" customFormat="1" x14ac:dyDescent="0.35">
      <c r="A110" s="29" t="s">
        <v>13075</v>
      </c>
      <c r="B110" s="299" t="s">
        <v>13076</v>
      </c>
      <c r="C110" s="299" t="s">
        <v>13044</v>
      </c>
      <c r="D110" s="299" t="s">
        <v>1665</v>
      </c>
      <c r="E110" s="299" t="s">
        <v>265</v>
      </c>
      <c r="F110" s="300">
        <v>76.38</v>
      </c>
      <c r="G110" s="299" t="s">
        <v>102</v>
      </c>
      <c r="H110" s="300">
        <v>8.5299999999999994</v>
      </c>
      <c r="I110" s="153">
        <f>(H110*'Информация о ценах'!$D$23+'East_016-19RUB'!H110*'Информация о ценах'!$D$23*'Информация о ценах'!$E$23)*'Информация о ценах'!$B$6*1.02*1.2</f>
        <v>391.52699999999999</v>
      </c>
      <c r="J110" s="26"/>
      <c r="K110" s="17">
        <f t="shared" si="1"/>
        <v>0</v>
      </c>
    </row>
    <row r="111" spans="1:11" customFormat="1" x14ac:dyDescent="0.35">
      <c r="A111" s="29" t="s">
        <v>13077</v>
      </c>
      <c r="B111" s="299" t="s">
        <v>13078</v>
      </c>
      <c r="C111" s="299" t="s">
        <v>13044</v>
      </c>
      <c r="D111" s="299" t="s">
        <v>1665</v>
      </c>
      <c r="E111" s="299" t="s">
        <v>266</v>
      </c>
      <c r="F111" s="300">
        <v>71.39</v>
      </c>
      <c r="G111" s="299" t="s">
        <v>104</v>
      </c>
      <c r="H111" s="300">
        <v>4.3899999999999997</v>
      </c>
      <c r="I111" s="153">
        <f>(H111*'Информация о ценах'!$D$23+'East_016-19RUB'!H111*'Информация о ценах'!$D$23*'Информация о ценах'!$E$23)*'Информация о ценах'!$B$6*1.02*1.2</f>
        <v>201.50099999999998</v>
      </c>
      <c r="J111" s="26"/>
      <c r="K111" s="17">
        <f t="shared" si="1"/>
        <v>0</v>
      </c>
    </row>
    <row r="112" spans="1:11" customFormat="1" x14ac:dyDescent="0.35">
      <c r="A112" s="29" t="s">
        <v>13079</v>
      </c>
      <c r="B112" s="299" t="s">
        <v>13080</v>
      </c>
      <c r="C112" s="299" t="s">
        <v>13044</v>
      </c>
      <c r="D112" s="299" t="s">
        <v>1665</v>
      </c>
      <c r="E112" s="299" t="s">
        <v>1151</v>
      </c>
      <c r="F112" s="300">
        <v>81.99</v>
      </c>
      <c r="G112" s="299" t="s">
        <v>238</v>
      </c>
      <c r="H112" s="300">
        <v>10.07</v>
      </c>
      <c r="I112" s="153">
        <f>(H112*'Информация о ценах'!$D$23+'East_016-19RUB'!H112*'Информация о ценах'!$D$23*'Информация о ценах'!$E$23)*'Информация о ценах'!$B$6*1.02*1.2</f>
        <v>462.21299999999997</v>
      </c>
      <c r="J112" s="26"/>
      <c r="K112" s="17">
        <f t="shared" si="1"/>
        <v>0</v>
      </c>
    </row>
    <row r="113" spans="1:11" customFormat="1" x14ac:dyDescent="0.35">
      <c r="A113" s="29" t="s">
        <v>13081</v>
      </c>
      <c r="B113" s="299" t="s">
        <v>13082</v>
      </c>
      <c r="C113" s="299" t="s">
        <v>13044</v>
      </c>
      <c r="D113" s="299" t="s">
        <v>1665</v>
      </c>
      <c r="E113" s="299" t="s">
        <v>1152</v>
      </c>
      <c r="F113" s="300">
        <v>114.5</v>
      </c>
      <c r="G113" s="299" t="s">
        <v>229</v>
      </c>
      <c r="H113" s="300">
        <v>5.4</v>
      </c>
      <c r="I113" s="153">
        <f>(H113*'Информация о ценах'!$D$23+'East_016-19RUB'!H113*'Информация о ценах'!$D$23*'Информация о ценах'!$E$23)*'Информация о ценах'!$B$6*1.02*1.2</f>
        <v>247.86</v>
      </c>
      <c r="J113" s="26"/>
      <c r="K113" s="17">
        <f t="shared" si="1"/>
        <v>0</v>
      </c>
    </row>
    <row r="114" spans="1:11" customFormat="1" x14ac:dyDescent="0.35">
      <c r="A114" s="29" t="s">
        <v>13083</v>
      </c>
      <c r="B114" s="299" t="s">
        <v>13084</v>
      </c>
      <c r="C114" s="299" t="s">
        <v>13044</v>
      </c>
      <c r="D114" s="299" t="s">
        <v>1665</v>
      </c>
      <c r="E114" s="299" t="s">
        <v>1153</v>
      </c>
      <c r="F114" s="300">
        <v>96.23</v>
      </c>
      <c r="G114" s="299" t="s">
        <v>223</v>
      </c>
      <c r="H114" s="300">
        <v>4.7</v>
      </c>
      <c r="I114" s="153">
        <f>(H114*'Информация о ценах'!$D$23+'East_016-19RUB'!H114*'Информация о ценах'!$D$23*'Информация о ценах'!$E$23)*'Информация о ценах'!$B$6*1.02*1.2</f>
        <v>215.73</v>
      </c>
      <c r="J114" s="26"/>
      <c r="K114" s="17">
        <f t="shared" si="1"/>
        <v>0</v>
      </c>
    </row>
    <row r="115" spans="1:11" customFormat="1" x14ac:dyDescent="0.35">
      <c r="A115" s="29" t="s">
        <v>13085</v>
      </c>
      <c r="B115" s="299" t="s">
        <v>13086</v>
      </c>
      <c r="C115" s="299" t="s">
        <v>13044</v>
      </c>
      <c r="D115" s="299" t="s">
        <v>1665</v>
      </c>
      <c r="E115" s="299" t="s">
        <v>267</v>
      </c>
      <c r="F115" s="300">
        <v>99.88</v>
      </c>
      <c r="G115" s="299" t="s">
        <v>104</v>
      </c>
      <c r="H115" s="300">
        <v>9.73</v>
      </c>
      <c r="I115" s="153">
        <f>(H115*'Информация о ценах'!$D$23+'East_016-19RUB'!H115*'Информация о ценах'!$D$23*'Информация о ценах'!$E$23)*'Информация о ценах'!$B$6*1.02*1.2</f>
        <v>446.60700000000003</v>
      </c>
      <c r="J115" s="26"/>
      <c r="K115" s="17">
        <f t="shared" si="1"/>
        <v>0</v>
      </c>
    </row>
    <row r="116" spans="1:11" customFormat="1" x14ac:dyDescent="0.35">
      <c r="A116" s="29" t="s">
        <v>13087</v>
      </c>
      <c r="B116" s="299" t="s">
        <v>13088</v>
      </c>
      <c r="C116" s="299" t="s">
        <v>13044</v>
      </c>
      <c r="D116" s="299" t="s">
        <v>1665</v>
      </c>
      <c r="E116" s="299" t="s">
        <v>1155</v>
      </c>
      <c r="F116" s="300">
        <v>99.69</v>
      </c>
      <c r="G116" s="299" t="s">
        <v>104</v>
      </c>
      <c r="H116" s="300">
        <v>10.4</v>
      </c>
      <c r="I116" s="153">
        <f>(H116*'Информация о ценах'!$D$23+'East_016-19RUB'!H116*'Информация о ценах'!$D$23*'Информация о ценах'!$E$23)*'Информация о ценах'!$B$6*1.02*1.2</f>
        <v>477.36</v>
      </c>
      <c r="J116" s="26"/>
      <c r="K116" s="17">
        <f t="shared" si="1"/>
        <v>0</v>
      </c>
    </row>
    <row r="117" spans="1:11" customFormat="1" x14ac:dyDescent="0.35">
      <c r="A117" s="29" t="s">
        <v>13089</v>
      </c>
      <c r="B117" s="299" t="s">
        <v>13090</v>
      </c>
      <c r="C117" s="299" t="s">
        <v>13044</v>
      </c>
      <c r="D117" s="299" t="s">
        <v>1665</v>
      </c>
      <c r="E117" s="299" t="s">
        <v>268</v>
      </c>
      <c r="F117" s="300">
        <v>95.19</v>
      </c>
      <c r="G117" s="299" t="s">
        <v>107</v>
      </c>
      <c r="H117" s="300">
        <v>4.6399999999999997</v>
      </c>
      <c r="I117" s="153">
        <f>(H117*'Информация о ценах'!$D$23+'East_016-19RUB'!H117*'Информация о ценах'!$D$23*'Информация о ценах'!$E$23)*'Информация о ценах'!$B$6*1.02*1.2</f>
        <v>212.97599999999997</v>
      </c>
      <c r="J117" s="26"/>
      <c r="K117" s="17">
        <f t="shared" si="1"/>
        <v>0</v>
      </c>
    </row>
    <row r="118" spans="1:11" customFormat="1" x14ac:dyDescent="0.35">
      <c r="A118" s="29" t="s">
        <v>13091</v>
      </c>
      <c r="B118" s="299" t="s">
        <v>13092</v>
      </c>
      <c r="C118" s="299" t="s">
        <v>13044</v>
      </c>
      <c r="D118" s="299" t="s">
        <v>1665</v>
      </c>
      <c r="E118" s="299" t="s">
        <v>269</v>
      </c>
      <c r="F118" s="300">
        <v>105.9</v>
      </c>
      <c r="G118" s="299" t="s">
        <v>223</v>
      </c>
      <c r="H118" s="300">
        <v>9.11</v>
      </c>
      <c r="I118" s="153">
        <f>(H118*'Информация о ценах'!$D$23+'East_016-19RUB'!H118*'Информация о ценах'!$D$23*'Информация о ценах'!$E$23)*'Информация о ценах'!$B$6*1.02*1.2</f>
        <v>418.14899999999994</v>
      </c>
      <c r="J118" s="26"/>
      <c r="K118" s="17">
        <f t="shared" si="1"/>
        <v>0</v>
      </c>
    </row>
    <row r="119" spans="1:11" customFormat="1" x14ac:dyDescent="0.35">
      <c r="A119" s="29" t="s">
        <v>13093</v>
      </c>
      <c r="B119" s="299" t="s">
        <v>13094</v>
      </c>
      <c r="C119" s="299" t="s">
        <v>13044</v>
      </c>
      <c r="D119" s="299" t="s">
        <v>1665</v>
      </c>
      <c r="E119" s="299" t="s">
        <v>270</v>
      </c>
      <c r="F119" s="300">
        <v>97.5</v>
      </c>
      <c r="G119" s="299" t="s">
        <v>107</v>
      </c>
      <c r="H119" s="300">
        <v>4.74</v>
      </c>
      <c r="I119" s="153">
        <f>(H119*'Информация о ценах'!$D$23+'East_016-19RUB'!H119*'Информация о ценах'!$D$23*'Информация о ценах'!$E$23)*'Информация о ценах'!$B$6*1.02*1.2</f>
        <v>217.566</v>
      </c>
      <c r="J119" s="26"/>
      <c r="K119" s="17">
        <f t="shared" si="1"/>
        <v>0</v>
      </c>
    </row>
    <row r="120" spans="1:11" customFormat="1" x14ac:dyDescent="0.35">
      <c r="A120" s="29" t="s">
        <v>13095</v>
      </c>
      <c r="B120" s="299" t="s">
        <v>13096</v>
      </c>
      <c r="C120" s="299" t="s">
        <v>13044</v>
      </c>
      <c r="D120" s="299" t="s">
        <v>1665</v>
      </c>
      <c r="E120" s="299" t="s">
        <v>1158</v>
      </c>
      <c r="F120" s="300">
        <v>122.59</v>
      </c>
      <c r="G120" s="299" t="s">
        <v>107</v>
      </c>
      <c r="H120" s="300">
        <v>7.1</v>
      </c>
      <c r="I120" s="153">
        <f>(H120*'Информация о ценах'!$D$23+'East_016-19RUB'!H120*'Информация о ценах'!$D$23*'Информация о ценах'!$E$23)*'Информация о ценах'!$B$6*1.02*1.2</f>
        <v>325.89</v>
      </c>
      <c r="J120" s="26"/>
      <c r="K120" s="17">
        <f t="shared" si="1"/>
        <v>0</v>
      </c>
    </row>
    <row r="121" spans="1:11" customFormat="1" x14ac:dyDescent="0.35">
      <c r="A121" s="29" t="s">
        <v>13097</v>
      </c>
      <c r="B121" s="299" t="s">
        <v>13098</v>
      </c>
      <c r="C121" s="299" t="s">
        <v>13044</v>
      </c>
      <c r="D121" s="299" t="s">
        <v>1665</v>
      </c>
      <c r="E121" s="299" t="s">
        <v>1159</v>
      </c>
      <c r="F121" s="300">
        <v>120.4</v>
      </c>
      <c r="G121" s="299" t="s">
        <v>107</v>
      </c>
      <c r="H121" s="300">
        <v>8.9700000000000006</v>
      </c>
      <c r="I121" s="153">
        <f>(H121*'Информация о ценах'!$D$23+'East_016-19RUB'!H121*'Информация о ценах'!$D$23*'Информация о ценах'!$E$23)*'Информация о ценах'!$B$6*1.02*1.2</f>
        <v>411.72300000000001</v>
      </c>
      <c r="J121" s="26"/>
      <c r="K121" s="17">
        <f t="shared" si="1"/>
        <v>0</v>
      </c>
    </row>
    <row r="122" spans="1:11" customFormat="1" x14ac:dyDescent="0.35">
      <c r="A122" s="29" t="s">
        <v>13099</v>
      </c>
      <c r="B122" s="299" t="s">
        <v>13100</v>
      </c>
      <c r="C122" s="299" t="s">
        <v>13044</v>
      </c>
      <c r="D122" s="299" t="s">
        <v>1665</v>
      </c>
      <c r="E122" s="299" t="s">
        <v>1160</v>
      </c>
      <c r="F122" s="300">
        <v>185.28</v>
      </c>
      <c r="G122" s="299" t="s">
        <v>707</v>
      </c>
      <c r="H122" s="300">
        <v>9.15</v>
      </c>
      <c r="I122" s="153">
        <f>(H122*'Информация о ценах'!$D$23+'East_016-19RUB'!H122*'Информация о ценах'!$D$23*'Информация о ценах'!$E$23)*'Информация о ценах'!$B$6*1.02*1.2</f>
        <v>419.98500000000001</v>
      </c>
      <c r="J122" s="26"/>
      <c r="K122" s="17">
        <f t="shared" si="1"/>
        <v>0</v>
      </c>
    </row>
    <row r="123" spans="1:11" customFormat="1" x14ac:dyDescent="0.35">
      <c r="A123" s="29" t="s">
        <v>13101</v>
      </c>
      <c r="B123" s="299" t="s">
        <v>13102</v>
      </c>
      <c r="C123" s="299" t="s">
        <v>13044</v>
      </c>
      <c r="D123" s="299" t="s">
        <v>1665</v>
      </c>
      <c r="E123" s="299" t="s">
        <v>1162</v>
      </c>
      <c r="F123" s="300">
        <v>131.97</v>
      </c>
      <c r="G123" s="299" t="s">
        <v>209</v>
      </c>
      <c r="H123" s="300">
        <v>13.96</v>
      </c>
      <c r="I123" s="153">
        <f>(H123*'Информация о ценах'!$D$23+'East_016-19RUB'!H123*'Информация о ценах'!$D$23*'Информация о ценах'!$E$23)*'Информация о ценах'!$B$6*1.02*1.2</f>
        <v>640.76400000000001</v>
      </c>
      <c r="J123" s="26"/>
      <c r="K123" s="17">
        <f t="shared" si="1"/>
        <v>0</v>
      </c>
    </row>
    <row r="124" spans="1:11" customFormat="1" x14ac:dyDescent="0.35">
      <c r="A124" s="29" t="s">
        <v>13103</v>
      </c>
      <c r="B124" s="299" t="s">
        <v>13104</v>
      </c>
      <c r="C124" s="299" t="s">
        <v>13044</v>
      </c>
      <c r="D124" s="299" t="s">
        <v>1665</v>
      </c>
      <c r="E124" s="299" t="s">
        <v>271</v>
      </c>
      <c r="F124" s="300">
        <v>124.45</v>
      </c>
      <c r="G124" s="299" t="s">
        <v>707</v>
      </c>
      <c r="H124" s="300">
        <v>6.24</v>
      </c>
      <c r="I124" s="153">
        <f>(H124*'Информация о ценах'!$D$23+'East_016-19RUB'!H124*'Информация о ценах'!$D$23*'Информация о ценах'!$E$23)*'Информация о ценах'!$B$6*1.02*1.2</f>
        <v>286.416</v>
      </c>
      <c r="J124" s="26"/>
      <c r="K124" s="17">
        <f t="shared" si="1"/>
        <v>0</v>
      </c>
    </row>
    <row r="125" spans="1:11" customFormat="1" x14ac:dyDescent="0.35">
      <c r="A125" s="29" t="s">
        <v>13105</v>
      </c>
      <c r="B125" s="299" t="s">
        <v>13106</v>
      </c>
      <c r="C125" s="299" t="s">
        <v>13044</v>
      </c>
      <c r="D125" s="299" t="s">
        <v>1665</v>
      </c>
      <c r="E125" s="299" t="s">
        <v>1164</v>
      </c>
      <c r="F125" s="300">
        <v>144.97999999999999</v>
      </c>
      <c r="G125" s="299" t="s">
        <v>433</v>
      </c>
      <c r="H125" s="300">
        <v>14.19</v>
      </c>
      <c r="I125" s="153">
        <f>(H125*'Информация о ценах'!$D$23+'East_016-19RUB'!H125*'Информация о ценах'!$D$23*'Информация о ценах'!$E$23)*'Информация о ценах'!$B$6*1.02*1.2</f>
        <v>651.32100000000003</v>
      </c>
      <c r="J125" s="26"/>
      <c r="K125" s="17">
        <f t="shared" si="1"/>
        <v>0</v>
      </c>
    </row>
    <row r="126" spans="1:11" customFormat="1" x14ac:dyDescent="0.35">
      <c r="A126" s="29" t="s">
        <v>13107</v>
      </c>
      <c r="B126" s="299" t="s">
        <v>13108</v>
      </c>
      <c r="C126" s="299" t="s">
        <v>13044</v>
      </c>
      <c r="D126" s="299" t="s">
        <v>1665</v>
      </c>
      <c r="E126" s="299" t="s">
        <v>272</v>
      </c>
      <c r="F126" s="300">
        <v>130.06</v>
      </c>
      <c r="G126" s="299" t="s">
        <v>707</v>
      </c>
      <c r="H126" s="300">
        <v>6.44</v>
      </c>
      <c r="I126" s="153">
        <f>(H126*'Информация о ценах'!$D$23+'East_016-19RUB'!H126*'Информация о ценах'!$D$23*'Информация о ценах'!$E$23)*'Информация о ценах'!$B$6*1.02*1.2</f>
        <v>295.59600000000006</v>
      </c>
      <c r="J126" s="26"/>
      <c r="K126" s="17">
        <f t="shared" si="1"/>
        <v>0</v>
      </c>
    </row>
    <row r="127" spans="1:11" customFormat="1" x14ac:dyDescent="0.35">
      <c r="A127" s="29" t="s">
        <v>13109</v>
      </c>
      <c r="B127" s="299" t="s">
        <v>13110</v>
      </c>
      <c r="C127" s="299" t="s">
        <v>13044</v>
      </c>
      <c r="D127" s="299" t="s">
        <v>1665</v>
      </c>
      <c r="E127" s="299" t="s">
        <v>273</v>
      </c>
      <c r="F127" s="300">
        <v>166.88</v>
      </c>
      <c r="G127" s="299" t="s">
        <v>707</v>
      </c>
      <c r="H127" s="300">
        <v>12.23</v>
      </c>
      <c r="I127" s="153">
        <f>(H127*'Информация о ценах'!$D$23+'East_016-19RUB'!H127*'Информация о ценах'!$D$23*'Информация о ценах'!$E$23)*'Информация о ценах'!$B$6*1.02*1.2</f>
        <v>561.35699999999997</v>
      </c>
      <c r="J127" s="26"/>
      <c r="K127" s="17">
        <f t="shared" si="1"/>
        <v>0</v>
      </c>
    </row>
    <row r="128" spans="1:11" customFormat="1" x14ac:dyDescent="0.35">
      <c r="A128" s="29" t="s">
        <v>13111</v>
      </c>
      <c r="B128" s="299" t="s">
        <v>13112</v>
      </c>
      <c r="C128" s="299" t="s">
        <v>13044</v>
      </c>
      <c r="D128" s="299" t="s">
        <v>1665</v>
      </c>
      <c r="E128" s="299" t="s">
        <v>274</v>
      </c>
      <c r="F128" s="300">
        <v>136.86000000000001</v>
      </c>
      <c r="G128" s="299" t="s">
        <v>110</v>
      </c>
      <c r="H128" s="300">
        <v>6.79</v>
      </c>
      <c r="I128" s="153">
        <f>(H128*'Информация о ценах'!$D$23+'East_016-19RUB'!H128*'Информация о ценах'!$D$23*'Информация о ценах'!$E$23)*'Информация о ценах'!$B$6*1.02*1.2</f>
        <v>311.661</v>
      </c>
      <c r="J128" s="26"/>
      <c r="K128" s="17">
        <f t="shared" si="1"/>
        <v>0</v>
      </c>
    </row>
    <row r="129" spans="1:11" customFormat="1" x14ac:dyDescent="0.35">
      <c r="A129" s="29" t="s">
        <v>13113</v>
      </c>
      <c r="B129" s="299" t="s">
        <v>13114</v>
      </c>
      <c r="C129" s="299" t="s">
        <v>13044</v>
      </c>
      <c r="D129" s="299" t="s">
        <v>1665</v>
      </c>
      <c r="E129" s="299" t="s">
        <v>1165</v>
      </c>
      <c r="F129" s="300">
        <v>179.95</v>
      </c>
      <c r="G129" s="299" t="s">
        <v>110</v>
      </c>
      <c r="H129" s="300">
        <v>15.57</v>
      </c>
      <c r="I129" s="153">
        <f>(H129*'Информация о ценах'!$D$23+'East_016-19RUB'!H129*'Информация о ценах'!$D$23*'Информация о ценах'!$E$23)*'Информация о ценах'!$B$6*1.02*1.2</f>
        <v>714.66300000000001</v>
      </c>
      <c r="J129" s="26"/>
      <c r="K129" s="17">
        <f t="shared" si="1"/>
        <v>0</v>
      </c>
    </row>
    <row r="130" spans="1:11" customFormat="1" x14ac:dyDescent="0.35">
      <c r="A130" s="29" t="s">
        <v>13115</v>
      </c>
      <c r="B130" s="299" t="s">
        <v>13116</v>
      </c>
      <c r="C130" s="299" t="s">
        <v>13044</v>
      </c>
      <c r="D130" s="299" t="s">
        <v>1665</v>
      </c>
      <c r="E130" s="299" t="s">
        <v>1166</v>
      </c>
      <c r="F130" s="300">
        <v>163.96</v>
      </c>
      <c r="G130" s="299" t="s">
        <v>110</v>
      </c>
      <c r="H130" s="300">
        <v>22.04</v>
      </c>
      <c r="I130" s="153">
        <f>(H130*'Информация о ценах'!$D$23+'East_016-19RUB'!H130*'Информация о ценах'!$D$23*'Информация о ценах'!$E$23)*'Информация о ценах'!$B$6*1.02*1.2</f>
        <v>1011.636</v>
      </c>
      <c r="J130" s="26"/>
      <c r="K130" s="17">
        <f t="shared" si="1"/>
        <v>0</v>
      </c>
    </row>
    <row r="131" spans="1:11" customFormat="1" x14ac:dyDescent="0.35">
      <c r="A131" s="29" t="s">
        <v>13117</v>
      </c>
      <c r="B131" s="299" t="s">
        <v>13118</v>
      </c>
      <c r="C131" s="299" t="s">
        <v>13044</v>
      </c>
      <c r="D131" s="299" t="s">
        <v>1665</v>
      </c>
      <c r="E131" s="299" t="s">
        <v>1167</v>
      </c>
      <c r="F131" s="300">
        <v>182.46</v>
      </c>
      <c r="G131" s="299" t="s">
        <v>707</v>
      </c>
      <c r="H131" s="300">
        <v>13.89</v>
      </c>
      <c r="I131" s="153">
        <f>(H131*'Информация о ценах'!$D$23+'East_016-19RUB'!H131*'Информация о ценах'!$D$23*'Информация о ценах'!$E$23)*'Информация о ценах'!$B$6*1.02*1.2</f>
        <v>637.55100000000004</v>
      </c>
      <c r="J131" s="26"/>
      <c r="K131" s="17">
        <f t="shared" ref="K131:K194" si="2">I131*J131</f>
        <v>0</v>
      </c>
    </row>
    <row r="132" spans="1:11" customFormat="1" x14ac:dyDescent="0.35">
      <c r="A132" s="29" t="s">
        <v>13119</v>
      </c>
      <c r="B132" s="299" t="s">
        <v>13120</v>
      </c>
      <c r="C132" s="299" t="s">
        <v>13044</v>
      </c>
      <c r="D132" s="299" t="s">
        <v>1665</v>
      </c>
      <c r="E132" s="299" t="s">
        <v>1168</v>
      </c>
      <c r="F132" s="300">
        <v>267.44</v>
      </c>
      <c r="G132" s="299" t="s">
        <v>210</v>
      </c>
      <c r="H132" s="300">
        <v>20.83</v>
      </c>
      <c r="I132" s="153">
        <f>(H132*'Информация о ценах'!$D$23+'East_016-19RUB'!H132*'Информация о ценах'!$D$23*'Информация о ценах'!$E$23)*'Информация о ценах'!$B$6*1.02*1.2</f>
        <v>956.09699999999987</v>
      </c>
      <c r="J132" s="26"/>
      <c r="K132" s="17">
        <f t="shared" si="2"/>
        <v>0</v>
      </c>
    </row>
    <row r="133" spans="1:11" customFormat="1" x14ac:dyDescent="0.35">
      <c r="A133" s="29" t="s">
        <v>13121</v>
      </c>
      <c r="B133" s="299" t="s">
        <v>13122</v>
      </c>
      <c r="C133" s="299" t="s">
        <v>13044</v>
      </c>
      <c r="D133" s="299" t="s">
        <v>1665</v>
      </c>
      <c r="E133" s="299" t="s">
        <v>275</v>
      </c>
      <c r="F133" s="300">
        <v>188.05</v>
      </c>
      <c r="G133" s="299" t="s">
        <v>210</v>
      </c>
      <c r="H133" s="300">
        <v>9.18</v>
      </c>
      <c r="I133" s="153">
        <f>(H133*'Информация о ценах'!$D$23+'East_016-19RUB'!H133*'Информация о ценах'!$D$23*'Информация о ценах'!$E$23)*'Информация о ценах'!$B$6*1.02*1.2</f>
        <v>421.36199999999997</v>
      </c>
      <c r="J133" s="26"/>
      <c r="K133" s="17">
        <f t="shared" si="2"/>
        <v>0</v>
      </c>
    </row>
    <row r="134" spans="1:11" customFormat="1" x14ac:dyDescent="0.35">
      <c r="A134" s="29" t="s">
        <v>13123</v>
      </c>
      <c r="B134" s="299" t="s">
        <v>13124</v>
      </c>
      <c r="C134" s="299" t="s">
        <v>13044</v>
      </c>
      <c r="D134" s="299" t="s">
        <v>1665</v>
      </c>
      <c r="E134" s="299" t="s">
        <v>276</v>
      </c>
      <c r="F134" s="300">
        <v>191.56</v>
      </c>
      <c r="G134" s="299" t="s">
        <v>210</v>
      </c>
      <c r="H134" s="300">
        <v>9.6999999999999993</v>
      </c>
      <c r="I134" s="153">
        <f>(H134*'Информация о ценах'!$D$23+'East_016-19RUB'!H134*'Информация о ценах'!$D$23*'Информация о ценах'!$E$23)*'Информация о ценах'!$B$6*1.02*1.2</f>
        <v>445.23</v>
      </c>
      <c r="J134" s="26"/>
      <c r="K134" s="17">
        <f t="shared" si="2"/>
        <v>0</v>
      </c>
    </row>
    <row r="135" spans="1:11" customFormat="1" x14ac:dyDescent="0.35">
      <c r="A135" s="29" t="s">
        <v>13125</v>
      </c>
      <c r="B135" s="299" t="s">
        <v>13126</v>
      </c>
      <c r="C135" s="299" t="s">
        <v>13044</v>
      </c>
      <c r="D135" s="299" t="s">
        <v>1665</v>
      </c>
      <c r="E135" s="299" t="s">
        <v>1169</v>
      </c>
      <c r="F135" s="300">
        <v>195.98</v>
      </c>
      <c r="G135" s="299" t="s">
        <v>217</v>
      </c>
      <c r="H135" s="300">
        <v>25.93</v>
      </c>
      <c r="I135" s="153">
        <f>(H135*'Информация о ценах'!$D$23+'East_016-19RUB'!H135*'Информация о ценах'!$D$23*'Информация о ценах'!$E$23)*'Информация о ценах'!$B$6*1.02*1.2</f>
        <v>1190.1869999999999</v>
      </c>
      <c r="J135" s="26"/>
      <c r="K135" s="17">
        <f t="shared" si="2"/>
        <v>0</v>
      </c>
    </row>
    <row r="136" spans="1:11" customFormat="1" x14ac:dyDescent="0.35">
      <c r="A136" s="29" t="s">
        <v>13127</v>
      </c>
      <c r="B136" s="299" t="s">
        <v>13128</v>
      </c>
      <c r="C136" s="299" t="s">
        <v>13044</v>
      </c>
      <c r="D136" s="299" t="s">
        <v>1665</v>
      </c>
      <c r="E136" s="299" t="s">
        <v>1170</v>
      </c>
      <c r="F136" s="300">
        <v>211.16</v>
      </c>
      <c r="G136" s="299" t="s">
        <v>210</v>
      </c>
      <c r="H136" s="300">
        <v>20.059999999999999</v>
      </c>
      <c r="I136" s="153">
        <f>(H136*'Информация о ценах'!$D$23+'East_016-19RUB'!H136*'Информация о ценах'!$D$23*'Информация о ценах'!$E$23)*'Информация о ценах'!$B$6*1.02*1.2</f>
        <v>920.75399999999991</v>
      </c>
      <c r="J136" s="26"/>
      <c r="K136" s="17">
        <f t="shared" si="2"/>
        <v>0</v>
      </c>
    </row>
    <row r="137" spans="1:11" customFormat="1" x14ac:dyDescent="0.35">
      <c r="A137" s="29" t="s">
        <v>13129</v>
      </c>
      <c r="B137" s="299" t="s">
        <v>13130</v>
      </c>
      <c r="C137" s="299" t="s">
        <v>13044</v>
      </c>
      <c r="D137" s="299" t="s">
        <v>1665</v>
      </c>
      <c r="E137" s="299" t="s">
        <v>277</v>
      </c>
      <c r="F137" s="300">
        <v>196.46</v>
      </c>
      <c r="G137" s="299" t="s">
        <v>461</v>
      </c>
      <c r="H137" s="300">
        <v>9.8699999999999992</v>
      </c>
      <c r="I137" s="153">
        <f>(H137*'Информация о ценах'!$D$23+'East_016-19RUB'!H137*'Информация о ценах'!$D$23*'Информация о ценах'!$E$23)*'Информация о ценах'!$B$6*1.02*1.2</f>
        <v>453.03299999999996</v>
      </c>
      <c r="J137" s="26"/>
      <c r="K137" s="17">
        <f t="shared" si="2"/>
        <v>0</v>
      </c>
    </row>
    <row r="138" spans="1:11" customFormat="1" x14ac:dyDescent="0.35">
      <c r="A138" s="29" t="s">
        <v>13131</v>
      </c>
      <c r="B138" s="299" t="s">
        <v>13132</v>
      </c>
      <c r="C138" s="299" t="s">
        <v>13044</v>
      </c>
      <c r="D138" s="299" t="s">
        <v>1665</v>
      </c>
      <c r="E138" s="299" t="s">
        <v>1171</v>
      </c>
      <c r="F138" s="300">
        <v>243.94</v>
      </c>
      <c r="G138" s="299" t="s">
        <v>1172</v>
      </c>
      <c r="H138" s="300">
        <v>19.68</v>
      </c>
      <c r="I138" s="153">
        <f>(H138*'Информация о ценах'!$D$23+'East_016-19RUB'!H138*'Информация о ценах'!$D$23*'Информация о ценах'!$E$23)*'Информация о ценах'!$B$6*1.02*1.2</f>
        <v>903.31200000000001</v>
      </c>
      <c r="J138" s="26"/>
      <c r="K138" s="17">
        <f t="shared" si="2"/>
        <v>0</v>
      </c>
    </row>
    <row r="139" spans="1:11" customFormat="1" x14ac:dyDescent="0.35">
      <c r="A139" s="29" t="s">
        <v>13133</v>
      </c>
      <c r="B139" s="299" t="s">
        <v>13134</v>
      </c>
      <c r="C139" s="299" t="s">
        <v>13044</v>
      </c>
      <c r="D139" s="299" t="s">
        <v>1665</v>
      </c>
      <c r="E139" s="299" t="s">
        <v>278</v>
      </c>
      <c r="F139" s="300">
        <v>205.34</v>
      </c>
      <c r="G139" s="299" t="s">
        <v>113</v>
      </c>
      <c r="H139" s="300">
        <v>10.029999999999999</v>
      </c>
      <c r="I139" s="153">
        <f>(H139*'Информация о ценах'!$D$23+'East_016-19RUB'!H139*'Информация о ценах'!$D$23*'Информация о ценах'!$E$23)*'Информация о ценах'!$B$6*1.02*1.2</f>
        <v>460.37699999999995</v>
      </c>
      <c r="J139" s="26"/>
      <c r="K139" s="17">
        <f t="shared" si="2"/>
        <v>0</v>
      </c>
    </row>
    <row r="140" spans="1:11" customFormat="1" x14ac:dyDescent="0.35">
      <c r="A140" s="29" t="s">
        <v>13135</v>
      </c>
      <c r="B140" s="299" t="s">
        <v>13136</v>
      </c>
      <c r="C140" s="299" t="s">
        <v>13044</v>
      </c>
      <c r="D140" s="299" t="s">
        <v>1665</v>
      </c>
      <c r="E140" s="299" t="s">
        <v>1173</v>
      </c>
      <c r="F140" s="300">
        <v>270.66000000000003</v>
      </c>
      <c r="G140" s="299" t="s">
        <v>210</v>
      </c>
      <c r="H140" s="300">
        <v>19.649999999999999</v>
      </c>
      <c r="I140" s="153">
        <f>(H140*'Информация о ценах'!$D$23+'East_016-19RUB'!H140*'Информация о ценах'!$D$23*'Информация о ценах'!$E$23)*'Информация о ценах'!$B$6*1.02*1.2</f>
        <v>901.93500000000006</v>
      </c>
      <c r="J140" s="26"/>
      <c r="K140" s="17">
        <f t="shared" si="2"/>
        <v>0</v>
      </c>
    </row>
    <row r="141" spans="1:11" customFormat="1" x14ac:dyDescent="0.35">
      <c r="A141" s="29" t="s">
        <v>13137</v>
      </c>
      <c r="B141" s="299" t="s">
        <v>13138</v>
      </c>
      <c r="C141" s="299" t="s">
        <v>13044</v>
      </c>
      <c r="D141" s="299" t="s">
        <v>1665</v>
      </c>
      <c r="E141" s="299" t="s">
        <v>1174</v>
      </c>
      <c r="F141" s="300">
        <v>272.24</v>
      </c>
      <c r="G141" s="299" t="s">
        <v>113</v>
      </c>
      <c r="H141" s="300">
        <v>18.940000000000001</v>
      </c>
      <c r="I141" s="153">
        <f>(H141*'Информация о ценах'!$D$23+'East_016-19RUB'!H141*'Информация о ценах'!$D$23*'Информация о ценах'!$E$23)*'Информация о ценах'!$B$6*1.02*1.2</f>
        <v>869.346</v>
      </c>
      <c r="J141" s="26"/>
      <c r="K141" s="17">
        <f t="shared" si="2"/>
        <v>0</v>
      </c>
    </row>
    <row r="142" spans="1:11" customFormat="1" x14ac:dyDescent="0.35">
      <c r="A142" s="29" t="s">
        <v>13139</v>
      </c>
      <c r="B142" s="299" t="s">
        <v>13140</v>
      </c>
      <c r="C142" s="299" t="s">
        <v>13044</v>
      </c>
      <c r="D142" s="299" t="s">
        <v>1665</v>
      </c>
      <c r="E142" s="299" t="s">
        <v>1175</v>
      </c>
      <c r="F142" s="300">
        <v>303.70999999999998</v>
      </c>
      <c r="G142" s="299" t="s">
        <v>263</v>
      </c>
      <c r="H142" s="300">
        <v>14.59</v>
      </c>
      <c r="I142" s="153">
        <f>(H142*'Информация о ценах'!$D$23+'East_016-19RUB'!H142*'Информация о ценах'!$D$23*'Информация о ценах'!$E$23)*'Информация о ценах'!$B$6*1.02*1.2</f>
        <v>669.68099999999993</v>
      </c>
      <c r="J142" s="26"/>
      <c r="K142" s="17">
        <f t="shared" si="2"/>
        <v>0</v>
      </c>
    </row>
    <row r="143" spans="1:11" customFormat="1" x14ac:dyDescent="0.35">
      <c r="A143" s="29" t="s">
        <v>13141</v>
      </c>
      <c r="B143" s="299" t="s">
        <v>13142</v>
      </c>
      <c r="C143" s="299" t="s">
        <v>13044</v>
      </c>
      <c r="D143" s="299" t="s">
        <v>1665</v>
      </c>
      <c r="E143" s="299" t="s">
        <v>279</v>
      </c>
      <c r="F143" s="300">
        <v>309.72000000000003</v>
      </c>
      <c r="G143" s="299" t="s">
        <v>116</v>
      </c>
      <c r="H143" s="300">
        <v>15.2</v>
      </c>
      <c r="I143" s="153">
        <f>(H143*'Информация о ценах'!$D$23+'East_016-19RUB'!H143*'Информация о ценах'!$D$23*'Информация о ценах'!$E$23)*'Информация о ценах'!$B$6*1.02*1.2</f>
        <v>697.68</v>
      </c>
      <c r="J143" s="26"/>
      <c r="K143" s="17">
        <f t="shared" si="2"/>
        <v>0</v>
      </c>
    </row>
    <row r="144" spans="1:11" customFormat="1" x14ac:dyDescent="0.35">
      <c r="A144" s="29" t="s">
        <v>13143</v>
      </c>
      <c r="B144" s="299" t="s">
        <v>13144</v>
      </c>
      <c r="C144" s="299" t="s">
        <v>13044</v>
      </c>
      <c r="D144" s="299" t="s">
        <v>1665</v>
      </c>
      <c r="E144" s="299" t="s">
        <v>281</v>
      </c>
      <c r="F144" s="300">
        <v>312.82</v>
      </c>
      <c r="G144" s="299" t="s">
        <v>263</v>
      </c>
      <c r="H144" s="300">
        <v>13.22</v>
      </c>
      <c r="I144" s="153">
        <f>(H144*'Информация о ценах'!$D$23+'East_016-19RUB'!H144*'Информация о ценах'!$D$23*'Информация о ценах'!$E$23)*'Информация о ценах'!$B$6*1.02*1.2</f>
        <v>606.798</v>
      </c>
      <c r="J144" s="26"/>
      <c r="K144" s="17">
        <f t="shared" si="2"/>
        <v>0</v>
      </c>
    </row>
    <row r="145" spans="1:11" customFormat="1" x14ac:dyDescent="0.35">
      <c r="A145" s="29" t="s">
        <v>13145</v>
      </c>
      <c r="B145" s="299" t="s">
        <v>13146</v>
      </c>
      <c r="C145" s="299" t="s">
        <v>13044</v>
      </c>
      <c r="D145" s="299" t="s">
        <v>1665</v>
      </c>
      <c r="E145" s="299" t="s">
        <v>283</v>
      </c>
      <c r="F145" s="300">
        <v>322</v>
      </c>
      <c r="G145" s="299" t="s">
        <v>116</v>
      </c>
      <c r="H145" s="300">
        <v>13.71</v>
      </c>
      <c r="I145" s="153">
        <f>(H145*'Информация о ценах'!$D$23+'East_016-19RUB'!H145*'Информация о ценах'!$D$23*'Информация о ценах'!$E$23)*'Информация о ценах'!$B$6*1.02*1.2</f>
        <v>629.28899999999999</v>
      </c>
      <c r="J145" s="26"/>
      <c r="K145" s="17">
        <f t="shared" si="2"/>
        <v>0</v>
      </c>
    </row>
    <row r="146" spans="1:11" customFormat="1" x14ac:dyDescent="0.35">
      <c r="A146" s="29" t="s">
        <v>13147</v>
      </c>
      <c r="B146" s="299" t="s">
        <v>13148</v>
      </c>
      <c r="C146" s="299" t="s">
        <v>13044</v>
      </c>
      <c r="D146" s="299" t="s">
        <v>1665</v>
      </c>
      <c r="E146" s="299" t="s">
        <v>1176</v>
      </c>
      <c r="F146" s="300">
        <v>369.52</v>
      </c>
      <c r="G146" s="299" t="s">
        <v>263</v>
      </c>
      <c r="H146" s="300">
        <v>24.8</v>
      </c>
      <c r="I146" s="153">
        <f>(H146*'Информация о ценах'!$D$23+'East_016-19RUB'!H146*'Информация о ценах'!$D$23*'Информация о ценах'!$E$23)*'Информация о ценах'!$B$6*1.02*1.2</f>
        <v>1138.32</v>
      </c>
      <c r="J146" s="26"/>
      <c r="K146" s="17">
        <f t="shared" si="2"/>
        <v>0</v>
      </c>
    </row>
    <row r="147" spans="1:11" customFormat="1" x14ac:dyDescent="0.35">
      <c r="A147" s="29" t="s">
        <v>13149</v>
      </c>
      <c r="B147" s="299" t="s">
        <v>13150</v>
      </c>
      <c r="C147" s="299" t="s">
        <v>13044</v>
      </c>
      <c r="D147" s="299" t="s">
        <v>1665</v>
      </c>
      <c r="E147" s="299" t="s">
        <v>284</v>
      </c>
      <c r="F147" s="300">
        <v>341.3</v>
      </c>
      <c r="G147" s="299" t="s">
        <v>116</v>
      </c>
      <c r="H147" s="300">
        <v>13.39</v>
      </c>
      <c r="I147" s="153">
        <f>(H147*'Информация о ценах'!$D$23+'East_016-19RUB'!H147*'Информация о ценах'!$D$23*'Информация о ценах'!$E$23)*'Информация о ценах'!$B$6*1.02*1.2</f>
        <v>614.601</v>
      </c>
      <c r="J147" s="26"/>
      <c r="K147" s="17">
        <f t="shared" si="2"/>
        <v>0</v>
      </c>
    </row>
    <row r="148" spans="1:11" customFormat="1" x14ac:dyDescent="0.35">
      <c r="A148" s="29" t="s">
        <v>13151</v>
      </c>
      <c r="B148" s="299" t="s">
        <v>13152</v>
      </c>
      <c r="C148" s="299" t="s">
        <v>13044</v>
      </c>
      <c r="D148" s="299" t="s">
        <v>1665</v>
      </c>
      <c r="E148" s="299" t="s">
        <v>285</v>
      </c>
      <c r="F148" s="300">
        <v>448.12</v>
      </c>
      <c r="G148" s="299" t="s">
        <v>140</v>
      </c>
      <c r="H148" s="300">
        <v>15.96</v>
      </c>
      <c r="I148" s="153">
        <f>(H148*'Информация о ценах'!$D$23+'East_016-19RUB'!H148*'Информация о ценах'!$D$23*'Информация о ценах'!$E$23)*'Информация о ценах'!$B$6*1.02*1.2</f>
        <v>732.56399999999996</v>
      </c>
      <c r="J148" s="26"/>
      <c r="K148" s="17">
        <f t="shared" si="2"/>
        <v>0</v>
      </c>
    </row>
    <row r="149" spans="1:11" customFormat="1" x14ac:dyDescent="0.35">
      <c r="A149" s="29" t="s">
        <v>13153</v>
      </c>
      <c r="B149" s="299" t="s">
        <v>13154</v>
      </c>
      <c r="C149" s="299" t="s">
        <v>13044</v>
      </c>
      <c r="D149" s="299" t="s">
        <v>1665</v>
      </c>
      <c r="E149" s="299" t="s">
        <v>286</v>
      </c>
      <c r="F149" s="300">
        <v>462.8</v>
      </c>
      <c r="G149" s="299" t="s">
        <v>212</v>
      </c>
      <c r="H149" s="300">
        <v>16.27</v>
      </c>
      <c r="I149" s="153">
        <f>(H149*'Информация о ценах'!$D$23+'East_016-19RUB'!H149*'Информация о ценах'!$D$23*'Информация о ценах'!$E$23)*'Информация о ценах'!$B$6*1.02*1.2</f>
        <v>746.79300000000001</v>
      </c>
      <c r="J149" s="26"/>
      <c r="K149" s="17">
        <f t="shared" si="2"/>
        <v>0</v>
      </c>
    </row>
    <row r="150" spans="1:11" customFormat="1" x14ac:dyDescent="0.35">
      <c r="A150" s="29" t="s">
        <v>13155</v>
      </c>
      <c r="B150" s="299" t="s">
        <v>13156</v>
      </c>
      <c r="C150" s="299" t="s">
        <v>13044</v>
      </c>
      <c r="D150" s="299" t="s">
        <v>1665</v>
      </c>
      <c r="E150" s="299" t="s">
        <v>287</v>
      </c>
      <c r="F150" s="300">
        <v>472.3</v>
      </c>
      <c r="G150" s="299" t="s">
        <v>347</v>
      </c>
      <c r="H150" s="300">
        <v>16.73</v>
      </c>
      <c r="I150" s="153">
        <f>(H150*'Информация о ценах'!$D$23+'East_016-19RUB'!H150*'Информация о ценах'!$D$23*'Информация о ценах'!$E$23)*'Информация о ценах'!$B$6*1.02*1.2</f>
        <v>767.90700000000004</v>
      </c>
      <c r="J150" s="26"/>
      <c r="K150" s="17">
        <f t="shared" si="2"/>
        <v>0</v>
      </c>
    </row>
    <row r="151" spans="1:11" customFormat="1" x14ac:dyDescent="0.35">
      <c r="A151" s="29" t="s">
        <v>13157</v>
      </c>
      <c r="B151" s="299" t="s">
        <v>13158</v>
      </c>
      <c r="C151" s="299" t="s">
        <v>13044</v>
      </c>
      <c r="D151" s="299" t="s">
        <v>1665</v>
      </c>
      <c r="E151" s="299" t="s">
        <v>288</v>
      </c>
      <c r="F151" s="300">
        <v>512.78</v>
      </c>
      <c r="G151" s="299" t="s">
        <v>119</v>
      </c>
      <c r="H151" s="300">
        <v>17.48</v>
      </c>
      <c r="I151" s="153">
        <f>(H151*'Информация о ценах'!$D$23+'East_016-19RUB'!H151*'Информация о ценах'!$D$23*'Информация о ценах'!$E$23)*'Информация о ценах'!$B$6*1.02*1.2</f>
        <v>802.33199999999999</v>
      </c>
      <c r="J151" s="26"/>
      <c r="K151" s="17">
        <f t="shared" si="2"/>
        <v>0</v>
      </c>
    </row>
    <row r="152" spans="1:11" customFormat="1" x14ac:dyDescent="0.35">
      <c r="A152" s="29" t="s">
        <v>13159</v>
      </c>
      <c r="B152" s="299" t="s">
        <v>13160</v>
      </c>
      <c r="C152" s="299" t="s">
        <v>13044</v>
      </c>
      <c r="D152" s="299" t="s">
        <v>1665</v>
      </c>
      <c r="E152" s="299" t="s">
        <v>1177</v>
      </c>
      <c r="F152" s="300">
        <v>675.48</v>
      </c>
      <c r="G152" s="299" t="s">
        <v>290</v>
      </c>
      <c r="H152" s="300">
        <v>78.11</v>
      </c>
      <c r="I152" s="153">
        <f>(H152*'Информация о ценах'!$D$23+'East_016-19RUB'!H152*'Информация о ценах'!$D$23*'Информация о ценах'!$E$23)*'Информация о ценах'!$B$6*1.02*1.2</f>
        <v>3585.2489999999998</v>
      </c>
      <c r="J152" s="26"/>
      <c r="K152" s="17">
        <f t="shared" si="2"/>
        <v>0</v>
      </c>
    </row>
    <row r="153" spans="1:11" customFormat="1" x14ac:dyDescent="0.35">
      <c r="A153" s="29" t="s">
        <v>13161</v>
      </c>
      <c r="B153" s="299" t="s">
        <v>13162</v>
      </c>
      <c r="C153" s="299" t="s">
        <v>13044</v>
      </c>
      <c r="D153" s="299" t="s">
        <v>1665</v>
      </c>
      <c r="E153" s="299" t="s">
        <v>1178</v>
      </c>
      <c r="F153" s="300">
        <v>693.38</v>
      </c>
      <c r="G153" s="299" t="s">
        <v>122</v>
      </c>
      <c r="H153" s="300">
        <v>80.569999999999993</v>
      </c>
      <c r="I153" s="153">
        <f>(H153*'Информация о ценах'!$D$23+'East_016-19RUB'!H153*'Информация о ценах'!$D$23*'Информация о ценах'!$E$23)*'Информация о ценах'!$B$6*1.02*1.2</f>
        <v>3698.1629999999996</v>
      </c>
      <c r="J153" s="26"/>
      <c r="K153" s="17">
        <f t="shared" si="2"/>
        <v>0</v>
      </c>
    </row>
    <row r="154" spans="1:11" customFormat="1" x14ac:dyDescent="0.35">
      <c r="A154" s="29" t="s">
        <v>13163</v>
      </c>
      <c r="B154" s="299" t="s">
        <v>13164</v>
      </c>
      <c r="C154" s="299" t="s">
        <v>13044</v>
      </c>
      <c r="D154" s="299" t="s">
        <v>1665</v>
      </c>
      <c r="E154" s="299" t="s">
        <v>1179</v>
      </c>
      <c r="F154" s="300">
        <v>736.36</v>
      </c>
      <c r="G154" s="299" t="s">
        <v>122</v>
      </c>
      <c r="H154" s="300">
        <v>85.43</v>
      </c>
      <c r="I154" s="153">
        <f>(H154*'Информация о ценах'!$D$23+'East_016-19RUB'!H154*'Информация о ценах'!$D$23*'Информация о ценах'!$E$23)*'Информация о ценах'!$B$6*1.02*1.2</f>
        <v>3921.2370000000005</v>
      </c>
      <c r="J154" s="26"/>
      <c r="K154" s="17">
        <f t="shared" si="2"/>
        <v>0</v>
      </c>
    </row>
    <row r="155" spans="1:11" customFormat="1" x14ac:dyDescent="0.35">
      <c r="A155" s="29" t="s">
        <v>13165</v>
      </c>
      <c r="B155" s="299" t="s">
        <v>13166</v>
      </c>
      <c r="C155" s="299" t="s">
        <v>13044</v>
      </c>
      <c r="D155" s="299" t="s">
        <v>1665</v>
      </c>
      <c r="E155" s="299" t="s">
        <v>1180</v>
      </c>
      <c r="F155" s="300">
        <v>764.06</v>
      </c>
      <c r="G155" s="299" t="s">
        <v>369</v>
      </c>
      <c r="H155" s="300">
        <v>99.09</v>
      </c>
      <c r="I155" s="153">
        <f>(H155*'Информация о ценах'!$D$23+'East_016-19RUB'!H155*'Информация о ценах'!$D$23*'Информация о ценах'!$E$23)*'Информация о ценах'!$B$6*1.02*1.2</f>
        <v>4548.2309999999998</v>
      </c>
      <c r="J155" s="26"/>
      <c r="K155" s="17">
        <f t="shared" si="2"/>
        <v>0</v>
      </c>
    </row>
    <row r="156" spans="1:11" customFormat="1" x14ac:dyDescent="0.35">
      <c r="A156" s="29" t="s">
        <v>13167</v>
      </c>
      <c r="B156" s="299" t="s">
        <v>13168</v>
      </c>
      <c r="C156" s="299" t="s">
        <v>13044</v>
      </c>
      <c r="D156" s="299" t="s">
        <v>1665</v>
      </c>
      <c r="E156" s="299" t="s">
        <v>296</v>
      </c>
      <c r="F156" s="300">
        <v>917.6</v>
      </c>
      <c r="G156" s="299" t="s">
        <v>214</v>
      </c>
      <c r="H156" s="300">
        <v>81.61</v>
      </c>
      <c r="I156" s="153">
        <f>(H156*'Информация о ценах'!$D$23+'East_016-19RUB'!H156*'Информация о ценах'!$D$23*'Информация о ценах'!$E$23)*'Информация о ценах'!$B$6*1.02*1.2</f>
        <v>3745.8989999999999</v>
      </c>
      <c r="J156" s="26"/>
      <c r="K156" s="17">
        <f t="shared" si="2"/>
        <v>0</v>
      </c>
    </row>
    <row r="157" spans="1:11" customFormat="1" x14ac:dyDescent="0.35">
      <c r="A157" s="29" t="s">
        <v>13169</v>
      </c>
      <c r="B157" s="299" t="s">
        <v>13170</v>
      </c>
      <c r="C157" s="299" t="s">
        <v>13044</v>
      </c>
      <c r="D157" s="299" t="s">
        <v>1665</v>
      </c>
      <c r="E157" s="299" t="s">
        <v>297</v>
      </c>
      <c r="F157" s="300">
        <v>925.48</v>
      </c>
      <c r="G157" s="299" t="s">
        <v>214</v>
      </c>
      <c r="H157" s="300">
        <v>84.89</v>
      </c>
      <c r="I157" s="153">
        <f>(H157*'Информация о ценах'!$D$23+'East_016-19RUB'!H157*'Информация о ценах'!$D$23*'Информация о ценах'!$E$23)*'Информация о ценах'!$B$6*1.02*1.2</f>
        <v>3896.451</v>
      </c>
      <c r="J157" s="26"/>
      <c r="K157" s="17">
        <f t="shared" si="2"/>
        <v>0</v>
      </c>
    </row>
    <row r="158" spans="1:11" customFormat="1" x14ac:dyDescent="0.35">
      <c r="A158" s="29" t="s">
        <v>13171</v>
      </c>
      <c r="B158" s="299" t="s">
        <v>13172</v>
      </c>
      <c r="C158" s="299" t="s">
        <v>13044</v>
      </c>
      <c r="D158" s="299" t="s">
        <v>1665</v>
      </c>
      <c r="E158" s="299" t="s">
        <v>298</v>
      </c>
      <c r="F158" s="300">
        <v>957.98</v>
      </c>
      <c r="G158" s="299" t="s">
        <v>214</v>
      </c>
      <c r="H158" s="300">
        <v>87.58</v>
      </c>
      <c r="I158" s="153">
        <f>(H158*'Информация о ценах'!$D$23+'East_016-19RUB'!H158*'Информация о ценах'!$D$23*'Информация о ценах'!$E$23)*'Информация о ценах'!$B$6*1.02*1.2</f>
        <v>4019.9219999999996</v>
      </c>
      <c r="J158" s="26"/>
      <c r="K158" s="17">
        <f t="shared" si="2"/>
        <v>0</v>
      </c>
    </row>
    <row r="159" spans="1:11" customFormat="1" x14ac:dyDescent="0.35">
      <c r="A159" s="29" t="s">
        <v>13173</v>
      </c>
      <c r="B159" s="299" t="s">
        <v>13174</v>
      </c>
      <c r="C159" s="299" t="s">
        <v>13044</v>
      </c>
      <c r="D159" s="299" t="s">
        <v>1665</v>
      </c>
      <c r="E159" s="299" t="s">
        <v>299</v>
      </c>
      <c r="F159" s="300">
        <v>984.96</v>
      </c>
      <c r="G159" s="299" t="s">
        <v>214</v>
      </c>
      <c r="H159" s="300">
        <v>92.85</v>
      </c>
      <c r="I159" s="153">
        <f>(H159*'Информация о ценах'!$D$23+'East_016-19RUB'!H159*'Информация о ценах'!$D$23*'Информация о ценах'!$E$23)*'Информация о ценах'!$B$6*1.02*1.2</f>
        <v>4261.8150000000005</v>
      </c>
      <c r="J159" s="26"/>
      <c r="K159" s="17">
        <f t="shared" si="2"/>
        <v>0</v>
      </c>
    </row>
    <row r="160" spans="1:11" customFormat="1" x14ac:dyDescent="0.35">
      <c r="A160" s="29" t="s">
        <v>13175</v>
      </c>
      <c r="B160" s="299" t="s">
        <v>13176</v>
      </c>
      <c r="C160" s="299" t="s">
        <v>13044</v>
      </c>
      <c r="D160" s="299" t="s">
        <v>1665</v>
      </c>
      <c r="E160" s="299" t="s">
        <v>300</v>
      </c>
      <c r="F160" s="129">
        <v>1017.26</v>
      </c>
      <c r="G160" s="299" t="s">
        <v>214</v>
      </c>
      <c r="H160" s="300">
        <v>107.7</v>
      </c>
      <c r="I160" s="153">
        <f>(H160*'Информация о ценах'!$D$23+'East_016-19RUB'!H160*'Информация о ценах'!$D$23*'Информация о ценах'!$E$23)*'Информация о ценах'!$B$6*1.02*1.2</f>
        <v>4943.4299999999994</v>
      </c>
      <c r="J160" s="26"/>
      <c r="K160" s="17">
        <f t="shared" si="2"/>
        <v>0</v>
      </c>
    </row>
    <row r="161" spans="1:11" customFormat="1" x14ac:dyDescent="0.35">
      <c r="A161" s="29" t="s">
        <v>13177</v>
      </c>
      <c r="B161" s="299" t="s">
        <v>13178</v>
      </c>
      <c r="C161" s="299" t="s">
        <v>13044</v>
      </c>
      <c r="D161" s="299" t="s">
        <v>1665</v>
      </c>
      <c r="E161" s="299" t="s">
        <v>1181</v>
      </c>
      <c r="F161" s="129">
        <v>1082.8</v>
      </c>
      <c r="G161" s="299" t="s">
        <v>214</v>
      </c>
      <c r="H161" s="300">
        <v>109.99</v>
      </c>
      <c r="I161" s="153">
        <f>(H161*'Информация о ценах'!$D$23+'East_016-19RUB'!H161*'Информация о ценах'!$D$23*'Информация о ценах'!$E$23)*'Информация о ценах'!$B$6*1.02*1.2</f>
        <v>5048.5410000000002</v>
      </c>
      <c r="J161" s="26"/>
      <c r="K161" s="17">
        <f t="shared" si="2"/>
        <v>0</v>
      </c>
    </row>
    <row r="162" spans="1:11" customFormat="1" x14ac:dyDescent="0.35">
      <c r="A162" s="29" t="s">
        <v>13179</v>
      </c>
      <c r="B162" s="299" t="s">
        <v>13180</v>
      </c>
      <c r="C162" s="299" t="s">
        <v>13044</v>
      </c>
      <c r="D162" s="299" t="s">
        <v>1665</v>
      </c>
      <c r="E162" s="299" t="s">
        <v>306</v>
      </c>
      <c r="F162" s="129">
        <v>1279.26</v>
      </c>
      <c r="G162" s="299" t="s">
        <v>215</v>
      </c>
      <c r="H162" s="300">
        <v>112.6</v>
      </c>
      <c r="I162" s="153">
        <f>(H162*'Информация о ценах'!$D$23+'East_016-19RUB'!H162*'Информация о ценах'!$D$23*'Информация о ценах'!$E$23)*'Информация о ценах'!$B$6*1.02*1.2</f>
        <v>5168.3399999999992</v>
      </c>
      <c r="J162" s="26"/>
      <c r="K162" s="17">
        <f t="shared" si="2"/>
        <v>0</v>
      </c>
    </row>
    <row r="163" spans="1:11" customFormat="1" x14ac:dyDescent="0.35">
      <c r="A163" s="29" t="s">
        <v>13181</v>
      </c>
      <c r="B163" s="299" t="s">
        <v>13182</v>
      </c>
      <c r="C163" s="299" t="s">
        <v>13044</v>
      </c>
      <c r="D163" s="299" t="s">
        <v>1665</v>
      </c>
      <c r="E163" s="299" t="s">
        <v>308</v>
      </c>
      <c r="F163" s="129">
        <v>1404.5</v>
      </c>
      <c r="G163" s="299" t="s">
        <v>128</v>
      </c>
      <c r="H163" s="300">
        <v>117.85</v>
      </c>
      <c r="I163" s="153">
        <f>(H163*'Информация о ценах'!$D$23+'East_016-19RUB'!H163*'Информация о ценах'!$D$23*'Информация о ценах'!$E$23)*'Информация о ценах'!$B$6*1.02*1.2</f>
        <v>5409.3149999999996</v>
      </c>
      <c r="J163" s="26"/>
      <c r="K163" s="17">
        <f t="shared" si="2"/>
        <v>0</v>
      </c>
    </row>
    <row r="164" spans="1:11" customFormat="1" x14ac:dyDescent="0.35">
      <c r="A164" s="29" t="s">
        <v>13183</v>
      </c>
      <c r="B164" s="299" t="s">
        <v>13184</v>
      </c>
      <c r="C164" s="299" t="s">
        <v>13044</v>
      </c>
      <c r="D164" s="299" t="s">
        <v>1665</v>
      </c>
      <c r="E164" s="299" t="s">
        <v>313</v>
      </c>
      <c r="F164" s="129">
        <v>1801.06</v>
      </c>
      <c r="G164" s="299" t="s">
        <v>128</v>
      </c>
      <c r="H164" s="300">
        <v>122.16</v>
      </c>
      <c r="I164" s="153">
        <f>(H164*'Информация о ценах'!$D$23+'East_016-19RUB'!H164*'Информация о ценах'!$D$23*'Информация о ценах'!$E$23)*'Информация о ценах'!$B$6*1.02*1.2</f>
        <v>5607.1439999999993</v>
      </c>
      <c r="J164" s="26"/>
      <c r="K164" s="17">
        <f t="shared" si="2"/>
        <v>0</v>
      </c>
    </row>
    <row r="165" spans="1:11" customFormat="1" x14ac:dyDescent="0.35">
      <c r="A165" s="29" t="s">
        <v>13185</v>
      </c>
      <c r="B165" s="299" t="s">
        <v>13186</v>
      </c>
      <c r="C165" s="299" t="s">
        <v>13044</v>
      </c>
      <c r="D165" s="299" t="s">
        <v>1665</v>
      </c>
      <c r="E165" s="299" t="s">
        <v>1182</v>
      </c>
      <c r="F165" s="129">
        <v>1857.7</v>
      </c>
      <c r="G165" s="299" t="s">
        <v>128</v>
      </c>
      <c r="H165" s="300">
        <v>141.18</v>
      </c>
      <c r="I165" s="153">
        <f>(H165*'Информация о ценах'!$D$23+'East_016-19RUB'!H165*'Информация о ценах'!$D$23*'Информация о ценах'!$E$23)*'Информация о ценах'!$B$6*1.02*1.2</f>
        <v>6480.1620000000003</v>
      </c>
      <c r="J165" s="26"/>
      <c r="K165" s="17">
        <f t="shared" si="2"/>
        <v>0</v>
      </c>
    </row>
    <row r="166" spans="1:11" customFormat="1" x14ac:dyDescent="0.35">
      <c r="A166" s="29" t="s">
        <v>13187</v>
      </c>
      <c r="B166" s="299" t="s">
        <v>13188</v>
      </c>
      <c r="C166" s="299" t="s">
        <v>13044</v>
      </c>
      <c r="D166" s="299" t="s">
        <v>1665</v>
      </c>
      <c r="E166" s="299" t="s">
        <v>315</v>
      </c>
      <c r="F166" s="129">
        <v>1903.5</v>
      </c>
      <c r="G166" s="299" t="s">
        <v>130</v>
      </c>
      <c r="H166" s="300">
        <v>128.47</v>
      </c>
      <c r="I166" s="153">
        <f>(H166*'Информация о ценах'!$D$23+'East_016-19RUB'!H166*'Информация о ценах'!$D$23*'Информация о ценах'!$E$23)*'Информация о ценах'!$B$6*1.02*1.2</f>
        <v>5896.7730000000001</v>
      </c>
      <c r="J166" s="26"/>
      <c r="K166" s="17">
        <f t="shared" si="2"/>
        <v>0</v>
      </c>
    </row>
    <row r="167" spans="1:11" customFormat="1" x14ac:dyDescent="0.35">
      <c r="A167" s="29" t="s">
        <v>13189</v>
      </c>
      <c r="B167" s="299" t="s">
        <v>13190</v>
      </c>
      <c r="C167" s="299" t="s">
        <v>13044</v>
      </c>
      <c r="D167" s="299" t="s">
        <v>1665</v>
      </c>
      <c r="E167" s="299" t="s">
        <v>316</v>
      </c>
      <c r="F167" s="129">
        <v>1983.5</v>
      </c>
      <c r="G167" s="299" t="s">
        <v>130</v>
      </c>
      <c r="H167" s="300">
        <v>144.55000000000001</v>
      </c>
      <c r="I167" s="153">
        <f>(H167*'Информация о ценах'!$D$23+'East_016-19RUB'!H167*'Информация о ценах'!$D$23*'Информация о ценах'!$E$23)*'Информация о ценах'!$B$6*1.02*1.2</f>
        <v>6634.8450000000003</v>
      </c>
      <c r="J167" s="26"/>
      <c r="K167" s="17">
        <f t="shared" si="2"/>
        <v>0</v>
      </c>
    </row>
    <row r="168" spans="1:11" customFormat="1" x14ac:dyDescent="0.35">
      <c r="A168" s="29" t="s">
        <v>1666</v>
      </c>
      <c r="B168" s="299" t="s">
        <v>13191</v>
      </c>
      <c r="C168" s="299" t="s">
        <v>1667</v>
      </c>
      <c r="D168" s="299" t="s">
        <v>1668</v>
      </c>
      <c r="E168" s="299" t="s">
        <v>100</v>
      </c>
      <c r="F168" s="300">
        <v>79.77</v>
      </c>
      <c r="G168" s="299" t="s">
        <v>102</v>
      </c>
      <c r="H168" s="300">
        <v>22</v>
      </c>
      <c r="I168" s="153">
        <f>(H168*'Информация о ценах'!$D$23+'East_016-19RUB'!H168*'Информация о ценах'!$D$23*'Информация о ценах'!$E$23)*'Информация о ценах'!$B$6*1.02*1.2</f>
        <v>1009.8</v>
      </c>
      <c r="J168" s="26"/>
      <c r="K168" s="17">
        <f t="shared" si="2"/>
        <v>0</v>
      </c>
    </row>
    <row r="169" spans="1:11" customFormat="1" x14ac:dyDescent="0.35">
      <c r="A169" s="29" t="s">
        <v>1669</v>
      </c>
      <c r="B169" s="299" t="s">
        <v>13192</v>
      </c>
      <c r="C169" s="299" t="s">
        <v>13193</v>
      </c>
      <c r="D169" s="299" t="s">
        <v>1670</v>
      </c>
      <c r="E169" s="299" t="s">
        <v>1265</v>
      </c>
      <c r="F169" s="300">
        <v>76.459999999999994</v>
      </c>
      <c r="G169" s="299" t="s">
        <v>104</v>
      </c>
      <c r="H169" s="300">
        <v>9.33</v>
      </c>
      <c r="I169" s="153">
        <f>(H169*'Информация о ценах'!$D$23+'East_016-19RUB'!H169*'Информация о ценах'!$D$23*'Информация о ценах'!$E$23)*'Информация о ценах'!$B$6*1.02*1.2</f>
        <v>428.24700000000001</v>
      </c>
      <c r="J169" s="26"/>
      <c r="K169" s="17">
        <f t="shared" si="2"/>
        <v>0</v>
      </c>
    </row>
    <row r="170" spans="1:11" customFormat="1" x14ac:dyDescent="0.35">
      <c r="A170" s="29" t="s">
        <v>1671</v>
      </c>
      <c r="B170" s="299" t="s">
        <v>13194</v>
      </c>
      <c r="C170" s="299" t="s">
        <v>13193</v>
      </c>
      <c r="D170" s="299" t="s">
        <v>1670</v>
      </c>
      <c r="E170" s="299" t="s">
        <v>320</v>
      </c>
      <c r="F170" s="300">
        <v>77.88</v>
      </c>
      <c r="G170" s="299" t="s">
        <v>148</v>
      </c>
      <c r="H170" s="300">
        <v>5.82</v>
      </c>
      <c r="I170" s="153">
        <f>(H170*'Информация о ценах'!$D$23+'East_016-19RUB'!H170*'Информация о ценах'!$D$23*'Информация о ценах'!$E$23)*'Информация о ценах'!$B$6*1.02*1.2</f>
        <v>267.13799999999998</v>
      </c>
      <c r="J170" s="26"/>
      <c r="K170" s="17">
        <f t="shared" si="2"/>
        <v>0</v>
      </c>
    </row>
    <row r="171" spans="1:11" customFormat="1" x14ac:dyDescent="0.35">
      <c r="A171" s="29" t="s">
        <v>1672</v>
      </c>
      <c r="B171" s="299" t="s">
        <v>13195</v>
      </c>
      <c r="C171" s="299" t="s">
        <v>13193</v>
      </c>
      <c r="D171" s="299" t="s">
        <v>1670</v>
      </c>
      <c r="E171" s="299" t="s">
        <v>322</v>
      </c>
      <c r="F171" s="300">
        <v>86.7</v>
      </c>
      <c r="G171" s="299" t="s">
        <v>136</v>
      </c>
      <c r="H171" s="300">
        <v>5.82</v>
      </c>
      <c r="I171" s="153">
        <f>(H171*'Информация о ценах'!$D$23+'East_016-19RUB'!H171*'Информация о ценах'!$D$23*'Информация о ценах'!$E$23)*'Информация о ценах'!$B$6*1.02*1.2</f>
        <v>267.13799999999998</v>
      </c>
      <c r="J171" s="26"/>
      <c r="K171" s="17">
        <f t="shared" si="2"/>
        <v>0</v>
      </c>
    </row>
    <row r="172" spans="1:11" customFormat="1" x14ac:dyDescent="0.35">
      <c r="A172" s="29" t="s">
        <v>1673</v>
      </c>
      <c r="B172" s="299" t="s">
        <v>13196</v>
      </c>
      <c r="C172" s="299" t="s">
        <v>13193</v>
      </c>
      <c r="D172" s="299" t="s">
        <v>1670</v>
      </c>
      <c r="E172" s="299" t="s">
        <v>326</v>
      </c>
      <c r="F172" s="300">
        <v>110.1</v>
      </c>
      <c r="G172" s="299" t="s">
        <v>170</v>
      </c>
      <c r="H172" s="300">
        <v>6.39</v>
      </c>
      <c r="I172" s="153">
        <f>(H172*'Информация о ценах'!$D$23+'East_016-19RUB'!H172*'Информация о ценах'!$D$23*'Информация о ценах'!$E$23)*'Информация о ценах'!$B$6*1.02*1.2</f>
        <v>293.30099999999999</v>
      </c>
      <c r="J172" s="26"/>
      <c r="K172" s="17">
        <f t="shared" si="2"/>
        <v>0</v>
      </c>
    </row>
    <row r="173" spans="1:11" customFormat="1" x14ac:dyDescent="0.35">
      <c r="A173" s="29" t="s">
        <v>1674</v>
      </c>
      <c r="B173" s="299" t="s">
        <v>13197</v>
      </c>
      <c r="C173" s="299" t="s">
        <v>13193</v>
      </c>
      <c r="D173" s="299" t="s">
        <v>1670</v>
      </c>
      <c r="E173" s="299" t="s">
        <v>328</v>
      </c>
      <c r="F173" s="300">
        <v>149.9</v>
      </c>
      <c r="G173" s="299" t="s">
        <v>1675</v>
      </c>
      <c r="H173" s="300">
        <v>8.17</v>
      </c>
      <c r="I173" s="153">
        <f>(H173*'Информация о ценах'!$D$23+'East_016-19RUB'!H173*'Информация о ценах'!$D$23*'Информация о ценах'!$E$23)*'Информация о ценах'!$B$6*1.02*1.2</f>
        <v>375.00299999999999</v>
      </c>
      <c r="J173" s="26"/>
      <c r="K173" s="17">
        <f t="shared" si="2"/>
        <v>0</v>
      </c>
    </row>
    <row r="174" spans="1:11" customFormat="1" x14ac:dyDescent="0.35">
      <c r="A174" s="29" t="s">
        <v>1676</v>
      </c>
      <c r="B174" s="299" t="s">
        <v>13198</v>
      </c>
      <c r="C174" s="299" t="s">
        <v>13193</v>
      </c>
      <c r="D174" s="299" t="s">
        <v>1670</v>
      </c>
      <c r="E174" s="299" t="s">
        <v>330</v>
      </c>
      <c r="F174" s="300">
        <v>142.16</v>
      </c>
      <c r="G174" s="299" t="s">
        <v>138</v>
      </c>
      <c r="H174" s="300">
        <v>7.45</v>
      </c>
      <c r="I174" s="153">
        <f>(H174*'Информация о ценах'!$D$23+'East_016-19RUB'!H174*'Информация о ценах'!$D$23*'Информация о ценах'!$E$23)*'Информация о ценах'!$B$6*1.02*1.2</f>
        <v>341.95499999999998</v>
      </c>
      <c r="J174" s="26"/>
      <c r="K174" s="17">
        <f t="shared" si="2"/>
        <v>0</v>
      </c>
    </row>
    <row r="175" spans="1:11" customFormat="1" x14ac:dyDescent="0.35">
      <c r="A175" s="29" t="s">
        <v>1677</v>
      </c>
      <c r="B175" s="299" t="s">
        <v>13199</v>
      </c>
      <c r="C175" s="299" t="s">
        <v>13193</v>
      </c>
      <c r="D175" s="299" t="s">
        <v>1670</v>
      </c>
      <c r="E175" s="299" t="s">
        <v>332</v>
      </c>
      <c r="F175" s="300">
        <v>179.08</v>
      </c>
      <c r="G175" s="299" t="s">
        <v>138</v>
      </c>
      <c r="H175" s="300">
        <v>9.06</v>
      </c>
      <c r="I175" s="153">
        <f>(H175*'Информация о ценах'!$D$23+'East_016-19RUB'!H175*'Информация о ценах'!$D$23*'Информация о ценах'!$E$23)*'Информация о ценах'!$B$6*1.02*1.2</f>
        <v>415.85399999999998</v>
      </c>
      <c r="J175" s="26"/>
      <c r="K175" s="17">
        <f t="shared" si="2"/>
        <v>0</v>
      </c>
    </row>
    <row r="176" spans="1:11" customFormat="1" x14ac:dyDescent="0.35">
      <c r="A176" s="29" t="s">
        <v>1678</v>
      </c>
      <c r="B176" s="299" t="s">
        <v>13200</v>
      </c>
      <c r="C176" s="299" t="s">
        <v>13193</v>
      </c>
      <c r="D176" s="299" t="s">
        <v>1670</v>
      </c>
      <c r="E176" s="299" t="s">
        <v>334</v>
      </c>
      <c r="F176" s="300">
        <v>183.16</v>
      </c>
      <c r="G176" s="299" t="s">
        <v>1343</v>
      </c>
      <c r="H176" s="300">
        <v>11.36</v>
      </c>
      <c r="I176" s="153">
        <f>(H176*'Информация о ценах'!$D$23+'East_016-19RUB'!H176*'Информация о ценах'!$D$23*'Информация о ценах'!$E$23)*'Информация о ценах'!$B$6*1.02*1.2</f>
        <v>521.42399999999998</v>
      </c>
      <c r="J176" s="26"/>
      <c r="K176" s="17">
        <f t="shared" si="2"/>
        <v>0</v>
      </c>
    </row>
    <row r="177" spans="1:11" customFormat="1" x14ac:dyDescent="0.35">
      <c r="A177" s="29" t="s">
        <v>1679</v>
      </c>
      <c r="B177" s="299" t="s">
        <v>13201</v>
      </c>
      <c r="C177" s="299" t="s">
        <v>13193</v>
      </c>
      <c r="D177" s="299" t="s">
        <v>1670</v>
      </c>
      <c r="E177" s="299" t="s">
        <v>336</v>
      </c>
      <c r="F177" s="300">
        <v>203.88</v>
      </c>
      <c r="G177" s="299" t="s">
        <v>140</v>
      </c>
      <c r="H177" s="300">
        <v>10.130000000000001</v>
      </c>
      <c r="I177" s="153">
        <f>(H177*'Информация о ценах'!$D$23+'East_016-19RUB'!H177*'Информация о ценах'!$D$23*'Информация о ценах'!$E$23)*'Информация о ценах'!$B$6*1.02*1.2</f>
        <v>464.9670000000001</v>
      </c>
      <c r="J177" s="26"/>
      <c r="K177" s="17">
        <f t="shared" si="2"/>
        <v>0</v>
      </c>
    </row>
    <row r="178" spans="1:11" customFormat="1" x14ac:dyDescent="0.35">
      <c r="A178" s="29" t="s">
        <v>1680</v>
      </c>
      <c r="B178" s="299" t="s">
        <v>13202</v>
      </c>
      <c r="C178" s="299" t="s">
        <v>13193</v>
      </c>
      <c r="D178" s="299" t="s">
        <v>1670</v>
      </c>
      <c r="E178" s="299" t="s">
        <v>338</v>
      </c>
      <c r="F178" s="300">
        <v>236.96</v>
      </c>
      <c r="G178" s="299" t="s">
        <v>282</v>
      </c>
      <c r="H178" s="300">
        <v>13.31</v>
      </c>
      <c r="I178" s="153">
        <f>(H178*'Информация о ценах'!$D$23+'East_016-19RUB'!H178*'Информация о ценах'!$D$23*'Информация о ценах'!$E$23)*'Информация о ценах'!$B$6*1.02*1.2</f>
        <v>610.92899999999997</v>
      </c>
      <c r="J178" s="26"/>
      <c r="K178" s="17">
        <f t="shared" si="2"/>
        <v>0</v>
      </c>
    </row>
    <row r="179" spans="1:11" customFormat="1" x14ac:dyDescent="0.35">
      <c r="A179" s="29" t="s">
        <v>1681</v>
      </c>
      <c r="B179" s="299" t="s">
        <v>13203</v>
      </c>
      <c r="C179" s="299" t="s">
        <v>13193</v>
      </c>
      <c r="D179" s="299" t="s">
        <v>1670</v>
      </c>
      <c r="E179" s="299" t="s">
        <v>1269</v>
      </c>
      <c r="F179" s="300">
        <v>246.86</v>
      </c>
      <c r="G179" s="299" t="s">
        <v>140</v>
      </c>
      <c r="H179" s="300">
        <v>13.84</v>
      </c>
      <c r="I179" s="153">
        <f>(H179*'Информация о ценах'!$D$23+'East_016-19RUB'!H179*'Информация о ценах'!$D$23*'Информация о ценах'!$E$23)*'Информация о ценах'!$B$6*1.02*1.2</f>
        <v>635.25599999999997</v>
      </c>
      <c r="J179" s="26"/>
      <c r="K179" s="17">
        <f t="shared" si="2"/>
        <v>0</v>
      </c>
    </row>
    <row r="180" spans="1:11" customFormat="1" x14ac:dyDescent="0.35">
      <c r="A180" s="29" t="s">
        <v>1682</v>
      </c>
      <c r="B180" s="299" t="s">
        <v>13204</v>
      </c>
      <c r="C180" s="299" t="s">
        <v>13193</v>
      </c>
      <c r="D180" s="299" t="s">
        <v>1670</v>
      </c>
      <c r="E180" s="299" t="s">
        <v>342</v>
      </c>
      <c r="F180" s="300">
        <v>313.16000000000003</v>
      </c>
      <c r="G180" s="299" t="s">
        <v>347</v>
      </c>
      <c r="H180" s="300">
        <v>15.96</v>
      </c>
      <c r="I180" s="153">
        <f>(H180*'Информация о ценах'!$D$23+'East_016-19RUB'!H180*'Информация о ценах'!$D$23*'Информация о ценах'!$E$23)*'Информация о ценах'!$B$6*1.02*1.2</f>
        <v>732.56399999999996</v>
      </c>
      <c r="J180" s="26"/>
      <c r="K180" s="17">
        <f t="shared" si="2"/>
        <v>0</v>
      </c>
    </row>
    <row r="181" spans="1:11" customFormat="1" x14ac:dyDescent="0.35">
      <c r="A181" s="29" t="s">
        <v>1683</v>
      </c>
      <c r="B181" s="299" t="s">
        <v>13205</v>
      </c>
      <c r="C181" s="299" t="s">
        <v>13193</v>
      </c>
      <c r="D181" s="299" t="s">
        <v>1670</v>
      </c>
      <c r="E181" s="299" t="s">
        <v>344</v>
      </c>
      <c r="F181" s="300">
        <v>346.32</v>
      </c>
      <c r="G181" s="299" t="s">
        <v>347</v>
      </c>
      <c r="H181" s="300">
        <v>20.57</v>
      </c>
      <c r="I181" s="153">
        <f>(H181*'Информация о ценах'!$D$23+'East_016-19RUB'!H181*'Информация о ценах'!$D$23*'Информация о ценах'!$E$23)*'Информация о ценах'!$B$6*1.02*1.2</f>
        <v>944.16300000000001</v>
      </c>
      <c r="J181" s="26"/>
      <c r="K181" s="17">
        <f t="shared" si="2"/>
        <v>0</v>
      </c>
    </row>
    <row r="182" spans="1:11" customFormat="1" x14ac:dyDescent="0.35">
      <c r="A182" s="29" t="s">
        <v>1684</v>
      </c>
      <c r="B182" s="299" t="s">
        <v>13206</v>
      </c>
      <c r="C182" s="299" t="s">
        <v>13193</v>
      </c>
      <c r="D182" s="299" t="s">
        <v>1670</v>
      </c>
      <c r="E182" s="299" t="s">
        <v>349</v>
      </c>
      <c r="F182" s="300">
        <v>451.62</v>
      </c>
      <c r="G182" s="299" t="s">
        <v>264</v>
      </c>
      <c r="H182" s="300">
        <v>17.48</v>
      </c>
      <c r="I182" s="153">
        <f>(H182*'Информация о ценах'!$D$23+'East_016-19RUB'!H182*'Информация о ценах'!$D$23*'Информация о ценах'!$E$23)*'Информация о ценах'!$B$6*1.02*1.2</f>
        <v>802.33199999999999</v>
      </c>
      <c r="J182" s="26"/>
      <c r="K182" s="17">
        <f t="shared" si="2"/>
        <v>0</v>
      </c>
    </row>
    <row r="183" spans="1:11" customFormat="1" x14ac:dyDescent="0.35">
      <c r="A183" s="29" t="s">
        <v>1685</v>
      </c>
      <c r="B183" s="299" t="s">
        <v>13207</v>
      </c>
      <c r="C183" s="299" t="s">
        <v>13193</v>
      </c>
      <c r="D183" s="299" t="s">
        <v>1670</v>
      </c>
      <c r="E183" s="299" t="s">
        <v>351</v>
      </c>
      <c r="F183" s="300">
        <v>488</v>
      </c>
      <c r="G183" s="299" t="s">
        <v>264</v>
      </c>
      <c r="H183" s="300">
        <v>21.35</v>
      </c>
      <c r="I183" s="153">
        <f>(H183*'Информация о ценах'!$D$23+'East_016-19RUB'!H183*'Информация о ценах'!$D$23*'Информация о ценах'!$E$23)*'Информация о ценах'!$B$6*1.02*1.2</f>
        <v>979.96500000000003</v>
      </c>
      <c r="J183" s="26"/>
      <c r="K183" s="17">
        <f t="shared" si="2"/>
        <v>0</v>
      </c>
    </row>
    <row r="184" spans="1:11" customFormat="1" x14ac:dyDescent="0.35">
      <c r="A184" s="29" t="s">
        <v>1686</v>
      </c>
      <c r="B184" s="299" t="s">
        <v>13208</v>
      </c>
      <c r="C184" s="299" t="s">
        <v>13193</v>
      </c>
      <c r="D184" s="299" t="s">
        <v>1670</v>
      </c>
      <c r="E184" s="299" t="s">
        <v>355</v>
      </c>
      <c r="F184" s="300">
        <v>964.6</v>
      </c>
      <c r="G184" s="299" t="s">
        <v>125</v>
      </c>
      <c r="H184" s="300">
        <v>97.85</v>
      </c>
      <c r="I184" s="153">
        <f>(H184*'Информация о ценах'!$D$23+'East_016-19RUB'!H184*'Информация о ценах'!$D$23*'Информация о ценах'!$E$23)*'Информация о ценах'!$B$6*1.02*1.2</f>
        <v>4491.3150000000005</v>
      </c>
      <c r="J184" s="26"/>
      <c r="K184" s="17">
        <f t="shared" si="2"/>
        <v>0</v>
      </c>
    </row>
    <row r="185" spans="1:11" customFormat="1" x14ac:dyDescent="0.35">
      <c r="A185" s="29" t="s">
        <v>1687</v>
      </c>
      <c r="B185" s="299" t="s">
        <v>13209</v>
      </c>
      <c r="C185" s="299" t="s">
        <v>13193</v>
      </c>
      <c r="D185" s="299" t="s">
        <v>1670</v>
      </c>
      <c r="E185" s="299" t="s">
        <v>359</v>
      </c>
      <c r="F185" s="129">
        <v>1217.2</v>
      </c>
      <c r="G185" s="299" t="s">
        <v>125</v>
      </c>
      <c r="H185" s="300">
        <v>105.9</v>
      </c>
      <c r="I185" s="153">
        <f>(H185*'Информация о ценах'!$D$23+'East_016-19RUB'!H185*'Информация о ценах'!$D$23*'Информация о ценах'!$E$23)*'Информация о ценах'!$B$6*1.02*1.2</f>
        <v>4860.8100000000004</v>
      </c>
      <c r="J185" s="26"/>
      <c r="K185" s="17">
        <f t="shared" si="2"/>
        <v>0</v>
      </c>
    </row>
    <row r="186" spans="1:11" customFormat="1" x14ac:dyDescent="0.35">
      <c r="A186" s="29" t="s">
        <v>1688</v>
      </c>
      <c r="B186" s="299" t="s">
        <v>13210</v>
      </c>
      <c r="C186" s="299" t="s">
        <v>13193</v>
      </c>
      <c r="D186" s="299" t="s">
        <v>1670</v>
      </c>
      <c r="E186" s="299" t="s">
        <v>363</v>
      </c>
      <c r="F186" s="129">
        <v>1762.5</v>
      </c>
      <c r="G186" s="299" t="s">
        <v>128</v>
      </c>
      <c r="H186" s="300">
        <v>127.5</v>
      </c>
      <c r="I186" s="153">
        <f>(H186*'Информация о ценах'!$D$23+'East_016-19RUB'!H186*'Информация о ценах'!$D$23*'Информация о ценах'!$E$23)*'Информация о ценах'!$B$6*1.02*1.2</f>
        <v>5852.25</v>
      </c>
      <c r="J186" s="26"/>
      <c r="K186" s="17">
        <f t="shared" si="2"/>
        <v>0</v>
      </c>
    </row>
    <row r="187" spans="1:11" customFormat="1" x14ac:dyDescent="0.35">
      <c r="A187" s="29" t="s">
        <v>13211</v>
      </c>
      <c r="B187" s="299" t="s">
        <v>13212</v>
      </c>
      <c r="C187" s="299" t="s">
        <v>13213</v>
      </c>
      <c r="D187" s="299" t="s">
        <v>1689</v>
      </c>
      <c r="E187" s="299" t="s">
        <v>1090</v>
      </c>
      <c r="F187" s="300">
        <v>18.46</v>
      </c>
      <c r="G187" s="299" t="s">
        <v>1129</v>
      </c>
      <c r="H187" s="300">
        <v>2.0499999999999998</v>
      </c>
      <c r="I187" s="153">
        <f>(H187*'Информация о ценах'!$D$23+'East_016-19RUB'!H187*'Информация о ценах'!$D$23*'Информация о ценах'!$E$23)*'Информация о ценах'!$B$6*1.02*1.2</f>
        <v>94.094999999999985</v>
      </c>
      <c r="J187" s="26"/>
      <c r="K187" s="17">
        <f t="shared" si="2"/>
        <v>0</v>
      </c>
    </row>
    <row r="188" spans="1:11" customFormat="1" x14ac:dyDescent="0.35">
      <c r="A188" s="29" t="s">
        <v>13214</v>
      </c>
      <c r="B188" s="299" t="s">
        <v>13215</v>
      </c>
      <c r="C188" s="299" t="s">
        <v>13213</v>
      </c>
      <c r="D188" s="299" t="s">
        <v>1689</v>
      </c>
      <c r="E188" s="299" t="s">
        <v>100</v>
      </c>
      <c r="F188" s="300">
        <v>30.58</v>
      </c>
      <c r="G188" s="299" t="s">
        <v>226</v>
      </c>
      <c r="H188" s="300">
        <v>1.51</v>
      </c>
      <c r="I188" s="153">
        <f>(H188*'Информация о ценах'!$D$23+'East_016-19RUB'!H188*'Информация о ценах'!$D$23*'Информация о ценах'!$E$23)*'Информация о ценах'!$B$6*1.02*1.2</f>
        <v>69.308999999999997</v>
      </c>
      <c r="J188" s="26"/>
      <c r="K188" s="17">
        <f t="shared" si="2"/>
        <v>0</v>
      </c>
    </row>
    <row r="189" spans="1:11" customFormat="1" x14ac:dyDescent="0.35">
      <c r="A189" s="29" t="s">
        <v>13216</v>
      </c>
      <c r="B189" s="299" t="s">
        <v>13217</v>
      </c>
      <c r="C189" s="299" t="s">
        <v>13213</v>
      </c>
      <c r="D189" s="299" t="s">
        <v>1689</v>
      </c>
      <c r="E189" s="299" t="s">
        <v>32</v>
      </c>
      <c r="F189" s="300">
        <v>38.9</v>
      </c>
      <c r="G189" s="299" t="s">
        <v>367</v>
      </c>
      <c r="H189" s="300">
        <v>1.59</v>
      </c>
      <c r="I189" s="153">
        <f>(H189*'Информация о ценах'!$D$23+'East_016-19RUB'!H189*'Информация о ценах'!$D$23*'Информация о ценах'!$E$23)*'Информация о ценах'!$B$6*1.02*1.2</f>
        <v>72.980999999999995</v>
      </c>
      <c r="J189" s="26"/>
      <c r="K189" s="17">
        <f t="shared" si="2"/>
        <v>0</v>
      </c>
    </row>
    <row r="190" spans="1:11" customFormat="1" x14ac:dyDescent="0.35">
      <c r="A190" s="29" t="s">
        <v>13218</v>
      </c>
      <c r="B190" s="299" t="s">
        <v>13219</v>
      </c>
      <c r="C190" s="299" t="s">
        <v>13213</v>
      </c>
      <c r="D190" s="299" t="s">
        <v>1689</v>
      </c>
      <c r="E190" s="299" t="s">
        <v>106</v>
      </c>
      <c r="F190" s="300">
        <v>56.6</v>
      </c>
      <c r="G190" s="299" t="s">
        <v>1131</v>
      </c>
      <c r="H190" s="300">
        <v>1.83</v>
      </c>
      <c r="I190" s="153">
        <f>(H190*'Информация о ценах'!$D$23+'East_016-19RUB'!H190*'Информация о ценах'!$D$23*'Информация о ценах'!$E$23)*'Информация о ценах'!$B$6*1.02*1.2</f>
        <v>83.997</v>
      </c>
      <c r="J190" s="26"/>
      <c r="K190" s="17">
        <f t="shared" si="2"/>
        <v>0</v>
      </c>
    </row>
    <row r="191" spans="1:11" customFormat="1" x14ac:dyDescent="0.35">
      <c r="A191" s="29" t="s">
        <v>13220</v>
      </c>
      <c r="B191" s="299" t="s">
        <v>13221</v>
      </c>
      <c r="C191" s="299" t="s">
        <v>13213</v>
      </c>
      <c r="D191" s="299" t="s">
        <v>1689</v>
      </c>
      <c r="E191" s="299" t="s">
        <v>109</v>
      </c>
      <c r="F191" s="300">
        <v>76.66</v>
      </c>
      <c r="G191" s="299" t="s">
        <v>1419</v>
      </c>
      <c r="H191" s="300">
        <v>2.2799999999999998</v>
      </c>
      <c r="I191" s="153">
        <f>(H191*'Информация о ценах'!$D$23+'East_016-19RUB'!H191*'Информация о ценах'!$D$23*'Информация о ценах'!$E$23)*'Информация о ценах'!$B$6*1.02*1.2</f>
        <v>104.65199999999999</v>
      </c>
      <c r="J191" s="26"/>
      <c r="K191" s="17">
        <f t="shared" si="2"/>
        <v>0</v>
      </c>
    </row>
    <row r="192" spans="1:11" customFormat="1" x14ac:dyDescent="0.35">
      <c r="A192" s="29" t="s">
        <v>13222</v>
      </c>
      <c r="B192" s="299" t="s">
        <v>13223</v>
      </c>
      <c r="C192" s="299" t="s">
        <v>13213</v>
      </c>
      <c r="D192" s="299" t="s">
        <v>1689</v>
      </c>
      <c r="E192" s="299" t="s">
        <v>112</v>
      </c>
      <c r="F192" s="300">
        <v>109.26</v>
      </c>
      <c r="G192" s="299" t="s">
        <v>217</v>
      </c>
      <c r="H192" s="300">
        <v>3.78</v>
      </c>
      <c r="I192" s="153">
        <f>(H192*'Информация о ценах'!$D$23+'East_016-19RUB'!H192*'Информация о ценах'!$D$23*'Информация о ценах'!$E$23)*'Информация о ценах'!$B$6*1.02*1.2</f>
        <v>173.50200000000001</v>
      </c>
      <c r="J192" s="26"/>
      <c r="K192" s="17">
        <f t="shared" si="2"/>
        <v>0</v>
      </c>
    </row>
    <row r="193" spans="1:11" customFormat="1" x14ac:dyDescent="0.35">
      <c r="A193" s="29" t="s">
        <v>13224</v>
      </c>
      <c r="B193" s="299" t="s">
        <v>13225</v>
      </c>
      <c r="C193" s="299" t="s">
        <v>13213</v>
      </c>
      <c r="D193" s="299" t="s">
        <v>1689</v>
      </c>
      <c r="E193" s="299" t="s">
        <v>115</v>
      </c>
      <c r="F193" s="300">
        <v>182.92</v>
      </c>
      <c r="G193" s="299" t="s">
        <v>210</v>
      </c>
      <c r="H193" s="300">
        <v>5.03</v>
      </c>
      <c r="I193" s="153">
        <f>(H193*'Информация о ценах'!$D$23+'East_016-19RUB'!H193*'Информация о ценах'!$D$23*'Информация о ценах'!$E$23)*'Информация о ценах'!$B$6*1.02*1.2</f>
        <v>230.87700000000001</v>
      </c>
      <c r="J193" s="26"/>
      <c r="K193" s="17">
        <f t="shared" si="2"/>
        <v>0</v>
      </c>
    </row>
    <row r="194" spans="1:11" customFormat="1" x14ac:dyDescent="0.35">
      <c r="A194" s="29" t="s">
        <v>13226</v>
      </c>
      <c r="B194" s="299" t="s">
        <v>13227</v>
      </c>
      <c r="C194" s="299" t="s">
        <v>13213</v>
      </c>
      <c r="D194" s="299" t="s">
        <v>1689</v>
      </c>
      <c r="E194" s="299" t="s">
        <v>118</v>
      </c>
      <c r="F194" s="300">
        <v>249.72</v>
      </c>
      <c r="G194" s="299" t="s">
        <v>463</v>
      </c>
      <c r="H194" s="300">
        <v>5.98</v>
      </c>
      <c r="I194" s="153">
        <f>(H194*'Информация о ценах'!$D$23+'East_016-19RUB'!H194*'Информация о ценах'!$D$23*'Информация о ценах'!$E$23)*'Информация о ценах'!$B$6*1.02*1.2</f>
        <v>274.48200000000003</v>
      </c>
      <c r="J194" s="26"/>
      <c r="K194" s="17">
        <f t="shared" si="2"/>
        <v>0</v>
      </c>
    </row>
    <row r="195" spans="1:11" customFormat="1" x14ac:dyDescent="0.35">
      <c r="A195" s="29" t="s">
        <v>13228</v>
      </c>
      <c r="B195" s="299" t="s">
        <v>13229</v>
      </c>
      <c r="C195" s="299" t="s">
        <v>13213</v>
      </c>
      <c r="D195" s="299" t="s">
        <v>1689</v>
      </c>
      <c r="E195" s="299" t="s">
        <v>10411</v>
      </c>
      <c r="F195" s="300">
        <v>440.4</v>
      </c>
      <c r="G195" s="299" t="s">
        <v>441</v>
      </c>
      <c r="H195" s="300">
        <v>26.61</v>
      </c>
      <c r="I195" s="153">
        <f>(H195*'Информация о ценах'!$D$23+'East_016-19RUB'!H195*'Информация о ценах'!$D$23*'Информация о ценах'!$E$23)*'Информация о ценах'!$B$6*1.02*1.2</f>
        <v>1221.3989999999999</v>
      </c>
      <c r="J195" s="26"/>
      <c r="K195" s="17">
        <f t="shared" ref="K195:K258" si="3">I195*J195</f>
        <v>0</v>
      </c>
    </row>
    <row r="196" spans="1:11" customFormat="1" x14ac:dyDescent="0.35">
      <c r="A196" s="29" t="s">
        <v>13230</v>
      </c>
      <c r="B196" s="299" t="s">
        <v>13231</v>
      </c>
      <c r="C196" s="299" t="s">
        <v>13213</v>
      </c>
      <c r="D196" s="299" t="s">
        <v>1689</v>
      </c>
      <c r="E196" s="299" t="s">
        <v>124</v>
      </c>
      <c r="F196" s="300">
        <v>590</v>
      </c>
      <c r="G196" s="299" t="s">
        <v>290</v>
      </c>
      <c r="H196" s="300">
        <v>26.88</v>
      </c>
      <c r="I196" s="153">
        <f>(H196*'Информация о ценах'!$D$23+'East_016-19RUB'!H196*'Информация о ценах'!$D$23*'Информация о ценах'!$E$23)*'Информация о ценах'!$B$6*1.02*1.2</f>
        <v>1233.7920000000001</v>
      </c>
      <c r="J196" s="26"/>
      <c r="K196" s="17">
        <f t="shared" si="3"/>
        <v>0</v>
      </c>
    </row>
    <row r="197" spans="1:11" customFormat="1" x14ac:dyDescent="0.35">
      <c r="A197" s="29" t="s">
        <v>13232</v>
      </c>
      <c r="B197" s="299" t="s">
        <v>13233</v>
      </c>
      <c r="C197" s="299" t="s">
        <v>13213</v>
      </c>
      <c r="D197" s="299" t="s">
        <v>1689</v>
      </c>
      <c r="E197" s="299" t="s">
        <v>127</v>
      </c>
      <c r="F197" s="300">
        <v>748.2</v>
      </c>
      <c r="G197" s="299" t="s">
        <v>369</v>
      </c>
      <c r="H197" s="300">
        <v>34.700000000000003</v>
      </c>
      <c r="I197" s="153">
        <f>(H197*'Информация о ценах'!$D$23+'East_016-19RUB'!H197*'Информация о ценах'!$D$23*'Информация о ценах'!$E$23)*'Информация о ценах'!$B$6*1.02*1.2</f>
        <v>1592.73</v>
      </c>
      <c r="J197" s="26"/>
      <c r="K197" s="17">
        <f t="shared" si="3"/>
        <v>0</v>
      </c>
    </row>
    <row r="198" spans="1:11" customFormat="1" x14ac:dyDescent="0.35">
      <c r="A198" s="29" t="s">
        <v>13234</v>
      </c>
      <c r="B198" s="299" t="s">
        <v>13235</v>
      </c>
      <c r="C198" s="299" t="s">
        <v>13213</v>
      </c>
      <c r="D198" s="299" t="s">
        <v>1689</v>
      </c>
      <c r="E198" s="299" t="s">
        <v>6282</v>
      </c>
      <c r="F198" s="129">
        <v>1066.5</v>
      </c>
      <c r="G198" s="299" t="s">
        <v>125</v>
      </c>
      <c r="H198" s="300">
        <v>47.74</v>
      </c>
      <c r="I198" s="153">
        <f>(H198*'Информация о ценах'!$D$23+'East_016-19RUB'!H198*'Информация о ценах'!$D$23*'Информация о ценах'!$E$23)*'Информация о ценах'!$B$6*1.02*1.2</f>
        <v>2191.2660000000001</v>
      </c>
      <c r="J198" s="26"/>
      <c r="K198" s="17">
        <f t="shared" si="3"/>
        <v>0</v>
      </c>
    </row>
    <row r="199" spans="1:11" customFormat="1" x14ac:dyDescent="0.35">
      <c r="A199" s="29" t="s">
        <v>1690</v>
      </c>
      <c r="B199" s="299" t="s">
        <v>13236</v>
      </c>
      <c r="C199" s="299" t="s">
        <v>1691</v>
      </c>
      <c r="D199" s="299" t="s">
        <v>1692</v>
      </c>
      <c r="E199" s="299" t="s">
        <v>1090</v>
      </c>
      <c r="F199" s="300">
        <v>22.76</v>
      </c>
      <c r="G199" s="299" t="s">
        <v>1192</v>
      </c>
      <c r="H199" s="300">
        <v>3.75</v>
      </c>
      <c r="I199" s="153">
        <f>(H199*'Информация о ценах'!$D$23+'East_016-19RUB'!H199*'Информация о ценах'!$D$23*'Информация о ценах'!$E$23)*'Информация о ценах'!$B$6*1.02*1.2</f>
        <v>172.125</v>
      </c>
      <c r="J199" s="26"/>
      <c r="K199" s="17">
        <f t="shared" si="3"/>
        <v>0</v>
      </c>
    </row>
    <row r="200" spans="1:11" customFormat="1" x14ac:dyDescent="0.35">
      <c r="A200" s="29" t="s">
        <v>1693</v>
      </c>
      <c r="B200" s="299" t="s">
        <v>13237</v>
      </c>
      <c r="C200" s="299" t="s">
        <v>1691</v>
      </c>
      <c r="D200" s="299" t="s">
        <v>1692</v>
      </c>
      <c r="E200" s="299" t="s">
        <v>100</v>
      </c>
      <c r="F200" s="300">
        <v>37.08</v>
      </c>
      <c r="G200" s="299" t="s">
        <v>367</v>
      </c>
      <c r="H200" s="300">
        <v>2.4500000000000002</v>
      </c>
      <c r="I200" s="153">
        <f>(H200*'Информация о ценах'!$D$23+'East_016-19RUB'!H200*'Информация о ценах'!$D$23*'Информация о ценах'!$E$23)*'Информация о ценах'!$B$6*1.02*1.2</f>
        <v>112.455</v>
      </c>
      <c r="J200" s="26"/>
      <c r="K200" s="17">
        <f t="shared" si="3"/>
        <v>0</v>
      </c>
    </row>
    <row r="201" spans="1:11" customFormat="1" x14ac:dyDescent="0.35">
      <c r="A201" s="29" t="s">
        <v>1694</v>
      </c>
      <c r="B201" s="299" t="s">
        <v>13238</v>
      </c>
      <c r="C201" s="299" t="s">
        <v>1691</v>
      </c>
      <c r="D201" s="299" t="s">
        <v>1692</v>
      </c>
      <c r="E201" s="299" t="s">
        <v>32</v>
      </c>
      <c r="F201" s="300">
        <v>44.1</v>
      </c>
      <c r="G201" s="299" t="s">
        <v>208</v>
      </c>
      <c r="H201" s="300">
        <v>2.65</v>
      </c>
      <c r="I201" s="153">
        <f>(H201*'Информация о ценах'!$D$23+'East_016-19RUB'!H201*'Информация о ценах'!$D$23*'Информация о ценах'!$E$23)*'Информация о ценах'!$B$6*1.02*1.2</f>
        <v>121.63499999999999</v>
      </c>
      <c r="J201" s="26"/>
      <c r="K201" s="17">
        <f t="shared" si="3"/>
        <v>0</v>
      </c>
    </row>
    <row r="202" spans="1:11" customFormat="1" x14ac:dyDescent="0.35">
      <c r="A202" s="29" t="s">
        <v>1695</v>
      </c>
      <c r="B202" s="299" t="s">
        <v>13239</v>
      </c>
      <c r="C202" s="299" t="s">
        <v>1691</v>
      </c>
      <c r="D202" s="299" t="s">
        <v>1692</v>
      </c>
      <c r="E202" s="299" t="s">
        <v>106</v>
      </c>
      <c r="F202" s="300">
        <v>65.400000000000006</v>
      </c>
      <c r="G202" s="299" t="s">
        <v>104</v>
      </c>
      <c r="H202" s="300">
        <v>2.85</v>
      </c>
      <c r="I202" s="153">
        <f>(H202*'Информация о ценах'!$D$23+'East_016-19RUB'!H202*'Информация о ценах'!$D$23*'Информация о ценах'!$E$23)*'Информация о ценах'!$B$6*1.02*1.2</f>
        <v>130.815</v>
      </c>
      <c r="J202" s="26"/>
      <c r="K202" s="17">
        <f t="shared" si="3"/>
        <v>0</v>
      </c>
    </row>
    <row r="203" spans="1:11" customFormat="1" x14ac:dyDescent="0.35">
      <c r="A203" s="29" t="s">
        <v>1696</v>
      </c>
      <c r="B203" s="299" t="s">
        <v>13240</v>
      </c>
      <c r="C203" s="299" t="s">
        <v>1691</v>
      </c>
      <c r="D203" s="299" t="s">
        <v>1692</v>
      </c>
      <c r="E203" s="299" t="s">
        <v>109</v>
      </c>
      <c r="F203" s="300">
        <v>102.76</v>
      </c>
      <c r="G203" s="299" t="s">
        <v>209</v>
      </c>
      <c r="H203" s="300">
        <v>3.25</v>
      </c>
      <c r="I203" s="153">
        <f>(H203*'Информация о ценах'!$D$23+'East_016-19RUB'!H203*'Информация о ценах'!$D$23*'Информация о ценах'!$E$23)*'Информация о ценах'!$B$6*1.02*1.2</f>
        <v>149.17499999999998</v>
      </c>
      <c r="J203" s="26"/>
      <c r="K203" s="17">
        <f t="shared" si="3"/>
        <v>0</v>
      </c>
    </row>
    <row r="204" spans="1:11" customFormat="1" x14ac:dyDescent="0.35">
      <c r="A204" s="29" t="s">
        <v>1697</v>
      </c>
      <c r="B204" s="299" t="s">
        <v>13241</v>
      </c>
      <c r="C204" s="299" t="s">
        <v>1691</v>
      </c>
      <c r="D204" s="299" t="s">
        <v>1692</v>
      </c>
      <c r="E204" s="299" t="s">
        <v>112</v>
      </c>
      <c r="F204" s="300">
        <v>142.16</v>
      </c>
      <c r="G204" s="299" t="s">
        <v>217</v>
      </c>
      <c r="H204" s="300">
        <v>5.85</v>
      </c>
      <c r="I204" s="153">
        <f>(H204*'Информация о ценах'!$D$23+'East_016-19RUB'!H204*'Информация о ценах'!$D$23*'Информация о ценах'!$E$23)*'Информация о ценах'!$B$6*1.02*1.2</f>
        <v>268.51499999999999</v>
      </c>
      <c r="J204" s="26"/>
      <c r="K204" s="17">
        <f t="shared" si="3"/>
        <v>0</v>
      </c>
    </row>
    <row r="205" spans="1:11" customFormat="1" x14ac:dyDescent="0.35">
      <c r="A205" s="29" t="s">
        <v>1698</v>
      </c>
      <c r="B205" s="299" t="s">
        <v>13242</v>
      </c>
      <c r="C205" s="299" t="s">
        <v>1691</v>
      </c>
      <c r="D205" s="299" t="s">
        <v>1692</v>
      </c>
      <c r="E205" s="299" t="s">
        <v>115</v>
      </c>
      <c r="F205" s="300">
        <v>226.92</v>
      </c>
      <c r="G205" s="299" t="s">
        <v>210</v>
      </c>
      <c r="H205" s="300">
        <v>6.35</v>
      </c>
      <c r="I205" s="153">
        <f>(H205*'Информация о ценах'!$D$23+'East_016-19RUB'!H205*'Информация о ценах'!$D$23*'Информация о ценах'!$E$23)*'Информация о ценах'!$B$6*1.02*1.2</f>
        <v>291.46500000000003</v>
      </c>
      <c r="J205" s="26"/>
      <c r="K205" s="17">
        <f t="shared" si="3"/>
        <v>0</v>
      </c>
    </row>
    <row r="206" spans="1:11" customFormat="1" x14ac:dyDescent="0.35">
      <c r="A206" s="29" t="s">
        <v>1699</v>
      </c>
      <c r="B206" s="299" t="s">
        <v>13243</v>
      </c>
      <c r="C206" s="299" t="s">
        <v>1691</v>
      </c>
      <c r="D206" s="299" t="s">
        <v>1692</v>
      </c>
      <c r="E206" s="299" t="s">
        <v>118</v>
      </c>
      <c r="F206" s="300">
        <v>331.12</v>
      </c>
      <c r="G206" s="299" t="s">
        <v>263</v>
      </c>
      <c r="H206" s="300">
        <v>7.59</v>
      </c>
      <c r="I206" s="153">
        <f>(H206*'Информация о ценах'!$D$23+'East_016-19RUB'!H206*'Информация о ценах'!$D$23*'Информация о ценах'!$E$23)*'Информация о ценах'!$B$6*1.02*1.2</f>
        <v>348.38099999999997</v>
      </c>
      <c r="J206" s="26"/>
      <c r="K206" s="17">
        <f t="shared" si="3"/>
        <v>0</v>
      </c>
    </row>
    <row r="207" spans="1:11" customFormat="1" x14ac:dyDescent="0.35">
      <c r="A207" s="29" t="s">
        <v>1700</v>
      </c>
      <c r="B207" s="299" t="s">
        <v>13244</v>
      </c>
      <c r="C207" s="299" t="s">
        <v>1691</v>
      </c>
      <c r="D207" s="299" t="s">
        <v>1692</v>
      </c>
      <c r="E207" s="299" t="s">
        <v>10411</v>
      </c>
      <c r="F207" s="300">
        <v>482.6</v>
      </c>
      <c r="G207" s="299" t="s">
        <v>1202</v>
      </c>
      <c r="H207" s="300">
        <v>52.47</v>
      </c>
      <c r="I207" s="153">
        <f>(H207*'Информация о ценах'!$D$23+'East_016-19RUB'!H207*'Информация о ценах'!$D$23*'Информация о ценах'!$E$23)*'Информация о ценах'!$B$6*1.02*1.2</f>
        <v>2408.373</v>
      </c>
      <c r="J207" s="26"/>
      <c r="K207" s="17">
        <f t="shared" si="3"/>
        <v>0</v>
      </c>
    </row>
    <row r="208" spans="1:11" customFormat="1" x14ac:dyDescent="0.35">
      <c r="A208" s="29" t="s">
        <v>1701</v>
      </c>
      <c r="B208" s="299" t="s">
        <v>13245</v>
      </c>
      <c r="C208" s="299" t="s">
        <v>1691</v>
      </c>
      <c r="D208" s="299" t="s">
        <v>1692</v>
      </c>
      <c r="E208" s="299" t="s">
        <v>124</v>
      </c>
      <c r="F208" s="300">
        <v>643.5</v>
      </c>
      <c r="G208" s="299" t="s">
        <v>290</v>
      </c>
      <c r="H208" s="300">
        <v>56.96</v>
      </c>
      <c r="I208" s="153">
        <f>(H208*'Информация о ценах'!$D$23+'East_016-19RUB'!H208*'Информация о ценах'!$D$23*'Информация о ценах'!$E$23)*'Информация о ценах'!$B$6*1.02*1.2</f>
        <v>2614.4640000000004</v>
      </c>
      <c r="J208" s="26"/>
      <c r="K208" s="17">
        <f t="shared" si="3"/>
        <v>0</v>
      </c>
    </row>
    <row r="209" spans="1:11" customFormat="1" x14ac:dyDescent="0.35">
      <c r="A209" s="29" t="s">
        <v>1702</v>
      </c>
      <c r="B209" s="299" t="s">
        <v>13246</v>
      </c>
      <c r="C209" s="299" t="s">
        <v>1691</v>
      </c>
      <c r="D209" s="299" t="s">
        <v>1692</v>
      </c>
      <c r="E209" s="299" t="s">
        <v>127</v>
      </c>
      <c r="F209" s="300">
        <v>776</v>
      </c>
      <c r="G209" s="299" t="s">
        <v>369</v>
      </c>
      <c r="H209" s="300">
        <v>64.33</v>
      </c>
      <c r="I209" s="153">
        <f>(H209*'Информация о ценах'!$D$23+'East_016-19RUB'!H209*'Информация о ценах'!$D$23*'Информация о ценах'!$E$23)*'Информация о ценах'!$B$6*1.02*1.2</f>
        <v>2952.7469999999998</v>
      </c>
      <c r="J209" s="26"/>
      <c r="K209" s="17">
        <f t="shared" si="3"/>
        <v>0</v>
      </c>
    </row>
    <row r="210" spans="1:11" customFormat="1" x14ac:dyDescent="0.35">
      <c r="A210" s="29" t="s">
        <v>1703</v>
      </c>
      <c r="B210" s="299" t="s">
        <v>13247</v>
      </c>
      <c r="C210" s="299" t="s">
        <v>1691</v>
      </c>
      <c r="D210" s="299" t="s">
        <v>1692</v>
      </c>
      <c r="E210" s="299" t="s">
        <v>6282</v>
      </c>
      <c r="F210" s="129">
        <v>1289.2</v>
      </c>
      <c r="G210" s="299" t="s">
        <v>215</v>
      </c>
      <c r="H210" s="300">
        <v>77.16</v>
      </c>
      <c r="I210" s="153">
        <f>(H210*'Информация о ценах'!$D$23+'East_016-19RUB'!H210*'Информация о ценах'!$D$23*'Информация о ценах'!$E$23)*'Информация о ценах'!$B$6*1.02*1.2</f>
        <v>3541.6439999999998</v>
      </c>
      <c r="J210" s="26"/>
      <c r="K210" s="17">
        <f t="shared" si="3"/>
        <v>0</v>
      </c>
    </row>
    <row r="211" spans="1:11" customFormat="1" x14ac:dyDescent="0.35">
      <c r="A211" s="29" t="s">
        <v>13248</v>
      </c>
      <c r="B211" s="299" t="s">
        <v>13249</v>
      </c>
      <c r="C211" s="299" t="s">
        <v>13250</v>
      </c>
      <c r="D211" s="299" t="s">
        <v>1704</v>
      </c>
      <c r="E211" s="299" t="s">
        <v>1207</v>
      </c>
      <c r="F211" s="300">
        <v>27.32</v>
      </c>
      <c r="G211" s="299" t="s">
        <v>1129</v>
      </c>
      <c r="H211" s="300">
        <v>4.66</v>
      </c>
      <c r="I211" s="153">
        <f>(H211*'Информация о ценах'!$D$23+'East_016-19RUB'!H211*'Информация о ценах'!$D$23*'Информация о ценах'!$E$23)*'Информация о ценах'!$B$6*1.02*1.2</f>
        <v>213.89400000000001</v>
      </c>
      <c r="J211" s="26"/>
      <c r="K211" s="17">
        <f t="shared" si="3"/>
        <v>0</v>
      </c>
    </row>
    <row r="212" spans="1:11" customFormat="1" x14ac:dyDescent="0.35">
      <c r="A212" s="29" t="s">
        <v>13251</v>
      </c>
      <c r="B212" s="299" t="s">
        <v>13252</v>
      </c>
      <c r="C212" s="299" t="s">
        <v>13250</v>
      </c>
      <c r="D212" s="299" t="s">
        <v>1704</v>
      </c>
      <c r="E212" s="299" t="s">
        <v>1210</v>
      </c>
      <c r="F212" s="300">
        <v>34.130000000000003</v>
      </c>
      <c r="G212" s="299" t="s">
        <v>226</v>
      </c>
      <c r="H212" s="300">
        <v>4.9000000000000004</v>
      </c>
      <c r="I212" s="153">
        <f>(H212*'Информация о ценах'!$D$23+'East_016-19RUB'!H212*'Информация о ценах'!$D$23*'Информация о ценах'!$E$23)*'Информация о ценах'!$B$6*1.02*1.2</f>
        <v>224.91</v>
      </c>
      <c r="J212" s="26"/>
      <c r="K212" s="17">
        <f t="shared" si="3"/>
        <v>0</v>
      </c>
    </row>
    <row r="213" spans="1:11" customFormat="1" x14ac:dyDescent="0.35">
      <c r="A213" s="29" t="s">
        <v>13253</v>
      </c>
      <c r="B213" s="299" t="s">
        <v>13254</v>
      </c>
      <c r="C213" s="299" t="s">
        <v>13250</v>
      </c>
      <c r="D213" s="299" t="s">
        <v>1704</v>
      </c>
      <c r="E213" s="299" t="s">
        <v>384</v>
      </c>
      <c r="F213" s="300">
        <v>37.69</v>
      </c>
      <c r="G213" s="299" t="s">
        <v>1094</v>
      </c>
      <c r="H213" s="300">
        <v>4.95</v>
      </c>
      <c r="I213" s="153">
        <f>(H213*'Информация о ценах'!$D$23+'East_016-19RUB'!H213*'Информация о ценах'!$D$23*'Информация о ценах'!$E$23)*'Информация о ценах'!$B$6*1.02*1.2</f>
        <v>227.20500000000001</v>
      </c>
      <c r="J213" s="26"/>
      <c r="K213" s="17">
        <f t="shared" si="3"/>
        <v>0</v>
      </c>
    </row>
    <row r="214" spans="1:11" customFormat="1" x14ac:dyDescent="0.35">
      <c r="A214" s="29" t="s">
        <v>13255</v>
      </c>
      <c r="B214" s="299" t="s">
        <v>13256</v>
      </c>
      <c r="C214" s="299" t="s">
        <v>13250</v>
      </c>
      <c r="D214" s="299" t="s">
        <v>1704</v>
      </c>
      <c r="E214" s="299" t="s">
        <v>385</v>
      </c>
      <c r="F214" s="300">
        <v>50.09</v>
      </c>
      <c r="G214" s="299" t="s">
        <v>208</v>
      </c>
      <c r="H214" s="300">
        <v>5.39</v>
      </c>
      <c r="I214" s="153">
        <f>(H214*'Информация о ценах'!$D$23+'East_016-19RUB'!H214*'Информация о ценах'!$D$23*'Информация о ценах'!$E$23)*'Информация о ценах'!$B$6*1.02*1.2</f>
        <v>247.40099999999998</v>
      </c>
      <c r="J214" s="26"/>
      <c r="K214" s="17">
        <f t="shared" si="3"/>
        <v>0</v>
      </c>
    </row>
    <row r="215" spans="1:11" customFormat="1" x14ac:dyDescent="0.35">
      <c r="A215" s="29" t="s">
        <v>13257</v>
      </c>
      <c r="B215" s="299" t="s">
        <v>13258</v>
      </c>
      <c r="C215" s="299" t="s">
        <v>13250</v>
      </c>
      <c r="D215" s="299" t="s">
        <v>1704</v>
      </c>
      <c r="E215" s="299" t="s">
        <v>386</v>
      </c>
      <c r="F215" s="300">
        <v>52.1</v>
      </c>
      <c r="G215" s="299" t="s">
        <v>208</v>
      </c>
      <c r="H215" s="300">
        <v>5.46</v>
      </c>
      <c r="I215" s="153">
        <f>(H215*'Информация о ценах'!$D$23+'East_016-19RUB'!H215*'Информация о ценах'!$D$23*'Информация о ценах'!$E$23)*'Информация о ценах'!$B$6*1.02*1.2</f>
        <v>250.61399999999998</v>
      </c>
      <c r="J215" s="26"/>
      <c r="K215" s="17">
        <f t="shared" si="3"/>
        <v>0</v>
      </c>
    </row>
    <row r="216" spans="1:11" customFormat="1" x14ac:dyDescent="0.35">
      <c r="A216" s="29" t="s">
        <v>13259</v>
      </c>
      <c r="B216" s="299" t="s">
        <v>13260</v>
      </c>
      <c r="C216" s="299" t="s">
        <v>13250</v>
      </c>
      <c r="D216" s="299" t="s">
        <v>1704</v>
      </c>
      <c r="E216" s="299" t="s">
        <v>1217</v>
      </c>
      <c r="F216" s="300">
        <v>68.67</v>
      </c>
      <c r="G216" s="299" t="s">
        <v>1218</v>
      </c>
      <c r="H216" s="300">
        <v>6.45</v>
      </c>
      <c r="I216" s="153">
        <f>(H216*'Информация о ценах'!$D$23+'East_016-19RUB'!H216*'Информация о ценах'!$D$23*'Информация о ценах'!$E$23)*'Информация о ценах'!$B$6*1.02*1.2</f>
        <v>296.05500000000001</v>
      </c>
      <c r="J216" s="26"/>
      <c r="K216" s="17">
        <f t="shared" si="3"/>
        <v>0</v>
      </c>
    </row>
    <row r="217" spans="1:11" customFormat="1" x14ac:dyDescent="0.35">
      <c r="A217" s="29" t="s">
        <v>13261</v>
      </c>
      <c r="B217" s="299" t="s">
        <v>13262</v>
      </c>
      <c r="C217" s="299" t="s">
        <v>13250</v>
      </c>
      <c r="D217" s="299" t="s">
        <v>1704</v>
      </c>
      <c r="E217" s="299" t="s">
        <v>1220</v>
      </c>
      <c r="F217" s="300">
        <v>69.88</v>
      </c>
      <c r="G217" s="299" t="s">
        <v>551</v>
      </c>
      <c r="H217" s="300">
        <v>6.31</v>
      </c>
      <c r="I217" s="153">
        <f>(H217*'Информация о ценах'!$D$23+'East_016-19RUB'!H217*'Информация о ценах'!$D$23*'Информация о ценах'!$E$23)*'Информация о ценах'!$B$6*1.02*1.2</f>
        <v>289.62899999999996</v>
      </c>
      <c r="J217" s="26"/>
      <c r="K217" s="17">
        <f t="shared" si="3"/>
        <v>0</v>
      </c>
    </row>
    <row r="218" spans="1:11" customFormat="1" x14ac:dyDescent="0.35">
      <c r="A218" s="29" t="s">
        <v>13263</v>
      </c>
      <c r="B218" s="299" t="s">
        <v>13264</v>
      </c>
      <c r="C218" s="299" t="s">
        <v>13250</v>
      </c>
      <c r="D218" s="299" t="s">
        <v>1704</v>
      </c>
      <c r="E218" s="299" t="s">
        <v>387</v>
      </c>
      <c r="F218" s="300">
        <v>73.58</v>
      </c>
      <c r="G218" s="299" t="s">
        <v>1188</v>
      </c>
      <c r="H218" s="300">
        <v>6.15</v>
      </c>
      <c r="I218" s="153">
        <f>(H218*'Информация о ценах'!$D$23+'East_016-19RUB'!H218*'Информация о ценах'!$D$23*'Информация о ценах'!$E$23)*'Информация о ценах'!$B$6*1.02*1.2</f>
        <v>282.28500000000003</v>
      </c>
      <c r="J218" s="26"/>
      <c r="K218" s="17">
        <f t="shared" si="3"/>
        <v>0</v>
      </c>
    </row>
    <row r="219" spans="1:11" customFormat="1" x14ac:dyDescent="0.35">
      <c r="A219" s="29" t="s">
        <v>13265</v>
      </c>
      <c r="B219" s="299" t="s">
        <v>13266</v>
      </c>
      <c r="C219" s="299" t="s">
        <v>13250</v>
      </c>
      <c r="D219" s="299" t="s">
        <v>1704</v>
      </c>
      <c r="E219" s="299" t="s">
        <v>1221</v>
      </c>
      <c r="F219" s="300">
        <v>99.28</v>
      </c>
      <c r="G219" s="299" t="s">
        <v>1222</v>
      </c>
      <c r="H219" s="300">
        <v>8.67</v>
      </c>
      <c r="I219" s="153">
        <f>(H219*'Информация о ценах'!$D$23+'East_016-19RUB'!H219*'Информация о ценах'!$D$23*'Информация о ценах'!$E$23)*'Информация о ценах'!$B$6*1.02*1.2</f>
        <v>397.95299999999997</v>
      </c>
      <c r="J219" s="26"/>
      <c r="K219" s="17">
        <f t="shared" si="3"/>
        <v>0</v>
      </c>
    </row>
    <row r="220" spans="1:11" customFormat="1" x14ac:dyDescent="0.35">
      <c r="A220" s="29" t="s">
        <v>13267</v>
      </c>
      <c r="B220" s="299" t="s">
        <v>13268</v>
      </c>
      <c r="C220" s="299" t="s">
        <v>13250</v>
      </c>
      <c r="D220" s="299" t="s">
        <v>1704</v>
      </c>
      <c r="E220" s="299" t="s">
        <v>1223</v>
      </c>
      <c r="F220" s="300">
        <v>103.86</v>
      </c>
      <c r="G220" s="299" t="s">
        <v>612</v>
      </c>
      <c r="H220" s="300">
        <v>8.6999999999999993</v>
      </c>
      <c r="I220" s="153">
        <f>(H220*'Информация о ценах'!$D$23+'East_016-19RUB'!H220*'Информация о ценах'!$D$23*'Информация о ценах'!$E$23)*'Информация о ценах'!$B$6*1.02*1.2</f>
        <v>399.33000000000004</v>
      </c>
      <c r="J220" s="26"/>
      <c r="K220" s="17">
        <f t="shared" si="3"/>
        <v>0</v>
      </c>
    </row>
    <row r="221" spans="1:11" customFormat="1" x14ac:dyDescent="0.35">
      <c r="A221" s="29" t="s">
        <v>13269</v>
      </c>
      <c r="B221" s="299" t="s">
        <v>13270</v>
      </c>
      <c r="C221" s="299" t="s">
        <v>13250</v>
      </c>
      <c r="D221" s="299" t="s">
        <v>1704</v>
      </c>
      <c r="E221" s="299" t="s">
        <v>1224</v>
      </c>
      <c r="F221" s="300">
        <v>162.46</v>
      </c>
      <c r="G221" s="299" t="s">
        <v>398</v>
      </c>
      <c r="H221" s="300">
        <v>13.28</v>
      </c>
      <c r="I221" s="153">
        <f>(H221*'Информация о ценах'!$D$23+'East_016-19RUB'!H221*'Информация о ценах'!$D$23*'Информация о ценах'!$E$23)*'Информация о ценах'!$B$6*1.02*1.2</f>
        <v>609.55200000000002</v>
      </c>
      <c r="J221" s="26"/>
      <c r="K221" s="17">
        <f t="shared" si="3"/>
        <v>0</v>
      </c>
    </row>
    <row r="222" spans="1:11" customFormat="1" x14ac:dyDescent="0.35">
      <c r="A222" s="29" t="s">
        <v>13271</v>
      </c>
      <c r="B222" s="299" t="s">
        <v>13272</v>
      </c>
      <c r="C222" s="299" t="s">
        <v>13250</v>
      </c>
      <c r="D222" s="299" t="s">
        <v>1704</v>
      </c>
      <c r="E222" s="299" t="s">
        <v>1225</v>
      </c>
      <c r="F222" s="300">
        <v>163.84</v>
      </c>
      <c r="G222" s="299" t="s">
        <v>401</v>
      </c>
      <c r="H222" s="300">
        <v>13.07</v>
      </c>
      <c r="I222" s="153">
        <f>(H222*'Информация о ценах'!$D$23+'East_016-19RUB'!H222*'Информация о ценах'!$D$23*'Информация о ценах'!$E$23)*'Информация о ценах'!$B$6*1.02*1.2</f>
        <v>599.91300000000001</v>
      </c>
      <c r="J222" s="26"/>
      <c r="K222" s="17">
        <f t="shared" si="3"/>
        <v>0</v>
      </c>
    </row>
    <row r="223" spans="1:11" customFormat="1" x14ac:dyDescent="0.35">
      <c r="A223" s="29" t="s">
        <v>13273</v>
      </c>
      <c r="B223" s="299" t="s">
        <v>13274</v>
      </c>
      <c r="C223" s="299" t="s">
        <v>13250</v>
      </c>
      <c r="D223" s="299" t="s">
        <v>1704</v>
      </c>
      <c r="E223" s="299" t="s">
        <v>1226</v>
      </c>
      <c r="F223" s="300">
        <v>168.74</v>
      </c>
      <c r="G223" s="299" t="s">
        <v>1172</v>
      </c>
      <c r="H223" s="300">
        <v>12.94</v>
      </c>
      <c r="I223" s="153">
        <f>(H223*'Информация о ценах'!$D$23+'East_016-19RUB'!H223*'Информация о ценах'!$D$23*'Информация о ценах'!$E$23)*'Информация о ценах'!$B$6*1.02*1.2</f>
        <v>593.94599999999991</v>
      </c>
      <c r="J223" s="26"/>
      <c r="K223" s="17">
        <f t="shared" si="3"/>
        <v>0</v>
      </c>
    </row>
    <row r="224" spans="1:11" customFormat="1" x14ac:dyDescent="0.35">
      <c r="A224" s="29" t="s">
        <v>13275</v>
      </c>
      <c r="B224" s="299" t="s">
        <v>13276</v>
      </c>
      <c r="C224" s="299" t="s">
        <v>13250</v>
      </c>
      <c r="D224" s="299" t="s">
        <v>1704</v>
      </c>
      <c r="E224" s="299" t="s">
        <v>1227</v>
      </c>
      <c r="F224" s="300">
        <v>233.34</v>
      </c>
      <c r="G224" s="299" t="s">
        <v>1705</v>
      </c>
      <c r="H224" s="300">
        <v>15.16</v>
      </c>
      <c r="I224" s="153">
        <f>(H224*'Информация о ценах'!$D$23+'East_016-19RUB'!H224*'Информация о ценах'!$D$23*'Информация о ценах'!$E$23)*'Информация о ценах'!$B$6*1.02*1.2</f>
        <v>695.84399999999994</v>
      </c>
      <c r="J224" s="26"/>
      <c r="K224" s="17">
        <f t="shared" si="3"/>
        <v>0</v>
      </c>
    </row>
    <row r="225" spans="1:11" customFormat="1" x14ac:dyDescent="0.35">
      <c r="A225" s="29" t="s">
        <v>13277</v>
      </c>
      <c r="B225" s="299" t="s">
        <v>13278</v>
      </c>
      <c r="C225" s="299" t="s">
        <v>13250</v>
      </c>
      <c r="D225" s="299" t="s">
        <v>1704</v>
      </c>
      <c r="E225" s="299" t="s">
        <v>1228</v>
      </c>
      <c r="F225" s="300">
        <v>239.44</v>
      </c>
      <c r="G225" s="299" t="s">
        <v>113</v>
      </c>
      <c r="H225" s="300">
        <v>15.16</v>
      </c>
      <c r="I225" s="153">
        <f>(H225*'Информация о ценах'!$D$23+'East_016-19RUB'!H225*'Информация о ценах'!$D$23*'Информация о ценах'!$E$23)*'Информация о ценах'!$B$6*1.02*1.2</f>
        <v>695.84399999999994</v>
      </c>
      <c r="J225" s="26"/>
      <c r="K225" s="17">
        <f t="shared" si="3"/>
        <v>0</v>
      </c>
    </row>
    <row r="226" spans="1:11" customFormat="1" x14ac:dyDescent="0.35">
      <c r="A226" s="29" t="s">
        <v>13279</v>
      </c>
      <c r="B226" s="299" t="s">
        <v>13280</v>
      </c>
      <c r="C226" s="299" t="s">
        <v>13250</v>
      </c>
      <c r="D226" s="299" t="s">
        <v>1704</v>
      </c>
      <c r="E226" s="299" t="s">
        <v>1229</v>
      </c>
      <c r="F226" s="300">
        <v>268.02</v>
      </c>
      <c r="G226" s="299" t="s">
        <v>113</v>
      </c>
      <c r="H226" s="300">
        <v>14.5</v>
      </c>
      <c r="I226" s="153">
        <f>(H226*'Информация о ценах'!$D$23+'East_016-19RUB'!H226*'Информация о ценах'!$D$23*'Информация о ценах'!$E$23)*'Информация о ценах'!$B$6*1.02*1.2</f>
        <v>665.55</v>
      </c>
      <c r="J226" s="26"/>
      <c r="K226" s="17">
        <f t="shared" si="3"/>
        <v>0</v>
      </c>
    </row>
    <row r="227" spans="1:11" customFormat="1" x14ac:dyDescent="0.35">
      <c r="A227" s="29" t="s">
        <v>13281</v>
      </c>
      <c r="B227" s="299" t="s">
        <v>13282</v>
      </c>
      <c r="C227" s="299" t="s">
        <v>13283</v>
      </c>
      <c r="D227" s="299" t="s">
        <v>1706</v>
      </c>
      <c r="E227" s="299" t="s">
        <v>1232</v>
      </c>
      <c r="F227" s="300">
        <v>17.23</v>
      </c>
      <c r="G227" s="299" t="s">
        <v>1129</v>
      </c>
      <c r="H227" s="300">
        <v>1.53</v>
      </c>
      <c r="I227" s="153">
        <f>(H227*'Информация о ценах'!$D$23+'East_016-19RUB'!H227*'Информация о ценах'!$D$23*'Информация о ценах'!$E$23)*'Информация о ценах'!$B$6*1.02*1.2</f>
        <v>70.227000000000004</v>
      </c>
      <c r="J227" s="26"/>
      <c r="K227" s="17">
        <f t="shared" si="3"/>
        <v>0</v>
      </c>
    </row>
    <row r="228" spans="1:11" customFormat="1" x14ac:dyDescent="0.35">
      <c r="A228" s="29" t="s">
        <v>13284</v>
      </c>
      <c r="B228" s="299" t="s">
        <v>13285</v>
      </c>
      <c r="C228" s="299" t="s">
        <v>13283</v>
      </c>
      <c r="D228" s="299" t="s">
        <v>1706</v>
      </c>
      <c r="E228" s="299" t="s">
        <v>1236</v>
      </c>
      <c r="F228" s="300">
        <v>26.43</v>
      </c>
      <c r="G228" s="299" t="s">
        <v>1091</v>
      </c>
      <c r="H228" s="300">
        <v>1.62</v>
      </c>
      <c r="I228" s="153">
        <f>(H228*'Информация о ценах'!$D$23+'East_016-19RUB'!H228*'Информация о ценах'!$D$23*'Информация о ценах'!$E$23)*'Информация о ценах'!$B$6*1.02*1.2</f>
        <v>74.358000000000004</v>
      </c>
      <c r="J228" s="26"/>
      <c r="K228" s="17">
        <f t="shared" si="3"/>
        <v>0</v>
      </c>
    </row>
    <row r="229" spans="1:11" customFormat="1" x14ac:dyDescent="0.35">
      <c r="A229" s="29" t="s">
        <v>13286</v>
      </c>
      <c r="B229" s="299" t="s">
        <v>13287</v>
      </c>
      <c r="C229" s="299" t="s">
        <v>13283</v>
      </c>
      <c r="D229" s="299" t="s">
        <v>1706</v>
      </c>
      <c r="E229" s="299" t="s">
        <v>389</v>
      </c>
      <c r="F229" s="300">
        <v>33.39</v>
      </c>
      <c r="G229" s="299" t="s">
        <v>1238</v>
      </c>
      <c r="H229" s="300">
        <v>1.69</v>
      </c>
      <c r="I229" s="153">
        <f>(H229*'Информация о ценах'!$D$23+'East_016-19RUB'!H229*'Информация о ценах'!$D$23*'Информация о ценах'!$E$23)*'Информация о ценах'!$B$6*1.02*1.2</f>
        <v>77.570999999999998</v>
      </c>
      <c r="J229" s="26"/>
      <c r="K229" s="17">
        <f t="shared" si="3"/>
        <v>0</v>
      </c>
    </row>
    <row r="230" spans="1:11" customFormat="1" x14ac:dyDescent="0.35">
      <c r="A230" s="29" t="s">
        <v>13288</v>
      </c>
      <c r="B230" s="299" t="s">
        <v>13289</v>
      </c>
      <c r="C230" s="299" t="s">
        <v>13283</v>
      </c>
      <c r="D230" s="299" t="s">
        <v>1706</v>
      </c>
      <c r="E230" s="299" t="s">
        <v>390</v>
      </c>
      <c r="F230" s="300">
        <v>41.49</v>
      </c>
      <c r="G230" s="299" t="s">
        <v>367</v>
      </c>
      <c r="H230" s="300">
        <v>1.84</v>
      </c>
      <c r="I230" s="153">
        <f>(H230*'Информация о ценах'!$D$23+'East_016-19RUB'!H230*'Информация о ценах'!$D$23*'Информация о ценах'!$E$23)*'Информация о ценах'!$B$6*1.02*1.2</f>
        <v>84.455999999999989</v>
      </c>
      <c r="J230" s="26"/>
      <c r="K230" s="17">
        <f t="shared" si="3"/>
        <v>0</v>
      </c>
    </row>
    <row r="231" spans="1:11" customFormat="1" x14ac:dyDescent="0.35">
      <c r="A231" s="29" t="s">
        <v>13290</v>
      </c>
      <c r="B231" s="299" t="s">
        <v>13291</v>
      </c>
      <c r="C231" s="299" t="s">
        <v>13283</v>
      </c>
      <c r="D231" s="299" t="s">
        <v>1706</v>
      </c>
      <c r="E231" s="299" t="s">
        <v>391</v>
      </c>
      <c r="F231" s="300">
        <v>44.5</v>
      </c>
      <c r="G231" s="299" t="s">
        <v>208</v>
      </c>
      <c r="H231" s="300">
        <v>1.84</v>
      </c>
      <c r="I231" s="153">
        <f>(H231*'Информация о ценах'!$D$23+'East_016-19RUB'!H231*'Информация о ценах'!$D$23*'Информация о ценах'!$E$23)*'Информация о ценах'!$B$6*1.02*1.2</f>
        <v>84.455999999999989</v>
      </c>
      <c r="J231" s="26"/>
      <c r="K231" s="17">
        <f t="shared" si="3"/>
        <v>0</v>
      </c>
    </row>
    <row r="232" spans="1:11" customFormat="1" x14ac:dyDescent="0.35">
      <c r="A232" s="29" t="s">
        <v>13292</v>
      </c>
      <c r="B232" s="299" t="s">
        <v>13293</v>
      </c>
      <c r="C232" s="299" t="s">
        <v>13283</v>
      </c>
      <c r="D232" s="299" t="s">
        <v>1706</v>
      </c>
      <c r="E232" s="299" t="s">
        <v>392</v>
      </c>
      <c r="F232" s="300">
        <v>54.09</v>
      </c>
      <c r="G232" s="299" t="s">
        <v>503</v>
      </c>
      <c r="H232" s="300">
        <v>2.44</v>
      </c>
      <c r="I232" s="153">
        <f>(H232*'Информация о ценах'!$D$23+'East_016-19RUB'!H232*'Информация о ценах'!$D$23*'Информация о ценах'!$E$23)*'Информация о ценах'!$B$6*1.02*1.2</f>
        <v>111.996</v>
      </c>
      <c r="J232" s="26"/>
      <c r="K232" s="17">
        <f t="shared" si="3"/>
        <v>0</v>
      </c>
    </row>
    <row r="233" spans="1:11" customFormat="1" x14ac:dyDescent="0.35">
      <c r="A233" s="29" t="s">
        <v>13294</v>
      </c>
      <c r="B233" s="299" t="s">
        <v>13295</v>
      </c>
      <c r="C233" s="299" t="s">
        <v>13283</v>
      </c>
      <c r="D233" s="299" t="s">
        <v>1706</v>
      </c>
      <c r="E233" s="299" t="s">
        <v>394</v>
      </c>
      <c r="F233" s="300">
        <v>58.4</v>
      </c>
      <c r="G233" s="299" t="s">
        <v>551</v>
      </c>
      <c r="H233" s="300">
        <v>2.5299999999999998</v>
      </c>
      <c r="I233" s="153">
        <f>(H233*'Информация о ценах'!$D$23+'East_016-19RUB'!H233*'Информация о ценах'!$D$23*'Информация о ценах'!$E$23)*'Информация о ценах'!$B$6*1.02*1.2</f>
        <v>116.12699999999998</v>
      </c>
      <c r="J233" s="26"/>
      <c r="K233" s="17">
        <f t="shared" si="3"/>
        <v>0</v>
      </c>
    </row>
    <row r="234" spans="1:11" customFormat="1" x14ac:dyDescent="0.35">
      <c r="A234" s="29" t="s">
        <v>13296</v>
      </c>
      <c r="B234" s="299" t="s">
        <v>13297</v>
      </c>
      <c r="C234" s="299" t="s">
        <v>13283</v>
      </c>
      <c r="D234" s="299" t="s">
        <v>1706</v>
      </c>
      <c r="E234" s="299" t="s">
        <v>396</v>
      </c>
      <c r="F234" s="300">
        <v>66.900000000000006</v>
      </c>
      <c r="G234" s="299" t="s">
        <v>393</v>
      </c>
      <c r="H234" s="300">
        <v>2.56</v>
      </c>
      <c r="I234" s="153">
        <f>(H234*'Информация о ценах'!$D$23+'East_016-19RUB'!H234*'Информация о ценах'!$D$23*'Информация о ценах'!$E$23)*'Информация о ценах'!$B$6*1.02*1.2</f>
        <v>117.50399999999999</v>
      </c>
      <c r="J234" s="26"/>
      <c r="K234" s="17">
        <f t="shared" si="3"/>
        <v>0</v>
      </c>
    </row>
    <row r="235" spans="1:11" customFormat="1" x14ac:dyDescent="0.35">
      <c r="A235" s="29" t="s">
        <v>13298</v>
      </c>
      <c r="B235" s="299" t="s">
        <v>13299</v>
      </c>
      <c r="C235" s="299" t="s">
        <v>13283</v>
      </c>
      <c r="D235" s="299" t="s">
        <v>1706</v>
      </c>
      <c r="E235" s="299" t="s">
        <v>399</v>
      </c>
      <c r="F235" s="300">
        <v>86.1</v>
      </c>
      <c r="G235" s="299" t="s">
        <v>612</v>
      </c>
      <c r="H235" s="300">
        <v>2.87</v>
      </c>
      <c r="I235" s="153">
        <f>(H235*'Информация о ценах'!$D$23+'East_016-19RUB'!H235*'Информация о ценах'!$D$23*'Информация о ценах'!$E$23)*'Информация о ценах'!$B$6*1.02*1.2</f>
        <v>131.733</v>
      </c>
      <c r="J235" s="26"/>
      <c r="K235" s="17">
        <f t="shared" si="3"/>
        <v>0</v>
      </c>
    </row>
    <row r="236" spans="1:11" customFormat="1" x14ac:dyDescent="0.35">
      <c r="A236" s="29" t="s">
        <v>13300</v>
      </c>
      <c r="B236" s="299" t="s">
        <v>13301</v>
      </c>
      <c r="C236" s="299" t="s">
        <v>13283</v>
      </c>
      <c r="D236" s="299" t="s">
        <v>1706</v>
      </c>
      <c r="E236" s="299" t="s">
        <v>400</v>
      </c>
      <c r="F236" s="300">
        <v>94.78</v>
      </c>
      <c r="G236" s="299" t="s">
        <v>398</v>
      </c>
      <c r="H236" s="300">
        <v>2.92</v>
      </c>
      <c r="I236" s="153">
        <f>(H236*'Информация о ценах'!$D$23+'East_016-19RUB'!H236*'Информация о ценах'!$D$23*'Информация о ценах'!$E$23)*'Информация о ценах'!$B$6*1.02*1.2</f>
        <v>134.02799999999999</v>
      </c>
      <c r="J236" s="26"/>
      <c r="K236" s="17">
        <f t="shared" si="3"/>
        <v>0</v>
      </c>
    </row>
    <row r="237" spans="1:11" customFormat="1" x14ac:dyDescent="0.35">
      <c r="A237" s="29" t="s">
        <v>13302</v>
      </c>
      <c r="B237" s="299" t="s">
        <v>13303</v>
      </c>
      <c r="C237" s="299" t="s">
        <v>13283</v>
      </c>
      <c r="D237" s="299" t="s">
        <v>1706</v>
      </c>
      <c r="E237" s="299" t="s">
        <v>402</v>
      </c>
      <c r="F237" s="300">
        <v>114.1</v>
      </c>
      <c r="G237" s="299" t="s">
        <v>398</v>
      </c>
      <c r="H237" s="300">
        <v>5.61</v>
      </c>
      <c r="I237" s="153">
        <f>(H237*'Информация о ценах'!$D$23+'East_016-19RUB'!H237*'Информация о ценах'!$D$23*'Информация о ценах'!$E$23)*'Информация о ценах'!$B$6*1.02*1.2</f>
        <v>257.49900000000002</v>
      </c>
      <c r="J237" s="26"/>
      <c r="K237" s="17">
        <f t="shared" si="3"/>
        <v>0</v>
      </c>
    </row>
    <row r="238" spans="1:11" customFormat="1" x14ac:dyDescent="0.35">
      <c r="A238" s="29" t="s">
        <v>13304</v>
      </c>
      <c r="B238" s="299" t="s">
        <v>13305</v>
      </c>
      <c r="C238" s="299" t="s">
        <v>13283</v>
      </c>
      <c r="D238" s="299" t="s">
        <v>1706</v>
      </c>
      <c r="E238" s="299" t="s">
        <v>403</v>
      </c>
      <c r="F238" s="300">
        <v>115.88</v>
      </c>
      <c r="G238" s="299" t="s">
        <v>217</v>
      </c>
      <c r="H238" s="300">
        <v>4.97</v>
      </c>
      <c r="I238" s="153">
        <f>(H238*'Информация о ценах'!$D$23+'East_016-19RUB'!H238*'Информация о ценах'!$D$23*'Информация о ценах'!$E$23)*'Информация о ценах'!$B$6*1.02*1.2</f>
        <v>228.12299999999999</v>
      </c>
      <c r="J238" s="26"/>
      <c r="K238" s="17">
        <f t="shared" si="3"/>
        <v>0</v>
      </c>
    </row>
    <row r="239" spans="1:11" customFormat="1" x14ac:dyDescent="0.35">
      <c r="A239" s="29" t="s">
        <v>13306</v>
      </c>
      <c r="B239" s="299" t="s">
        <v>13307</v>
      </c>
      <c r="C239" s="299" t="s">
        <v>13283</v>
      </c>
      <c r="D239" s="299" t="s">
        <v>1706</v>
      </c>
      <c r="E239" s="299" t="s">
        <v>404</v>
      </c>
      <c r="F239" s="300">
        <v>133.47999999999999</v>
      </c>
      <c r="G239" s="299" t="s">
        <v>401</v>
      </c>
      <c r="H239" s="300">
        <v>4.8600000000000003</v>
      </c>
      <c r="I239" s="153">
        <f>(H239*'Информация о ценах'!$D$23+'East_016-19RUB'!H239*'Информация о ценах'!$D$23*'Информация о ценах'!$E$23)*'Информация о ценах'!$B$6*1.02*1.2</f>
        <v>223.07400000000001</v>
      </c>
      <c r="J239" s="26"/>
      <c r="K239" s="17">
        <f t="shared" si="3"/>
        <v>0</v>
      </c>
    </row>
    <row r="240" spans="1:11" customFormat="1" x14ac:dyDescent="0.35">
      <c r="A240" s="29" t="s">
        <v>13308</v>
      </c>
      <c r="B240" s="299" t="s">
        <v>13309</v>
      </c>
      <c r="C240" s="299" t="s">
        <v>13283</v>
      </c>
      <c r="D240" s="299" t="s">
        <v>1706</v>
      </c>
      <c r="E240" s="299" t="s">
        <v>406</v>
      </c>
      <c r="F240" s="300">
        <v>175.28</v>
      </c>
      <c r="G240" s="299" t="s">
        <v>210</v>
      </c>
      <c r="H240" s="300">
        <v>6.35</v>
      </c>
      <c r="I240" s="153">
        <f>(H240*'Информация о ценах'!$D$23+'East_016-19RUB'!H240*'Информация о ценах'!$D$23*'Информация о ценах'!$E$23)*'Информация о ценах'!$B$6*1.02*1.2</f>
        <v>291.46500000000003</v>
      </c>
      <c r="J240" s="26"/>
      <c r="K240" s="17">
        <f t="shared" si="3"/>
        <v>0</v>
      </c>
    </row>
    <row r="241" spans="1:11" customFormat="1" x14ac:dyDescent="0.35">
      <c r="A241" s="29" t="s">
        <v>13310</v>
      </c>
      <c r="B241" s="299" t="s">
        <v>13311</v>
      </c>
      <c r="C241" s="299" t="s">
        <v>13283</v>
      </c>
      <c r="D241" s="299" t="s">
        <v>1706</v>
      </c>
      <c r="E241" s="299" t="s">
        <v>407</v>
      </c>
      <c r="F241" s="300">
        <v>220.86</v>
      </c>
      <c r="G241" s="299" t="s">
        <v>461</v>
      </c>
      <c r="H241" s="300">
        <v>6.09</v>
      </c>
      <c r="I241" s="153">
        <f>(H241*'Информация о ценах'!$D$23+'East_016-19RUB'!H241*'Информация о ценах'!$D$23*'Информация о ценах'!$E$23)*'Информация о ценах'!$B$6*1.02*1.2</f>
        <v>279.53100000000001</v>
      </c>
      <c r="J241" s="26"/>
      <c r="K241" s="17">
        <f t="shared" si="3"/>
        <v>0</v>
      </c>
    </row>
    <row r="242" spans="1:11" customFormat="1" x14ac:dyDescent="0.35">
      <c r="A242" s="29" t="s">
        <v>13312</v>
      </c>
      <c r="B242" s="299" t="s">
        <v>13313</v>
      </c>
      <c r="C242" s="299" t="s">
        <v>13283</v>
      </c>
      <c r="D242" s="299" t="s">
        <v>1706</v>
      </c>
      <c r="E242" s="299" t="s">
        <v>1244</v>
      </c>
      <c r="F242" s="300">
        <v>275.77999999999997</v>
      </c>
      <c r="G242" s="299" t="s">
        <v>368</v>
      </c>
      <c r="H242" s="300">
        <v>46.83</v>
      </c>
      <c r="I242" s="153">
        <f>(H242*'Информация о ценах'!$D$23+'East_016-19RUB'!H242*'Информация о ценах'!$D$23*'Информация о ценах'!$E$23)*'Информация о ценах'!$B$6*1.02*1.2</f>
        <v>2149.4969999999998</v>
      </c>
      <c r="J242" s="26"/>
      <c r="K242" s="17">
        <f t="shared" si="3"/>
        <v>0</v>
      </c>
    </row>
    <row r="243" spans="1:11" customFormat="1" x14ac:dyDescent="0.35">
      <c r="A243" s="29" t="s">
        <v>13314</v>
      </c>
      <c r="B243" s="299" t="s">
        <v>13315</v>
      </c>
      <c r="C243" s="299" t="s">
        <v>13283</v>
      </c>
      <c r="D243" s="299" t="s">
        <v>1706</v>
      </c>
      <c r="E243" s="299" t="s">
        <v>1245</v>
      </c>
      <c r="F243" s="300">
        <v>307.27999999999997</v>
      </c>
      <c r="G243" s="299" t="s">
        <v>368</v>
      </c>
      <c r="H243" s="300">
        <v>45.17</v>
      </c>
      <c r="I243" s="153">
        <f>(H243*'Информация о ценах'!$D$23+'East_016-19RUB'!H243*'Информация о ценах'!$D$23*'Информация о ценах'!$E$23)*'Информация о ценах'!$B$6*1.02*1.2</f>
        <v>2073.3029999999999</v>
      </c>
      <c r="J243" s="26"/>
      <c r="K243" s="17">
        <f t="shared" si="3"/>
        <v>0</v>
      </c>
    </row>
    <row r="244" spans="1:11" customFormat="1" x14ac:dyDescent="0.35">
      <c r="A244" s="29" t="s">
        <v>13316</v>
      </c>
      <c r="B244" s="299" t="s">
        <v>13317</v>
      </c>
      <c r="C244" s="299" t="s">
        <v>13283</v>
      </c>
      <c r="D244" s="299" t="s">
        <v>1706</v>
      </c>
      <c r="E244" s="299" t="s">
        <v>1246</v>
      </c>
      <c r="F244" s="300">
        <v>327.66000000000003</v>
      </c>
      <c r="G244" s="299" t="s">
        <v>959</v>
      </c>
      <c r="H244" s="300">
        <v>43.82</v>
      </c>
      <c r="I244" s="153">
        <f>(H244*'Информация о ценах'!$D$23+'East_016-19RUB'!H244*'Информация о ценах'!$D$23*'Информация о ценах'!$E$23)*'Информация о ценах'!$B$6*1.02*1.2</f>
        <v>2011.338</v>
      </c>
      <c r="J244" s="26"/>
      <c r="K244" s="17">
        <f t="shared" si="3"/>
        <v>0</v>
      </c>
    </row>
    <row r="245" spans="1:11" customFormat="1" x14ac:dyDescent="0.35">
      <c r="A245" s="29" t="s">
        <v>13318</v>
      </c>
      <c r="B245" s="299" t="s">
        <v>13319</v>
      </c>
      <c r="C245" s="299" t="s">
        <v>13283</v>
      </c>
      <c r="D245" s="299" t="s">
        <v>1706</v>
      </c>
      <c r="E245" s="299" t="s">
        <v>1247</v>
      </c>
      <c r="F245" s="300">
        <v>345.46</v>
      </c>
      <c r="G245" s="299" t="s">
        <v>368</v>
      </c>
      <c r="H245" s="300">
        <v>37.130000000000003</v>
      </c>
      <c r="I245" s="153">
        <f>(H245*'Информация о ценах'!$D$23+'East_016-19RUB'!H245*'Информация о ценах'!$D$23*'Информация о ценах'!$E$23)*'Информация о ценах'!$B$6*1.02*1.2</f>
        <v>1704.2670000000001</v>
      </c>
      <c r="J245" s="26"/>
      <c r="K245" s="17">
        <f t="shared" si="3"/>
        <v>0</v>
      </c>
    </row>
    <row r="246" spans="1:11" customFormat="1" x14ac:dyDescent="0.35">
      <c r="A246" s="29" t="s">
        <v>13320</v>
      </c>
      <c r="B246" s="299" t="s">
        <v>13321</v>
      </c>
      <c r="C246" s="299" t="s">
        <v>13283</v>
      </c>
      <c r="D246" s="299" t="s">
        <v>1706</v>
      </c>
      <c r="E246" s="299" t="s">
        <v>1248</v>
      </c>
      <c r="F246" s="300">
        <v>373.88</v>
      </c>
      <c r="G246" s="299" t="s">
        <v>1202</v>
      </c>
      <c r="H246" s="300">
        <v>51.61</v>
      </c>
      <c r="I246" s="153">
        <f>(H246*'Информация о ценах'!$D$23+'East_016-19RUB'!H246*'Информация о ценах'!$D$23*'Информация о ценах'!$E$23)*'Информация о ценах'!$B$6*1.02*1.2</f>
        <v>2368.8989999999999</v>
      </c>
      <c r="J246" s="26"/>
      <c r="K246" s="17">
        <f t="shared" si="3"/>
        <v>0</v>
      </c>
    </row>
    <row r="247" spans="1:11" customFormat="1" x14ac:dyDescent="0.35">
      <c r="A247" s="29" t="s">
        <v>13322</v>
      </c>
      <c r="B247" s="299" t="s">
        <v>13323</v>
      </c>
      <c r="C247" s="299" t="s">
        <v>13283</v>
      </c>
      <c r="D247" s="299" t="s">
        <v>1706</v>
      </c>
      <c r="E247" s="299" t="s">
        <v>1249</v>
      </c>
      <c r="F247" s="300">
        <v>408.36</v>
      </c>
      <c r="G247" s="299" t="s">
        <v>1202</v>
      </c>
      <c r="H247" s="300">
        <v>50.21</v>
      </c>
      <c r="I247" s="153">
        <f>(H247*'Информация о ценах'!$D$23+'East_016-19RUB'!H247*'Информация о ценах'!$D$23*'Информация о ценах'!$E$23)*'Информация о ценах'!$B$6*1.02*1.2</f>
        <v>2304.6390000000001</v>
      </c>
      <c r="J247" s="26"/>
      <c r="K247" s="17">
        <f t="shared" si="3"/>
        <v>0</v>
      </c>
    </row>
    <row r="248" spans="1:11" customFormat="1" x14ac:dyDescent="0.35">
      <c r="A248" s="29" t="s">
        <v>13324</v>
      </c>
      <c r="B248" s="299" t="s">
        <v>13325</v>
      </c>
      <c r="C248" s="299" t="s">
        <v>13283</v>
      </c>
      <c r="D248" s="299" t="s">
        <v>1706</v>
      </c>
      <c r="E248" s="299" t="s">
        <v>410</v>
      </c>
      <c r="F248" s="300">
        <v>459.56</v>
      </c>
      <c r="G248" s="299" t="s">
        <v>1202</v>
      </c>
      <c r="H248" s="300">
        <v>31.01</v>
      </c>
      <c r="I248" s="153">
        <f>(H248*'Информация о ценах'!$D$23+'East_016-19RUB'!H248*'Информация о ценах'!$D$23*'Информация о ценах'!$E$23)*'Информация о ценах'!$B$6*1.02*1.2</f>
        <v>1423.3589999999999</v>
      </c>
      <c r="J248" s="26"/>
      <c r="K248" s="17">
        <f t="shared" si="3"/>
        <v>0</v>
      </c>
    </row>
    <row r="249" spans="1:11" customFormat="1" x14ac:dyDescent="0.35">
      <c r="A249" s="29" t="s">
        <v>13326</v>
      </c>
      <c r="B249" s="299" t="s">
        <v>13327</v>
      </c>
      <c r="C249" s="299" t="s">
        <v>13283</v>
      </c>
      <c r="D249" s="299" t="s">
        <v>1706</v>
      </c>
      <c r="E249" s="299" t="s">
        <v>1250</v>
      </c>
      <c r="F249" s="300">
        <v>483</v>
      </c>
      <c r="G249" s="299" t="s">
        <v>1202</v>
      </c>
      <c r="H249" s="300">
        <v>36.340000000000003</v>
      </c>
      <c r="I249" s="153">
        <f>(H249*'Информация о ценах'!$D$23+'East_016-19RUB'!H249*'Информация о ценах'!$D$23*'Информация о ценах'!$E$23)*'Информация о ценах'!$B$6*1.02*1.2</f>
        <v>1668.0060000000003</v>
      </c>
      <c r="J249" s="26"/>
      <c r="K249" s="17">
        <f t="shared" si="3"/>
        <v>0</v>
      </c>
    </row>
    <row r="250" spans="1:11" customFormat="1" x14ac:dyDescent="0.35">
      <c r="A250" s="29" t="s">
        <v>13328</v>
      </c>
      <c r="B250" s="299" t="s">
        <v>13329</v>
      </c>
      <c r="C250" s="299" t="s">
        <v>13283</v>
      </c>
      <c r="D250" s="299" t="s">
        <v>1706</v>
      </c>
      <c r="E250" s="299" t="s">
        <v>412</v>
      </c>
      <c r="F250" s="300">
        <v>599.96</v>
      </c>
      <c r="G250" s="299" t="s">
        <v>290</v>
      </c>
      <c r="H250" s="300">
        <v>37.729999999999997</v>
      </c>
      <c r="I250" s="153">
        <f>(H250*'Информация о ценах'!$D$23+'East_016-19RUB'!H250*'Информация о ценах'!$D$23*'Информация о ценах'!$E$23)*'Информация о ценах'!$B$6*1.02*1.2</f>
        <v>1731.8069999999998</v>
      </c>
      <c r="J250" s="26"/>
      <c r="K250" s="17">
        <f t="shared" si="3"/>
        <v>0</v>
      </c>
    </row>
    <row r="251" spans="1:11" customFormat="1" x14ac:dyDescent="0.35">
      <c r="A251" s="29" t="s">
        <v>13330</v>
      </c>
      <c r="B251" s="299" t="s">
        <v>13331</v>
      </c>
      <c r="C251" s="299" t="s">
        <v>13283</v>
      </c>
      <c r="D251" s="299" t="s">
        <v>1706</v>
      </c>
      <c r="E251" s="299" t="s">
        <v>414</v>
      </c>
      <c r="F251" s="300">
        <v>673.2</v>
      </c>
      <c r="G251" s="299" t="s">
        <v>290</v>
      </c>
      <c r="H251" s="300">
        <v>48.44</v>
      </c>
      <c r="I251" s="153">
        <f>(H251*'Информация о ценах'!$D$23+'East_016-19RUB'!H251*'Информация о ценах'!$D$23*'Информация о ценах'!$E$23)*'Информация о ценах'!$B$6*1.02*1.2</f>
        <v>2223.3959999999997</v>
      </c>
      <c r="J251" s="26"/>
      <c r="K251" s="17">
        <f t="shared" si="3"/>
        <v>0</v>
      </c>
    </row>
    <row r="252" spans="1:11" customFormat="1" x14ac:dyDescent="0.35">
      <c r="A252" s="29" t="s">
        <v>13332</v>
      </c>
      <c r="B252" s="299" t="s">
        <v>13333</v>
      </c>
      <c r="C252" s="299" t="s">
        <v>13283</v>
      </c>
      <c r="D252" s="299" t="s">
        <v>1706</v>
      </c>
      <c r="E252" s="299" t="s">
        <v>1251</v>
      </c>
      <c r="F252" s="300">
        <v>719.46</v>
      </c>
      <c r="G252" s="299" t="s">
        <v>125</v>
      </c>
      <c r="H252" s="300">
        <v>57.03</v>
      </c>
      <c r="I252" s="153">
        <f>(H252*'Информация о ценах'!$D$23+'East_016-19RUB'!H252*'Информация о ценах'!$D$23*'Информация о ценах'!$E$23)*'Информация о ценах'!$B$6*1.02*1.2</f>
        <v>2617.6770000000001</v>
      </c>
      <c r="J252" s="26"/>
      <c r="K252" s="17">
        <f t="shared" si="3"/>
        <v>0</v>
      </c>
    </row>
    <row r="253" spans="1:11" customFormat="1" x14ac:dyDescent="0.35">
      <c r="A253" s="29" t="s">
        <v>13334</v>
      </c>
      <c r="B253" s="299" t="s">
        <v>13335</v>
      </c>
      <c r="C253" s="299" t="s">
        <v>13283</v>
      </c>
      <c r="D253" s="299" t="s">
        <v>1706</v>
      </c>
      <c r="E253" s="299" t="s">
        <v>415</v>
      </c>
      <c r="F253" s="300">
        <v>762.66</v>
      </c>
      <c r="G253" s="299" t="s">
        <v>125</v>
      </c>
      <c r="H253" s="300">
        <v>66.63</v>
      </c>
      <c r="I253" s="153">
        <f>(H253*'Информация о ценах'!$D$23+'East_016-19RUB'!H253*'Информация о ценах'!$D$23*'Информация о ценах'!$E$23)*'Информация о ценах'!$B$6*1.02*1.2</f>
        <v>3058.3169999999996</v>
      </c>
      <c r="J253" s="26"/>
      <c r="K253" s="17">
        <f t="shared" si="3"/>
        <v>0</v>
      </c>
    </row>
    <row r="254" spans="1:11" customFormat="1" x14ac:dyDescent="0.35">
      <c r="A254" s="29" t="s">
        <v>13336</v>
      </c>
      <c r="B254" s="299" t="s">
        <v>13337</v>
      </c>
      <c r="C254" s="299" t="s">
        <v>13283</v>
      </c>
      <c r="D254" s="299" t="s">
        <v>1706</v>
      </c>
      <c r="E254" s="299" t="s">
        <v>1252</v>
      </c>
      <c r="F254" s="300">
        <v>901.6</v>
      </c>
      <c r="G254" s="299" t="s">
        <v>125</v>
      </c>
      <c r="H254" s="300">
        <v>65.11</v>
      </c>
      <c r="I254" s="153">
        <f>(H254*'Информация о ценах'!$D$23+'East_016-19RUB'!H254*'Информация о ценах'!$D$23*'Информация о ценах'!$E$23)*'Информация о ценах'!$B$6*1.02*1.2</f>
        <v>2988.549</v>
      </c>
      <c r="J254" s="26"/>
      <c r="K254" s="17">
        <f t="shared" si="3"/>
        <v>0</v>
      </c>
    </row>
    <row r="255" spans="1:11" customFormat="1" x14ac:dyDescent="0.35">
      <c r="A255" s="29" t="s">
        <v>13338</v>
      </c>
      <c r="B255" s="299" t="s">
        <v>13339</v>
      </c>
      <c r="C255" s="299" t="s">
        <v>13283</v>
      </c>
      <c r="D255" s="299" t="s">
        <v>1706</v>
      </c>
      <c r="E255" s="299" t="s">
        <v>417</v>
      </c>
      <c r="F255" s="300">
        <v>931.3</v>
      </c>
      <c r="G255" s="299" t="s">
        <v>125</v>
      </c>
      <c r="H255" s="300">
        <v>50.22</v>
      </c>
      <c r="I255" s="153">
        <f>(H255*'Информация о ценах'!$D$23+'East_016-19RUB'!H255*'Информация о ценах'!$D$23*'Информация о ценах'!$E$23)*'Информация о ценах'!$B$6*1.02*1.2</f>
        <v>2305.098</v>
      </c>
      <c r="J255" s="26"/>
      <c r="K255" s="17">
        <f t="shared" si="3"/>
        <v>0</v>
      </c>
    </row>
    <row r="256" spans="1:11" customFormat="1" x14ac:dyDescent="0.35">
      <c r="A256" s="29" t="s">
        <v>13340</v>
      </c>
      <c r="B256" s="299" t="s">
        <v>13341</v>
      </c>
      <c r="C256" s="299" t="s">
        <v>13283</v>
      </c>
      <c r="D256" s="299" t="s">
        <v>1706</v>
      </c>
      <c r="E256" s="299" t="s">
        <v>418</v>
      </c>
      <c r="F256" s="300">
        <v>963.4</v>
      </c>
      <c r="G256" s="299" t="s">
        <v>125</v>
      </c>
      <c r="H256" s="300">
        <v>56.12</v>
      </c>
      <c r="I256" s="153">
        <f>(H256*'Информация о ценах'!$D$23+'East_016-19RUB'!H256*'Информация о ценах'!$D$23*'Информация о ценах'!$E$23)*'Информация о ценах'!$B$6*1.02*1.2</f>
        <v>2575.9079999999999</v>
      </c>
      <c r="J256" s="26"/>
      <c r="K256" s="17">
        <f t="shared" si="3"/>
        <v>0</v>
      </c>
    </row>
    <row r="257" spans="1:11" customFormat="1" x14ac:dyDescent="0.35">
      <c r="A257" s="29" t="s">
        <v>1707</v>
      </c>
      <c r="B257" s="299" t="s">
        <v>13342</v>
      </c>
      <c r="C257" s="299" t="s">
        <v>13343</v>
      </c>
      <c r="D257" s="299" t="s">
        <v>1708</v>
      </c>
      <c r="E257" s="299" t="s">
        <v>1260</v>
      </c>
      <c r="F257" s="300">
        <v>26.23</v>
      </c>
      <c r="G257" s="299" t="s">
        <v>367</v>
      </c>
      <c r="H257" s="300">
        <v>4.2300000000000004</v>
      </c>
      <c r="I257" s="153">
        <f>(H257*'Информация о ценах'!$D$23+'East_016-19RUB'!H257*'Информация о ценах'!$D$23*'Информация о ценах'!$E$23)*'Информация о ценах'!$B$6*1.02*1.2</f>
        <v>194.15700000000004</v>
      </c>
      <c r="J257" s="26"/>
      <c r="K257" s="17">
        <f t="shared" si="3"/>
        <v>0</v>
      </c>
    </row>
    <row r="258" spans="1:11" customFormat="1" x14ac:dyDescent="0.35">
      <c r="A258" s="29" t="s">
        <v>1709</v>
      </c>
      <c r="B258" s="299" t="s">
        <v>13344</v>
      </c>
      <c r="C258" s="299" t="s">
        <v>13343</v>
      </c>
      <c r="D258" s="299" t="s">
        <v>1708</v>
      </c>
      <c r="E258" s="299" t="s">
        <v>422</v>
      </c>
      <c r="F258" s="300">
        <v>32.39</v>
      </c>
      <c r="G258" s="299" t="s">
        <v>208</v>
      </c>
      <c r="H258" s="300">
        <v>4.57</v>
      </c>
      <c r="I258" s="153">
        <f>(H258*'Информация о ценах'!$D$23+'East_016-19RUB'!H258*'Информация о ценах'!$D$23*'Информация о ценах'!$E$23)*'Информация о ценах'!$B$6*1.02*1.2</f>
        <v>209.76300000000001</v>
      </c>
      <c r="J258" s="26"/>
      <c r="K258" s="17">
        <f t="shared" si="3"/>
        <v>0</v>
      </c>
    </row>
    <row r="259" spans="1:11" customFormat="1" x14ac:dyDescent="0.35">
      <c r="A259" s="29" t="s">
        <v>1710</v>
      </c>
      <c r="B259" s="299" t="s">
        <v>13345</v>
      </c>
      <c r="C259" s="299" t="s">
        <v>13343</v>
      </c>
      <c r="D259" s="299" t="s">
        <v>1708</v>
      </c>
      <c r="E259" s="299" t="s">
        <v>184</v>
      </c>
      <c r="F259" s="300">
        <v>49.39</v>
      </c>
      <c r="G259" s="299" t="s">
        <v>102</v>
      </c>
      <c r="H259" s="300">
        <v>4.57</v>
      </c>
      <c r="I259" s="153">
        <f>(H259*'Информация о ценах'!$D$23+'East_016-19RUB'!H259*'Информация о ценах'!$D$23*'Информация о ценах'!$E$23)*'Информация о ценах'!$B$6*1.02*1.2</f>
        <v>209.76300000000001</v>
      </c>
      <c r="J259" s="26"/>
      <c r="K259" s="17">
        <f t="shared" ref="K259:K322" si="4">I259*J259</f>
        <v>0</v>
      </c>
    </row>
    <row r="260" spans="1:11" customFormat="1" x14ac:dyDescent="0.35">
      <c r="A260" s="29" t="s">
        <v>1711</v>
      </c>
      <c r="B260" s="299" t="s">
        <v>13346</v>
      </c>
      <c r="C260" s="299" t="s">
        <v>13343</v>
      </c>
      <c r="D260" s="299" t="s">
        <v>1708</v>
      </c>
      <c r="E260" s="299" t="s">
        <v>165</v>
      </c>
      <c r="F260" s="300">
        <v>62.39</v>
      </c>
      <c r="G260" s="299" t="s">
        <v>104</v>
      </c>
      <c r="H260" s="300">
        <v>6.64</v>
      </c>
      <c r="I260" s="153">
        <f>(H260*'Информация о ценах'!$D$23+'East_016-19RUB'!H260*'Информация о ценах'!$D$23*'Информация о ценах'!$E$23)*'Информация о ценах'!$B$6*1.02*1.2</f>
        <v>304.77600000000001</v>
      </c>
      <c r="J260" s="26"/>
      <c r="K260" s="17">
        <f t="shared" si="4"/>
        <v>0</v>
      </c>
    </row>
    <row r="261" spans="1:11" customFormat="1" x14ac:dyDescent="0.35">
      <c r="A261" s="29" t="s">
        <v>1712</v>
      </c>
      <c r="B261" s="299" t="s">
        <v>13347</v>
      </c>
      <c r="C261" s="299" t="s">
        <v>13343</v>
      </c>
      <c r="D261" s="299" t="s">
        <v>1708</v>
      </c>
      <c r="E261" s="299" t="s">
        <v>147</v>
      </c>
      <c r="F261" s="300">
        <v>38.4</v>
      </c>
      <c r="G261" s="299" t="s">
        <v>104</v>
      </c>
      <c r="H261" s="300">
        <v>4.78</v>
      </c>
      <c r="I261" s="153">
        <f>(H261*'Информация о ценах'!$D$23+'East_016-19RUB'!H261*'Информация о ценах'!$D$23*'Информация о ценах'!$E$23)*'Информация о ценах'!$B$6*1.02*1.2</f>
        <v>219.40200000000002</v>
      </c>
      <c r="J261" s="26"/>
      <c r="K261" s="17">
        <f t="shared" si="4"/>
        <v>0</v>
      </c>
    </row>
    <row r="262" spans="1:11" customFormat="1" x14ac:dyDescent="0.35">
      <c r="A262" s="29" t="s">
        <v>1713</v>
      </c>
      <c r="B262" s="299" t="s">
        <v>13348</v>
      </c>
      <c r="C262" s="299" t="s">
        <v>13343</v>
      </c>
      <c r="D262" s="299" t="s">
        <v>1708</v>
      </c>
      <c r="E262" s="299" t="s">
        <v>167</v>
      </c>
      <c r="F262" s="300">
        <v>60.4</v>
      </c>
      <c r="G262" s="299" t="s">
        <v>104</v>
      </c>
      <c r="H262" s="300">
        <v>5.49</v>
      </c>
      <c r="I262" s="153">
        <f>(H262*'Информация о ценах'!$D$23+'East_016-19RUB'!H262*'Информация о ценах'!$D$23*'Информация о ценах'!$E$23)*'Информация о ценах'!$B$6*1.02*1.2</f>
        <v>251.99099999999999</v>
      </c>
      <c r="J262" s="26"/>
      <c r="K262" s="17">
        <f t="shared" si="4"/>
        <v>0</v>
      </c>
    </row>
    <row r="263" spans="1:11" customFormat="1" x14ac:dyDescent="0.35">
      <c r="A263" s="29" t="s">
        <v>1714</v>
      </c>
      <c r="B263" s="299" t="s">
        <v>13349</v>
      </c>
      <c r="C263" s="299" t="s">
        <v>13343</v>
      </c>
      <c r="D263" s="299" t="s">
        <v>1708</v>
      </c>
      <c r="E263" s="299" t="s">
        <v>428</v>
      </c>
      <c r="F263" s="300">
        <v>67.7</v>
      </c>
      <c r="G263" s="299" t="s">
        <v>107</v>
      </c>
      <c r="H263" s="300">
        <v>5.49</v>
      </c>
      <c r="I263" s="153">
        <f>(H263*'Информация о ценах'!$D$23+'East_016-19RUB'!H263*'Информация о ценах'!$D$23*'Информация о ценах'!$E$23)*'Информация о ценах'!$B$6*1.02*1.2</f>
        <v>251.99099999999999</v>
      </c>
      <c r="J263" s="26"/>
      <c r="K263" s="17">
        <f t="shared" si="4"/>
        <v>0</v>
      </c>
    </row>
    <row r="264" spans="1:11" customFormat="1" x14ac:dyDescent="0.35">
      <c r="A264" s="29" t="s">
        <v>1715</v>
      </c>
      <c r="B264" s="299" t="s">
        <v>13350</v>
      </c>
      <c r="C264" s="299" t="s">
        <v>13343</v>
      </c>
      <c r="D264" s="299" t="s">
        <v>1708</v>
      </c>
      <c r="E264" s="299" t="s">
        <v>189</v>
      </c>
      <c r="F264" s="300">
        <v>78.7</v>
      </c>
      <c r="G264" s="299" t="s">
        <v>107</v>
      </c>
      <c r="H264" s="300">
        <v>5.49</v>
      </c>
      <c r="I264" s="153">
        <f>(H264*'Информация о ценах'!$D$23+'East_016-19RUB'!H264*'Информация о ценах'!$D$23*'Информация о ценах'!$E$23)*'Информация о ценах'!$B$6*1.02*1.2</f>
        <v>251.99099999999999</v>
      </c>
      <c r="J264" s="26"/>
      <c r="K264" s="17">
        <f t="shared" si="4"/>
        <v>0</v>
      </c>
    </row>
    <row r="265" spans="1:11" customFormat="1" x14ac:dyDescent="0.35">
      <c r="A265" s="29" t="s">
        <v>1716</v>
      </c>
      <c r="B265" s="299" t="s">
        <v>13351</v>
      </c>
      <c r="C265" s="299" t="s">
        <v>13343</v>
      </c>
      <c r="D265" s="299" t="s">
        <v>1708</v>
      </c>
      <c r="E265" s="299" t="s">
        <v>169</v>
      </c>
      <c r="F265" s="300">
        <v>102.7</v>
      </c>
      <c r="G265" s="299" t="s">
        <v>148</v>
      </c>
      <c r="H265" s="300">
        <v>6.98</v>
      </c>
      <c r="I265" s="153">
        <f>(H265*'Информация о ценах'!$D$23+'East_016-19RUB'!H265*'Информация о ценах'!$D$23*'Информация о ценах'!$E$23)*'Информация о ценах'!$B$6*1.02*1.2</f>
        <v>320.38200000000001</v>
      </c>
      <c r="J265" s="26"/>
      <c r="K265" s="17">
        <f t="shared" si="4"/>
        <v>0</v>
      </c>
    </row>
    <row r="266" spans="1:11" customFormat="1" x14ac:dyDescent="0.35">
      <c r="A266" s="29" t="s">
        <v>1717</v>
      </c>
      <c r="B266" s="299" t="s">
        <v>13352</v>
      </c>
      <c r="C266" s="299" t="s">
        <v>13343</v>
      </c>
      <c r="D266" s="299" t="s">
        <v>1708</v>
      </c>
      <c r="E266" s="299" t="s">
        <v>244</v>
      </c>
      <c r="F266" s="300">
        <v>110.88</v>
      </c>
      <c r="G266" s="299" t="s">
        <v>110</v>
      </c>
      <c r="H266" s="300">
        <v>7.18</v>
      </c>
      <c r="I266" s="153">
        <f>(H266*'Информация о ценах'!$D$23+'East_016-19RUB'!H266*'Информация о ценах'!$D$23*'Информация о ценах'!$E$23)*'Информация о ценах'!$B$6*1.02*1.2</f>
        <v>329.56199999999995</v>
      </c>
      <c r="J266" s="26"/>
      <c r="K266" s="17">
        <f t="shared" si="4"/>
        <v>0</v>
      </c>
    </row>
    <row r="267" spans="1:11" customFormat="1" x14ac:dyDescent="0.35">
      <c r="A267" s="29" t="s">
        <v>1718</v>
      </c>
      <c r="B267" s="299" t="s">
        <v>13353</v>
      </c>
      <c r="C267" s="299" t="s">
        <v>13343</v>
      </c>
      <c r="D267" s="299" t="s">
        <v>1708</v>
      </c>
      <c r="E267" s="299" t="s">
        <v>191</v>
      </c>
      <c r="F267" s="300">
        <v>127.88</v>
      </c>
      <c r="G267" s="299" t="s">
        <v>246</v>
      </c>
      <c r="H267" s="300">
        <v>6.99</v>
      </c>
      <c r="I267" s="153">
        <f>(H267*'Информация о ценах'!$D$23+'East_016-19RUB'!H267*'Информация о ценах'!$D$23*'Информация о ценах'!$E$23)*'Информация о ценах'!$B$6*1.02*1.2</f>
        <v>320.84100000000001</v>
      </c>
      <c r="J267" s="26"/>
      <c r="K267" s="17">
        <f t="shared" si="4"/>
        <v>0</v>
      </c>
    </row>
    <row r="268" spans="1:11" customFormat="1" x14ac:dyDescent="0.35">
      <c r="A268" s="29" t="s">
        <v>1719</v>
      </c>
      <c r="B268" s="299" t="s">
        <v>13354</v>
      </c>
      <c r="C268" s="299" t="s">
        <v>13343</v>
      </c>
      <c r="D268" s="299" t="s">
        <v>1708</v>
      </c>
      <c r="E268" s="299" t="s">
        <v>172</v>
      </c>
      <c r="F268" s="300">
        <v>172.88</v>
      </c>
      <c r="G268" s="299" t="s">
        <v>1720</v>
      </c>
      <c r="H268" s="300">
        <v>8.6300000000000008</v>
      </c>
      <c r="I268" s="153">
        <f>(H268*'Информация о ценах'!$D$23+'East_016-19RUB'!H268*'Информация о ценах'!$D$23*'Информация о ценах'!$E$23)*'Информация о ценах'!$B$6*1.02*1.2</f>
        <v>396.11700000000008</v>
      </c>
      <c r="J268" s="26"/>
      <c r="K268" s="17">
        <f t="shared" si="4"/>
        <v>0</v>
      </c>
    </row>
    <row r="269" spans="1:11" customFormat="1" x14ac:dyDescent="0.35">
      <c r="A269" s="29" t="s">
        <v>1721</v>
      </c>
      <c r="B269" s="299" t="s">
        <v>13355</v>
      </c>
      <c r="C269" s="299" t="s">
        <v>13343</v>
      </c>
      <c r="D269" s="299" t="s">
        <v>1708</v>
      </c>
      <c r="E269" s="299" t="s">
        <v>435</v>
      </c>
      <c r="F269" s="300">
        <v>142.18</v>
      </c>
      <c r="G269" s="299" t="s">
        <v>113</v>
      </c>
      <c r="H269" s="300">
        <v>8.9600000000000009</v>
      </c>
      <c r="I269" s="153">
        <f>(H269*'Информация о ценах'!$D$23+'East_016-19RUB'!H269*'Информация о ценах'!$D$23*'Информация о ценах'!$E$23)*'Информация о ценах'!$B$6*1.02*1.2</f>
        <v>411.26400000000007</v>
      </c>
      <c r="J269" s="26"/>
      <c r="K269" s="17">
        <f t="shared" si="4"/>
        <v>0</v>
      </c>
    </row>
    <row r="270" spans="1:11" customFormat="1" x14ac:dyDescent="0.35">
      <c r="A270" s="29" t="s">
        <v>1722</v>
      </c>
      <c r="B270" s="299" t="s">
        <v>13356</v>
      </c>
      <c r="C270" s="299" t="s">
        <v>13343</v>
      </c>
      <c r="D270" s="299" t="s">
        <v>1708</v>
      </c>
      <c r="E270" s="299" t="s">
        <v>193</v>
      </c>
      <c r="F270" s="300">
        <v>184.18</v>
      </c>
      <c r="G270" s="299" t="s">
        <v>113</v>
      </c>
      <c r="H270" s="300">
        <v>8.9600000000000009</v>
      </c>
      <c r="I270" s="153">
        <f>(H270*'Информация о ценах'!$D$23+'East_016-19RUB'!H270*'Информация о ценах'!$D$23*'Информация о ценах'!$E$23)*'Информация о ценах'!$B$6*1.02*1.2</f>
        <v>411.26400000000007</v>
      </c>
      <c r="J270" s="26"/>
      <c r="K270" s="17">
        <f t="shared" si="4"/>
        <v>0</v>
      </c>
    </row>
    <row r="271" spans="1:11" customFormat="1" x14ac:dyDescent="0.35">
      <c r="A271" s="29" t="s">
        <v>5701</v>
      </c>
      <c r="B271" s="299" t="s">
        <v>13357</v>
      </c>
      <c r="C271" s="299" t="s">
        <v>13343</v>
      </c>
      <c r="D271" s="299" t="s">
        <v>1708</v>
      </c>
      <c r="E271" s="299" t="s">
        <v>1273</v>
      </c>
      <c r="F271" s="300">
        <v>200</v>
      </c>
      <c r="G271" s="299" t="s">
        <v>113</v>
      </c>
      <c r="H271" s="300">
        <v>14.47</v>
      </c>
      <c r="I271" s="153">
        <f>(H271*'Информация о ценах'!$D$23+'East_016-19RUB'!H271*'Информация о ценах'!$D$23*'Информация о ценах'!$E$23)*'Информация о ценах'!$B$6*1.02*1.2</f>
        <v>664.17299999999989</v>
      </c>
      <c r="J271" s="26"/>
      <c r="K271" s="17">
        <f t="shared" si="4"/>
        <v>0</v>
      </c>
    </row>
    <row r="272" spans="1:11" customFormat="1" x14ac:dyDescent="0.35">
      <c r="A272" s="29" t="s">
        <v>1723</v>
      </c>
      <c r="B272" s="299" t="s">
        <v>13358</v>
      </c>
      <c r="C272" s="299" t="s">
        <v>13343</v>
      </c>
      <c r="D272" s="299" t="s">
        <v>1708</v>
      </c>
      <c r="E272" s="299" t="s">
        <v>204</v>
      </c>
      <c r="F272" s="300">
        <v>282.16000000000003</v>
      </c>
      <c r="G272" s="299" t="s">
        <v>263</v>
      </c>
      <c r="H272" s="300">
        <v>9.9700000000000006</v>
      </c>
      <c r="I272" s="153">
        <f>(H272*'Информация о ценах'!$D$23+'East_016-19RUB'!H272*'Информация о ценах'!$D$23*'Информация о ценах'!$E$23)*'Информация о ценах'!$B$6*1.02*1.2</f>
        <v>457.62299999999999</v>
      </c>
      <c r="J272" s="26"/>
      <c r="K272" s="17">
        <f t="shared" si="4"/>
        <v>0</v>
      </c>
    </row>
    <row r="273" spans="1:11" customFormat="1" x14ac:dyDescent="0.35">
      <c r="A273" s="29" t="s">
        <v>1724</v>
      </c>
      <c r="B273" s="299" t="s">
        <v>13359</v>
      </c>
      <c r="C273" s="299" t="s">
        <v>13343</v>
      </c>
      <c r="D273" s="299" t="s">
        <v>1708</v>
      </c>
      <c r="E273" s="299" t="s">
        <v>206</v>
      </c>
      <c r="F273" s="300">
        <v>392.86</v>
      </c>
      <c r="G273" s="299" t="s">
        <v>140</v>
      </c>
      <c r="H273" s="300">
        <v>15.51</v>
      </c>
      <c r="I273" s="153">
        <f>(H273*'Информация о ценах'!$D$23+'East_016-19RUB'!H273*'Информация о ценах'!$D$23*'Информация о ценах'!$E$23)*'Информация о ценах'!$B$6*1.02*1.2</f>
        <v>711.90899999999999</v>
      </c>
      <c r="J273" s="26"/>
      <c r="K273" s="17">
        <f t="shared" si="4"/>
        <v>0</v>
      </c>
    </row>
    <row r="274" spans="1:11" customFormat="1" x14ac:dyDescent="0.35">
      <c r="A274" s="29" t="s">
        <v>1725</v>
      </c>
      <c r="B274" s="299" t="s">
        <v>13360</v>
      </c>
      <c r="C274" s="299" t="s">
        <v>13343</v>
      </c>
      <c r="D274" s="299" t="s">
        <v>1708</v>
      </c>
      <c r="E274" s="299" t="s">
        <v>1275</v>
      </c>
      <c r="F274" s="300">
        <v>623</v>
      </c>
      <c r="G274" s="299" t="s">
        <v>290</v>
      </c>
      <c r="H274" s="300">
        <v>35.97</v>
      </c>
      <c r="I274" s="153">
        <f>(H274*'Информация о ценах'!$D$23+'East_016-19RUB'!H274*'Информация о ценах'!$D$23*'Информация о ценах'!$E$23)*'Информация о ценах'!$B$6*1.02*1.2</f>
        <v>1651.0229999999999</v>
      </c>
      <c r="J274" s="26"/>
      <c r="K274" s="17">
        <f t="shared" si="4"/>
        <v>0</v>
      </c>
    </row>
    <row r="275" spans="1:11" customFormat="1" x14ac:dyDescent="0.35">
      <c r="A275" s="29" t="s">
        <v>1726</v>
      </c>
      <c r="B275" s="299" t="s">
        <v>13361</v>
      </c>
      <c r="C275" s="299" t="s">
        <v>13343</v>
      </c>
      <c r="D275" s="299" t="s">
        <v>1708</v>
      </c>
      <c r="E275" s="299" t="s">
        <v>443</v>
      </c>
      <c r="F275" s="300">
        <v>739.5</v>
      </c>
      <c r="G275" s="299" t="s">
        <v>214</v>
      </c>
      <c r="H275" s="300">
        <v>38.159999999999997</v>
      </c>
      <c r="I275" s="153">
        <f>(H275*'Информация о ценах'!$D$23+'East_016-19RUB'!H275*'Информация о ценах'!$D$23*'Информация о ценах'!$E$23)*'Информация о ценах'!$B$6*1.02*1.2</f>
        <v>1751.5439999999999</v>
      </c>
      <c r="J275" s="26"/>
      <c r="K275" s="17">
        <f t="shared" si="4"/>
        <v>0</v>
      </c>
    </row>
    <row r="276" spans="1:11" customFormat="1" x14ac:dyDescent="0.35">
      <c r="A276" s="29" t="s">
        <v>1727</v>
      </c>
      <c r="B276" s="299" t="s">
        <v>13362</v>
      </c>
      <c r="C276" s="299" t="s">
        <v>13343</v>
      </c>
      <c r="D276" s="299" t="s">
        <v>1708</v>
      </c>
      <c r="E276" s="299" t="s">
        <v>1276</v>
      </c>
      <c r="F276" s="300">
        <v>777.5</v>
      </c>
      <c r="G276" s="299" t="s">
        <v>214</v>
      </c>
      <c r="H276" s="300">
        <v>43.3</v>
      </c>
      <c r="I276" s="153">
        <f>(H276*'Информация о ценах'!$D$23+'East_016-19RUB'!H276*'Информация о ценах'!$D$23*'Информация о ценах'!$E$23)*'Информация о ценах'!$B$6*1.02*1.2</f>
        <v>1987.47</v>
      </c>
      <c r="J276" s="26"/>
      <c r="K276" s="17">
        <f t="shared" si="4"/>
        <v>0</v>
      </c>
    </row>
    <row r="277" spans="1:11" customFormat="1" x14ac:dyDescent="0.35">
      <c r="A277" s="29" t="s">
        <v>1728</v>
      </c>
      <c r="B277" s="299" t="s">
        <v>13363</v>
      </c>
      <c r="C277" s="299" t="s">
        <v>13343</v>
      </c>
      <c r="D277" s="299" t="s">
        <v>1708</v>
      </c>
      <c r="E277" s="299" t="s">
        <v>445</v>
      </c>
      <c r="F277" s="300">
        <v>926</v>
      </c>
      <c r="G277" s="299" t="s">
        <v>125</v>
      </c>
      <c r="H277" s="300">
        <v>52</v>
      </c>
      <c r="I277" s="153">
        <f>(H277*'Информация о ценах'!$D$23+'East_016-19RUB'!H277*'Информация о ценах'!$D$23*'Информация о ценах'!$E$23)*'Информация о ценах'!$B$6*1.02*1.2</f>
        <v>2386.7999999999997</v>
      </c>
      <c r="J277" s="26"/>
      <c r="K277" s="17">
        <f t="shared" si="4"/>
        <v>0</v>
      </c>
    </row>
    <row r="278" spans="1:11" customFormat="1" x14ac:dyDescent="0.35">
      <c r="A278" s="29" t="s">
        <v>1729</v>
      </c>
      <c r="B278" s="299" t="s">
        <v>13364</v>
      </c>
      <c r="C278" s="299" t="s">
        <v>13343</v>
      </c>
      <c r="D278" s="299" t="s">
        <v>1708</v>
      </c>
      <c r="E278" s="299" t="s">
        <v>447</v>
      </c>
      <c r="F278" s="129">
        <v>1713</v>
      </c>
      <c r="G278" s="299" t="s">
        <v>128</v>
      </c>
      <c r="H278" s="300">
        <v>80</v>
      </c>
      <c r="I278" s="153">
        <f>(H278*'Информация о ценах'!$D$23+'East_016-19RUB'!H278*'Информация о ценах'!$D$23*'Информация о ценах'!$E$23)*'Информация о ценах'!$B$6*1.02*1.2</f>
        <v>3672</v>
      </c>
      <c r="J278" s="26"/>
      <c r="K278" s="17">
        <f t="shared" si="4"/>
        <v>0</v>
      </c>
    </row>
    <row r="279" spans="1:11" customFormat="1" x14ac:dyDescent="0.35">
      <c r="A279" s="29" t="s">
        <v>1730</v>
      </c>
      <c r="B279" s="299" t="s">
        <v>13365</v>
      </c>
      <c r="C279" s="299" t="s">
        <v>13366</v>
      </c>
      <c r="D279" s="299" t="s">
        <v>1731</v>
      </c>
      <c r="E279" s="299" t="s">
        <v>1261</v>
      </c>
      <c r="F279" s="300">
        <v>38.229999999999997</v>
      </c>
      <c r="G279" s="299" t="s">
        <v>367</v>
      </c>
      <c r="H279" s="300">
        <v>4.17</v>
      </c>
      <c r="I279" s="153">
        <f>(H279*'Информация о ценах'!$D$23+'East_016-19RUB'!H279*'Информация о ценах'!$D$23*'Информация о ценах'!$E$23)*'Информация о ценах'!$B$6*1.02*1.2</f>
        <v>191.40299999999999</v>
      </c>
      <c r="J279" s="26"/>
      <c r="K279" s="17">
        <f t="shared" si="4"/>
        <v>0</v>
      </c>
    </row>
    <row r="280" spans="1:11" customFormat="1" x14ac:dyDescent="0.35">
      <c r="A280" s="29" t="s">
        <v>1732</v>
      </c>
      <c r="B280" s="299" t="s">
        <v>13367</v>
      </c>
      <c r="C280" s="299" t="s">
        <v>13366</v>
      </c>
      <c r="D280" s="299" t="s">
        <v>1731</v>
      </c>
      <c r="E280" s="299" t="s">
        <v>184</v>
      </c>
      <c r="F280" s="300">
        <v>40.39</v>
      </c>
      <c r="G280" s="299" t="s">
        <v>1131</v>
      </c>
      <c r="H280" s="300">
        <v>4.57</v>
      </c>
      <c r="I280" s="153">
        <f>(H280*'Информация о ценах'!$D$23+'East_016-19RUB'!H280*'Информация о ценах'!$D$23*'Информация о ценах'!$E$23)*'Информация о ценах'!$B$6*1.02*1.2</f>
        <v>209.76300000000001</v>
      </c>
      <c r="J280" s="26"/>
      <c r="K280" s="17">
        <f t="shared" si="4"/>
        <v>0</v>
      </c>
    </row>
    <row r="281" spans="1:11" customFormat="1" x14ac:dyDescent="0.35">
      <c r="A281" s="29" t="s">
        <v>1733</v>
      </c>
      <c r="B281" s="299" t="s">
        <v>13368</v>
      </c>
      <c r="C281" s="299" t="s">
        <v>13366</v>
      </c>
      <c r="D281" s="299" t="s">
        <v>1731</v>
      </c>
      <c r="E281" s="299" t="s">
        <v>147</v>
      </c>
      <c r="F281" s="300">
        <v>72</v>
      </c>
      <c r="G281" s="299" t="s">
        <v>104</v>
      </c>
      <c r="H281" s="300">
        <v>4.6399999999999997</v>
      </c>
      <c r="I281" s="153">
        <f>(H281*'Информация о ценах'!$D$23+'East_016-19RUB'!H281*'Информация о ценах'!$D$23*'Информация о ценах'!$E$23)*'Информация о ценах'!$B$6*1.02*1.2</f>
        <v>212.97599999999997</v>
      </c>
      <c r="J281" s="26"/>
      <c r="K281" s="17">
        <f t="shared" si="4"/>
        <v>0</v>
      </c>
    </row>
    <row r="282" spans="1:11" customFormat="1" x14ac:dyDescent="0.35">
      <c r="A282" s="29" t="s">
        <v>1734</v>
      </c>
      <c r="B282" s="299" t="s">
        <v>13369</v>
      </c>
      <c r="C282" s="299" t="s">
        <v>13366</v>
      </c>
      <c r="D282" s="299" t="s">
        <v>1731</v>
      </c>
      <c r="E282" s="299" t="s">
        <v>167</v>
      </c>
      <c r="F282" s="300">
        <v>118.4</v>
      </c>
      <c r="G282" s="299" t="s">
        <v>197</v>
      </c>
      <c r="H282" s="300">
        <v>5.49</v>
      </c>
      <c r="I282" s="153">
        <f>(H282*'Информация о ценах'!$D$23+'East_016-19RUB'!H282*'Информация о ценах'!$D$23*'Информация о ценах'!$E$23)*'Информация о ценах'!$B$6*1.02*1.2</f>
        <v>251.99099999999999</v>
      </c>
      <c r="J282" s="26"/>
      <c r="K282" s="17">
        <f t="shared" si="4"/>
        <v>0</v>
      </c>
    </row>
    <row r="283" spans="1:11" customFormat="1" x14ac:dyDescent="0.35">
      <c r="A283" s="29" t="s">
        <v>1735</v>
      </c>
      <c r="B283" s="299" t="s">
        <v>13370</v>
      </c>
      <c r="C283" s="299" t="s">
        <v>13366</v>
      </c>
      <c r="D283" s="299" t="s">
        <v>1731</v>
      </c>
      <c r="E283" s="299" t="s">
        <v>428</v>
      </c>
      <c r="F283" s="300">
        <v>51.7</v>
      </c>
      <c r="G283" s="299" t="s">
        <v>107</v>
      </c>
      <c r="H283" s="300">
        <v>4.6399999999999997</v>
      </c>
      <c r="I283" s="153">
        <f>(H283*'Информация о ценах'!$D$23+'East_016-19RUB'!H283*'Информация о ценах'!$D$23*'Информация о ценах'!$E$23)*'Информация о ценах'!$B$6*1.02*1.2</f>
        <v>212.97599999999997</v>
      </c>
      <c r="J283" s="26"/>
      <c r="K283" s="17">
        <f t="shared" si="4"/>
        <v>0</v>
      </c>
    </row>
    <row r="284" spans="1:11" customFormat="1" x14ac:dyDescent="0.35">
      <c r="A284" s="29" t="s">
        <v>1736</v>
      </c>
      <c r="B284" s="299" t="s">
        <v>13371</v>
      </c>
      <c r="C284" s="299" t="s">
        <v>13366</v>
      </c>
      <c r="D284" s="299" t="s">
        <v>1731</v>
      </c>
      <c r="E284" s="299" t="s">
        <v>189</v>
      </c>
      <c r="F284" s="300">
        <v>110.7</v>
      </c>
      <c r="G284" s="299" t="s">
        <v>186</v>
      </c>
      <c r="H284" s="300">
        <v>5.49</v>
      </c>
      <c r="I284" s="153">
        <f>(H284*'Информация о ценах'!$D$23+'East_016-19RUB'!H284*'Информация о ценах'!$D$23*'Информация о ценах'!$E$23)*'Информация о ценах'!$B$6*1.02*1.2</f>
        <v>251.99099999999999</v>
      </c>
      <c r="J284" s="26"/>
      <c r="K284" s="17">
        <f t="shared" si="4"/>
        <v>0</v>
      </c>
    </row>
    <row r="285" spans="1:11" customFormat="1" x14ac:dyDescent="0.35">
      <c r="A285" s="29" t="s">
        <v>1737</v>
      </c>
      <c r="B285" s="299" t="s">
        <v>13372</v>
      </c>
      <c r="C285" s="299" t="s">
        <v>13366</v>
      </c>
      <c r="D285" s="299" t="s">
        <v>1731</v>
      </c>
      <c r="E285" s="299" t="s">
        <v>169</v>
      </c>
      <c r="F285" s="300">
        <v>117.7</v>
      </c>
      <c r="G285" s="299" t="s">
        <v>136</v>
      </c>
      <c r="H285" s="300">
        <v>5.49</v>
      </c>
      <c r="I285" s="153">
        <f>(H285*'Информация о ценах'!$D$23+'East_016-19RUB'!H285*'Информация о ценах'!$D$23*'Информация о ценах'!$E$23)*'Информация о ценах'!$B$6*1.02*1.2</f>
        <v>251.99099999999999</v>
      </c>
      <c r="J285" s="26"/>
      <c r="K285" s="17">
        <f t="shared" si="4"/>
        <v>0</v>
      </c>
    </row>
    <row r="286" spans="1:11" customFormat="1" x14ac:dyDescent="0.35">
      <c r="A286" s="29" t="s">
        <v>1738</v>
      </c>
      <c r="B286" s="299" t="s">
        <v>13373</v>
      </c>
      <c r="C286" s="299" t="s">
        <v>13366</v>
      </c>
      <c r="D286" s="299" t="s">
        <v>1731</v>
      </c>
      <c r="E286" s="299" t="s">
        <v>242</v>
      </c>
      <c r="F286" s="300">
        <v>73.88</v>
      </c>
      <c r="G286" s="299" t="s">
        <v>707</v>
      </c>
      <c r="H286" s="300">
        <v>7.87</v>
      </c>
      <c r="I286" s="153">
        <f>(H286*'Информация о ценах'!$D$23+'East_016-19RUB'!H286*'Информация о ценах'!$D$23*'Информация о ценах'!$E$23)*'Информация о ценах'!$B$6*1.02*1.2</f>
        <v>361.233</v>
      </c>
      <c r="J286" s="26"/>
      <c r="K286" s="17">
        <f t="shared" si="4"/>
        <v>0</v>
      </c>
    </row>
    <row r="287" spans="1:11" customFormat="1" x14ac:dyDescent="0.35">
      <c r="A287" s="29" t="s">
        <v>1739</v>
      </c>
      <c r="B287" s="299" t="s">
        <v>13374</v>
      </c>
      <c r="C287" s="299" t="s">
        <v>13366</v>
      </c>
      <c r="D287" s="299" t="s">
        <v>1731</v>
      </c>
      <c r="E287" s="299" t="s">
        <v>244</v>
      </c>
      <c r="F287" s="300">
        <v>87.88</v>
      </c>
      <c r="G287" s="299" t="s">
        <v>246</v>
      </c>
      <c r="H287" s="300">
        <v>12.39</v>
      </c>
      <c r="I287" s="153">
        <f>(H287*'Информация о ценах'!$D$23+'East_016-19RUB'!H287*'Информация о ценах'!$D$23*'Информация о ценах'!$E$23)*'Информация о ценах'!$B$6*1.02*1.2</f>
        <v>568.70100000000002</v>
      </c>
      <c r="J287" s="26"/>
      <c r="K287" s="17">
        <f t="shared" si="4"/>
        <v>0</v>
      </c>
    </row>
    <row r="288" spans="1:11" customFormat="1" x14ac:dyDescent="0.35">
      <c r="A288" s="29" t="s">
        <v>1740</v>
      </c>
      <c r="B288" s="299" t="s">
        <v>13375</v>
      </c>
      <c r="C288" s="299" t="s">
        <v>13366</v>
      </c>
      <c r="D288" s="299" t="s">
        <v>1731</v>
      </c>
      <c r="E288" s="299" t="s">
        <v>191</v>
      </c>
      <c r="F288" s="300">
        <v>112.88</v>
      </c>
      <c r="G288" s="299" t="s">
        <v>246</v>
      </c>
      <c r="H288" s="300">
        <v>6.99</v>
      </c>
      <c r="I288" s="153">
        <f>(H288*'Информация о ценах'!$D$23+'East_016-19RUB'!H288*'Информация о ценах'!$D$23*'Информация о ценах'!$E$23)*'Информация о ценах'!$B$6*1.02*1.2</f>
        <v>320.84100000000001</v>
      </c>
      <c r="J288" s="26"/>
      <c r="K288" s="17">
        <f t="shared" si="4"/>
        <v>0</v>
      </c>
    </row>
    <row r="289" spans="1:11" customFormat="1" x14ac:dyDescent="0.35">
      <c r="A289" s="29" t="s">
        <v>1741</v>
      </c>
      <c r="B289" s="299" t="s">
        <v>13376</v>
      </c>
      <c r="C289" s="299" t="s">
        <v>13366</v>
      </c>
      <c r="D289" s="299" t="s">
        <v>1731</v>
      </c>
      <c r="E289" s="299" t="s">
        <v>172</v>
      </c>
      <c r="F289" s="300">
        <v>124.88</v>
      </c>
      <c r="G289" s="299" t="s">
        <v>173</v>
      </c>
      <c r="H289" s="300">
        <v>13.12</v>
      </c>
      <c r="I289" s="153">
        <f>(H289*'Информация о ценах'!$D$23+'East_016-19RUB'!H289*'Информация о ценах'!$D$23*'Информация о ценах'!$E$23)*'Информация о ценах'!$B$6*1.02*1.2</f>
        <v>602.20799999999997</v>
      </c>
      <c r="J289" s="26"/>
      <c r="K289" s="17">
        <f t="shared" si="4"/>
        <v>0</v>
      </c>
    </row>
    <row r="290" spans="1:11" customFormat="1" x14ac:dyDescent="0.35">
      <c r="A290" s="29" t="s">
        <v>1742</v>
      </c>
      <c r="B290" s="299" t="s">
        <v>13377</v>
      </c>
      <c r="C290" s="299" t="s">
        <v>13366</v>
      </c>
      <c r="D290" s="299" t="s">
        <v>1731</v>
      </c>
      <c r="E290" s="299" t="s">
        <v>435</v>
      </c>
      <c r="F290" s="300">
        <v>188.18</v>
      </c>
      <c r="G290" s="299" t="s">
        <v>113</v>
      </c>
      <c r="H290" s="300">
        <v>16.14</v>
      </c>
      <c r="I290" s="153">
        <f>(H290*'Информация о ценах'!$D$23+'East_016-19RUB'!H290*'Информация о ценах'!$D$23*'Информация о ценах'!$E$23)*'Информация о ценах'!$B$6*1.02*1.2</f>
        <v>740.82600000000002</v>
      </c>
      <c r="J290" s="26"/>
      <c r="K290" s="17">
        <f t="shared" si="4"/>
        <v>0</v>
      </c>
    </row>
    <row r="291" spans="1:11" customFormat="1" x14ac:dyDescent="0.35">
      <c r="A291" s="29" t="s">
        <v>1743</v>
      </c>
      <c r="B291" s="299" t="s">
        <v>13378</v>
      </c>
      <c r="C291" s="299" t="s">
        <v>13366</v>
      </c>
      <c r="D291" s="299" t="s">
        <v>1731</v>
      </c>
      <c r="E291" s="299" t="s">
        <v>193</v>
      </c>
      <c r="F291" s="300">
        <v>198.18</v>
      </c>
      <c r="G291" s="299" t="s">
        <v>113</v>
      </c>
      <c r="H291" s="300">
        <v>15.94</v>
      </c>
      <c r="I291" s="153">
        <f>(H291*'Информация о ценах'!$D$23+'East_016-19RUB'!H291*'Информация о ценах'!$D$23*'Информация о ценах'!$E$23)*'Информация о ценах'!$B$6*1.02*1.2</f>
        <v>731.64600000000007</v>
      </c>
      <c r="J291" s="26"/>
      <c r="K291" s="17">
        <f t="shared" si="4"/>
        <v>0</v>
      </c>
    </row>
    <row r="292" spans="1:11" customFormat="1" x14ac:dyDescent="0.35">
      <c r="A292" s="29" t="s">
        <v>1744</v>
      </c>
      <c r="B292" s="299" t="s">
        <v>13379</v>
      </c>
      <c r="C292" s="299" t="s">
        <v>13366</v>
      </c>
      <c r="D292" s="299" t="s">
        <v>1731</v>
      </c>
      <c r="E292" s="299" t="s">
        <v>509</v>
      </c>
      <c r="F292" s="300">
        <v>239.18</v>
      </c>
      <c r="G292" s="299" t="s">
        <v>113</v>
      </c>
      <c r="H292" s="300">
        <v>19.489999999999998</v>
      </c>
      <c r="I292" s="153">
        <f>(H292*'Информация о ценах'!$D$23+'East_016-19RUB'!H292*'Информация о ценах'!$D$23*'Информация о ценах'!$E$23)*'Информация о ценах'!$B$6*1.02*1.2</f>
        <v>894.59099999999989</v>
      </c>
      <c r="J292" s="26"/>
      <c r="K292" s="17">
        <f t="shared" si="4"/>
        <v>0</v>
      </c>
    </row>
    <row r="293" spans="1:11" customFormat="1" x14ac:dyDescent="0.35">
      <c r="A293" s="29" t="s">
        <v>1745</v>
      </c>
      <c r="B293" s="299" t="s">
        <v>13380</v>
      </c>
      <c r="C293" s="299" t="s">
        <v>13366</v>
      </c>
      <c r="D293" s="299" t="s">
        <v>1731</v>
      </c>
      <c r="E293" s="299" t="s">
        <v>1273</v>
      </c>
      <c r="F293" s="300">
        <v>168.16</v>
      </c>
      <c r="G293" s="299" t="s">
        <v>113</v>
      </c>
      <c r="H293" s="300">
        <v>22.49</v>
      </c>
      <c r="I293" s="153">
        <f>(H293*'Информация о ценах'!$D$23+'East_016-19RUB'!H293*'Информация о ценах'!$D$23*'Информация о ценах'!$E$23)*'Информация о ценах'!$B$6*1.02*1.2</f>
        <v>1032.2909999999999</v>
      </c>
      <c r="J293" s="26"/>
      <c r="K293" s="17">
        <f t="shared" si="4"/>
        <v>0</v>
      </c>
    </row>
    <row r="294" spans="1:11" customFormat="1" x14ac:dyDescent="0.35">
      <c r="A294" s="29" t="s">
        <v>1746</v>
      </c>
      <c r="B294" s="299" t="s">
        <v>13381</v>
      </c>
      <c r="C294" s="299" t="s">
        <v>13366</v>
      </c>
      <c r="D294" s="299" t="s">
        <v>1731</v>
      </c>
      <c r="E294" s="299" t="s">
        <v>204</v>
      </c>
      <c r="F294" s="300">
        <v>334.16</v>
      </c>
      <c r="G294" s="299" t="s">
        <v>263</v>
      </c>
      <c r="H294" s="300">
        <v>23.07</v>
      </c>
      <c r="I294" s="153">
        <f>(H294*'Информация о ценах'!$D$23+'East_016-19RUB'!H294*'Информация о ценах'!$D$23*'Информация о ценах'!$E$23)*'Информация о ценах'!$B$6*1.02*1.2</f>
        <v>1058.913</v>
      </c>
      <c r="J294" s="26"/>
      <c r="K294" s="17">
        <f t="shared" si="4"/>
        <v>0</v>
      </c>
    </row>
    <row r="295" spans="1:11" customFormat="1" x14ac:dyDescent="0.35">
      <c r="A295" s="29" t="s">
        <v>1747</v>
      </c>
      <c r="B295" s="299" t="s">
        <v>13382</v>
      </c>
      <c r="C295" s="299" t="s">
        <v>13366</v>
      </c>
      <c r="D295" s="299" t="s">
        <v>1731</v>
      </c>
      <c r="E295" s="299" t="s">
        <v>1274</v>
      </c>
      <c r="F295" s="300">
        <v>253.86</v>
      </c>
      <c r="G295" s="299" t="s">
        <v>116</v>
      </c>
      <c r="H295" s="300">
        <v>26.74</v>
      </c>
      <c r="I295" s="153">
        <f>(H295*'Информация о ценах'!$D$23+'East_016-19RUB'!H295*'Информация о ценах'!$D$23*'Информация о ценах'!$E$23)*'Информация о ценах'!$B$6*1.02*1.2</f>
        <v>1227.366</v>
      </c>
      <c r="J295" s="26"/>
      <c r="K295" s="17">
        <f t="shared" si="4"/>
        <v>0</v>
      </c>
    </row>
    <row r="296" spans="1:11" customFormat="1" x14ac:dyDescent="0.35">
      <c r="A296" s="29" t="s">
        <v>1748</v>
      </c>
      <c r="B296" s="299" t="s">
        <v>13383</v>
      </c>
      <c r="C296" s="299" t="s">
        <v>13366</v>
      </c>
      <c r="D296" s="299" t="s">
        <v>1731</v>
      </c>
      <c r="E296" s="299" t="s">
        <v>206</v>
      </c>
      <c r="F296" s="300">
        <v>426.86</v>
      </c>
      <c r="G296" s="299" t="s">
        <v>140</v>
      </c>
      <c r="H296" s="300">
        <v>40.21</v>
      </c>
      <c r="I296" s="153">
        <f>(H296*'Информация о ценах'!$D$23+'East_016-19RUB'!H296*'Информация о ценах'!$D$23*'Информация о ценах'!$E$23)*'Информация о ценах'!$B$6*1.02*1.2</f>
        <v>1845.6389999999999</v>
      </c>
      <c r="J296" s="26"/>
      <c r="K296" s="17">
        <f t="shared" si="4"/>
        <v>0</v>
      </c>
    </row>
    <row r="297" spans="1:11" customFormat="1" x14ac:dyDescent="0.35">
      <c r="A297" s="29" t="s">
        <v>1749</v>
      </c>
      <c r="B297" s="299" t="s">
        <v>13384</v>
      </c>
      <c r="C297" s="299" t="s">
        <v>13366</v>
      </c>
      <c r="D297" s="299" t="s">
        <v>1731</v>
      </c>
      <c r="E297" s="299" t="s">
        <v>1275</v>
      </c>
      <c r="F297" s="300">
        <v>500</v>
      </c>
      <c r="G297" s="299" t="s">
        <v>290</v>
      </c>
      <c r="H297" s="300">
        <v>67.989999999999995</v>
      </c>
      <c r="I297" s="153">
        <f>(H297*'Информация о ценах'!$D$23+'East_016-19RUB'!H297*'Информация о ценах'!$D$23*'Информация о ценах'!$E$23)*'Информация о ценах'!$B$6*1.02*1.2</f>
        <v>3120.7409999999995</v>
      </c>
      <c r="J297" s="26"/>
      <c r="K297" s="17">
        <f t="shared" si="4"/>
        <v>0</v>
      </c>
    </row>
    <row r="298" spans="1:11" customFormat="1" x14ac:dyDescent="0.35">
      <c r="A298" s="29" t="s">
        <v>1750</v>
      </c>
      <c r="B298" s="299" t="s">
        <v>13385</v>
      </c>
      <c r="C298" s="299" t="s">
        <v>13366</v>
      </c>
      <c r="D298" s="299" t="s">
        <v>1731</v>
      </c>
      <c r="E298" s="299" t="s">
        <v>789</v>
      </c>
      <c r="F298" s="300">
        <v>513.5</v>
      </c>
      <c r="G298" s="299" t="s">
        <v>214</v>
      </c>
      <c r="H298" s="300">
        <v>72.14</v>
      </c>
      <c r="I298" s="153">
        <f>(H298*'Информация о ценах'!$D$23+'East_016-19RUB'!H298*'Информация о ценах'!$D$23*'Информация о ценах'!$E$23)*'Информация о ценах'!$B$6*1.02*1.2</f>
        <v>3311.2260000000001</v>
      </c>
      <c r="J298" s="26"/>
      <c r="K298" s="17">
        <f t="shared" si="4"/>
        <v>0</v>
      </c>
    </row>
    <row r="299" spans="1:11" customFormat="1" x14ac:dyDescent="0.35">
      <c r="A299" s="29" t="s">
        <v>1751</v>
      </c>
      <c r="B299" s="299" t="s">
        <v>13386</v>
      </c>
      <c r="C299" s="299" t="s">
        <v>13366</v>
      </c>
      <c r="D299" s="299" t="s">
        <v>1731</v>
      </c>
      <c r="E299" s="299" t="s">
        <v>445</v>
      </c>
      <c r="F299" s="300">
        <v>690</v>
      </c>
      <c r="G299" s="299" t="s">
        <v>215</v>
      </c>
      <c r="H299" s="300">
        <v>74.81</v>
      </c>
      <c r="I299" s="153">
        <f>(H299*'Информация о ценах'!$D$23+'East_016-19RUB'!H299*'Информация о ценах'!$D$23*'Информация о ценах'!$E$23)*'Информация о ценах'!$B$6*1.02*1.2</f>
        <v>3433.779</v>
      </c>
      <c r="J299" s="26"/>
      <c r="K299" s="17">
        <f t="shared" si="4"/>
        <v>0</v>
      </c>
    </row>
    <row r="300" spans="1:11" customFormat="1" x14ac:dyDescent="0.35">
      <c r="A300" s="29" t="s">
        <v>1752</v>
      </c>
      <c r="B300" s="299" t="s">
        <v>13387</v>
      </c>
      <c r="C300" s="299" t="s">
        <v>13388</v>
      </c>
      <c r="D300" s="299" t="s">
        <v>1753</v>
      </c>
      <c r="E300" s="299" t="s">
        <v>1290</v>
      </c>
      <c r="F300" s="300">
        <v>35</v>
      </c>
      <c r="G300" s="299" t="s">
        <v>208</v>
      </c>
      <c r="H300" s="300">
        <v>2.83</v>
      </c>
      <c r="I300" s="153">
        <f>(H300*'Информация о ценах'!$D$23+'East_016-19RUB'!H300*'Информация о ценах'!$D$23*'Информация о ценах'!$E$23)*'Информация о ценах'!$B$6*1.02*1.2</f>
        <v>129.89699999999999</v>
      </c>
      <c r="J300" s="26"/>
      <c r="K300" s="17">
        <f t="shared" si="4"/>
        <v>0</v>
      </c>
    </row>
    <row r="301" spans="1:11" customFormat="1" x14ac:dyDescent="0.35">
      <c r="A301" s="29" t="s">
        <v>1754</v>
      </c>
      <c r="B301" s="299" t="s">
        <v>13389</v>
      </c>
      <c r="C301" s="299" t="s">
        <v>13388</v>
      </c>
      <c r="D301" s="299" t="s">
        <v>1753</v>
      </c>
      <c r="E301" s="299" t="s">
        <v>471</v>
      </c>
      <c r="F301" s="300">
        <v>40</v>
      </c>
      <c r="G301" s="299" t="s">
        <v>102</v>
      </c>
      <c r="H301" s="300">
        <v>5.05</v>
      </c>
      <c r="I301" s="153">
        <f>(H301*'Информация о ценах'!$D$23+'East_016-19RUB'!H301*'Информация о ценах'!$D$23*'Информация о ценах'!$E$23)*'Информация о ценах'!$B$6*1.02*1.2</f>
        <v>231.79499999999999</v>
      </c>
      <c r="J301" s="26"/>
      <c r="K301" s="17">
        <f t="shared" si="4"/>
        <v>0</v>
      </c>
    </row>
    <row r="302" spans="1:11" customFormat="1" x14ac:dyDescent="0.35">
      <c r="A302" s="29" t="s">
        <v>1755</v>
      </c>
      <c r="B302" s="299" t="s">
        <v>13390</v>
      </c>
      <c r="C302" s="299" t="s">
        <v>13388</v>
      </c>
      <c r="D302" s="299" t="s">
        <v>1753</v>
      </c>
      <c r="E302" s="299" t="s">
        <v>473</v>
      </c>
      <c r="F302" s="300">
        <v>44</v>
      </c>
      <c r="G302" s="299" t="s">
        <v>102</v>
      </c>
      <c r="H302" s="300">
        <v>5.64</v>
      </c>
      <c r="I302" s="153">
        <f>(H302*'Информация о ценах'!$D$23+'East_016-19RUB'!H302*'Информация о ценах'!$D$23*'Информация о ценах'!$E$23)*'Информация о ценах'!$B$6*1.02*1.2</f>
        <v>258.87599999999998</v>
      </c>
      <c r="J302" s="26"/>
      <c r="K302" s="17">
        <f t="shared" si="4"/>
        <v>0</v>
      </c>
    </row>
    <row r="303" spans="1:11" customFormat="1" x14ac:dyDescent="0.35">
      <c r="A303" s="29" t="s">
        <v>1756</v>
      </c>
      <c r="B303" s="299" t="s">
        <v>13391</v>
      </c>
      <c r="C303" s="299" t="s">
        <v>13388</v>
      </c>
      <c r="D303" s="299" t="s">
        <v>1753</v>
      </c>
      <c r="E303" s="299" t="s">
        <v>475</v>
      </c>
      <c r="F303" s="300">
        <v>56</v>
      </c>
      <c r="G303" s="299" t="s">
        <v>104</v>
      </c>
      <c r="H303" s="300">
        <v>5.71</v>
      </c>
      <c r="I303" s="153">
        <f>(H303*'Информация о ценах'!$D$23+'East_016-19RUB'!H303*'Информация о ценах'!$D$23*'Информация о ценах'!$E$23)*'Информация о ценах'!$B$6*1.02*1.2</f>
        <v>262.089</v>
      </c>
      <c r="J303" s="26"/>
      <c r="K303" s="17">
        <f t="shared" si="4"/>
        <v>0</v>
      </c>
    </row>
    <row r="304" spans="1:11" customFormat="1" x14ac:dyDescent="0.35">
      <c r="A304" s="29" t="s">
        <v>1757</v>
      </c>
      <c r="B304" s="299" t="s">
        <v>13392</v>
      </c>
      <c r="C304" s="299" t="s">
        <v>13388</v>
      </c>
      <c r="D304" s="299" t="s">
        <v>1753</v>
      </c>
      <c r="E304" s="299" t="s">
        <v>477</v>
      </c>
      <c r="F304" s="300">
        <v>47</v>
      </c>
      <c r="G304" s="299" t="s">
        <v>102</v>
      </c>
      <c r="H304" s="300">
        <v>2.9</v>
      </c>
      <c r="I304" s="153">
        <f>(H304*'Информация о ценах'!$D$23+'East_016-19RUB'!H304*'Информация о ценах'!$D$23*'Информация о ценах'!$E$23)*'Информация о ценах'!$B$6*1.02*1.2</f>
        <v>133.10999999999999</v>
      </c>
      <c r="J304" s="26"/>
      <c r="K304" s="17">
        <f t="shared" si="4"/>
        <v>0</v>
      </c>
    </row>
    <row r="305" spans="1:11" customFormat="1" x14ac:dyDescent="0.35">
      <c r="A305" s="29" t="s">
        <v>1758</v>
      </c>
      <c r="B305" s="299" t="s">
        <v>13393</v>
      </c>
      <c r="C305" s="299" t="s">
        <v>13388</v>
      </c>
      <c r="D305" s="299" t="s">
        <v>1753</v>
      </c>
      <c r="E305" s="299" t="s">
        <v>479</v>
      </c>
      <c r="F305" s="300">
        <v>60</v>
      </c>
      <c r="G305" s="299" t="s">
        <v>104</v>
      </c>
      <c r="H305" s="300">
        <v>6.13</v>
      </c>
      <c r="I305" s="153">
        <f>(H305*'Информация о ценах'!$D$23+'East_016-19RUB'!H305*'Информация о ценах'!$D$23*'Информация о ценах'!$E$23)*'Информация о ценах'!$B$6*1.02*1.2</f>
        <v>281.36699999999996</v>
      </c>
      <c r="J305" s="26"/>
      <c r="K305" s="17">
        <f t="shared" si="4"/>
        <v>0</v>
      </c>
    </row>
    <row r="306" spans="1:11" customFormat="1" x14ac:dyDescent="0.35">
      <c r="A306" s="29" t="s">
        <v>1759</v>
      </c>
      <c r="B306" s="299" t="s">
        <v>13394</v>
      </c>
      <c r="C306" s="299" t="s">
        <v>13395</v>
      </c>
      <c r="D306" s="299" t="s">
        <v>1760</v>
      </c>
      <c r="E306" s="299" t="s">
        <v>1290</v>
      </c>
      <c r="F306" s="300">
        <v>29</v>
      </c>
      <c r="G306" s="299" t="s">
        <v>1094</v>
      </c>
      <c r="H306" s="300">
        <v>6.45</v>
      </c>
      <c r="I306" s="153">
        <f>(H306*'Информация о ценах'!$D$23+'East_016-19RUB'!H306*'Информация о ценах'!$D$23*'Информация о ценах'!$E$23)*'Информация о ценах'!$B$6*1.02*1.2</f>
        <v>296.05500000000001</v>
      </c>
      <c r="J306" s="26"/>
      <c r="K306" s="17">
        <f t="shared" si="4"/>
        <v>0</v>
      </c>
    </row>
    <row r="307" spans="1:11" customFormat="1" x14ac:dyDescent="0.35">
      <c r="A307" s="29" t="s">
        <v>1761</v>
      </c>
      <c r="B307" s="299" t="s">
        <v>13396</v>
      </c>
      <c r="C307" s="299" t="s">
        <v>13395</v>
      </c>
      <c r="D307" s="299" t="s">
        <v>1760</v>
      </c>
      <c r="E307" s="299" t="s">
        <v>471</v>
      </c>
      <c r="F307" s="300">
        <v>37</v>
      </c>
      <c r="G307" s="299" t="s">
        <v>1094</v>
      </c>
      <c r="H307" s="300">
        <v>6.79</v>
      </c>
      <c r="I307" s="153">
        <f>(H307*'Информация о ценах'!$D$23+'East_016-19RUB'!H307*'Информация о ценах'!$D$23*'Информация о ценах'!$E$23)*'Информация о ценах'!$B$6*1.02*1.2</f>
        <v>311.661</v>
      </c>
      <c r="J307" s="26"/>
      <c r="K307" s="17">
        <f t="shared" si="4"/>
        <v>0</v>
      </c>
    </row>
    <row r="308" spans="1:11" customFormat="1" x14ac:dyDescent="0.35">
      <c r="A308" s="29" t="s">
        <v>1762</v>
      </c>
      <c r="B308" s="299" t="s">
        <v>13397</v>
      </c>
      <c r="C308" s="299" t="s">
        <v>13395</v>
      </c>
      <c r="D308" s="299" t="s">
        <v>1760</v>
      </c>
      <c r="E308" s="299" t="s">
        <v>473</v>
      </c>
      <c r="F308" s="300">
        <v>39</v>
      </c>
      <c r="G308" s="299" t="s">
        <v>208</v>
      </c>
      <c r="H308" s="300">
        <v>7.08</v>
      </c>
      <c r="I308" s="153">
        <f>(H308*'Информация о ценах'!$D$23+'East_016-19RUB'!H308*'Информация о ценах'!$D$23*'Информация о ценах'!$E$23)*'Информация о ценах'!$B$6*1.02*1.2</f>
        <v>324.97199999999998</v>
      </c>
      <c r="J308" s="26"/>
      <c r="K308" s="17">
        <f t="shared" si="4"/>
        <v>0</v>
      </c>
    </row>
    <row r="309" spans="1:11" customFormat="1" x14ac:dyDescent="0.35">
      <c r="A309" s="29" t="s">
        <v>1763</v>
      </c>
      <c r="B309" s="299" t="s">
        <v>13398</v>
      </c>
      <c r="C309" s="299" t="s">
        <v>13395</v>
      </c>
      <c r="D309" s="299" t="s">
        <v>1760</v>
      </c>
      <c r="E309" s="299" t="s">
        <v>475</v>
      </c>
      <c r="F309" s="300">
        <v>56</v>
      </c>
      <c r="G309" s="299" t="s">
        <v>104</v>
      </c>
      <c r="H309" s="300">
        <v>7.55</v>
      </c>
      <c r="I309" s="153">
        <f>(H309*'Информация о ценах'!$D$23+'East_016-19RUB'!H309*'Информация о ценах'!$D$23*'Информация о ценах'!$E$23)*'Информация о ценах'!$B$6*1.02*1.2</f>
        <v>346.54500000000002</v>
      </c>
      <c r="J309" s="26"/>
      <c r="K309" s="17">
        <f t="shared" si="4"/>
        <v>0</v>
      </c>
    </row>
    <row r="310" spans="1:11" customFormat="1" x14ac:dyDescent="0.35">
      <c r="A310" s="29" t="s">
        <v>1764</v>
      </c>
      <c r="B310" s="299" t="s">
        <v>13399</v>
      </c>
      <c r="C310" s="299" t="s">
        <v>13395</v>
      </c>
      <c r="D310" s="299" t="s">
        <v>1760</v>
      </c>
      <c r="E310" s="299" t="s">
        <v>477</v>
      </c>
      <c r="F310" s="300">
        <v>46</v>
      </c>
      <c r="G310" s="299" t="s">
        <v>104</v>
      </c>
      <c r="H310" s="300">
        <v>10.91</v>
      </c>
      <c r="I310" s="153">
        <f>(H310*'Информация о ценах'!$D$23+'East_016-19RUB'!H310*'Информация о ценах'!$D$23*'Информация о ценах'!$E$23)*'Информация о ценах'!$B$6*1.02*1.2</f>
        <v>500.76900000000001</v>
      </c>
      <c r="J310" s="26"/>
      <c r="K310" s="17">
        <f t="shared" si="4"/>
        <v>0</v>
      </c>
    </row>
    <row r="311" spans="1:11" customFormat="1" x14ac:dyDescent="0.35">
      <c r="A311" s="29" t="s">
        <v>1765</v>
      </c>
      <c r="B311" s="299" t="s">
        <v>13400</v>
      </c>
      <c r="C311" s="299" t="s">
        <v>13395</v>
      </c>
      <c r="D311" s="299" t="s">
        <v>1760</v>
      </c>
      <c r="E311" s="299" t="s">
        <v>479</v>
      </c>
      <c r="F311" s="300">
        <v>55</v>
      </c>
      <c r="G311" s="299" t="s">
        <v>104</v>
      </c>
      <c r="H311" s="300">
        <v>11.34</v>
      </c>
      <c r="I311" s="153">
        <f>(H311*'Информация о ценах'!$D$23+'East_016-19RUB'!H311*'Информация о ценах'!$D$23*'Информация о ценах'!$E$23)*'Информация о ценах'!$B$6*1.02*1.2</f>
        <v>520.50599999999997</v>
      </c>
      <c r="J311" s="26"/>
      <c r="K311" s="17">
        <f t="shared" si="4"/>
        <v>0</v>
      </c>
    </row>
    <row r="312" spans="1:11" customFormat="1" x14ac:dyDescent="0.35">
      <c r="A312" s="29" t="s">
        <v>13401</v>
      </c>
      <c r="B312" s="299" t="s">
        <v>13402</v>
      </c>
      <c r="C312" s="299" t="s">
        <v>13403</v>
      </c>
      <c r="D312" s="299" t="s">
        <v>19864</v>
      </c>
      <c r="E312" s="299" t="s">
        <v>491</v>
      </c>
      <c r="F312" s="300">
        <v>105.88</v>
      </c>
      <c r="G312" s="299" t="s">
        <v>110</v>
      </c>
      <c r="H312" s="300">
        <v>12.09</v>
      </c>
      <c r="I312" s="153">
        <f>(H312*'Информация о ценах'!$D$23+'East_016-19RUB'!H312*'Информация о ценах'!$D$23*'Информация о ценах'!$E$23)*'Информация о ценах'!$B$6*1.02*1.2</f>
        <v>554.93099999999993</v>
      </c>
      <c r="J312" s="26"/>
      <c r="K312" s="17">
        <f t="shared" si="4"/>
        <v>0</v>
      </c>
    </row>
    <row r="313" spans="1:11" customFormat="1" x14ac:dyDescent="0.35">
      <c r="A313" s="29" t="s">
        <v>13404</v>
      </c>
      <c r="B313" s="299" t="s">
        <v>13405</v>
      </c>
      <c r="C313" s="299" t="s">
        <v>13403</v>
      </c>
      <c r="D313" s="299" t="s">
        <v>19864</v>
      </c>
      <c r="E313" s="299" t="s">
        <v>492</v>
      </c>
      <c r="F313" s="300">
        <v>146.18</v>
      </c>
      <c r="G313" s="299" t="s">
        <v>217</v>
      </c>
      <c r="H313" s="300">
        <v>13.46</v>
      </c>
      <c r="I313" s="153">
        <f>(H313*'Информация о ценах'!$D$23+'East_016-19RUB'!H313*'Информация о ценах'!$D$23*'Информация о ценах'!$E$23)*'Информация о ценах'!$B$6*1.02*1.2</f>
        <v>617.81399999999996</v>
      </c>
      <c r="J313" s="26"/>
      <c r="K313" s="17">
        <f t="shared" si="4"/>
        <v>0</v>
      </c>
    </row>
    <row r="314" spans="1:11" customFormat="1" x14ac:dyDescent="0.35">
      <c r="A314" s="29" t="s">
        <v>13406</v>
      </c>
      <c r="B314" s="299" t="s">
        <v>13407</v>
      </c>
      <c r="C314" s="299" t="s">
        <v>13403</v>
      </c>
      <c r="D314" s="299" t="s">
        <v>19864</v>
      </c>
      <c r="E314" s="299" t="s">
        <v>493</v>
      </c>
      <c r="F314" s="300">
        <v>195.16</v>
      </c>
      <c r="G314" s="299" t="s">
        <v>113</v>
      </c>
      <c r="H314" s="300">
        <v>15.63</v>
      </c>
      <c r="I314" s="153">
        <f>(H314*'Информация о ценах'!$D$23+'East_016-19RUB'!H314*'Информация о ценах'!$D$23*'Информация о ценах'!$E$23)*'Информация о ценах'!$B$6*1.02*1.2</f>
        <v>717.41699999999992</v>
      </c>
      <c r="J314" s="26"/>
      <c r="K314" s="17">
        <f t="shared" si="4"/>
        <v>0</v>
      </c>
    </row>
    <row r="315" spans="1:11" customFormat="1" x14ac:dyDescent="0.35">
      <c r="A315" s="29" t="s">
        <v>13408</v>
      </c>
      <c r="B315" s="299" t="s">
        <v>13409</v>
      </c>
      <c r="C315" s="299" t="s">
        <v>13403</v>
      </c>
      <c r="D315" s="299" t="s">
        <v>19864</v>
      </c>
      <c r="E315" s="299" t="s">
        <v>494</v>
      </c>
      <c r="F315" s="300">
        <v>265.86</v>
      </c>
      <c r="G315" s="299" t="s">
        <v>5642</v>
      </c>
      <c r="H315" s="300">
        <v>26.9</v>
      </c>
      <c r="I315" s="153">
        <f>(H315*'Информация о ценах'!$D$23+'East_016-19RUB'!H315*'Информация о ценах'!$D$23*'Информация о ценах'!$E$23)*'Информация о ценах'!$B$6*1.02*1.2</f>
        <v>1234.7099999999998</v>
      </c>
      <c r="J315" s="26"/>
      <c r="K315" s="17">
        <f t="shared" si="4"/>
        <v>0</v>
      </c>
    </row>
    <row r="316" spans="1:11" customFormat="1" x14ac:dyDescent="0.35">
      <c r="A316" s="29" t="s">
        <v>13410</v>
      </c>
      <c r="B316" s="299" t="s">
        <v>13411</v>
      </c>
      <c r="C316" s="299" t="s">
        <v>13403</v>
      </c>
      <c r="D316" s="299" t="s">
        <v>19864</v>
      </c>
      <c r="E316" s="299" t="s">
        <v>495</v>
      </c>
      <c r="F316" s="300">
        <v>511.5</v>
      </c>
      <c r="G316" s="299" t="s">
        <v>369</v>
      </c>
      <c r="H316" s="300">
        <v>112.2</v>
      </c>
      <c r="I316" s="153">
        <f>(H316*'Информация о ценах'!$D$23+'East_016-19RUB'!H316*'Информация о ценах'!$D$23*'Информация о ценах'!$E$23)*'Информация о ценах'!$B$6*1.02*1.2</f>
        <v>5149.9799999999996</v>
      </c>
      <c r="J316" s="26"/>
      <c r="K316" s="17">
        <f t="shared" si="4"/>
        <v>0</v>
      </c>
    </row>
    <row r="317" spans="1:11" customFormat="1" x14ac:dyDescent="0.35">
      <c r="A317" s="29" t="s">
        <v>13412</v>
      </c>
      <c r="B317" s="299" t="s">
        <v>13413</v>
      </c>
      <c r="C317" s="299" t="s">
        <v>13403</v>
      </c>
      <c r="D317" s="299" t="s">
        <v>19864</v>
      </c>
      <c r="E317" s="299" t="s">
        <v>496</v>
      </c>
      <c r="F317" s="300">
        <v>659</v>
      </c>
      <c r="G317" s="299" t="s">
        <v>125</v>
      </c>
      <c r="H317" s="300">
        <v>126.66</v>
      </c>
      <c r="I317" s="153">
        <f>(H317*'Информация о ценах'!$D$23+'East_016-19RUB'!H317*'Информация о ценах'!$D$23*'Информация о ценах'!$E$23)*'Информация о ценах'!$B$6*1.02*1.2</f>
        <v>5813.6939999999995</v>
      </c>
      <c r="J317" s="26"/>
      <c r="K317" s="17">
        <f t="shared" si="4"/>
        <v>0</v>
      </c>
    </row>
    <row r="318" spans="1:11" customFormat="1" x14ac:dyDescent="0.35">
      <c r="A318" s="29" t="s">
        <v>13414</v>
      </c>
      <c r="B318" s="299" t="s">
        <v>13415</v>
      </c>
      <c r="C318" s="299" t="s">
        <v>13403</v>
      </c>
      <c r="D318" s="299" t="s">
        <v>19864</v>
      </c>
      <c r="E318" s="299" t="s">
        <v>497</v>
      </c>
      <c r="F318" s="129">
        <v>1026</v>
      </c>
      <c r="G318" s="299" t="s">
        <v>128</v>
      </c>
      <c r="H318" s="300">
        <v>152</v>
      </c>
      <c r="I318" s="153">
        <f>(H318*'Информация о ценах'!$D$23+'East_016-19RUB'!H318*'Информация о ценах'!$D$23*'Информация о ценах'!$E$23)*'Информация о ценах'!$B$6*1.02*1.2</f>
        <v>6976.8</v>
      </c>
      <c r="J318" s="26"/>
      <c r="K318" s="17">
        <f t="shared" si="4"/>
        <v>0</v>
      </c>
    </row>
    <row r="319" spans="1:11" customFormat="1" x14ac:dyDescent="0.35">
      <c r="A319" s="29" t="s">
        <v>13416</v>
      </c>
      <c r="B319" s="299" t="s">
        <v>13417</v>
      </c>
      <c r="C319" s="299" t="s">
        <v>13418</v>
      </c>
      <c r="D319" s="299" t="e">
        <v>#N/A</v>
      </c>
      <c r="E319" s="299" t="s">
        <v>32</v>
      </c>
      <c r="F319" s="300">
        <v>19</v>
      </c>
      <c r="G319" s="299" t="s">
        <v>367</v>
      </c>
      <c r="H319" s="300">
        <v>2.04</v>
      </c>
      <c r="I319" s="153">
        <f>(H319*'Информация о ценах'!$D$23+'East_016-19RUB'!H319*'Информация о ценах'!$D$23*'Информация о ценах'!$E$23)*'Информация о ценах'!$B$6*1.02*1.2</f>
        <v>93.635999999999996</v>
      </c>
      <c r="J319" s="26"/>
      <c r="K319" s="17">
        <f t="shared" si="4"/>
        <v>0</v>
      </c>
    </row>
    <row r="320" spans="1:11" customFormat="1" x14ac:dyDescent="0.35">
      <c r="A320" s="29" t="s">
        <v>13419</v>
      </c>
      <c r="B320" s="299" t="s">
        <v>13420</v>
      </c>
      <c r="C320" s="299" t="s">
        <v>13418</v>
      </c>
      <c r="D320" s="299" t="e">
        <v>#N/A</v>
      </c>
      <c r="E320" s="299" t="s">
        <v>109</v>
      </c>
      <c r="F320" s="300">
        <v>40</v>
      </c>
      <c r="G320" s="299" t="s">
        <v>5750</v>
      </c>
      <c r="H320" s="300">
        <v>2.5299999999999998</v>
      </c>
      <c r="I320" s="153">
        <f>(H320*'Информация о ценах'!$D$23+'East_016-19RUB'!H320*'Информация о ценах'!$D$23*'Информация о ценах'!$E$23)*'Информация о ценах'!$B$6*1.02*1.2</f>
        <v>116.12699999999998</v>
      </c>
      <c r="J320" s="26"/>
      <c r="K320" s="17">
        <f t="shared" si="4"/>
        <v>0</v>
      </c>
    </row>
    <row r="321" spans="1:11" customFormat="1" x14ac:dyDescent="0.35">
      <c r="A321" s="29" t="s">
        <v>13421</v>
      </c>
      <c r="B321" s="299" t="s">
        <v>13422</v>
      </c>
      <c r="C321" s="299" t="s">
        <v>13423</v>
      </c>
      <c r="D321" s="299" t="s">
        <v>1766</v>
      </c>
      <c r="E321" s="299" t="s">
        <v>1090</v>
      </c>
      <c r="F321" s="300">
        <v>10.23</v>
      </c>
      <c r="G321" s="299" t="s">
        <v>1254</v>
      </c>
      <c r="H321" s="300">
        <v>2.4900000000000002</v>
      </c>
      <c r="I321" s="153">
        <f>(H321*'Информация о ценах'!$D$23+'East_016-19RUB'!H321*'Информация о ценах'!$D$23*'Информация о ценах'!$E$23)*'Информация о ценах'!$B$6*1.02*1.2</f>
        <v>114.29100000000003</v>
      </c>
      <c r="J321" s="26"/>
      <c r="K321" s="17">
        <f t="shared" si="4"/>
        <v>0</v>
      </c>
    </row>
    <row r="322" spans="1:11" customFormat="1" x14ac:dyDescent="0.35">
      <c r="A322" s="29" t="s">
        <v>13424</v>
      </c>
      <c r="B322" s="299" t="s">
        <v>13425</v>
      </c>
      <c r="C322" s="299" t="s">
        <v>13423</v>
      </c>
      <c r="D322" s="299" t="s">
        <v>1766</v>
      </c>
      <c r="E322" s="299" t="s">
        <v>100</v>
      </c>
      <c r="F322" s="300">
        <v>16.39</v>
      </c>
      <c r="G322" s="299" t="s">
        <v>1256</v>
      </c>
      <c r="H322" s="300">
        <v>2.74</v>
      </c>
      <c r="I322" s="153">
        <f>(H322*'Информация о ценах'!$D$23+'East_016-19RUB'!H322*'Информация о ценах'!$D$23*'Информация о ценах'!$E$23)*'Информация о ценах'!$B$6*1.02*1.2</f>
        <v>125.76600000000002</v>
      </c>
      <c r="J322" s="26"/>
      <c r="K322" s="17">
        <f t="shared" si="4"/>
        <v>0</v>
      </c>
    </row>
    <row r="323" spans="1:11" customFormat="1" x14ac:dyDescent="0.35">
      <c r="A323" s="29" t="s">
        <v>13426</v>
      </c>
      <c r="B323" s="299" t="s">
        <v>13427</v>
      </c>
      <c r="C323" s="299" t="s">
        <v>13423</v>
      </c>
      <c r="D323" s="299" t="s">
        <v>1766</v>
      </c>
      <c r="E323" s="299" t="s">
        <v>32</v>
      </c>
      <c r="F323" s="300">
        <v>23.4</v>
      </c>
      <c r="G323" s="299" t="s">
        <v>1192</v>
      </c>
      <c r="H323" s="300">
        <v>2.9</v>
      </c>
      <c r="I323" s="153">
        <f>(H323*'Информация о ценах'!$D$23+'East_016-19RUB'!H323*'Информация о ценах'!$D$23*'Информация о ценах'!$E$23)*'Информация о ценах'!$B$6*1.02*1.2</f>
        <v>133.10999999999999</v>
      </c>
      <c r="J323" s="26"/>
      <c r="K323" s="17">
        <f t="shared" ref="K323:K384" si="5">I323*J323</f>
        <v>0</v>
      </c>
    </row>
    <row r="324" spans="1:11" customFormat="1" x14ac:dyDescent="0.35">
      <c r="A324" s="29" t="s">
        <v>13428</v>
      </c>
      <c r="B324" s="299" t="s">
        <v>13429</v>
      </c>
      <c r="C324" s="299" t="s">
        <v>13423</v>
      </c>
      <c r="D324" s="299" t="s">
        <v>1766</v>
      </c>
      <c r="E324" s="299" t="s">
        <v>106</v>
      </c>
      <c r="F324" s="300">
        <v>35.700000000000003</v>
      </c>
      <c r="G324" s="299" t="s">
        <v>367</v>
      </c>
      <c r="H324" s="300">
        <v>3.11</v>
      </c>
      <c r="I324" s="153">
        <f>(H324*'Информация о ценах'!$D$23+'East_016-19RUB'!H324*'Информация о ценах'!$D$23*'Информация о ценах'!$E$23)*'Информация о ценах'!$B$6*1.02*1.2</f>
        <v>142.749</v>
      </c>
      <c r="J324" s="26"/>
      <c r="K324" s="17">
        <f t="shared" si="5"/>
        <v>0</v>
      </c>
    </row>
    <row r="325" spans="1:11" customFormat="1" x14ac:dyDescent="0.35">
      <c r="A325" s="29" t="s">
        <v>13430</v>
      </c>
      <c r="B325" s="299" t="s">
        <v>13431</v>
      </c>
      <c r="C325" s="299" t="s">
        <v>13423</v>
      </c>
      <c r="D325" s="299" t="s">
        <v>1766</v>
      </c>
      <c r="E325" s="299" t="s">
        <v>109</v>
      </c>
      <c r="F325" s="300">
        <v>47.88</v>
      </c>
      <c r="G325" s="299" t="s">
        <v>501</v>
      </c>
      <c r="H325" s="300">
        <v>4.57</v>
      </c>
      <c r="I325" s="153">
        <f>(H325*'Информация о ценах'!$D$23+'East_016-19RUB'!H325*'Информация о ценах'!$D$23*'Информация о ценах'!$E$23)*'Информация о ценах'!$B$6*1.02*1.2</f>
        <v>209.76300000000001</v>
      </c>
      <c r="J325" s="26"/>
      <c r="K325" s="17">
        <f t="shared" si="5"/>
        <v>0</v>
      </c>
    </row>
    <row r="326" spans="1:11" customFormat="1" x14ac:dyDescent="0.35">
      <c r="A326" s="29" t="s">
        <v>13432</v>
      </c>
      <c r="B326" s="299" t="s">
        <v>13433</v>
      </c>
      <c r="C326" s="299" t="s">
        <v>13423</v>
      </c>
      <c r="D326" s="299" t="s">
        <v>1766</v>
      </c>
      <c r="E326" s="299" t="s">
        <v>112</v>
      </c>
      <c r="F326" s="300">
        <v>71.78</v>
      </c>
      <c r="G326" s="299" t="s">
        <v>1257</v>
      </c>
      <c r="H326" s="300">
        <v>7.37</v>
      </c>
      <c r="I326" s="153">
        <f>(H326*'Информация о ценах'!$D$23+'East_016-19RUB'!H326*'Информация о ценах'!$D$23*'Информация о ценах'!$E$23)*'Информация о ценах'!$B$6*1.02*1.2</f>
        <v>338.28300000000002</v>
      </c>
      <c r="J326" s="26"/>
      <c r="K326" s="17">
        <f t="shared" si="5"/>
        <v>0</v>
      </c>
    </row>
    <row r="327" spans="1:11" customFormat="1" x14ac:dyDescent="0.35">
      <c r="A327" s="29" t="s">
        <v>13434</v>
      </c>
      <c r="B327" s="299" t="s">
        <v>13435</v>
      </c>
      <c r="C327" s="299" t="s">
        <v>13423</v>
      </c>
      <c r="D327" s="299" t="s">
        <v>1766</v>
      </c>
      <c r="E327" s="299" t="s">
        <v>115</v>
      </c>
      <c r="F327" s="300">
        <v>129.76</v>
      </c>
      <c r="G327" s="299" t="s">
        <v>1258</v>
      </c>
      <c r="H327" s="300">
        <v>14.52</v>
      </c>
      <c r="I327" s="153">
        <f>(H327*'Информация о ценах'!$D$23+'East_016-19RUB'!H327*'Информация о ценах'!$D$23*'Информация о ценах'!$E$23)*'Информация о ценах'!$B$6*1.02*1.2</f>
        <v>666.46799999999996</v>
      </c>
      <c r="J327" s="26"/>
      <c r="K327" s="17">
        <f t="shared" si="5"/>
        <v>0</v>
      </c>
    </row>
    <row r="328" spans="1:11" customFormat="1" x14ac:dyDescent="0.35">
      <c r="A328" s="29" t="s">
        <v>13436</v>
      </c>
      <c r="B328" s="299" t="s">
        <v>13437</v>
      </c>
      <c r="C328" s="299" t="s">
        <v>13423</v>
      </c>
      <c r="D328" s="299" t="s">
        <v>1766</v>
      </c>
      <c r="E328" s="299" t="s">
        <v>118</v>
      </c>
      <c r="F328" s="300">
        <v>190.46</v>
      </c>
      <c r="G328" s="299" t="s">
        <v>217</v>
      </c>
      <c r="H328" s="300">
        <v>16.28</v>
      </c>
      <c r="I328" s="153">
        <f>(H328*'Информация о ценах'!$D$23+'East_016-19RUB'!H328*'Информация о ценах'!$D$23*'Информация о ценах'!$E$23)*'Информация о ценах'!$B$6*1.02*1.2</f>
        <v>747.25200000000007</v>
      </c>
      <c r="J328" s="26"/>
      <c r="K328" s="17">
        <f t="shared" si="5"/>
        <v>0</v>
      </c>
    </row>
    <row r="329" spans="1:11" customFormat="1" x14ac:dyDescent="0.35">
      <c r="A329" s="29" t="s">
        <v>13438</v>
      </c>
      <c r="B329" s="299" t="s">
        <v>13439</v>
      </c>
      <c r="C329" s="299" t="s">
        <v>13423</v>
      </c>
      <c r="D329" s="299" t="s">
        <v>1766</v>
      </c>
      <c r="E329" s="299" t="s">
        <v>10411</v>
      </c>
      <c r="F329" s="300">
        <v>170.3</v>
      </c>
      <c r="G329" s="299" t="s">
        <v>592</v>
      </c>
      <c r="H329" s="300">
        <v>38.840000000000003</v>
      </c>
      <c r="I329" s="153">
        <f>(H329*'Информация о ценах'!$D$23+'East_016-19RUB'!H329*'Информация о ценах'!$D$23*'Информация о ценах'!$E$23)*'Информация о ценах'!$B$6*1.02*1.2</f>
        <v>1782.7560000000003</v>
      </c>
      <c r="J329" s="26"/>
      <c r="K329" s="17">
        <f t="shared" si="5"/>
        <v>0</v>
      </c>
    </row>
    <row r="330" spans="1:11" customFormat="1" x14ac:dyDescent="0.35">
      <c r="A330" s="29" t="s">
        <v>13440</v>
      </c>
      <c r="B330" s="299" t="s">
        <v>13441</v>
      </c>
      <c r="C330" s="299" t="s">
        <v>13423</v>
      </c>
      <c r="D330" s="299" t="s">
        <v>1766</v>
      </c>
      <c r="E330" s="299" t="s">
        <v>124</v>
      </c>
      <c r="F330" s="300">
        <v>342.5</v>
      </c>
      <c r="G330" s="299" t="s">
        <v>368</v>
      </c>
      <c r="H330" s="300">
        <v>39.340000000000003</v>
      </c>
      <c r="I330" s="153">
        <f>(H330*'Информация о ценах'!$D$23+'East_016-19RUB'!H330*'Информация о ценах'!$D$23*'Информация о ценах'!$E$23)*'Информация о ценах'!$B$6*1.02*1.2</f>
        <v>1805.7060000000004</v>
      </c>
      <c r="J330" s="26"/>
      <c r="K330" s="17">
        <f t="shared" si="5"/>
        <v>0</v>
      </c>
    </row>
    <row r="331" spans="1:11" customFormat="1" x14ac:dyDescent="0.35">
      <c r="A331" s="29" t="s">
        <v>13442</v>
      </c>
      <c r="B331" s="299" t="s">
        <v>13443</v>
      </c>
      <c r="C331" s="299" t="s">
        <v>13423</v>
      </c>
      <c r="D331" s="299" t="s">
        <v>1766</v>
      </c>
      <c r="E331" s="299" t="s">
        <v>127</v>
      </c>
      <c r="F331" s="300">
        <v>442</v>
      </c>
      <c r="G331" s="299" t="s">
        <v>441</v>
      </c>
      <c r="H331" s="300">
        <v>48.23</v>
      </c>
      <c r="I331" s="153">
        <f>(H331*'Информация о ценах'!$D$23+'East_016-19RUB'!H331*'Информация о ценах'!$D$23*'Информация о ценах'!$E$23)*'Информация о ценах'!$B$6*1.02*1.2</f>
        <v>2213.7569999999996</v>
      </c>
      <c r="J331" s="26"/>
      <c r="K331" s="17">
        <f t="shared" si="5"/>
        <v>0</v>
      </c>
    </row>
    <row r="332" spans="1:11" customFormat="1" x14ac:dyDescent="0.35">
      <c r="A332" s="29" t="s">
        <v>13444</v>
      </c>
      <c r="B332" s="299" t="s">
        <v>13445</v>
      </c>
      <c r="C332" s="299" t="s">
        <v>13423</v>
      </c>
      <c r="D332" s="299" t="s">
        <v>1766</v>
      </c>
      <c r="E332" s="299" t="s">
        <v>6282</v>
      </c>
      <c r="F332" s="300">
        <v>865</v>
      </c>
      <c r="G332" s="299" t="s">
        <v>290</v>
      </c>
      <c r="H332" s="300">
        <v>53.68</v>
      </c>
      <c r="I332" s="153">
        <f>(H332*'Информация о ценах'!$D$23+'East_016-19RUB'!H332*'Информация о ценах'!$D$23*'Информация о ценах'!$E$23)*'Информация о ценах'!$B$6*1.02*1.2</f>
        <v>2463.9120000000003</v>
      </c>
      <c r="J332" s="26"/>
      <c r="K332" s="17">
        <f t="shared" si="5"/>
        <v>0</v>
      </c>
    </row>
    <row r="333" spans="1:11" customFormat="1" x14ac:dyDescent="0.35">
      <c r="A333" s="29" t="s">
        <v>13446</v>
      </c>
      <c r="B333" s="299" t="s">
        <v>13447</v>
      </c>
      <c r="C333" s="299" t="s">
        <v>13448</v>
      </c>
      <c r="D333" s="299" t="s">
        <v>1767</v>
      </c>
      <c r="E333" s="299" t="s">
        <v>100</v>
      </c>
      <c r="F333" s="300">
        <v>104.68</v>
      </c>
      <c r="G333" s="299" t="s">
        <v>395</v>
      </c>
      <c r="H333" s="300">
        <v>11.71</v>
      </c>
      <c r="I333" s="153">
        <f>(H333*'Информация о ценах'!$D$23+'East_016-19RUB'!H333*'Информация о ценах'!$D$23*'Информация о ценах'!$E$23)*'Информация о ценах'!$B$6*1.02*1.2</f>
        <v>537.48900000000003</v>
      </c>
      <c r="J333" s="26"/>
      <c r="K333" s="17">
        <f t="shared" si="5"/>
        <v>0</v>
      </c>
    </row>
    <row r="334" spans="1:11" customFormat="1" x14ac:dyDescent="0.35">
      <c r="A334" s="29" t="s">
        <v>13449</v>
      </c>
      <c r="B334" s="299" t="s">
        <v>13450</v>
      </c>
      <c r="C334" s="299" t="s">
        <v>13448</v>
      </c>
      <c r="D334" s="299" t="s">
        <v>1767</v>
      </c>
      <c r="E334" s="299" t="s">
        <v>32</v>
      </c>
      <c r="F334" s="300">
        <v>114.7</v>
      </c>
      <c r="G334" s="299" t="s">
        <v>395</v>
      </c>
      <c r="H334" s="300">
        <v>12.52</v>
      </c>
      <c r="I334" s="153">
        <f>(H334*'Информация о ценах'!$D$23+'East_016-19RUB'!H334*'Информация о ценах'!$D$23*'Информация о ценах'!$E$23)*'Информация о ценах'!$B$6*1.02*1.2</f>
        <v>574.66800000000001</v>
      </c>
      <c r="J334" s="26"/>
      <c r="K334" s="17">
        <f t="shared" si="5"/>
        <v>0</v>
      </c>
    </row>
    <row r="335" spans="1:11" customFormat="1" x14ac:dyDescent="0.35">
      <c r="A335" s="29" t="s">
        <v>13451</v>
      </c>
      <c r="B335" s="299" t="s">
        <v>13452</v>
      </c>
      <c r="C335" s="299" t="s">
        <v>13448</v>
      </c>
      <c r="D335" s="299" t="s">
        <v>1767</v>
      </c>
      <c r="E335" s="299" t="s">
        <v>106</v>
      </c>
      <c r="F335" s="300">
        <v>159.9</v>
      </c>
      <c r="G335" s="299" t="s">
        <v>110</v>
      </c>
      <c r="H335" s="300">
        <v>16.87</v>
      </c>
      <c r="I335" s="153">
        <f>(H335*'Информация о ценах'!$D$23+'East_016-19RUB'!H335*'Информация о ценах'!$D$23*'Информация о ценах'!$E$23)*'Информация о ценах'!$B$6*1.02*1.2</f>
        <v>774.33299999999997</v>
      </c>
      <c r="J335" s="26"/>
      <c r="K335" s="17">
        <f t="shared" si="5"/>
        <v>0</v>
      </c>
    </row>
    <row r="336" spans="1:11" customFormat="1" x14ac:dyDescent="0.35">
      <c r="A336" s="29" t="s">
        <v>13453</v>
      </c>
      <c r="B336" s="299" t="s">
        <v>13454</v>
      </c>
      <c r="C336" s="299" t="s">
        <v>13448</v>
      </c>
      <c r="D336" s="299" t="s">
        <v>1767</v>
      </c>
      <c r="E336" s="299" t="s">
        <v>109</v>
      </c>
      <c r="F336" s="300">
        <v>249.76</v>
      </c>
      <c r="G336" s="299" t="s">
        <v>173</v>
      </c>
      <c r="H336" s="300">
        <v>27.37</v>
      </c>
      <c r="I336" s="153">
        <f>(H336*'Информация о ценах'!$D$23+'East_016-19RUB'!H336*'Информация о ценах'!$D$23*'Информация о ценах'!$E$23)*'Информация о ценах'!$B$6*1.02*1.2</f>
        <v>1256.2829999999999</v>
      </c>
      <c r="J336" s="26"/>
      <c r="K336" s="17">
        <f t="shared" si="5"/>
        <v>0</v>
      </c>
    </row>
    <row r="337" spans="1:11" customFormat="1" x14ac:dyDescent="0.35">
      <c r="A337" s="29" t="s">
        <v>13455</v>
      </c>
      <c r="B337" s="299" t="s">
        <v>13456</v>
      </c>
      <c r="C337" s="299" t="s">
        <v>13448</v>
      </c>
      <c r="D337" s="299" t="s">
        <v>1767</v>
      </c>
      <c r="E337" s="299" t="s">
        <v>112</v>
      </c>
      <c r="F337" s="300">
        <v>312.86</v>
      </c>
      <c r="G337" s="299" t="s">
        <v>113</v>
      </c>
      <c r="H337" s="300">
        <v>37.25</v>
      </c>
      <c r="I337" s="153">
        <f>(H337*'Информация о ценах'!$D$23+'East_016-19RUB'!H337*'Информация о ценах'!$D$23*'Информация о ценах'!$E$23)*'Информация о ценах'!$B$6*1.02*1.2</f>
        <v>1709.7749999999999</v>
      </c>
      <c r="J337" s="26"/>
      <c r="K337" s="17">
        <f t="shared" si="5"/>
        <v>0</v>
      </c>
    </row>
    <row r="338" spans="1:11" customFormat="1" x14ac:dyDescent="0.35">
      <c r="A338" s="29" t="s">
        <v>13457</v>
      </c>
      <c r="B338" s="299" t="s">
        <v>13458</v>
      </c>
      <c r="C338" s="299" t="s">
        <v>13448</v>
      </c>
      <c r="D338" s="299" t="s">
        <v>1767</v>
      </c>
      <c r="E338" s="299" t="s">
        <v>115</v>
      </c>
      <c r="F338" s="300">
        <v>440.32</v>
      </c>
      <c r="G338" s="299" t="s">
        <v>282</v>
      </c>
      <c r="H338" s="300">
        <v>56.27</v>
      </c>
      <c r="I338" s="153">
        <f>(H338*'Информация о ценах'!$D$23+'East_016-19RUB'!H338*'Информация о ценах'!$D$23*'Информация о ценах'!$E$23)*'Информация о ценах'!$B$6*1.02*1.2</f>
        <v>2582.7929999999997</v>
      </c>
      <c r="J338" s="26"/>
      <c r="K338" s="17">
        <f t="shared" si="5"/>
        <v>0</v>
      </c>
    </row>
    <row r="339" spans="1:11" customFormat="1" x14ac:dyDescent="0.35">
      <c r="A339" s="29" t="s">
        <v>13459</v>
      </c>
      <c r="B339" s="299" t="s">
        <v>13460</v>
      </c>
      <c r="C339" s="299" t="s">
        <v>13448</v>
      </c>
      <c r="D339" s="299" t="s">
        <v>1767</v>
      </c>
      <c r="E339" s="299" t="s">
        <v>118</v>
      </c>
      <c r="F339" s="300">
        <v>746.72</v>
      </c>
      <c r="G339" s="299" t="s">
        <v>119</v>
      </c>
      <c r="H339" s="300">
        <v>78.14</v>
      </c>
      <c r="I339" s="153">
        <f>(H339*'Информация о ценах'!$D$23+'East_016-19RUB'!H339*'Информация о ценах'!$D$23*'Информация о ценах'!$E$23)*'Информация о ценах'!$B$6*1.02*1.2</f>
        <v>3586.6259999999997</v>
      </c>
      <c r="J339" s="26"/>
      <c r="K339" s="17">
        <f t="shared" si="5"/>
        <v>0</v>
      </c>
    </row>
    <row r="340" spans="1:11" customFormat="1" x14ac:dyDescent="0.35">
      <c r="A340" s="29" t="s">
        <v>1768</v>
      </c>
      <c r="B340" s="299" t="s">
        <v>13461</v>
      </c>
      <c r="C340" s="299" t="s">
        <v>13462</v>
      </c>
      <c r="D340" s="299" t="s">
        <v>1769</v>
      </c>
      <c r="E340" s="299" t="s">
        <v>184</v>
      </c>
      <c r="F340" s="300">
        <v>113.29</v>
      </c>
      <c r="G340" s="299" t="s">
        <v>393</v>
      </c>
      <c r="H340" s="300">
        <v>5.84</v>
      </c>
      <c r="I340" s="153">
        <f>(H340*'Информация о ценах'!$D$23+'East_016-19RUB'!H340*'Информация о ценах'!$D$23*'Информация о ценах'!$E$23)*'Информация о ценах'!$B$6*1.02*1.2</f>
        <v>268.05599999999998</v>
      </c>
      <c r="J340" s="26"/>
      <c r="K340" s="17">
        <f t="shared" si="5"/>
        <v>0</v>
      </c>
    </row>
    <row r="341" spans="1:11" customFormat="1" x14ac:dyDescent="0.35">
      <c r="A341" s="29" t="s">
        <v>1770</v>
      </c>
      <c r="B341" s="299" t="s">
        <v>13463</v>
      </c>
      <c r="C341" s="299" t="s">
        <v>13462</v>
      </c>
      <c r="D341" s="299" t="s">
        <v>1769</v>
      </c>
      <c r="E341" s="299" t="s">
        <v>147</v>
      </c>
      <c r="F341" s="300">
        <v>124.3</v>
      </c>
      <c r="G341" s="299" t="s">
        <v>395</v>
      </c>
      <c r="H341" s="300">
        <v>7.81</v>
      </c>
      <c r="I341" s="153">
        <f>(H341*'Информация о ценах'!$D$23+'East_016-19RUB'!H341*'Информация о ценах'!$D$23*'Информация о ценах'!$E$23)*'Информация о ценах'!$B$6*1.02*1.2</f>
        <v>358.47899999999998</v>
      </c>
      <c r="J341" s="26"/>
      <c r="K341" s="17">
        <f t="shared" si="5"/>
        <v>0</v>
      </c>
    </row>
    <row r="342" spans="1:11" customFormat="1" x14ac:dyDescent="0.35">
      <c r="A342" s="29" t="s">
        <v>1771</v>
      </c>
      <c r="B342" s="299" t="s">
        <v>13464</v>
      </c>
      <c r="C342" s="299" t="s">
        <v>13462</v>
      </c>
      <c r="D342" s="299" t="s">
        <v>1769</v>
      </c>
      <c r="E342" s="299" t="s">
        <v>189</v>
      </c>
      <c r="F342" s="300">
        <v>167.2</v>
      </c>
      <c r="G342" s="299" t="s">
        <v>110</v>
      </c>
      <c r="H342" s="300">
        <v>12.11</v>
      </c>
      <c r="I342" s="153">
        <f>(H342*'Информация о ценах'!$D$23+'East_016-19RUB'!H342*'Информация о ценах'!$D$23*'Информация о ценах'!$E$23)*'Информация о ценах'!$B$6*1.02*1.2</f>
        <v>555.84899999999993</v>
      </c>
      <c r="J342" s="26"/>
      <c r="K342" s="17">
        <f t="shared" si="5"/>
        <v>0</v>
      </c>
    </row>
    <row r="343" spans="1:11" customFormat="1" x14ac:dyDescent="0.35">
      <c r="A343" s="29" t="s">
        <v>1772</v>
      </c>
      <c r="B343" s="299" t="s">
        <v>13465</v>
      </c>
      <c r="C343" s="299" t="s">
        <v>13462</v>
      </c>
      <c r="D343" s="299" t="s">
        <v>1769</v>
      </c>
      <c r="E343" s="299" t="s">
        <v>169</v>
      </c>
      <c r="F343" s="300">
        <v>218.2</v>
      </c>
      <c r="G343" s="299" t="s">
        <v>110</v>
      </c>
      <c r="H343" s="300">
        <v>12.15</v>
      </c>
      <c r="I343" s="153">
        <f>(H343*'Информация о ценах'!$D$23+'East_016-19RUB'!H343*'Информация о ценах'!$D$23*'Информация о ценах'!$E$23)*'Информация о ценах'!$B$6*1.02*1.2</f>
        <v>557.68499999999995</v>
      </c>
      <c r="J343" s="26"/>
      <c r="K343" s="17">
        <f t="shared" si="5"/>
        <v>0</v>
      </c>
    </row>
    <row r="344" spans="1:11" customFormat="1" x14ac:dyDescent="0.35">
      <c r="A344" s="29" t="s">
        <v>1773</v>
      </c>
      <c r="B344" s="299" t="s">
        <v>13466</v>
      </c>
      <c r="C344" s="299" t="s">
        <v>13462</v>
      </c>
      <c r="D344" s="299" t="s">
        <v>1769</v>
      </c>
      <c r="E344" s="299" t="s">
        <v>191</v>
      </c>
      <c r="F344" s="300">
        <v>292.88</v>
      </c>
      <c r="G344" s="299" t="s">
        <v>173</v>
      </c>
      <c r="H344" s="300">
        <v>13.6</v>
      </c>
      <c r="I344" s="153">
        <f>(H344*'Информация о ценах'!$D$23+'East_016-19RUB'!H344*'Информация о ценах'!$D$23*'Информация о ценах'!$E$23)*'Информация о ценах'!$B$6*1.02*1.2</f>
        <v>624.24</v>
      </c>
      <c r="J344" s="26"/>
      <c r="K344" s="17">
        <f t="shared" si="5"/>
        <v>0</v>
      </c>
    </row>
    <row r="345" spans="1:11" customFormat="1" x14ac:dyDescent="0.35">
      <c r="A345" s="29" t="s">
        <v>1774</v>
      </c>
      <c r="B345" s="299" t="s">
        <v>13467</v>
      </c>
      <c r="C345" s="299" t="s">
        <v>13462</v>
      </c>
      <c r="D345" s="299" t="s">
        <v>1769</v>
      </c>
      <c r="E345" s="299" t="s">
        <v>193</v>
      </c>
      <c r="F345" s="300">
        <v>500.68</v>
      </c>
      <c r="G345" s="299" t="s">
        <v>116</v>
      </c>
      <c r="H345" s="300">
        <v>18.68</v>
      </c>
      <c r="I345" s="153">
        <f>(H345*'Информация о ценах'!$D$23+'East_016-19RUB'!H345*'Информация о ценах'!$D$23*'Информация о ценах'!$E$23)*'Информация о ценах'!$B$6*1.02*1.2</f>
        <v>857.41199999999992</v>
      </c>
      <c r="J345" s="26"/>
      <c r="K345" s="17">
        <f t="shared" si="5"/>
        <v>0</v>
      </c>
    </row>
    <row r="346" spans="1:11" customFormat="1" x14ac:dyDescent="0.35">
      <c r="A346" s="29" t="s">
        <v>1775</v>
      </c>
      <c r="B346" s="299" t="s">
        <v>13468</v>
      </c>
      <c r="C346" s="299" t="s">
        <v>13462</v>
      </c>
      <c r="D346" s="299" t="s">
        <v>1769</v>
      </c>
      <c r="E346" s="299" t="s">
        <v>204</v>
      </c>
      <c r="F346" s="300">
        <v>562.16</v>
      </c>
      <c r="G346" s="299" t="s">
        <v>347</v>
      </c>
      <c r="H346" s="300">
        <v>28.28</v>
      </c>
      <c r="I346" s="153">
        <f>(H346*'Информация о ценах'!$D$23+'East_016-19RUB'!H346*'Информация о ценах'!$D$23*'Информация о ценах'!$E$23)*'Информация о ценах'!$B$6*1.02*1.2</f>
        <v>1298.0519999999999</v>
      </c>
      <c r="J346" s="26"/>
      <c r="K346" s="17">
        <f t="shared" si="5"/>
        <v>0</v>
      </c>
    </row>
    <row r="347" spans="1:11" customFormat="1" x14ac:dyDescent="0.35">
      <c r="A347" s="29" t="s">
        <v>1776</v>
      </c>
      <c r="B347" s="299" t="s">
        <v>13469</v>
      </c>
      <c r="C347" s="299" t="s">
        <v>13462</v>
      </c>
      <c r="D347" s="299" t="s">
        <v>1769</v>
      </c>
      <c r="E347" s="299" t="s">
        <v>206</v>
      </c>
      <c r="F347" s="300">
        <v>878.86</v>
      </c>
      <c r="G347" s="299" t="s">
        <v>264</v>
      </c>
      <c r="H347" s="300">
        <v>64.3</v>
      </c>
      <c r="I347" s="153">
        <f>(H347*'Информация о ценах'!$D$23+'East_016-19RUB'!H347*'Информация о ценах'!$D$23*'Информация о ценах'!$E$23)*'Информация о ценах'!$B$6*1.02*1.2</f>
        <v>2951.37</v>
      </c>
      <c r="J347" s="26"/>
      <c r="K347" s="17">
        <f t="shared" si="5"/>
        <v>0</v>
      </c>
    </row>
    <row r="348" spans="1:11" customFormat="1" x14ac:dyDescent="0.35">
      <c r="A348" s="29" t="s">
        <v>1777</v>
      </c>
      <c r="B348" s="299" t="s">
        <v>13470</v>
      </c>
      <c r="C348" s="299" t="s">
        <v>13471</v>
      </c>
      <c r="D348" s="299" t="s">
        <v>1778</v>
      </c>
      <c r="E348" s="299" t="s">
        <v>165</v>
      </c>
      <c r="F348" s="300">
        <v>62.29</v>
      </c>
      <c r="G348" s="299" t="s">
        <v>503</v>
      </c>
      <c r="H348" s="300">
        <v>4.24</v>
      </c>
      <c r="I348" s="153">
        <f>(H348*'Информация о ценах'!$D$23+'East_016-19RUB'!H348*'Информация о ценах'!$D$23*'Информация о ценах'!$E$23)*'Информация о ценах'!$B$6*1.02*1.2</f>
        <v>194.61600000000001</v>
      </c>
      <c r="J348" s="26"/>
      <c r="K348" s="17">
        <f t="shared" si="5"/>
        <v>0</v>
      </c>
    </row>
    <row r="349" spans="1:11" customFormat="1" x14ac:dyDescent="0.35">
      <c r="A349" s="29" t="s">
        <v>1779</v>
      </c>
      <c r="B349" s="299" t="s">
        <v>13472</v>
      </c>
      <c r="C349" s="299" t="s">
        <v>13471</v>
      </c>
      <c r="D349" s="299" t="s">
        <v>1778</v>
      </c>
      <c r="E349" s="299" t="s">
        <v>167</v>
      </c>
      <c r="F349" s="300">
        <v>73.3</v>
      </c>
      <c r="G349" s="299" t="s">
        <v>1218</v>
      </c>
      <c r="H349" s="300">
        <v>4.6399999999999997</v>
      </c>
      <c r="I349" s="153">
        <f>(H349*'Информация о ценах'!$D$23+'East_016-19RUB'!H349*'Информация о ценах'!$D$23*'Информация о ценах'!$E$23)*'Информация о ценах'!$B$6*1.02*1.2</f>
        <v>212.97599999999997</v>
      </c>
      <c r="J349" s="26"/>
      <c r="K349" s="17">
        <f t="shared" si="5"/>
        <v>0</v>
      </c>
    </row>
    <row r="350" spans="1:11" customFormat="1" x14ac:dyDescent="0.35">
      <c r="A350" s="29" t="s">
        <v>1780</v>
      </c>
      <c r="B350" s="299" t="s">
        <v>13473</v>
      </c>
      <c r="C350" s="299" t="s">
        <v>13471</v>
      </c>
      <c r="D350" s="299" t="s">
        <v>1778</v>
      </c>
      <c r="E350" s="299" t="s">
        <v>1335</v>
      </c>
      <c r="F350" s="300">
        <v>82.4</v>
      </c>
      <c r="G350" s="299" t="s">
        <v>393</v>
      </c>
      <c r="H350" s="300">
        <v>6.5</v>
      </c>
      <c r="I350" s="153">
        <f>(H350*'Информация о ценах'!$D$23+'East_016-19RUB'!H350*'Информация о ценах'!$D$23*'Информация о ценах'!$E$23)*'Информация о ценах'!$B$6*1.02*1.2</f>
        <v>298.34999999999997</v>
      </c>
      <c r="J350" s="26"/>
      <c r="K350" s="17">
        <f t="shared" si="5"/>
        <v>0</v>
      </c>
    </row>
    <row r="351" spans="1:11" customFormat="1" x14ac:dyDescent="0.35">
      <c r="A351" s="29" t="s">
        <v>1781</v>
      </c>
      <c r="B351" s="299" t="s">
        <v>13474</v>
      </c>
      <c r="C351" s="299" t="s">
        <v>13471</v>
      </c>
      <c r="D351" s="299" t="s">
        <v>1778</v>
      </c>
      <c r="E351" s="299" t="s">
        <v>189</v>
      </c>
      <c r="F351" s="300">
        <v>84.6</v>
      </c>
      <c r="G351" s="299" t="s">
        <v>393</v>
      </c>
      <c r="H351" s="300">
        <v>6.04</v>
      </c>
      <c r="I351" s="153">
        <f>(H351*'Информация о ценах'!$D$23+'East_016-19RUB'!H351*'Информация о ценах'!$D$23*'Информация о ценах'!$E$23)*'Информация о ценах'!$B$6*1.02*1.2</f>
        <v>277.23599999999999</v>
      </c>
      <c r="J351" s="26"/>
      <c r="K351" s="17">
        <f t="shared" si="5"/>
        <v>0</v>
      </c>
    </row>
    <row r="352" spans="1:11" customFormat="1" x14ac:dyDescent="0.35">
      <c r="A352" s="29" t="s">
        <v>1782</v>
      </c>
      <c r="B352" s="299" t="s">
        <v>13475</v>
      </c>
      <c r="C352" s="299" t="s">
        <v>13471</v>
      </c>
      <c r="D352" s="299" t="s">
        <v>1778</v>
      </c>
      <c r="E352" s="299" t="s">
        <v>169</v>
      </c>
      <c r="F352" s="300">
        <v>98.2</v>
      </c>
      <c r="G352" s="299" t="s">
        <v>395</v>
      </c>
      <c r="H352" s="300">
        <v>4.49</v>
      </c>
      <c r="I352" s="153">
        <f>(H352*'Информация о ценах'!$D$23+'East_016-19RUB'!H352*'Информация о ценах'!$D$23*'Информация о ценах'!$E$23)*'Информация о ценах'!$B$6*1.02*1.2</f>
        <v>206.09100000000001</v>
      </c>
      <c r="J352" s="26"/>
      <c r="K352" s="17">
        <f t="shared" si="5"/>
        <v>0</v>
      </c>
    </row>
    <row r="353" spans="1:11" customFormat="1" x14ac:dyDescent="0.35">
      <c r="A353" s="29" t="s">
        <v>1783</v>
      </c>
      <c r="B353" s="299" t="s">
        <v>13476</v>
      </c>
      <c r="C353" s="299" t="s">
        <v>13471</v>
      </c>
      <c r="D353" s="299" t="s">
        <v>1778</v>
      </c>
      <c r="E353" s="299" t="s">
        <v>1336</v>
      </c>
      <c r="F353" s="300">
        <v>136.69999999999999</v>
      </c>
      <c r="G353" s="299" t="s">
        <v>209</v>
      </c>
      <c r="H353" s="300">
        <v>8.68</v>
      </c>
      <c r="I353" s="153">
        <f>(H353*'Информация о ценах'!$D$23+'East_016-19RUB'!H353*'Информация о ценах'!$D$23*'Информация о ценах'!$E$23)*'Информация о ценах'!$B$6*1.02*1.2</f>
        <v>398.41199999999998</v>
      </c>
      <c r="J353" s="26"/>
      <c r="K353" s="17">
        <f t="shared" si="5"/>
        <v>0</v>
      </c>
    </row>
    <row r="354" spans="1:11" customFormat="1" x14ac:dyDescent="0.35">
      <c r="A354" s="29" t="s">
        <v>1784</v>
      </c>
      <c r="B354" s="299" t="s">
        <v>13477</v>
      </c>
      <c r="C354" s="299" t="s">
        <v>13471</v>
      </c>
      <c r="D354" s="299" t="s">
        <v>1778</v>
      </c>
      <c r="E354" s="299" t="s">
        <v>172</v>
      </c>
      <c r="F354" s="300">
        <v>148.88</v>
      </c>
      <c r="G354" s="299" t="s">
        <v>707</v>
      </c>
      <c r="H354" s="300">
        <v>6.22</v>
      </c>
      <c r="I354" s="153">
        <f>(H354*'Информация о ценах'!$D$23+'East_016-19RUB'!H354*'Информация о ценах'!$D$23*'Информация о ценах'!$E$23)*'Информация о ценах'!$B$6*1.02*1.2</f>
        <v>285.49799999999999</v>
      </c>
      <c r="J354" s="26"/>
      <c r="K354" s="17">
        <f t="shared" si="5"/>
        <v>0</v>
      </c>
    </row>
    <row r="355" spans="1:11" customFormat="1" x14ac:dyDescent="0.35">
      <c r="A355" s="29" t="s">
        <v>1785</v>
      </c>
      <c r="B355" s="299" t="s">
        <v>13478</v>
      </c>
      <c r="C355" s="299" t="s">
        <v>13471</v>
      </c>
      <c r="D355" s="299" t="s">
        <v>1778</v>
      </c>
      <c r="E355" s="299" t="s">
        <v>1338</v>
      </c>
      <c r="F355" s="300">
        <v>178.88</v>
      </c>
      <c r="G355" s="299" t="s">
        <v>246</v>
      </c>
      <c r="H355" s="300">
        <v>8.56</v>
      </c>
      <c r="I355" s="153">
        <f>(H355*'Информация о ценах'!$D$23+'East_016-19RUB'!H355*'Информация о ценах'!$D$23*'Информация о ценах'!$E$23)*'Информация о ценах'!$B$6*1.02*1.2</f>
        <v>392.904</v>
      </c>
      <c r="J355" s="26"/>
      <c r="K355" s="17">
        <f t="shared" si="5"/>
        <v>0</v>
      </c>
    </row>
    <row r="356" spans="1:11" customFormat="1" x14ac:dyDescent="0.35">
      <c r="A356" s="29" t="s">
        <v>1786</v>
      </c>
      <c r="B356" s="299" t="s">
        <v>13479</v>
      </c>
      <c r="C356" s="299" t="s">
        <v>13471</v>
      </c>
      <c r="D356" s="299" t="s">
        <v>1778</v>
      </c>
      <c r="E356" s="299" t="s">
        <v>509</v>
      </c>
      <c r="F356" s="300">
        <v>182.68</v>
      </c>
      <c r="G356" s="299" t="s">
        <v>210</v>
      </c>
      <c r="H356" s="300">
        <v>8.5</v>
      </c>
      <c r="I356" s="153">
        <f>(H356*'Информация о ценах'!$D$23+'East_016-19RUB'!H356*'Информация о ценах'!$D$23*'Информация о ценах'!$E$23)*'Информация о ценах'!$B$6*1.02*1.2</f>
        <v>390.15</v>
      </c>
      <c r="J356" s="26"/>
      <c r="K356" s="17">
        <f t="shared" si="5"/>
        <v>0</v>
      </c>
    </row>
    <row r="357" spans="1:11" customFormat="1" x14ac:dyDescent="0.35">
      <c r="A357" s="29" t="s">
        <v>1787</v>
      </c>
      <c r="B357" s="299" t="s">
        <v>13480</v>
      </c>
      <c r="C357" s="299" t="s">
        <v>13471</v>
      </c>
      <c r="D357" s="299" t="s">
        <v>1778</v>
      </c>
      <c r="E357" s="299" t="s">
        <v>1339</v>
      </c>
      <c r="F357" s="300">
        <v>291.18</v>
      </c>
      <c r="G357" s="299" t="s">
        <v>113</v>
      </c>
      <c r="H357" s="300">
        <v>15.98</v>
      </c>
      <c r="I357" s="153">
        <f>(H357*'Информация о ценах'!$D$23+'East_016-19RUB'!H357*'Информация о ценах'!$D$23*'Информация о ценах'!$E$23)*'Информация о ценах'!$B$6*1.02*1.2</f>
        <v>733.48199999999997</v>
      </c>
      <c r="J357" s="26"/>
      <c r="K357" s="17">
        <f t="shared" si="5"/>
        <v>0</v>
      </c>
    </row>
    <row r="358" spans="1:11" customFormat="1" x14ac:dyDescent="0.35">
      <c r="A358" s="29" t="s">
        <v>13481</v>
      </c>
      <c r="B358" s="299" t="s">
        <v>13482</v>
      </c>
      <c r="C358" s="299" t="s">
        <v>13471</v>
      </c>
      <c r="D358" s="299" t="s">
        <v>1778</v>
      </c>
      <c r="E358" s="299" t="s">
        <v>204</v>
      </c>
      <c r="F358" s="300">
        <v>270</v>
      </c>
      <c r="G358" s="299" t="s">
        <v>263</v>
      </c>
      <c r="H358" s="300">
        <v>16.91</v>
      </c>
      <c r="I358" s="153">
        <f>(H358*'Информация о ценах'!$D$23+'East_016-19RUB'!H358*'Информация о ценах'!$D$23*'Информация о ценах'!$E$23)*'Информация о ценах'!$B$6*1.02*1.2</f>
        <v>776.16899999999998</v>
      </c>
      <c r="J358" s="26"/>
      <c r="K358" s="17">
        <f t="shared" si="5"/>
        <v>0</v>
      </c>
    </row>
    <row r="359" spans="1:11" customFormat="1" x14ac:dyDescent="0.35">
      <c r="A359" s="29" t="s">
        <v>1788</v>
      </c>
      <c r="B359" s="299" t="s">
        <v>13483</v>
      </c>
      <c r="C359" s="299" t="s">
        <v>13471</v>
      </c>
      <c r="D359" s="299" t="s">
        <v>1778</v>
      </c>
      <c r="E359" s="299" t="s">
        <v>511</v>
      </c>
      <c r="F359" s="300">
        <v>262.16000000000003</v>
      </c>
      <c r="G359" s="299" t="s">
        <v>113</v>
      </c>
      <c r="H359" s="300">
        <v>16.91</v>
      </c>
      <c r="I359" s="153">
        <f>(H359*'Информация о ценах'!$D$23+'East_016-19RUB'!H359*'Информация о ценах'!$D$23*'Информация о ценах'!$E$23)*'Информация о ценах'!$B$6*1.02*1.2</f>
        <v>776.16899999999998</v>
      </c>
      <c r="J359" s="26"/>
      <c r="K359" s="17">
        <f t="shared" si="5"/>
        <v>0</v>
      </c>
    </row>
    <row r="360" spans="1:11" customFormat="1" x14ac:dyDescent="0.35">
      <c r="A360" s="29" t="s">
        <v>1789</v>
      </c>
      <c r="B360" s="299" t="s">
        <v>13484</v>
      </c>
      <c r="C360" s="299" t="s">
        <v>13471</v>
      </c>
      <c r="D360" s="299" t="s">
        <v>1778</v>
      </c>
      <c r="E360" s="299" t="s">
        <v>1340</v>
      </c>
      <c r="F360" s="300">
        <v>349.66</v>
      </c>
      <c r="G360" s="299" t="s">
        <v>113</v>
      </c>
      <c r="H360" s="300">
        <v>21.06</v>
      </c>
      <c r="I360" s="153">
        <f>(H360*'Информация о ценах'!$D$23+'East_016-19RUB'!H360*'Информация о ценах'!$D$23*'Информация о ценах'!$E$23)*'Информация о ценах'!$B$6*1.02*1.2</f>
        <v>966.65399999999988</v>
      </c>
      <c r="J360" s="26"/>
      <c r="K360" s="17">
        <f t="shared" si="5"/>
        <v>0</v>
      </c>
    </row>
    <row r="361" spans="1:11" customFormat="1" x14ac:dyDescent="0.35">
      <c r="A361" s="29" t="s">
        <v>13485</v>
      </c>
      <c r="B361" s="299" t="s">
        <v>13486</v>
      </c>
      <c r="C361" s="299" t="s">
        <v>13471</v>
      </c>
      <c r="D361" s="299" t="s">
        <v>1778</v>
      </c>
      <c r="E361" s="299" t="s">
        <v>206</v>
      </c>
      <c r="F361" s="300">
        <v>456</v>
      </c>
      <c r="G361" s="299" t="s">
        <v>116</v>
      </c>
      <c r="H361" s="300">
        <v>24.27</v>
      </c>
      <c r="I361" s="153">
        <f>(H361*'Информация о ценах'!$D$23+'East_016-19RUB'!H361*'Информация о ценах'!$D$23*'Информация о ценах'!$E$23)*'Информация о ценах'!$B$6*1.02*1.2</f>
        <v>1113.9929999999999</v>
      </c>
      <c r="J361" s="26"/>
      <c r="K361" s="17">
        <f t="shared" si="5"/>
        <v>0</v>
      </c>
    </row>
    <row r="362" spans="1:11" customFormat="1" x14ac:dyDescent="0.35">
      <c r="A362" s="29" t="s">
        <v>1790</v>
      </c>
      <c r="B362" s="299" t="s">
        <v>13487</v>
      </c>
      <c r="C362" s="299" t="s">
        <v>13471</v>
      </c>
      <c r="D362" s="299" t="s">
        <v>1778</v>
      </c>
      <c r="E362" s="299" t="s">
        <v>515</v>
      </c>
      <c r="F362" s="300">
        <v>423.86</v>
      </c>
      <c r="G362" s="299" t="s">
        <v>140</v>
      </c>
      <c r="H362" s="300">
        <v>22</v>
      </c>
      <c r="I362" s="153">
        <f>(H362*'Информация о ценах'!$D$23+'East_016-19RUB'!H362*'Информация о ценах'!$D$23*'Информация о ценах'!$E$23)*'Информация о ценах'!$B$6*1.02*1.2</f>
        <v>1009.8</v>
      </c>
      <c r="J362" s="26"/>
      <c r="K362" s="17">
        <f t="shared" si="5"/>
        <v>0</v>
      </c>
    </row>
    <row r="363" spans="1:11" customFormat="1" x14ac:dyDescent="0.35">
      <c r="A363" s="29" t="s">
        <v>13488</v>
      </c>
      <c r="B363" s="299" t="s">
        <v>13489</v>
      </c>
      <c r="C363" s="299" t="s">
        <v>13471</v>
      </c>
      <c r="D363" s="299" t="s">
        <v>1778</v>
      </c>
      <c r="E363" s="299" t="s">
        <v>5332</v>
      </c>
      <c r="F363" s="300">
        <v>618</v>
      </c>
      <c r="G363" s="299" t="s">
        <v>369</v>
      </c>
      <c r="H363" s="300">
        <v>105.13</v>
      </c>
      <c r="I363" s="153">
        <f>(H363*'Информация о ценах'!$D$23+'East_016-19RUB'!H363*'Информация о ценах'!$D$23*'Информация о ценах'!$E$23)*'Информация о ценах'!$B$6*1.02*1.2</f>
        <v>4825.4669999999996</v>
      </c>
      <c r="J363" s="26"/>
      <c r="K363" s="17">
        <f t="shared" si="5"/>
        <v>0</v>
      </c>
    </row>
    <row r="364" spans="1:11" customFormat="1" x14ac:dyDescent="0.35">
      <c r="A364" s="29" t="s">
        <v>1791</v>
      </c>
      <c r="B364" s="299" t="s">
        <v>13490</v>
      </c>
      <c r="C364" s="299" t="s">
        <v>13471</v>
      </c>
      <c r="D364" s="299" t="s">
        <v>1778</v>
      </c>
      <c r="E364" s="299" t="s">
        <v>1276</v>
      </c>
      <c r="F364" s="300">
        <v>729.5</v>
      </c>
      <c r="G364" s="299" t="s">
        <v>290</v>
      </c>
      <c r="H364" s="300">
        <v>115.54</v>
      </c>
      <c r="I364" s="153">
        <f>(H364*'Информация о ценах'!$D$23+'East_016-19RUB'!H364*'Информация о ценах'!$D$23*'Информация о ценах'!$E$23)*'Информация о ценах'!$B$6*1.02*1.2</f>
        <v>5303.2859999999991</v>
      </c>
      <c r="J364" s="26"/>
      <c r="K364" s="17">
        <f t="shared" si="5"/>
        <v>0</v>
      </c>
    </row>
    <row r="365" spans="1:11" customFormat="1" x14ac:dyDescent="0.35">
      <c r="A365" s="29" t="s">
        <v>13491</v>
      </c>
      <c r="B365" s="299" t="s">
        <v>13492</v>
      </c>
      <c r="C365" s="299" t="s">
        <v>13471</v>
      </c>
      <c r="D365" s="299" t="s">
        <v>1778</v>
      </c>
      <c r="E365" s="299" t="s">
        <v>445</v>
      </c>
      <c r="F365" s="129">
        <v>1083</v>
      </c>
      <c r="G365" s="299" t="s">
        <v>125</v>
      </c>
      <c r="H365" s="300">
        <v>144.97</v>
      </c>
      <c r="I365" s="153">
        <f>(H365*'Информация о ценах'!$D$23+'East_016-19RUB'!H365*'Информация о ценах'!$D$23*'Информация о ценах'!$E$23)*'Информация о ценах'!$B$6*1.02*1.2</f>
        <v>6654.1229999999996</v>
      </c>
      <c r="J365" s="26"/>
      <c r="K365" s="17">
        <f t="shared" si="5"/>
        <v>0</v>
      </c>
    </row>
    <row r="366" spans="1:11" customFormat="1" x14ac:dyDescent="0.35">
      <c r="A366" s="29" t="s">
        <v>1792</v>
      </c>
      <c r="B366" s="299" t="s">
        <v>13493</v>
      </c>
      <c r="C366" s="299" t="s">
        <v>13471</v>
      </c>
      <c r="D366" s="299" t="s">
        <v>1778</v>
      </c>
      <c r="E366" s="299" t="s">
        <v>1341</v>
      </c>
      <c r="F366" s="129">
        <v>1051.5</v>
      </c>
      <c r="G366" s="299" t="s">
        <v>369</v>
      </c>
      <c r="H366" s="300">
        <v>142.6</v>
      </c>
      <c r="I366" s="153">
        <f>(H366*'Информация о ценах'!$D$23+'East_016-19RUB'!H366*'Информация о ценах'!$D$23*'Информация о ценах'!$E$23)*'Информация о ценах'!$B$6*1.02*1.2</f>
        <v>6545.3399999999992</v>
      </c>
      <c r="J366" s="26"/>
      <c r="K366" s="17">
        <f t="shared" si="5"/>
        <v>0</v>
      </c>
    </row>
    <row r="367" spans="1:11" customFormat="1" x14ac:dyDescent="0.35">
      <c r="A367" s="29" t="s">
        <v>2366</v>
      </c>
      <c r="B367" s="299" t="s">
        <v>14085</v>
      </c>
      <c r="C367" s="299" t="s">
        <v>14084</v>
      </c>
      <c r="D367" s="299" t="s">
        <v>19865</v>
      </c>
      <c r="E367" s="299" t="s">
        <v>1207</v>
      </c>
      <c r="F367" s="300">
        <v>127.24</v>
      </c>
      <c r="G367" s="299" t="s">
        <v>592</v>
      </c>
      <c r="H367" s="300">
        <v>16.86</v>
      </c>
      <c r="I367" s="153">
        <f>(H367*'Информация о ценах'!$D$23+'East_016-19RUB'!H367*'Информация о ценах'!$D$23*'Информация о ценах'!$E$23)*'Информация о ценах'!$B$6*1.02*1.2</f>
        <v>773.87399999999991</v>
      </c>
      <c r="J367" s="26"/>
      <c r="K367" s="17">
        <f t="shared" si="5"/>
        <v>0</v>
      </c>
    </row>
    <row r="368" spans="1:11" customFormat="1" x14ac:dyDescent="0.35">
      <c r="A368" s="29" t="s">
        <v>2367</v>
      </c>
      <c r="B368" s="299" t="s">
        <v>14086</v>
      </c>
      <c r="C368" s="299" t="s">
        <v>14084</v>
      </c>
      <c r="D368" s="299" t="s">
        <v>19865</v>
      </c>
      <c r="E368" s="299" t="s">
        <v>2368</v>
      </c>
      <c r="F368" s="300">
        <v>150.86000000000001</v>
      </c>
      <c r="G368" s="299" t="s">
        <v>368</v>
      </c>
      <c r="H368" s="300">
        <v>19.23</v>
      </c>
      <c r="I368" s="153">
        <f>(H368*'Информация о ценах'!$D$23+'East_016-19RUB'!H368*'Информация о ценах'!$D$23*'Информация о ценах'!$E$23)*'Информация о ценах'!$B$6*1.02*1.2</f>
        <v>882.65700000000004</v>
      </c>
      <c r="J368" s="26"/>
      <c r="K368" s="17">
        <f t="shared" si="5"/>
        <v>0</v>
      </c>
    </row>
    <row r="369" spans="1:11" customFormat="1" x14ac:dyDescent="0.35">
      <c r="A369" s="29" t="s">
        <v>2369</v>
      </c>
      <c r="B369" s="299" t="s">
        <v>14087</v>
      </c>
      <c r="C369" s="299" t="s">
        <v>14084</v>
      </c>
      <c r="D369" s="299" t="s">
        <v>19865</v>
      </c>
      <c r="E369" s="299" t="s">
        <v>385</v>
      </c>
      <c r="F369" s="300">
        <v>174.18</v>
      </c>
      <c r="G369" s="299" t="s">
        <v>368</v>
      </c>
      <c r="H369" s="300">
        <v>19.23</v>
      </c>
      <c r="I369" s="153">
        <f>(H369*'Информация о ценах'!$D$23+'East_016-19RUB'!H369*'Информация о ценах'!$D$23*'Информация о ценах'!$E$23)*'Информация о ценах'!$B$6*1.02*1.2</f>
        <v>882.65700000000004</v>
      </c>
      <c r="J369" s="26"/>
      <c r="K369" s="17">
        <f t="shared" si="5"/>
        <v>0</v>
      </c>
    </row>
    <row r="370" spans="1:11" customFormat="1" x14ac:dyDescent="0.35">
      <c r="A370" s="29" t="s">
        <v>2370</v>
      </c>
      <c r="B370" s="299" t="s">
        <v>13494</v>
      </c>
      <c r="C370" s="299" t="s">
        <v>4894</v>
      </c>
      <c r="D370" s="299" t="s">
        <v>19866</v>
      </c>
      <c r="E370" s="299" t="s">
        <v>100</v>
      </c>
      <c r="F370" s="300">
        <v>89.26</v>
      </c>
      <c r="G370" s="299" t="s">
        <v>576</v>
      </c>
      <c r="H370" s="300">
        <v>37.93</v>
      </c>
      <c r="I370" s="153">
        <f>(H370*'Информация о ценах'!$D$23+'East_016-19RUB'!H370*'Информация о ценах'!$D$23*'Информация о ценах'!$E$23)*'Информация о ценах'!$B$6*1.02*1.2</f>
        <v>1740.9869999999999</v>
      </c>
      <c r="J370" s="26"/>
      <c r="K370" s="17">
        <f t="shared" si="5"/>
        <v>0</v>
      </c>
    </row>
    <row r="371" spans="1:11" customFormat="1" x14ac:dyDescent="0.35">
      <c r="A371" s="29" t="s">
        <v>2371</v>
      </c>
      <c r="B371" s="299" t="s">
        <v>13495</v>
      </c>
      <c r="C371" s="299" t="s">
        <v>4894</v>
      </c>
      <c r="D371" s="299" t="s">
        <v>19866</v>
      </c>
      <c r="E371" s="299" t="s">
        <v>384</v>
      </c>
      <c r="F371" s="300">
        <v>98.58</v>
      </c>
      <c r="G371" s="299" t="s">
        <v>1038</v>
      </c>
      <c r="H371" s="300">
        <v>38.04</v>
      </c>
      <c r="I371" s="153">
        <f>(H371*'Информация о ценах'!$D$23+'East_016-19RUB'!H371*'Информация о ценах'!$D$23*'Информация о ценах'!$E$23)*'Информация о ценах'!$B$6*1.02*1.2</f>
        <v>1746.0359999999998</v>
      </c>
      <c r="J371" s="26"/>
      <c r="K371" s="17">
        <f t="shared" si="5"/>
        <v>0</v>
      </c>
    </row>
    <row r="372" spans="1:11" customFormat="1" x14ac:dyDescent="0.35">
      <c r="A372" s="29" t="s">
        <v>2372</v>
      </c>
      <c r="B372" s="299" t="s">
        <v>13496</v>
      </c>
      <c r="C372" s="299" t="s">
        <v>4894</v>
      </c>
      <c r="D372" s="299" t="s">
        <v>19866</v>
      </c>
      <c r="E372" s="299" t="s">
        <v>385</v>
      </c>
      <c r="F372" s="300">
        <v>122.58</v>
      </c>
      <c r="G372" s="299" t="s">
        <v>368</v>
      </c>
      <c r="H372" s="300">
        <v>41.49</v>
      </c>
      <c r="I372" s="153">
        <f>(H372*'Информация о ценах'!$D$23+'East_016-19RUB'!H372*'Информация о ценах'!$D$23*'Информация о ценах'!$E$23)*'Информация о ценах'!$B$6*1.02*1.2</f>
        <v>1904.3910000000001</v>
      </c>
      <c r="J372" s="26"/>
      <c r="K372" s="17">
        <f t="shared" si="5"/>
        <v>0</v>
      </c>
    </row>
    <row r="373" spans="1:11" customFormat="1" x14ac:dyDescent="0.35">
      <c r="A373" s="29" t="s">
        <v>2373</v>
      </c>
      <c r="B373" s="299" t="s">
        <v>13497</v>
      </c>
      <c r="C373" s="299" t="s">
        <v>4894</v>
      </c>
      <c r="D373" s="299" t="s">
        <v>19866</v>
      </c>
      <c r="E373" s="299" t="s">
        <v>386</v>
      </c>
      <c r="F373" s="300">
        <v>130.69999999999999</v>
      </c>
      <c r="G373" s="299" t="s">
        <v>368</v>
      </c>
      <c r="H373" s="300">
        <v>42.94</v>
      </c>
      <c r="I373" s="153">
        <f>(H373*'Информация о ценах'!$D$23+'East_016-19RUB'!H373*'Информация о ценах'!$D$23*'Информация о ценах'!$E$23)*'Информация о ценах'!$B$6*1.02*1.2</f>
        <v>1970.9459999999999</v>
      </c>
      <c r="J373" s="26"/>
      <c r="K373" s="17">
        <f t="shared" si="5"/>
        <v>0</v>
      </c>
    </row>
    <row r="374" spans="1:11" customFormat="1" x14ac:dyDescent="0.35">
      <c r="A374" s="29" t="s">
        <v>2374</v>
      </c>
      <c r="B374" s="299" t="s">
        <v>13498</v>
      </c>
      <c r="C374" s="299" t="s">
        <v>4894</v>
      </c>
      <c r="D374" s="299" t="s">
        <v>19866</v>
      </c>
      <c r="E374" s="299" t="s">
        <v>1217</v>
      </c>
      <c r="F374" s="300">
        <v>152.13999999999999</v>
      </c>
      <c r="G374" s="299" t="s">
        <v>368</v>
      </c>
      <c r="H374" s="300">
        <v>44.35</v>
      </c>
      <c r="I374" s="153">
        <f>(H374*'Информация о ценах'!$D$23+'East_016-19RUB'!H374*'Информация о ценах'!$D$23*'Информация о ценах'!$E$23)*'Информация о ценах'!$B$6*1.02*1.2</f>
        <v>2035.665</v>
      </c>
      <c r="J374" s="26"/>
      <c r="K374" s="17">
        <f t="shared" si="5"/>
        <v>0</v>
      </c>
    </row>
    <row r="375" spans="1:11" customFormat="1" x14ac:dyDescent="0.35">
      <c r="A375" s="29" t="s">
        <v>2375</v>
      </c>
      <c r="B375" s="299" t="s">
        <v>13499</v>
      </c>
      <c r="C375" s="299" t="s">
        <v>4894</v>
      </c>
      <c r="D375" s="299" t="s">
        <v>19866</v>
      </c>
      <c r="E375" s="299" t="s">
        <v>1220</v>
      </c>
      <c r="F375" s="300">
        <v>166.56</v>
      </c>
      <c r="G375" s="299" t="s">
        <v>368</v>
      </c>
      <c r="H375" s="300">
        <v>45.88</v>
      </c>
      <c r="I375" s="153">
        <f>(H375*'Информация о ценах'!$D$23+'East_016-19RUB'!H375*'Информация о ценах'!$D$23*'Информация о ценах'!$E$23)*'Информация о ценах'!$B$6*1.02*1.2</f>
        <v>2105.8919999999998</v>
      </c>
      <c r="J375" s="26"/>
      <c r="K375" s="17">
        <f t="shared" si="5"/>
        <v>0</v>
      </c>
    </row>
    <row r="376" spans="1:11" customFormat="1" x14ac:dyDescent="0.35">
      <c r="A376" s="29" t="s">
        <v>2376</v>
      </c>
      <c r="B376" s="299" t="s">
        <v>14088</v>
      </c>
      <c r="C376" s="299" t="s">
        <v>14089</v>
      </c>
      <c r="D376" s="299" t="s">
        <v>19867</v>
      </c>
      <c r="E376" s="299" t="s">
        <v>100</v>
      </c>
      <c r="F376" s="300">
        <v>568.34</v>
      </c>
      <c r="G376" s="299" t="s">
        <v>2377</v>
      </c>
      <c r="H376" s="300">
        <v>28.66</v>
      </c>
      <c r="I376" s="153">
        <f>(H376*'Информация о ценах'!$D$23+'East_016-19RUB'!H376*'Информация о ценах'!$D$23*'Информация о ценах'!$E$23)*'Информация о ценах'!$B$6*1.02*1.2</f>
        <v>1315.4940000000001</v>
      </c>
      <c r="J376" s="26"/>
      <c r="K376" s="17">
        <f t="shared" si="5"/>
        <v>0</v>
      </c>
    </row>
    <row r="377" spans="1:11" customFormat="1" x14ac:dyDescent="0.35">
      <c r="A377" s="29" t="s">
        <v>2378</v>
      </c>
      <c r="B377" s="299" t="s">
        <v>14090</v>
      </c>
      <c r="C377" s="299" t="s">
        <v>14089</v>
      </c>
      <c r="D377" s="299" t="s">
        <v>19867</v>
      </c>
      <c r="E377" s="299" t="s">
        <v>1138</v>
      </c>
      <c r="F377" s="300">
        <v>560.02</v>
      </c>
      <c r="G377" s="299" t="s">
        <v>2377</v>
      </c>
      <c r="H377" s="300">
        <v>28.66</v>
      </c>
      <c r="I377" s="153">
        <f>(H377*'Информация о ценах'!$D$23+'East_016-19RUB'!H377*'Информация о ценах'!$D$23*'Информация о ценах'!$E$23)*'Информация о ценах'!$B$6*1.02*1.2</f>
        <v>1315.4940000000001</v>
      </c>
      <c r="J377" s="26"/>
      <c r="K377" s="17">
        <f t="shared" si="5"/>
        <v>0</v>
      </c>
    </row>
    <row r="378" spans="1:11" customFormat="1" x14ac:dyDescent="0.35">
      <c r="A378" s="29" t="s">
        <v>2379</v>
      </c>
      <c r="B378" s="299" t="s">
        <v>14091</v>
      </c>
      <c r="C378" s="299" t="s">
        <v>14089</v>
      </c>
      <c r="D378" s="299" t="s">
        <v>19867</v>
      </c>
      <c r="E378" s="299" t="s">
        <v>266</v>
      </c>
      <c r="F378" s="300">
        <v>582.38</v>
      </c>
      <c r="G378" s="299" t="s">
        <v>2377</v>
      </c>
      <c r="H378" s="300">
        <v>28.66</v>
      </c>
      <c r="I378" s="153">
        <f>(H378*'Информация о ценах'!$D$23+'East_016-19RUB'!H378*'Информация о ценах'!$D$23*'Информация о ценах'!$E$23)*'Информация о ценах'!$B$6*1.02*1.2</f>
        <v>1315.4940000000001</v>
      </c>
      <c r="J378" s="26"/>
      <c r="K378" s="17">
        <f t="shared" si="5"/>
        <v>0</v>
      </c>
    </row>
    <row r="379" spans="1:11" customFormat="1" x14ac:dyDescent="0.35">
      <c r="A379" s="29" t="s">
        <v>2380</v>
      </c>
      <c r="B379" s="299" t="s">
        <v>14092</v>
      </c>
      <c r="C379" s="299" t="s">
        <v>14089</v>
      </c>
      <c r="D379" s="299" t="s">
        <v>19867</v>
      </c>
      <c r="E379" s="299" t="s">
        <v>268</v>
      </c>
      <c r="F379" s="300">
        <v>546.58000000000004</v>
      </c>
      <c r="G379" s="299" t="s">
        <v>2377</v>
      </c>
      <c r="H379" s="300">
        <v>29.02</v>
      </c>
      <c r="I379" s="153">
        <f>(H379*'Информация о ценах'!$D$23+'East_016-19RUB'!H379*'Информация о ценах'!$D$23*'Информация о ценах'!$E$23)*'Информация о ценах'!$B$6*1.02*1.2</f>
        <v>1332.018</v>
      </c>
      <c r="J379" s="26"/>
      <c r="K379" s="17">
        <f t="shared" si="5"/>
        <v>0</v>
      </c>
    </row>
    <row r="380" spans="1:11" customFormat="1" x14ac:dyDescent="0.35">
      <c r="A380" s="29" t="s">
        <v>2381</v>
      </c>
      <c r="B380" s="299" t="s">
        <v>14093</v>
      </c>
      <c r="C380" s="299" t="s">
        <v>4895</v>
      </c>
      <c r="D380" s="299" t="s">
        <v>19868</v>
      </c>
      <c r="E380" s="299" t="s">
        <v>100</v>
      </c>
      <c r="F380" s="300">
        <v>524.34</v>
      </c>
      <c r="G380" s="299" t="s">
        <v>290</v>
      </c>
      <c r="H380" s="300">
        <v>26.74</v>
      </c>
      <c r="I380" s="153">
        <f>(H380*'Информация о ценах'!$D$23+'East_016-19RUB'!H380*'Информация о ценах'!$D$23*'Информация о ценах'!$E$23)*'Информация о ценах'!$B$6*1.02*1.2</f>
        <v>1227.366</v>
      </c>
      <c r="J380" s="26"/>
      <c r="K380" s="17">
        <f t="shared" si="5"/>
        <v>0</v>
      </c>
    </row>
    <row r="381" spans="1:11" customFormat="1" x14ac:dyDescent="0.35">
      <c r="A381" s="29" t="s">
        <v>2382</v>
      </c>
      <c r="B381" s="299" t="s">
        <v>14094</v>
      </c>
      <c r="C381" s="299" t="s">
        <v>4895</v>
      </c>
      <c r="D381" s="299" t="s">
        <v>19868</v>
      </c>
      <c r="E381" s="299" t="s">
        <v>266</v>
      </c>
      <c r="F381" s="300">
        <v>538.38</v>
      </c>
      <c r="G381" s="299" t="s">
        <v>290</v>
      </c>
      <c r="H381" s="300">
        <v>26.74</v>
      </c>
      <c r="I381" s="153">
        <f>(H381*'Информация о ценах'!$D$23+'East_016-19RUB'!H381*'Информация о ценах'!$D$23*'Информация о ценах'!$E$23)*'Информация о ценах'!$B$6*1.02*1.2</f>
        <v>1227.366</v>
      </c>
      <c r="J381" s="26"/>
      <c r="K381" s="17">
        <f t="shared" si="5"/>
        <v>0</v>
      </c>
    </row>
    <row r="382" spans="1:11" customFormat="1" x14ac:dyDescent="0.35">
      <c r="A382" s="29" t="s">
        <v>2383</v>
      </c>
      <c r="B382" s="299" t="s">
        <v>14095</v>
      </c>
      <c r="C382" s="299" t="s">
        <v>4895</v>
      </c>
      <c r="D382" s="299" t="s">
        <v>19868</v>
      </c>
      <c r="E382" s="299" t="s">
        <v>268</v>
      </c>
      <c r="F382" s="300">
        <v>502.58</v>
      </c>
      <c r="G382" s="299" t="s">
        <v>290</v>
      </c>
      <c r="H382" s="300">
        <v>29.55</v>
      </c>
      <c r="I382" s="153">
        <f>(H382*'Информация о ценах'!$D$23+'East_016-19RUB'!H382*'Информация о ценах'!$D$23*'Информация о ценах'!$E$23)*'Информация о ценах'!$B$6*1.02*1.2</f>
        <v>1356.3449999999998</v>
      </c>
      <c r="J382" s="26"/>
      <c r="K382" s="17">
        <f t="shared" si="5"/>
        <v>0</v>
      </c>
    </row>
    <row r="383" spans="1:11" customFormat="1" x14ac:dyDescent="0.35">
      <c r="A383" s="29" t="s">
        <v>2384</v>
      </c>
      <c r="B383" s="299" t="s">
        <v>14096</v>
      </c>
      <c r="C383" s="299" t="s">
        <v>4895</v>
      </c>
      <c r="D383" s="299" t="s">
        <v>19868</v>
      </c>
      <c r="E383" s="299" t="s">
        <v>270</v>
      </c>
      <c r="F383" s="300">
        <v>525.6</v>
      </c>
      <c r="G383" s="299" t="s">
        <v>290</v>
      </c>
      <c r="H383" s="300">
        <v>29.55</v>
      </c>
      <c r="I383" s="153">
        <f>(H383*'Информация о ценах'!$D$23+'East_016-19RUB'!H383*'Информация о ценах'!$D$23*'Информация о ценах'!$E$23)*'Информация о ценах'!$B$6*1.02*1.2</f>
        <v>1356.3449999999998</v>
      </c>
      <c r="J383" s="26"/>
      <c r="K383" s="17">
        <f t="shared" si="5"/>
        <v>0</v>
      </c>
    </row>
    <row r="384" spans="1:11" customFormat="1" x14ac:dyDescent="0.35">
      <c r="A384" s="29" t="s">
        <v>2385</v>
      </c>
      <c r="B384" s="299" t="s">
        <v>14097</v>
      </c>
      <c r="C384" s="299" t="s">
        <v>14098</v>
      </c>
      <c r="D384" s="299" t="s">
        <v>19869</v>
      </c>
      <c r="E384" s="299" t="s">
        <v>320</v>
      </c>
      <c r="F384" s="300">
        <v>646.55999999999995</v>
      </c>
      <c r="G384" s="299" t="s">
        <v>290</v>
      </c>
      <c r="H384" s="300">
        <v>38.840000000000003</v>
      </c>
      <c r="I384" s="153">
        <f>(H384*'Информация о ценах'!$D$23+'East_016-19RUB'!H384*'Информация о ценах'!$D$23*'Информация о ценах'!$E$23)*'Информация о ценах'!$B$6*1.02*1.2</f>
        <v>1782.7560000000003</v>
      </c>
      <c r="J384" s="26"/>
      <c r="K384" s="17">
        <f t="shared" si="5"/>
        <v>0</v>
      </c>
    </row>
    <row r="385" spans="1:11" customFormat="1" x14ac:dyDescent="0.35">
      <c r="A385" s="29" t="s">
        <v>2386</v>
      </c>
      <c r="B385" s="299" t="s">
        <v>14099</v>
      </c>
      <c r="C385" s="299" t="s">
        <v>14098</v>
      </c>
      <c r="D385" s="299" t="s">
        <v>19869</v>
      </c>
      <c r="E385" s="299" t="s">
        <v>322</v>
      </c>
      <c r="F385" s="300">
        <v>552.6</v>
      </c>
      <c r="G385" s="299" t="s">
        <v>290</v>
      </c>
      <c r="H385" s="300">
        <v>38.840000000000003</v>
      </c>
      <c r="I385" s="153">
        <f>(H385*'Информация о ценах'!$D$23+'East_016-19RUB'!H385*'Информация о ценах'!$D$23*'Информация о ценах'!$E$23)*'Информация о ценах'!$B$6*1.02*1.2</f>
        <v>1782.7560000000003</v>
      </c>
      <c r="J385" s="26"/>
      <c r="K385" s="17">
        <f t="shared" ref="K385:K424" si="6">I385*J385</f>
        <v>0</v>
      </c>
    </row>
    <row r="386" spans="1:11" customFormat="1" x14ac:dyDescent="0.35">
      <c r="A386" s="29" t="s">
        <v>13500</v>
      </c>
      <c r="B386" s="299" t="s">
        <v>13501</v>
      </c>
      <c r="C386" s="299" t="s">
        <v>13502</v>
      </c>
      <c r="D386" s="299" t="s">
        <v>19870</v>
      </c>
      <c r="E386" s="299" t="s">
        <v>1793</v>
      </c>
      <c r="F386" s="300">
        <v>432.92</v>
      </c>
      <c r="G386" s="299" t="s">
        <v>1202</v>
      </c>
      <c r="H386" s="300">
        <v>88.77</v>
      </c>
      <c r="I386" s="153">
        <f>(H386*'Информация о ценах'!$D$23+'East_016-19RUB'!H386*'Информация о ценах'!$D$23*'Информация о ценах'!$E$23)*'Информация о ценах'!$B$6*1.02*1.2</f>
        <v>4074.5429999999997</v>
      </c>
      <c r="J386" s="26"/>
      <c r="K386" s="17">
        <f t="shared" si="6"/>
        <v>0</v>
      </c>
    </row>
    <row r="387" spans="1:11" customFormat="1" x14ac:dyDescent="0.35">
      <c r="A387" s="29" t="s">
        <v>13503</v>
      </c>
      <c r="B387" s="299" t="s">
        <v>13504</v>
      </c>
      <c r="C387" s="299" t="s">
        <v>13502</v>
      </c>
      <c r="D387" s="299" t="s">
        <v>19870</v>
      </c>
      <c r="E387" s="299" t="s">
        <v>1794</v>
      </c>
      <c r="F387" s="300">
        <v>489.56</v>
      </c>
      <c r="G387" s="299" t="s">
        <v>1202</v>
      </c>
      <c r="H387" s="300">
        <v>88.76</v>
      </c>
      <c r="I387" s="153">
        <f>(H387*'Информация о ценах'!$D$23+'East_016-19RUB'!H387*'Информация о ценах'!$D$23*'Информация о ценах'!$E$23)*'Информация о ценах'!$B$6*1.02*1.2</f>
        <v>4074.0839999999998</v>
      </c>
      <c r="J387" s="26"/>
      <c r="K387" s="17">
        <f t="shared" si="6"/>
        <v>0</v>
      </c>
    </row>
    <row r="388" spans="1:11" customFormat="1" x14ac:dyDescent="0.35">
      <c r="A388" s="29" t="s">
        <v>13505</v>
      </c>
      <c r="B388" s="299" t="s">
        <v>13506</v>
      </c>
      <c r="C388" s="299" t="s">
        <v>13502</v>
      </c>
      <c r="D388" s="299" t="s">
        <v>19870</v>
      </c>
      <c r="E388" s="299" t="s">
        <v>1795</v>
      </c>
      <c r="F388" s="300">
        <v>564.36</v>
      </c>
      <c r="G388" s="299" t="s">
        <v>1202</v>
      </c>
      <c r="H388" s="300">
        <v>88.77</v>
      </c>
      <c r="I388" s="153">
        <f>(H388*'Информация о ценах'!$D$23+'East_016-19RUB'!H388*'Информация о ценах'!$D$23*'Информация о ценах'!$E$23)*'Информация о ценах'!$B$6*1.02*1.2</f>
        <v>4074.5429999999997</v>
      </c>
      <c r="J388" s="26"/>
      <c r="K388" s="17">
        <f t="shared" si="6"/>
        <v>0</v>
      </c>
    </row>
    <row r="389" spans="1:11" customFormat="1" x14ac:dyDescent="0.35">
      <c r="A389" s="29" t="s">
        <v>13507</v>
      </c>
      <c r="B389" s="299" t="s">
        <v>13508</v>
      </c>
      <c r="C389" s="299" t="s">
        <v>13502</v>
      </c>
      <c r="D389" s="299" t="s">
        <v>19870</v>
      </c>
      <c r="E389" s="299" t="s">
        <v>1796</v>
      </c>
      <c r="F389" s="300">
        <v>526.29999999999995</v>
      </c>
      <c r="G389" s="299" t="s">
        <v>1202</v>
      </c>
      <c r="H389" s="300">
        <v>89.26</v>
      </c>
      <c r="I389" s="153">
        <f>(H389*'Информация о ценах'!$D$23+'East_016-19RUB'!H389*'Информация о ценах'!$D$23*'Информация о ценах'!$E$23)*'Информация о ценах'!$B$6*1.02*1.2</f>
        <v>4097.0339999999997</v>
      </c>
      <c r="J389" s="26"/>
      <c r="K389" s="17">
        <f t="shared" si="6"/>
        <v>0</v>
      </c>
    </row>
    <row r="390" spans="1:11" customFormat="1" x14ac:dyDescent="0.35">
      <c r="A390" s="29" t="s">
        <v>13509</v>
      </c>
      <c r="B390" s="299" t="s">
        <v>13510</v>
      </c>
      <c r="C390" s="299" t="s">
        <v>13502</v>
      </c>
      <c r="D390" s="299" t="s">
        <v>19870</v>
      </c>
      <c r="E390" s="299" t="s">
        <v>1797</v>
      </c>
      <c r="F390" s="300">
        <v>603.6</v>
      </c>
      <c r="G390" s="299" t="s">
        <v>213</v>
      </c>
      <c r="H390" s="300">
        <v>92.07</v>
      </c>
      <c r="I390" s="153">
        <f>(H390*'Информация о ценах'!$D$23+'East_016-19RUB'!H390*'Информация о ценах'!$D$23*'Информация о ценах'!$E$23)*'Информация о ценах'!$B$6*1.02*1.2</f>
        <v>4226.0129999999999</v>
      </c>
      <c r="J390" s="26"/>
      <c r="K390" s="17">
        <f t="shared" si="6"/>
        <v>0</v>
      </c>
    </row>
    <row r="391" spans="1:11" customFormat="1" x14ac:dyDescent="0.35">
      <c r="A391" s="29" t="s">
        <v>13511</v>
      </c>
      <c r="B391" s="299" t="s">
        <v>13512</v>
      </c>
      <c r="C391" s="299" t="s">
        <v>13502</v>
      </c>
      <c r="D391" s="299" t="s">
        <v>19870</v>
      </c>
      <c r="E391" s="299" t="s">
        <v>1798</v>
      </c>
      <c r="F391" s="300">
        <v>580.70000000000005</v>
      </c>
      <c r="G391" s="299" t="s">
        <v>1202</v>
      </c>
      <c r="H391" s="300">
        <v>90.49</v>
      </c>
      <c r="I391" s="153">
        <f>(H391*'Информация о ценах'!$D$23+'East_016-19RUB'!H391*'Информация о ценах'!$D$23*'Информация о ценах'!$E$23)*'Информация о ценах'!$B$6*1.02*1.2</f>
        <v>4153.491</v>
      </c>
      <c r="J391" s="26"/>
      <c r="K391" s="17">
        <f t="shared" si="6"/>
        <v>0</v>
      </c>
    </row>
    <row r="392" spans="1:11" customFormat="1" x14ac:dyDescent="0.35">
      <c r="A392" s="29" t="s">
        <v>13513</v>
      </c>
      <c r="B392" s="299" t="s">
        <v>13514</v>
      </c>
      <c r="C392" s="299" t="s">
        <v>13502</v>
      </c>
      <c r="D392" s="299" t="s">
        <v>19870</v>
      </c>
      <c r="E392" s="299" t="s">
        <v>1799</v>
      </c>
      <c r="F392" s="300">
        <v>651</v>
      </c>
      <c r="G392" s="299" t="s">
        <v>213</v>
      </c>
      <c r="H392" s="300">
        <v>93.76</v>
      </c>
      <c r="I392" s="153">
        <f>(H392*'Информация о ценах'!$D$23+'East_016-19RUB'!H392*'Информация о ценах'!$D$23*'Информация о ценах'!$E$23)*'Информация о ценах'!$B$6*1.02*1.2</f>
        <v>4303.5839999999998</v>
      </c>
      <c r="J392" s="26"/>
      <c r="K392" s="17">
        <f t="shared" si="6"/>
        <v>0</v>
      </c>
    </row>
    <row r="393" spans="1:11" customFormat="1" x14ac:dyDescent="0.35">
      <c r="A393" s="29" t="s">
        <v>13515</v>
      </c>
      <c r="B393" s="299" t="s">
        <v>13516</v>
      </c>
      <c r="C393" s="299" t="s">
        <v>13502</v>
      </c>
      <c r="D393" s="299" t="s">
        <v>19870</v>
      </c>
      <c r="E393" s="299" t="s">
        <v>1800</v>
      </c>
      <c r="F393" s="300">
        <v>713.52</v>
      </c>
      <c r="G393" s="299" t="s">
        <v>290</v>
      </c>
      <c r="H393" s="300">
        <v>94.82</v>
      </c>
      <c r="I393" s="153">
        <f>(H393*'Информация о ценах'!$D$23+'East_016-19RUB'!H393*'Информация о ценах'!$D$23*'Информация о ценах'!$E$23)*'Информация о ценах'!$B$6*1.02*1.2</f>
        <v>4352.2379999999994</v>
      </c>
      <c r="J393" s="26"/>
      <c r="K393" s="17">
        <f t="shared" si="6"/>
        <v>0</v>
      </c>
    </row>
    <row r="394" spans="1:11" customFormat="1" x14ac:dyDescent="0.35">
      <c r="A394" s="29" t="s">
        <v>13517</v>
      </c>
      <c r="B394" s="299" t="s">
        <v>13518</v>
      </c>
      <c r="C394" s="299" t="s">
        <v>13519</v>
      </c>
      <c r="D394" s="299" t="s">
        <v>19871</v>
      </c>
      <c r="E394" s="299" t="s">
        <v>1803</v>
      </c>
      <c r="F394" s="300">
        <v>335.16</v>
      </c>
      <c r="G394" s="299" t="s">
        <v>368</v>
      </c>
      <c r="H394" s="300">
        <v>54.63</v>
      </c>
      <c r="I394" s="153">
        <f>(H394*'Информация о ценах'!$D$23+'East_016-19RUB'!H394*'Информация о ценах'!$D$23*'Информация о ценах'!$E$23)*'Информация о ценах'!$B$6*1.02*1.2</f>
        <v>2507.5169999999998</v>
      </c>
      <c r="J394" s="26"/>
      <c r="K394" s="17">
        <f t="shared" si="6"/>
        <v>0</v>
      </c>
    </row>
    <row r="395" spans="1:11" customFormat="1" x14ac:dyDescent="0.35">
      <c r="A395" s="29" t="s">
        <v>13520</v>
      </c>
      <c r="B395" s="299" t="s">
        <v>13521</v>
      </c>
      <c r="C395" s="299" t="s">
        <v>13519</v>
      </c>
      <c r="D395" s="299" t="s">
        <v>19871</v>
      </c>
      <c r="E395" s="299" t="s">
        <v>1804</v>
      </c>
      <c r="F395" s="300">
        <v>396.56</v>
      </c>
      <c r="G395" s="299" t="s">
        <v>368</v>
      </c>
      <c r="H395" s="300">
        <v>54.61</v>
      </c>
      <c r="I395" s="153">
        <f>(H395*'Информация о ценах'!$D$23+'East_016-19RUB'!H395*'Информация о ценах'!$D$23*'Информация о ценах'!$E$23)*'Информация о ценах'!$B$6*1.02*1.2</f>
        <v>2506.5989999999997</v>
      </c>
      <c r="J395" s="26"/>
      <c r="K395" s="17">
        <f t="shared" si="6"/>
        <v>0</v>
      </c>
    </row>
    <row r="396" spans="1:11" customFormat="1" x14ac:dyDescent="0.35">
      <c r="A396" s="29" t="s">
        <v>13522</v>
      </c>
      <c r="B396" s="299" t="s">
        <v>13523</v>
      </c>
      <c r="C396" s="299" t="s">
        <v>13519</v>
      </c>
      <c r="D396" s="299" t="s">
        <v>19871</v>
      </c>
      <c r="E396" s="299" t="s">
        <v>1805</v>
      </c>
      <c r="F396" s="300">
        <v>371.6</v>
      </c>
      <c r="G396" s="299" t="s">
        <v>368</v>
      </c>
      <c r="H396" s="300">
        <v>55.03</v>
      </c>
      <c r="I396" s="153">
        <f>(H396*'Информация о ценах'!$D$23+'East_016-19RUB'!H396*'Информация о ценах'!$D$23*'Информация о ценах'!$E$23)*'Информация о ценах'!$B$6*1.02*1.2</f>
        <v>2525.877</v>
      </c>
      <c r="J396" s="26"/>
      <c r="K396" s="17">
        <f t="shared" si="6"/>
        <v>0</v>
      </c>
    </row>
    <row r="397" spans="1:11" customFormat="1" x14ac:dyDescent="0.35">
      <c r="A397" s="29" t="s">
        <v>13524</v>
      </c>
      <c r="B397" s="299" t="s">
        <v>13525</v>
      </c>
      <c r="C397" s="299" t="s">
        <v>13519</v>
      </c>
      <c r="D397" s="299" t="s">
        <v>19871</v>
      </c>
      <c r="E397" s="299" t="s">
        <v>1806</v>
      </c>
      <c r="F397" s="300">
        <v>402.3</v>
      </c>
      <c r="G397" s="299" t="s">
        <v>368</v>
      </c>
      <c r="H397" s="300">
        <v>56.45</v>
      </c>
      <c r="I397" s="153">
        <f>(H397*'Информация о ценах'!$D$23+'East_016-19RUB'!H397*'Информация о ценах'!$D$23*'Информация о ценах'!$E$23)*'Информация о ценах'!$B$6*1.02*1.2</f>
        <v>2591.0549999999998</v>
      </c>
      <c r="J397" s="26"/>
      <c r="K397" s="17">
        <f t="shared" si="6"/>
        <v>0</v>
      </c>
    </row>
    <row r="398" spans="1:11" customFormat="1" x14ac:dyDescent="0.35">
      <c r="A398" s="29" t="s">
        <v>13526</v>
      </c>
      <c r="B398" s="299" t="s">
        <v>13527</v>
      </c>
      <c r="C398" s="299" t="s">
        <v>13519</v>
      </c>
      <c r="D398" s="299" t="s">
        <v>19871</v>
      </c>
      <c r="E398" s="299" t="s">
        <v>1807</v>
      </c>
      <c r="F398" s="300">
        <v>419.7</v>
      </c>
      <c r="G398" s="299" t="s">
        <v>368</v>
      </c>
      <c r="H398" s="300">
        <v>56.43</v>
      </c>
      <c r="I398" s="153">
        <f>(H398*'Информация о ценах'!$D$23+'East_016-19RUB'!H398*'Информация о ценах'!$D$23*'Информация о ценах'!$E$23)*'Информация о ценах'!$B$6*1.02*1.2</f>
        <v>2590.1370000000002</v>
      </c>
      <c r="J398" s="26"/>
      <c r="K398" s="17">
        <f t="shared" si="6"/>
        <v>0</v>
      </c>
    </row>
    <row r="399" spans="1:11" customFormat="1" x14ac:dyDescent="0.35">
      <c r="A399" s="29" t="s">
        <v>13528</v>
      </c>
      <c r="B399" s="299" t="s">
        <v>13529</v>
      </c>
      <c r="C399" s="299" t="s">
        <v>13519</v>
      </c>
      <c r="D399" s="299" t="s">
        <v>19871</v>
      </c>
      <c r="E399" s="299" t="s">
        <v>1808</v>
      </c>
      <c r="F399" s="300">
        <v>459.3</v>
      </c>
      <c r="G399" s="299" t="s">
        <v>368</v>
      </c>
      <c r="H399" s="300">
        <v>58.09</v>
      </c>
      <c r="I399" s="153">
        <f>(H399*'Информация о ценах'!$D$23+'East_016-19RUB'!H399*'Информация о ценах'!$D$23*'Информация о ценах'!$E$23)*'Информация о ценах'!$B$6*1.02*1.2</f>
        <v>2666.3310000000001</v>
      </c>
      <c r="J399" s="26"/>
      <c r="K399" s="17">
        <f t="shared" si="6"/>
        <v>0</v>
      </c>
    </row>
    <row r="400" spans="1:11" customFormat="1" x14ac:dyDescent="0.35">
      <c r="A400" s="29" t="s">
        <v>13530</v>
      </c>
      <c r="B400" s="299" t="s">
        <v>13531</v>
      </c>
      <c r="C400" s="299" t="s">
        <v>13519</v>
      </c>
      <c r="D400" s="299" t="s">
        <v>19871</v>
      </c>
      <c r="E400" s="299" t="s">
        <v>1809</v>
      </c>
      <c r="F400" s="300">
        <v>519.52</v>
      </c>
      <c r="G400" s="299" t="s">
        <v>368</v>
      </c>
      <c r="H400" s="300">
        <v>59.18</v>
      </c>
      <c r="I400" s="153">
        <f>(H400*'Информация о ценах'!$D$23+'East_016-19RUB'!H400*'Информация о ценах'!$D$23*'Информация о ценах'!$E$23)*'Информация о ценах'!$B$6*1.02*1.2</f>
        <v>2716.3620000000001</v>
      </c>
      <c r="J400" s="26"/>
      <c r="K400" s="17">
        <f t="shared" si="6"/>
        <v>0</v>
      </c>
    </row>
    <row r="401" spans="1:11" customFormat="1" x14ac:dyDescent="0.35">
      <c r="A401" s="29" t="s">
        <v>13532</v>
      </c>
      <c r="B401" s="299" t="s">
        <v>13533</v>
      </c>
      <c r="C401" s="299" t="s">
        <v>13534</v>
      </c>
      <c r="D401" s="299" t="s">
        <v>19872</v>
      </c>
      <c r="E401" s="299" t="s">
        <v>1793</v>
      </c>
      <c r="F401" s="300">
        <v>405.76</v>
      </c>
      <c r="G401" s="299" t="s">
        <v>1202</v>
      </c>
      <c r="H401" s="300">
        <v>99.81</v>
      </c>
      <c r="I401" s="153">
        <f>(H401*'Информация о ценах'!$D$23+'East_016-19RUB'!H401*'Информация о ценах'!$D$23*'Информация о ценах'!$E$23)*'Информация о ценах'!$B$6*1.02*1.2</f>
        <v>4581.2789999999995</v>
      </c>
      <c r="J401" s="26"/>
      <c r="K401" s="17">
        <f t="shared" si="6"/>
        <v>0</v>
      </c>
    </row>
    <row r="402" spans="1:11" customFormat="1" x14ac:dyDescent="0.35">
      <c r="A402" s="29" t="s">
        <v>13535</v>
      </c>
      <c r="B402" s="299" t="s">
        <v>13536</v>
      </c>
      <c r="C402" s="299" t="s">
        <v>13534</v>
      </c>
      <c r="D402" s="299" t="s">
        <v>19872</v>
      </c>
      <c r="E402" s="299" t="s">
        <v>1794</v>
      </c>
      <c r="F402" s="300">
        <v>449.88</v>
      </c>
      <c r="G402" s="299" t="s">
        <v>1202</v>
      </c>
      <c r="H402" s="300">
        <v>100.17</v>
      </c>
      <c r="I402" s="153">
        <f>(H402*'Информация о ценах'!$D$23+'East_016-19RUB'!H402*'Информация о ценах'!$D$23*'Информация о ценах'!$E$23)*'Информация о ценах'!$B$6*1.02*1.2</f>
        <v>4597.8029999999999</v>
      </c>
      <c r="J402" s="26"/>
      <c r="K402" s="17">
        <f t="shared" si="6"/>
        <v>0</v>
      </c>
    </row>
    <row r="403" spans="1:11" customFormat="1" x14ac:dyDescent="0.35">
      <c r="A403" s="29" t="s">
        <v>13537</v>
      </c>
      <c r="B403" s="299" t="s">
        <v>13538</v>
      </c>
      <c r="C403" s="299" t="s">
        <v>13534</v>
      </c>
      <c r="D403" s="299" t="s">
        <v>19872</v>
      </c>
      <c r="E403" s="299" t="s">
        <v>1795</v>
      </c>
      <c r="F403" s="300">
        <v>570.78</v>
      </c>
      <c r="G403" s="299" t="s">
        <v>1202</v>
      </c>
      <c r="H403" s="300">
        <v>103.14</v>
      </c>
      <c r="I403" s="153">
        <f>(H403*'Информация о ценах'!$D$23+'East_016-19RUB'!H403*'Информация о ценах'!$D$23*'Информация о ценах'!$E$23)*'Информация о ценах'!$B$6*1.02*1.2</f>
        <v>4734.1260000000002</v>
      </c>
      <c r="J403" s="26"/>
      <c r="K403" s="17">
        <f t="shared" si="6"/>
        <v>0</v>
      </c>
    </row>
    <row r="404" spans="1:11" customFormat="1" x14ac:dyDescent="0.35">
      <c r="A404" s="29" t="s">
        <v>13539</v>
      </c>
      <c r="B404" s="299" t="s">
        <v>13540</v>
      </c>
      <c r="C404" s="299" t="s">
        <v>13534</v>
      </c>
      <c r="D404" s="299" t="s">
        <v>19872</v>
      </c>
      <c r="E404" s="299" t="s">
        <v>1796</v>
      </c>
      <c r="F404" s="300">
        <v>469.84</v>
      </c>
      <c r="G404" s="299" t="s">
        <v>1202</v>
      </c>
      <c r="H404" s="300">
        <v>103.72</v>
      </c>
      <c r="I404" s="153">
        <f>(H404*'Информация о ценах'!$D$23+'East_016-19RUB'!H404*'Информация о ценах'!$D$23*'Информация о ценах'!$E$23)*'Информация о ценах'!$B$6*1.02*1.2</f>
        <v>4760.7479999999996</v>
      </c>
      <c r="J404" s="26"/>
      <c r="K404" s="17">
        <f t="shared" si="6"/>
        <v>0</v>
      </c>
    </row>
    <row r="405" spans="1:11" customFormat="1" x14ac:dyDescent="0.35">
      <c r="A405" s="29" t="s">
        <v>13541</v>
      </c>
      <c r="B405" s="299" t="s">
        <v>13542</v>
      </c>
      <c r="C405" s="299" t="s">
        <v>13534</v>
      </c>
      <c r="D405" s="299" t="s">
        <v>19872</v>
      </c>
      <c r="E405" s="299" t="s">
        <v>1797</v>
      </c>
      <c r="F405" s="300">
        <v>559.6</v>
      </c>
      <c r="G405" s="299" t="s">
        <v>1202</v>
      </c>
      <c r="H405" s="300">
        <v>103.74</v>
      </c>
      <c r="I405" s="153">
        <f>(H405*'Информация о ценах'!$D$23+'East_016-19RUB'!H405*'Информация о ценах'!$D$23*'Информация о ценах'!$E$23)*'Информация о ценах'!$B$6*1.02*1.2</f>
        <v>4761.6660000000002</v>
      </c>
      <c r="J405" s="26"/>
      <c r="K405" s="17">
        <f t="shared" si="6"/>
        <v>0</v>
      </c>
    </row>
    <row r="406" spans="1:11" customFormat="1" x14ac:dyDescent="0.35">
      <c r="A406" s="29" t="s">
        <v>13543</v>
      </c>
      <c r="B406" s="299" t="s">
        <v>13544</v>
      </c>
      <c r="C406" s="299" t="s">
        <v>13534</v>
      </c>
      <c r="D406" s="299" t="s">
        <v>19872</v>
      </c>
      <c r="E406" s="299" t="s">
        <v>1798</v>
      </c>
      <c r="F406" s="300">
        <v>671.52</v>
      </c>
      <c r="G406" s="299" t="s">
        <v>1202</v>
      </c>
      <c r="H406" s="300">
        <v>105.41</v>
      </c>
      <c r="I406" s="153">
        <f>(H406*'Информация о ценах'!$D$23+'East_016-19RUB'!H406*'Информация о ценах'!$D$23*'Информация о ценах'!$E$23)*'Информация о ценах'!$B$6*1.02*1.2</f>
        <v>4838.3189999999995</v>
      </c>
      <c r="J406" s="26"/>
      <c r="K406" s="17">
        <f t="shared" si="6"/>
        <v>0</v>
      </c>
    </row>
    <row r="407" spans="1:11" customFormat="1" x14ac:dyDescent="0.35">
      <c r="A407" s="29" t="s">
        <v>13545</v>
      </c>
      <c r="B407" s="299" t="s">
        <v>13546</v>
      </c>
      <c r="C407" s="299" t="s">
        <v>13534</v>
      </c>
      <c r="D407" s="299" t="s">
        <v>19872</v>
      </c>
      <c r="E407" s="299" t="s">
        <v>1799</v>
      </c>
      <c r="F407" s="300">
        <v>587</v>
      </c>
      <c r="G407" s="299" t="s">
        <v>1202</v>
      </c>
      <c r="H407" s="300">
        <v>105.41</v>
      </c>
      <c r="I407" s="153">
        <f>(H407*'Информация о ценах'!$D$23+'East_016-19RUB'!H407*'Информация о ценах'!$D$23*'Информация о ценах'!$E$23)*'Информация о ценах'!$B$6*1.02*1.2</f>
        <v>4838.3189999999995</v>
      </c>
      <c r="J407" s="26"/>
      <c r="K407" s="17">
        <f t="shared" si="6"/>
        <v>0</v>
      </c>
    </row>
    <row r="408" spans="1:11" customFormat="1" x14ac:dyDescent="0.35">
      <c r="A408" s="29" t="s">
        <v>13547</v>
      </c>
      <c r="B408" s="299" t="s">
        <v>13548</v>
      </c>
      <c r="C408" s="299" t="s">
        <v>13549</v>
      </c>
      <c r="D408" s="299" t="s">
        <v>19873</v>
      </c>
      <c r="E408" s="299" t="s">
        <v>1801</v>
      </c>
      <c r="F408" s="300">
        <v>275.82</v>
      </c>
      <c r="G408" s="299" t="s">
        <v>368</v>
      </c>
      <c r="H408" s="300">
        <v>55.25</v>
      </c>
      <c r="I408" s="153">
        <f>(H408*'Информация о ценах'!$D$23+'East_016-19RUB'!H408*'Информация о ценах'!$D$23*'Информация о ценах'!$E$23)*'Информация о ценах'!$B$6*1.02*1.2</f>
        <v>2535.9749999999999</v>
      </c>
      <c r="J408" s="26"/>
      <c r="K408" s="17">
        <f t="shared" si="6"/>
        <v>0</v>
      </c>
    </row>
    <row r="409" spans="1:11" customFormat="1" x14ac:dyDescent="0.35">
      <c r="A409" s="29" t="s">
        <v>13550</v>
      </c>
      <c r="B409" s="299" t="s">
        <v>13551</v>
      </c>
      <c r="C409" s="299" t="s">
        <v>13549</v>
      </c>
      <c r="D409" s="299" t="s">
        <v>19873</v>
      </c>
      <c r="E409" s="299" t="s">
        <v>1802</v>
      </c>
      <c r="F409" s="300">
        <v>334.56</v>
      </c>
      <c r="G409" s="299" t="s">
        <v>368</v>
      </c>
      <c r="H409" s="300">
        <v>58.12</v>
      </c>
      <c r="I409" s="153">
        <f>(H409*'Информация о ценах'!$D$23+'East_016-19RUB'!H409*'Информация о ценах'!$D$23*'Информация о ценах'!$E$23)*'Информация о ценах'!$B$6*1.02*1.2</f>
        <v>2667.7080000000001</v>
      </c>
      <c r="J409" s="26"/>
      <c r="K409" s="17">
        <f t="shared" si="6"/>
        <v>0</v>
      </c>
    </row>
    <row r="410" spans="1:11" x14ac:dyDescent="0.35">
      <c r="A410" s="29" t="s">
        <v>1810</v>
      </c>
      <c r="B410" s="299" t="s">
        <v>13552</v>
      </c>
      <c r="C410" s="299" t="s">
        <v>1811</v>
      </c>
      <c r="D410" s="299" t="s">
        <v>19874</v>
      </c>
      <c r="E410" s="299" t="s">
        <v>635</v>
      </c>
      <c r="F410" s="129">
        <v>2345</v>
      </c>
      <c r="G410" s="299" t="s">
        <v>1361</v>
      </c>
      <c r="H410" s="300">
        <v>65.53</v>
      </c>
      <c r="I410" s="153">
        <f>(H410*'Информация о ценах'!$D$23+'East_016-19RUB'!H410*'Информация о ценах'!$D$23*'Информация о ценах'!$E$23)*'Информация о ценах'!$B$6*1.02*1.2</f>
        <v>3007.8269999999998</v>
      </c>
      <c r="J410" s="26"/>
      <c r="K410" s="17">
        <f t="shared" si="6"/>
        <v>0</v>
      </c>
    </row>
    <row r="411" spans="1:11" x14ac:dyDescent="0.35">
      <c r="A411" s="29" t="s">
        <v>1812</v>
      </c>
      <c r="B411" s="299" t="s">
        <v>13553</v>
      </c>
      <c r="C411" s="299" t="s">
        <v>1811</v>
      </c>
      <c r="D411" s="299" t="s">
        <v>19874</v>
      </c>
      <c r="E411" s="299" t="s">
        <v>637</v>
      </c>
      <c r="F411" s="129">
        <v>3090</v>
      </c>
      <c r="G411" s="299" t="s">
        <v>1363</v>
      </c>
      <c r="H411" s="300">
        <v>76.400000000000006</v>
      </c>
      <c r="I411" s="153">
        <f>(H411*'Информация о ценах'!$D$23+'East_016-19RUB'!H411*'Информация о ценах'!$D$23*'Информация о ценах'!$E$23)*'Информация о ценах'!$B$6*1.02*1.2</f>
        <v>3506.76</v>
      </c>
      <c r="J411" s="26"/>
      <c r="K411" s="17">
        <f t="shared" si="6"/>
        <v>0</v>
      </c>
    </row>
    <row r="412" spans="1:11" x14ac:dyDescent="0.35">
      <c r="A412" s="29" t="s">
        <v>1813</v>
      </c>
      <c r="B412" s="299" t="s">
        <v>13554</v>
      </c>
      <c r="C412" s="299" t="s">
        <v>1811</v>
      </c>
      <c r="D412" s="299" t="s">
        <v>19874</v>
      </c>
      <c r="E412" s="299" t="s">
        <v>1365</v>
      </c>
      <c r="F412" s="129">
        <v>3555</v>
      </c>
      <c r="G412" s="299" t="s">
        <v>1363</v>
      </c>
      <c r="H412" s="300">
        <v>140.41999999999999</v>
      </c>
      <c r="I412" s="153">
        <f>(H412*'Информация о ценах'!$D$23+'East_016-19RUB'!H412*'Информация о ценах'!$D$23*'Информация о ценах'!$E$23)*'Информация о ценах'!$B$6*1.02*1.2</f>
        <v>6445.2779999999993</v>
      </c>
      <c r="J412" s="26"/>
      <c r="K412" s="17">
        <f t="shared" si="6"/>
        <v>0</v>
      </c>
    </row>
    <row r="413" spans="1:11" x14ac:dyDescent="0.35">
      <c r="A413" s="29" t="s">
        <v>1814</v>
      </c>
      <c r="B413" s="299" t="s">
        <v>13555</v>
      </c>
      <c r="C413" s="299" t="s">
        <v>1811</v>
      </c>
      <c r="D413" s="299" t="s">
        <v>19874</v>
      </c>
      <c r="E413" s="299" t="s">
        <v>640</v>
      </c>
      <c r="F413" s="129">
        <v>3575.5</v>
      </c>
      <c r="G413" s="299" t="s">
        <v>1367</v>
      </c>
      <c r="H413" s="300">
        <v>111.15</v>
      </c>
      <c r="I413" s="153">
        <f>(H413*'Информация о ценах'!$D$23+'East_016-19RUB'!H413*'Информация о ценах'!$D$23*'Информация о ценах'!$E$23)*'Информация о ценах'!$B$6*1.02*1.2</f>
        <v>5101.7849999999999</v>
      </c>
      <c r="J413" s="26"/>
      <c r="K413" s="17">
        <f t="shared" si="6"/>
        <v>0</v>
      </c>
    </row>
    <row r="414" spans="1:11" x14ac:dyDescent="0.35">
      <c r="A414" s="29" t="s">
        <v>1815</v>
      </c>
      <c r="B414" s="299" t="s">
        <v>13556</v>
      </c>
      <c r="C414" s="299" t="s">
        <v>1811</v>
      </c>
      <c r="D414" s="299" t="s">
        <v>19874</v>
      </c>
      <c r="E414" s="299" t="s">
        <v>1356</v>
      </c>
      <c r="F414" s="129">
        <v>4033</v>
      </c>
      <c r="G414" s="299" t="s">
        <v>1369</v>
      </c>
      <c r="H414" s="300">
        <v>144.94</v>
      </c>
      <c r="I414" s="153">
        <f>(H414*'Информация о ценах'!$D$23+'East_016-19RUB'!H414*'Информация о ценах'!$D$23*'Информация о ценах'!$E$23)*'Информация о ценах'!$B$6*1.02*1.2</f>
        <v>6652.7460000000001</v>
      </c>
      <c r="J414" s="26"/>
      <c r="K414" s="17">
        <f t="shared" si="6"/>
        <v>0</v>
      </c>
    </row>
    <row r="415" spans="1:11" x14ac:dyDescent="0.35">
      <c r="A415" s="29" t="s">
        <v>1816</v>
      </c>
      <c r="B415" s="299" t="s">
        <v>13557</v>
      </c>
      <c r="C415" s="299" t="s">
        <v>1811</v>
      </c>
      <c r="D415" s="299" t="s">
        <v>19874</v>
      </c>
      <c r="E415" s="299" t="s">
        <v>642</v>
      </c>
      <c r="F415" s="129">
        <v>3968</v>
      </c>
      <c r="G415" s="299" t="s">
        <v>1369</v>
      </c>
      <c r="H415" s="300">
        <v>132.27000000000001</v>
      </c>
      <c r="I415" s="153">
        <f>(H415*'Информация о ценах'!$D$23+'East_016-19RUB'!H415*'Информация о ценах'!$D$23*'Информация о ценах'!$E$23)*'Информация о ценах'!$B$6*1.02*1.2</f>
        <v>6071.1930000000002</v>
      </c>
      <c r="J415" s="26"/>
      <c r="K415" s="17">
        <f t="shared" si="6"/>
        <v>0</v>
      </c>
    </row>
    <row r="416" spans="1:11" x14ac:dyDescent="0.35">
      <c r="A416" s="29" t="s">
        <v>1817</v>
      </c>
      <c r="B416" s="299" t="s">
        <v>13558</v>
      </c>
      <c r="C416" s="299" t="s">
        <v>1811</v>
      </c>
      <c r="D416" s="299" t="s">
        <v>19874</v>
      </c>
      <c r="E416" s="299" t="s">
        <v>644</v>
      </c>
      <c r="F416" s="129">
        <v>5547</v>
      </c>
      <c r="G416" s="299" t="s">
        <v>1818</v>
      </c>
      <c r="H416" s="300">
        <v>156.71</v>
      </c>
      <c r="I416" s="153">
        <f>(H416*'Информация о ценах'!$D$23+'East_016-19RUB'!H416*'Информация о ценах'!$D$23*'Информация о ценах'!$E$23)*'Информация о ценах'!$B$6*1.02*1.2</f>
        <v>7192.9890000000005</v>
      </c>
      <c r="J416" s="26"/>
      <c r="K416" s="17">
        <f t="shared" si="6"/>
        <v>0</v>
      </c>
    </row>
    <row r="417" spans="1:11" x14ac:dyDescent="0.35">
      <c r="A417" s="29" t="s">
        <v>5702</v>
      </c>
      <c r="B417" s="299" t="s">
        <v>13559</v>
      </c>
      <c r="C417" s="299" t="s">
        <v>5703</v>
      </c>
      <c r="D417" s="299" t="s">
        <v>19874</v>
      </c>
      <c r="E417" s="299" t="s">
        <v>640</v>
      </c>
      <c r="F417" s="129">
        <v>3575.5</v>
      </c>
      <c r="G417" s="299" t="s">
        <v>1367</v>
      </c>
      <c r="H417" s="300">
        <v>108.54</v>
      </c>
      <c r="I417" s="153">
        <f>(H417*'Информация о ценах'!$D$23+'East_016-19RUB'!H417*'Информация о ценах'!$D$23*'Информация о ценах'!$E$23)*'Информация о ценах'!$B$6*1.02*1.2</f>
        <v>4981.9860000000008</v>
      </c>
      <c r="J417" s="26"/>
      <c r="K417" s="17">
        <f t="shared" si="6"/>
        <v>0</v>
      </c>
    </row>
    <row r="418" spans="1:11" x14ac:dyDescent="0.35">
      <c r="A418" s="29" t="s">
        <v>1819</v>
      </c>
      <c r="B418" s="299" t="s">
        <v>13560</v>
      </c>
      <c r="C418" s="299" t="s">
        <v>1820</v>
      </c>
      <c r="D418" s="299" t="s">
        <v>19875</v>
      </c>
      <c r="E418" s="299" t="s">
        <v>633</v>
      </c>
      <c r="F418" s="129">
        <v>1371.98</v>
      </c>
      <c r="G418" s="299" t="s">
        <v>125</v>
      </c>
      <c r="H418" s="300">
        <v>61.8</v>
      </c>
      <c r="I418" s="153">
        <f>(H418*'Информация о ценах'!$D$23+'East_016-19RUB'!H418*'Информация о ценах'!$D$23*'Информация о ценах'!$E$23)*'Информация о ценах'!$B$6*1.02*1.2</f>
        <v>2836.62</v>
      </c>
      <c r="J418" s="26"/>
      <c r="K418" s="17">
        <f t="shared" si="6"/>
        <v>0</v>
      </c>
    </row>
    <row r="419" spans="1:11" x14ac:dyDescent="0.35">
      <c r="A419" s="29" t="s">
        <v>1821</v>
      </c>
      <c r="B419" s="299" t="s">
        <v>13561</v>
      </c>
      <c r="C419" s="299" t="s">
        <v>1820</v>
      </c>
      <c r="D419" s="299" t="s">
        <v>19875</v>
      </c>
      <c r="E419" s="299" t="s">
        <v>635</v>
      </c>
      <c r="F419" s="129">
        <v>1618.16</v>
      </c>
      <c r="G419" s="299" t="s">
        <v>125</v>
      </c>
      <c r="H419" s="300">
        <v>76.05</v>
      </c>
      <c r="I419" s="153">
        <f>(H419*'Информация о ценах'!$D$23+'East_016-19RUB'!H419*'Информация о ценах'!$D$23*'Информация о ценах'!$E$23)*'Информация о ценах'!$B$6*1.02*1.2</f>
        <v>3490.6949999999997</v>
      </c>
      <c r="J419" s="26"/>
      <c r="K419" s="17">
        <f t="shared" si="6"/>
        <v>0</v>
      </c>
    </row>
    <row r="420" spans="1:11" x14ac:dyDescent="0.35">
      <c r="A420" s="29" t="s">
        <v>1822</v>
      </c>
      <c r="B420" s="299" t="s">
        <v>13562</v>
      </c>
      <c r="C420" s="299" t="s">
        <v>1820</v>
      </c>
      <c r="D420" s="299" t="s">
        <v>19875</v>
      </c>
      <c r="E420" s="299" t="s">
        <v>637</v>
      </c>
      <c r="F420" s="129">
        <v>1796.86</v>
      </c>
      <c r="G420" s="299" t="s">
        <v>125</v>
      </c>
      <c r="H420" s="300">
        <v>87.51</v>
      </c>
      <c r="I420" s="153">
        <f>(H420*'Информация о ценах'!$D$23+'East_016-19RUB'!H420*'Информация о ценах'!$D$23*'Информация о ценах'!$E$23)*'Информация о ценах'!$B$6*1.02*1.2</f>
        <v>4016.7089999999998</v>
      </c>
      <c r="J420" s="26"/>
      <c r="K420" s="17">
        <f t="shared" si="6"/>
        <v>0</v>
      </c>
    </row>
    <row r="421" spans="1:11" x14ac:dyDescent="0.35">
      <c r="A421" s="29" t="s">
        <v>1823</v>
      </c>
      <c r="B421" s="299" t="s">
        <v>13563</v>
      </c>
      <c r="C421" s="299" t="s">
        <v>1820</v>
      </c>
      <c r="D421" s="299" t="s">
        <v>19875</v>
      </c>
      <c r="E421" s="299" t="s">
        <v>1365</v>
      </c>
      <c r="F421" s="129">
        <v>2390</v>
      </c>
      <c r="G421" s="299" t="s">
        <v>128</v>
      </c>
      <c r="H421" s="300">
        <v>169.65</v>
      </c>
      <c r="I421" s="153">
        <f>(H421*'Информация о ценах'!$D$23+'East_016-19RUB'!H421*'Информация о ценах'!$D$23*'Информация о ценах'!$E$23)*'Информация о ценах'!$B$6*1.02*1.2</f>
        <v>7786.9349999999995</v>
      </c>
      <c r="J421" s="26"/>
      <c r="K421" s="17">
        <f t="shared" si="6"/>
        <v>0</v>
      </c>
    </row>
    <row r="422" spans="1:11" x14ac:dyDescent="0.35">
      <c r="A422" s="29" t="s">
        <v>1824</v>
      </c>
      <c r="B422" s="299" t="s">
        <v>13564</v>
      </c>
      <c r="C422" s="299" t="s">
        <v>1820</v>
      </c>
      <c r="D422" s="299" t="s">
        <v>19875</v>
      </c>
      <c r="E422" s="299" t="s">
        <v>640</v>
      </c>
      <c r="F422" s="129">
        <v>2397.5</v>
      </c>
      <c r="G422" s="299" t="s">
        <v>128</v>
      </c>
      <c r="H422" s="300">
        <v>108.54</v>
      </c>
      <c r="I422" s="153">
        <f>(H422*'Информация о ценах'!$D$23+'East_016-19RUB'!H422*'Информация о ценах'!$D$23*'Информация о ценах'!$E$23)*'Информация о ценах'!$B$6*1.02*1.2</f>
        <v>4981.9860000000008</v>
      </c>
      <c r="J422" s="26"/>
      <c r="K422" s="17">
        <f t="shared" si="6"/>
        <v>0</v>
      </c>
    </row>
    <row r="423" spans="1:11" x14ac:dyDescent="0.35">
      <c r="A423" s="29" t="s">
        <v>1825</v>
      </c>
      <c r="B423" s="299" t="s">
        <v>13565</v>
      </c>
      <c r="C423" s="299" t="s">
        <v>1820</v>
      </c>
      <c r="D423" s="299" t="s">
        <v>19875</v>
      </c>
      <c r="E423" s="299" t="s">
        <v>642</v>
      </c>
      <c r="F423" s="129">
        <v>3649</v>
      </c>
      <c r="G423" s="299" t="s">
        <v>128</v>
      </c>
      <c r="H423" s="300">
        <v>128.65</v>
      </c>
      <c r="I423" s="153">
        <f>(H423*'Информация о ценах'!$D$23+'East_016-19RUB'!H423*'Информация о ценах'!$D$23*'Информация о ценах'!$E$23)*'Информация о ценах'!$B$6*1.02*1.2</f>
        <v>5905.0349999999999</v>
      </c>
      <c r="J423" s="26"/>
      <c r="K423" s="17">
        <f t="shared" si="6"/>
        <v>0</v>
      </c>
    </row>
    <row r="424" spans="1:11" ht="15" thickBot="1" x14ac:dyDescent="0.4">
      <c r="A424" s="31" t="s">
        <v>1826</v>
      </c>
      <c r="B424" s="32" t="s">
        <v>13566</v>
      </c>
      <c r="C424" s="32" t="s">
        <v>1820</v>
      </c>
      <c r="D424" s="32" t="s">
        <v>19875</v>
      </c>
      <c r="E424" s="32" t="s">
        <v>644</v>
      </c>
      <c r="F424" s="327">
        <v>4411</v>
      </c>
      <c r="G424" s="32" t="s">
        <v>130</v>
      </c>
      <c r="H424" s="126">
        <v>152.75</v>
      </c>
      <c r="I424" s="154">
        <f>(H424*'Информация о ценах'!$D$23+'East_016-19RUB'!H424*'Информация о ценах'!$D$23*'Информация о ценах'!$E$23)*'Информация о ценах'!$B$6*1.02*1.2</f>
        <v>7011.2249999999995</v>
      </c>
      <c r="J424" s="249"/>
      <c r="K424" s="23">
        <f t="shared" si="6"/>
        <v>0</v>
      </c>
    </row>
    <row r="425" spans="1:11" ht="15" thickBot="1" x14ac:dyDescent="0.4">
      <c r="I425" s="524" t="s">
        <v>5659</v>
      </c>
      <c r="J425" s="525"/>
      <c r="K425" s="23">
        <f>SUM(K3:K424)</f>
        <v>0</v>
      </c>
    </row>
  </sheetData>
  <mergeCells count="1">
    <mergeCell ref="I425:J425"/>
  </mergeCells>
  <hyperlinks>
    <hyperlink ref="A1" location="'Информация о ценах'!R1C1" display="←" xr:uid="{A2853A1E-8A77-440D-8DCB-AB31A403A605}"/>
  </hyperlinks>
  <pageMargins left="0.70866141732283472" right="0.70866141732283472" top="0.74803149606299213" bottom="0.74803149606299213" header="0.31496062992125984" footer="0.31496062992125984"/>
  <pageSetup scale="61" fitToHeight="100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9999"/>
    <pageSetUpPr fitToPage="1"/>
  </sheetPr>
  <dimension ref="A1:K263"/>
  <sheetViews>
    <sheetView zoomScaleNormal="100" workbookViewId="0">
      <pane ySplit="2" topLeftCell="A3" activePane="bottomLeft" state="frozen"/>
      <selection activeCell="B16" sqref="B16:C16"/>
      <selection pane="bottomLeft" activeCell="A3" sqref="A3"/>
    </sheetView>
  </sheetViews>
  <sheetFormatPr defaultColWidth="9" defaultRowHeight="14.5" x14ac:dyDescent="0.35"/>
  <cols>
    <col min="1" max="1" width="16.7265625" style="180" bestFit="1" customWidth="1"/>
    <col min="2" max="2" width="14" style="39" bestFit="1" customWidth="1"/>
    <col min="3" max="3" width="15" style="13" bestFit="1" customWidth="1"/>
    <col min="4" max="4" width="67.7265625" style="4" customWidth="1"/>
    <col min="5" max="5" width="15.7265625" style="13" customWidth="1"/>
    <col min="6" max="6" width="9.453125" style="4" customWidth="1"/>
    <col min="7" max="7" width="13.453125" style="4" bestFit="1" customWidth="1"/>
    <col min="8" max="8" width="9.26953125" style="22" customWidth="1"/>
    <col min="9" max="9" width="15.54296875" style="14" customWidth="1"/>
    <col min="10" max="10" width="12.1796875" style="19" customWidth="1"/>
    <col min="11" max="11" width="11.1796875" style="14" customWidth="1"/>
    <col min="12" max="16384" width="9" style="4"/>
  </cols>
  <sheetData>
    <row r="1" spans="1:11" ht="48.75" customHeight="1" thickBot="1" x14ac:dyDescent="0.4">
      <c r="A1" s="392" t="s">
        <v>5115</v>
      </c>
      <c r="B1" s="228"/>
      <c r="C1" s="3"/>
      <c r="E1" s="4"/>
      <c r="F1" s="6"/>
      <c r="H1" s="7"/>
      <c r="I1" s="236"/>
      <c r="J1" s="234"/>
      <c r="K1" s="233"/>
    </row>
    <row r="2" spans="1:11" s="5" customFormat="1" ht="44" thickBot="1" x14ac:dyDescent="0.4">
      <c r="A2" s="393" t="s">
        <v>90</v>
      </c>
      <c r="B2" s="209" t="s">
        <v>91</v>
      </c>
      <c r="C2" s="210" t="s">
        <v>92</v>
      </c>
      <c r="D2" s="210" t="s">
        <v>93</v>
      </c>
      <c r="E2" s="210" t="s">
        <v>94</v>
      </c>
      <c r="F2" s="211" t="s">
        <v>95</v>
      </c>
      <c r="G2" s="210" t="s">
        <v>96</v>
      </c>
      <c r="H2" s="212" t="s">
        <v>8541</v>
      </c>
      <c r="I2" s="323" t="s">
        <v>18474</v>
      </c>
      <c r="J2" s="379" t="s">
        <v>4892</v>
      </c>
      <c r="K2" s="380" t="s">
        <v>4893</v>
      </c>
    </row>
    <row r="3" spans="1:11" customFormat="1" x14ac:dyDescent="0.35">
      <c r="A3" s="59" t="s">
        <v>1827</v>
      </c>
      <c r="B3" s="60" t="s">
        <v>13567</v>
      </c>
      <c r="C3" s="60" t="s">
        <v>13568</v>
      </c>
      <c r="D3" s="60" t="s">
        <v>1828</v>
      </c>
      <c r="E3" s="60" t="s">
        <v>100</v>
      </c>
      <c r="F3" s="123">
        <v>40.65</v>
      </c>
      <c r="G3" s="60" t="s">
        <v>1094</v>
      </c>
      <c r="H3" s="123">
        <v>2.63</v>
      </c>
      <c r="I3" s="238">
        <f>(H3*'Информация о ценах'!$D$24+'021'!H3*'Информация о ценах'!$D$24*'Информация о ценах'!$E$24)*'Информация о ценах'!$B$6*1.02*1.2</f>
        <v>120.71699999999998</v>
      </c>
      <c r="J3" s="40"/>
      <c r="K3" s="41">
        <f t="shared" ref="K3:K65" si="0">I3*J3</f>
        <v>0</v>
      </c>
    </row>
    <row r="4" spans="1:11" customFormat="1" x14ac:dyDescent="0.35">
      <c r="A4" s="29" t="s">
        <v>1829</v>
      </c>
      <c r="B4" s="299" t="s">
        <v>13569</v>
      </c>
      <c r="C4" s="299" t="s">
        <v>13568</v>
      </c>
      <c r="D4" s="299" t="s">
        <v>1828</v>
      </c>
      <c r="E4" s="299" t="s">
        <v>32</v>
      </c>
      <c r="F4" s="300">
        <v>57.43</v>
      </c>
      <c r="G4" s="299" t="s">
        <v>208</v>
      </c>
      <c r="H4" s="300">
        <v>3.01</v>
      </c>
      <c r="I4" s="153">
        <f>(H4*'Информация о ценах'!$D$24+'021'!H4*'Информация о ценах'!$D$24*'Информация о ценах'!$E$24)*'Информация о ценах'!$B$6*1.02*1.2</f>
        <v>138.15899999999999</v>
      </c>
      <c r="J4" s="24"/>
      <c r="K4" s="15">
        <f t="shared" si="0"/>
        <v>0</v>
      </c>
    </row>
    <row r="5" spans="1:11" customFormat="1" x14ac:dyDescent="0.35">
      <c r="A5" s="29" t="s">
        <v>1830</v>
      </c>
      <c r="B5" s="299" t="s">
        <v>13570</v>
      </c>
      <c r="C5" s="299" t="s">
        <v>13568</v>
      </c>
      <c r="D5" s="299" t="s">
        <v>1828</v>
      </c>
      <c r="E5" s="299" t="s">
        <v>106</v>
      </c>
      <c r="F5" s="300">
        <v>80.37</v>
      </c>
      <c r="G5" s="299" t="s">
        <v>223</v>
      </c>
      <c r="H5" s="300">
        <v>3.61</v>
      </c>
      <c r="I5" s="153">
        <f>(H5*'Информация о ценах'!$D$24+'021'!H5*'Информация о ценах'!$D$24*'Информация о ценах'!$E$24)*'Информация о ценах'!$B$6*1.02*1.2</f>
        <v>165.69900000000001</v>
      </c>
      <c r="J5" s="24"/>
      <c r="K5" s="15">
        <f t="shared" si="0"/>
        <v>0</v>
      </c>
    </row>
    <row r="6" spans="1:11" customFormat="1" x14ac:dyDescent="0.35">
      <c r="A6" s="29" t="s">
        <v>1831</v>
      </c>
      <c r="B6" s="299" t="s">
        <v>13571</v>
      </c>
      <c r="C6" s="299" t="s">
        <v>13568</v>
      </c>
      <c r="D6" s="299" t="s">
        <v>1828</v>
      </c>
      <c r="E6" s="299" t="s">
        <v>109</v>
      </c>
      <c r="F6" s="300">
        <v>119.81</v>
      </c>
      <c r="G6" s="299" t="s">
        <v>1100</v>
      </c>
      <c r="H6" s="300">
        <v>4.7699999999999996</v>
      </c>
      <c r="I6" s="153">
        <f>(H6*'Информация о ценах'!$D$24+'021'!H6*'Информация о ценах'!$D$24*'Информация о ценах'!$E$24)*'Информация о ценах'!$B$6*1.02*1.2</f>
        <v>218.94299999999998</v>
      </c>
      <c r="J6" s="24"/>
      <c r="K6" s="15">
        <f t="shared" si="0"/>
        <v>0</v>
      </c>
    </row>
    <row r="7" spans="1:11" customFormat="1" x14ac:dyDescent="0.35">
      <c r="A7" s="29" t="s">
        <v>1832</v>
      </c>
      <c r="B7" s="299" t="s">
        <v>13572</v>
      </c>
      <c r="C7" s="299" t="s">
        <v>13568</v>
      </c>
      <c r="D7" s="299" t="s">
        <v>1828</v>
      </c>
      <c r="E7" s="299" t="s">
        <v>112</v>
      </c>
      <c r="F7" s="300">
        <v>187</v>
      </c>
      <c r="G7" s="299" t="s">
        <v>113</v>
      </c>
      <c r="H7" s="300">
        <v>9.42</v>
      </c>
      <c r="I7" s="153">
        <f>(H7*'Информация о ценах'!$D$24+'021'!H7*'Информация о ценах'!$D$24*'Информация о ценах'!$E$24)*'Информация о ценах'!$B$6*1.02*1.2</f>
        <v>432.37799999999999</v>
      </c>
      <c r="J7" s="24"/>
      <c r="K7" s="15">
        <f t="shared" si="0"/>
        <v>0</v>
      </c>
    </row>
    <row r="8" spans="1:11" customFormat="1" x14ac:dyDescent="0.35">
      <c r="A8" s="29" t="s">
        <v>1833</v>
      </c>
      <c r="B8" s="299" t="s">
        <v>13573</v>
      </c>
      <c r="C8" s="299" t="s">
        <v>13568</v>
      </c>
      <c r="D8" s="299" t="s">
        <v>1828</v>
      </c>
      <c r="E8" s="299" t="s">
        <v>115</v>
      </c>
      <c r="F8" s="300">
        <v>330.5</v>
      </c>
      <c r="G8" s="299" t="s">
        <v>280</v>
      </c>
      <c r="H8" s="300">
        <v>14.87</v>
      </c>
      <c r="I8" s="153">
        <f>(H8*'Информация о ценах'!$D$24+'021'!H8*'Информация о ценах'!$D$24*'Информация о ценах'!$E$24)*'Информация о ценах'!$B$6*1.02*1.2</f>
        <v>682.53300000000002</v>
      </c>
      <c r="J8" s="24"/>
      <c r="K8" s="15">
        <f t="shared" si="0"/>
        <v>0</v>
      </c>
    </row>
    <row r="9" spans="1:11" customFormat="1" x14ac:dyDescent="0.35">
      <c r="A9" s="29" t="s">
        <v>1834</v>
      </c>
      <c r="B9" s="299" t="s">
        <v>13574</v>
      </c>
      <c r="C9" s="299" t="s">
        <v>13568</v>
      </c>
      <c r="D9" s="299" t="s">
        <v>1828</v>
      </c>
      <c r="E9" s="299" t="s">
        <v>118</v>
      </c>
      <c r="F9" s="300">
        <v>499.37</v>
      </c>
      <c r="G9" s="299" t="s">
        <v>347</v>
      </c>
      <c r="H9" s="300">
        <v>19.920000000000002</v>
      </c>
      <c r="I9" s="153">
        <f>(H9*'Информация о ценах'!$D$24+'021'!H9*'Информация о ценах'!$D$24*'Информация о ценах'!$E$24)*'Информация о ценах'!$B$6*1.02*1.2</f>
        <v>914.3280000000002</v>
      </c>
      <c r="J9" s="24"/>
      <c r="K9" s="15">
        <f t="shared" si="0"/>
        <v>0</v>
      </c>
    </row>
    <row r="10" spans="1:11" customFormat="1" x14ac:dyDescent="0.35">
      <c r="A10" s="29" t="s">
        <v>1835</v>
      </c>
      <c r="B10" s="299" t="s">
        <v>13575</v>
      </c>
      <c r="C10" s="299" t="s">
        <v>13568</v>
      </c>
      <c r="D10" s="299" t="s">
        <v>1828</v>
      </c>
      <c r="E10" s="299" t="s">
        <v>124</v>
      </c>
      <c r="F10" s="300">
        <v>994.85</v>
      </c>
      <c r="G10" s="299" t="s">
        <v>214</v>
      </c>
      <c r="H10" s="300">
        <v>64.22</v>
      </c>
      <c r="I10" s="153">
        <f>(H10*'Информация о ценах'!$D$24+'021'!H10*'Информация о ценах'!$D$24*'Информация о ценах'!$E$24)*'Информация о ценах'!$B$6*1.02*1.2</f>
        <v>2947.6979999999999</v>
      </c>
      <c r="J10" s="24"/>
      <c r="K10" s="15">
        <f t="shared" si="0"/>
        <v>0</v>
      </c>
    </row>
    <row r="11" spans="1:11" customFormat="1" x14ac:dyDescent="0.35">
      <c r="A11" s="29" t="s">
        <v>1836</v>
      </c>
      <c r="B11" s="299" t="s">
        <v>13576</v>
      </c>
      <c r="C11" s="299" t="s">
        <v>13568</v>
      </c>
      <c r="D11" s="299" t="s">
        <v>1828</v>
      </c>
      <c r="E11" s="299" t="s">
        <v>127</v>
      </c>
      <c r="F11" s="129">
        <v>1328.75</v>
      </c>
      <c r="G11" s="299" t="s">
        <v>215</v>
      </c>
      <c r="H11" s="300">
        <v>76.92</v>
      </c>
      <c r="I11" s="153">
        <f>(H11*'Информация о ценах'!$D$24+'021'!H11*'Информация о ценах'!$D$24*'Информация о ценах'!$E$24)*'Информация о ценах'!$B$6*1.02*1.2</f>
        <v>3530.6280000000002</v>
      </c>
      <c r="J11" s="24"/>
      <c r="K11" s="15">
        <f t="shared" si="0"/>
        <v>0</v>
      </c>
    </row>
    <row r="12" spans="1:11" customFormat="1" x14ac:dyDescent="0.35">
      <c r="A12" s="29" t="s">
        <v>1837</v>
      </c>
      <c r="B12" s="299" t="s">
        <v>13577</v>
      </c>
      <c r="C12" s="299" t="s">
        <v>13568</v>
      </c>
      <c r="D12" s="299" t="s">
        <v>1828</v>
      </c>
      <c r="E12" s="299" t="s">
        <v>6282</v>
      </c>
      <c r="F12" s="129">
        <v>1937.5</v>
      </c>
      <c r="G12" s="299" t="s">
        <v>130</v>
      </c>
      <c r="H12" s="300">
        <v>105.96</v>
      </c>
      <c r="I12" s="153">
        <f>(H12*'Информация о ценах'!$D$24+'021'!H12*'Информация о ценах'!$D$24*'Информация о ценах'!$E$24)*'Информация о ценах'!$B$6*1.02*1.2</f>
        <v>4863.5639999999994</v>
      </c>
      <c r="J12" s="24"/>
      <c r="K12" s="15">
        <f t="shared" si="0"/>
        <v>0</v>
      </c>
    </row>
    <row r="13" spans="1:11" customFormat="1" x14ac:dyDescent="0.35">
      <c r="A13" s="29" t="s">
        <v>1838</v>
      </c>
      <c r="B13" s="299" t="s">
        <v>13578</v>
      </c>
      <c r="C13" s="299" t="s">
        <v>13579</v>
      </c>
      <c r="D13" s="299" t="s">
        <v>1839</v>
      </c>
      <c r="E13" s="299" t="s">
        <v>100</v>
      </c>
      <c r="F13" s="300">
        <v>41.7</v>
      </c>
      <c r="G13" s="299" t="s">
        <v>367</v>
      </c>
      <c r="H13" s="300">
        <v>2.63</v>
      </c>
      <c r="I13" s="153">
        <f>(H13*'Информация о ценах'!$D$24+'021'!H13*'Информация о ценах'!$D$24*'Информация о ценах'!$E$24)*'Информация о ценах'!$B$6*1.02*1.2</f>
        <v>120.71699999999998</v>
      </c>
      <c r="J13" s="24"/>
      <c r="K13" s="15">
        <f t="shared" si="0"/>
        <v>0</v>
      </c>
    </row>
    <row r="14" spans="1:11" customFormat="1" x14ac:dyDescent="0.35">
      <c r="A14" s="29" t="s">
        <v>1840</v>
      </c>
      <c r="B14" s="299" t="s">
        <v>13580</v>
      </c>
      <c r="C14" s="299" t="s">
        <v>13579</v>
      </c>
      <c r="D14" s="299" t="s">
        <v>1839</v>
      </c>
      <c r="E14" s="299" t="s">
        <v>32</v>
      </c>
      <c r="F14" s="300">
        <v>54.86</v>
      </c>
      <c r="G14" s="299" t="s">
        <v>102</v>
      </c>
      <c r="H14" s="300">
        <v>3.01</v>
      </c>
      <c r="I14" s="153">
        <f>(H14*'Информация о ценах'!$D$24+'021'!H14*'Информация о ценах'!$D$24*'Информация о ценах'!$E$24)*'Информация о ценах'!$B$6*1.02*1.2</f>
        <v>138.15899999999999</v>
      </c>
      <c r="J14" s="24"/>
      <c r="K14" s="15">
        <f t="shared" si="0"/>
        <v>0</v>
      </c>
    </row>
    <row r="15" spans="1:11" customFormat="1" x14ac:dyDescent="0.35">
      <c r="A15" s="29" t="s">
        <v>1841</v>
      </c>
      <c r="B15" s="299" t="s">
        <v>13581</v>
      </c>
      <c r="C15" s="299" t="s">
        <v>13579</v>
      </c>
      <c r="D15" s="299" t="s">
        <v>1839</v>
      </c>
      <c r="E15" s="299" t="s">
        <v>106</v>
      </c>
      <c r="F15" s="300">
        <v>82.44</v>
      </c>
      <c r="G15" s="299" t="s">
        <v>223</v>
      </c>
      <c r="H15" s="300">
        <v>3.61</v>
      </c>
      <c r="I15" s="153">
        <f>(H15*'Информация о ценах'!$D$24+'021'!H15*'Информация о ценах'!$D$24*'Информация о ценах'!$E$24)*'Информация о ценах'!$B$6*1.02*1.2</f>
        <v>165.69900000000001</v>
      </c>
      <c r="J15" s="24"/>
      <c r="K15" s="15">
        <f t="shared" si="0"/>
        <v>0</v>
      </c>
    </row>
    <row r="16" spans="1:11" customFormat="1" x14ac:dyDescent="0.35">
      <c r="A16" s="29" t="s">
        <v>1842</v>
      </c>
      <c r="B16" s="299" t="s">
        <v>13582</v>
      </c>
      <c r="C16" s="299" t="s">
        <v>13579</v>
      </c>
      <c r="D16" s="299" t="s">
        <v>1839</v>
      </c>
      <c r="E16" s="299" t="s">
        <v>109</v>
      </c>
      <c r="F16" s="300">
        <v>121.42</v>
      </c>
      <c r="G16" s="299" t="s">
        <v>209</v>
      </c>
      <c r="H16" s="300">
        <v>4.7699999999999996</v>
      </c>
      <c r="I16" s="153">
        <f>(H16*'Информация о ценах'!$D$24+'021'!H16*'Информация о ценах'!$D$24*'Информация о ценах'!$E$24)*'Информация о ценах'!$B$6*1.02*1.2</f>
        <v>218.94299999999998</v>
      </c>
      <c r="J16" s="24"/>
      <c r="K16" s="15">
        <f t="shared" si="0"/>
        <v>0</v>
      </c>
    </row>
    <row r="17" spans="1:11" customFormat="1" x14ac:dyDescent="0.35">
      <c r="A17" s="29" t="s">
        <v>1843</v>
      </c>
      <c r="B17" s="299" t="s">
        <v>13583</v>
      </c>
      <c r="C17" s="299" t="s">
        <v>13579</v>
      </c>
      <c r="D17" s="299" t="s">
        <v>1839</v>
      </c>
      <c r="E17" s="299" t="s">
        <v>112</v>
      </c>
      <c r="F17" s="300">
        <v>191.3</v>
      </c>
      <c r="G17" s="299" t="s">
        <v>210</v>
      </c>
      <c r="H17" s="300">
        <v>9.42</v>
      </c>
      <c r="I17" s="153">
        <f>(H17*'Информация о ценах'!$D$24+'021'!H17*'Информация о ценах'!$D$24*'Информация о ценах'!$E$24)*'Информация о ценах'!$B$6*1.02*1.2</f>
        <v>432.37799999999999</v>
      </c>
      <c r="J17" s="24"/>
      <c r="K17" s="15">
        <f t="shared" si="0"/>
        <v>0</v>
      </c>
    </row>
    <row r="18" spans="1:11" customFormat="1" x14ac:dyDescent="0.35">
      <c r="A18" s="29" t="s">
        <v>1844</v>
      </c>
      <c r="B18" s="299" t="s">
        <v>13584</v>
      </c>
      <c r="C18" s="299" t="s">
        <v>13579</v>
      </c>
      <c r="D18" s="299" t="s">
        <v>1839</v>
      </c>
      <c r="E18" s="299" t="s">
        <v>115</v>
      </c>
      <c r="F18" s="300">
        <v>320.39999999999998</v>
      </c>
      <c r="G18" s="299" t="s">
        <v>263</v>
      </c>
      <c r="H18" s="300">
        <v>14.87</v>
      </c>
      <c r="I18" s="153">
        <f>(H18*'Информация о ценах'!$D$24+'021'!H18*'Информация о ценах'!$D$24*'Информация о ценах'!$E$24)*'Информация о ценах'!$B$6*1.02*1.2</f>
        <v>682.53300000000002</v>
      </c>
      <c r="J18" s="24"/>
      <c r="K18" s="15">
        <f t="shared" si="0"/>
        <v>0</v>
      </c>
    </row>
    <row r="19" spans="1:11" customFormat="1" x14ac:dyDescent="0.35">
      <c r="A19" s="29" t="s">
        <v>1845</v>
      </c>
      <c r="B19" s="299" t="s">
        <v>13585</v>
      </c>
      <c r="C19" s="299" t="s">
        <v>13579</v>
      </c>
      <c r="D19" s="299" t="s">
        <v>1839</v>
      </c>
      <c r="E19" s="299" t="s">
        <v>118</v>
      </c>
      <c r="F19" s="300">
        <v>479.34</v>
      </c>
      <c r="G19" s="299" t="s">
        <v>347</v>
      </c>
      <c r="H19" s="300">
        <v>19.920000000000002</v>
      </c>
      <c r="I19" s="153">
        <f>(H19*'Информация о ценах'!$D$24+'021'!H19*'Информация о ценах'!$D$24*'Информация о ценах'!$E$24)*'Информация о ценах'!$B$6*1.02*1.2</f>
        <v>914.3280000000002</v>
      </c>
      <c r="J19" s="24"/>
      <c r="K19" s="15">
        <f t="shared" si="0"/>
        <v>0</v>
      </c>
    </row>
    <row r="20" spans="1:11" customFormat="1" x14ac:dyDescent="0.35">
      <c r="A20" s="29" t="s">
        <v>1846</v>
      </c>
      <c r="B20" s="299" t="s">
        <v>13586</v>
      </c>
      <c r="C20" s="299" t="s">
        <v>13579</v>
      </c>
      <c r="D20" s="299" t="s">
        <v>1839</v>
      </c>
      <c r="E20" s="299" t="s">
        <v>124</v>
      </c>
      <c r="F20" s="300">
        <v>993.5</v>
      </c>
      <c r="G20" s="299" t="s">
        <v>125</v>
      </c>
      <c r="H20" s="300">
        <v>62.94</v>
      </c>
      <c r="I20" s="153">
        <f>(H20*'Информация о ценах'!$D$24+'021'!H20*'Информация о ценах'!$D$24*'Информация о ценах'!$E$24)*'Информация о ценах'!$B$6*1.02*1.2</f>
        <v>2888.9459999999999</v>
      </c>
      <c r="J20" s="24"/>
      <c r="K20" s="15">
        <f t="shared" si="0"/>
        <v>0</v>
      </c>
    </row>
    <row r="21" spans="1:11" customFormat="1" x14ac:dyDescent="0.35">
      <c r="A21" s="29" t="s">
        <v>1847</v>
      </c>
      <c r="B21" s="299" t="s">
        <v>13587</v>
      </c>
      <c r="C21" s="299" t="s">
        <v>13579</v>
      </c>
      <c r="D21" s="299" t="s">
        <v>1839</v>
      </c>
      <c r="E21" s="299" t="s">
        <v>127</v>
      </c>
      <c r="F21" s="129">
        <v>1320.6</v>
      </c>
      <c r="G21" s="299" t="s">
        <v>128</v>
      </c>
      <c r="H21" s="300">
        <v>75.37</v>
      </c>
      <c r="I21" s="153">
        <f>(H21*'Информация о ценах'!$D$24+'021'!H21*'Информация о ценах'!$D$24*'Информация о ценах'!$E$24)*'Информация о ценах'!$B$6*1.02*1.2</f>
        <v>3459.4830000000002</v>
      </c>
      <c r="J21" s="24"/>
      <c r="K21" s="15">
        <f t="shared" si="0"/>
        <v>0</v>
      </c>
    </row>
    <row r="22" spans="1:11" customFormat="1" x14ac:dyDescent="0.35">
      <c r="A22" s="29" t="s">
        <v>1848</v>
      </c>
      <c r="B22" s="299" t="s">
        <v>13588</v>
      </c>
      <c r="C22" s="299" t="s">
        <v>13579</v>
      </c>
      <c r="D22" s="299" t="s">
        <v>1839</v>
      </c>
      <c r="E22" s="299" t="s">
        <v>6282</v>
      </c>
      <c r="F22" s="129">
        <v>1920.5</v>
      </c>
      <c r="G22" s="299" t="s">
        <v>130</v>
      </c>
      <c r="H22" s="300">
        <v>103.86</v>
      </c>
      <c r="I22" s="153">
        <f>(H22*'Информация о ценах'!$D$24+'021'!H22*'Информация о ценах'!$D$24*'Информация о ценах'!$E$24)*'Информация о ценах'!$B$6*1.02*1.2</f>
        <v>4767.174</v>
      </c>
      <c r="J22" s="24"/>
      <c r="K22" s="15">
        <f t="shared" si="0"/>
        <v>0</v>
      </c>
    </row>
    <row r="23" spans="1:11" customFormat="1" x14ac:dyDescent="0.35">
      <c r="A23" s="29" t="s">
        <v>1849</v>
      </c>
      <c r="B23" s="299" t="s">
        <v>13589</v>
      </c>
      <c r="C23" s="299" t="s">
        <v>13590</v>
      </c>
      <c r="D23" s="299" t="s">
        <v>1850</v>
      </c>
      <c r="E23" s="299" t="s">
        <v>189</v>
      </c>
      <c r="F23" s="300">
        <v>154.37</v>
      </c>
      <c r="G23" s="299" t="s">
        <v>186</v>
      </c>
      <c r="H23" s="300">
        <v>9.11</v>
      </c>
      <c r="I23" s="153">
        <f>(H23*'Информация о ценах'!$D$24+'021'!H23*'Информация о ценах'!$D$24*'Информация о ценах'!$E$24)*'Информация о ценах'!$B$6*1.02*1.2</f>
        <v>418.14899999999994</v>
      </c>
      <c r="J23" s="24"/>
      <c r="K23" s="15">
        <f t="shared" si="0"/>
        <v>0</v>
      </c>
    </row>
    <row r="24" spans="1:11" customFormat="1" x14ac:dyDescent="0.35">
      <c r="A24" s="29" t="s">
        <v>1851</v>
      </c>
      <c r="B24" s="299" t="s">
        <v>13591</v>
      </c>
      <c r="C24" s="299" t="s">
        <v>13590</v>
      </c>
      <c r="D24" s="299" t="s">
        <v>1850</v>
      </c>
      <c r="E24" s="299" t="s">
        <v>242</v>
      </c>
      <c r="F24" s="300">
        <v>156.71</v>
      </c>
      <c r="G24" s="299" t="s">
        <v>110</v>
      </c>
      <c r="H24" s="300">
        <v>9.3800000000000008</v>
      </c>
      <c r="I24" s="153">
        <f>(H24*'Информация о ценах'!$D$24+'021'!H24*'Информация о ценах'!$D$24*'Информация о ценах'!$E$24)*'Информация о ценах'!$B$6*1.02*1.2</f>
        <v>430.54200000000009</v>
      </c>
      <c r="J24" s="24"/>
      <c r="K24" s="15">
        <f t="shared" si="0"/>
        <v>0</v>
      </c>
    </row>
    <row r="25" spans="1:11" customFormat="1" x14ac:dyDescent="0.35">
      <c r="A25" s="29" t="s">
        <v>1852</v>
      </c>
      <c r="B25" s="299" t="s">
        <v>13592</v>
      </c>
      <c r="C25" s="299" t="s">
        <v>13590</v>
      </c>
      <c r="D25" s="299" t="s">
        <v>1850</v>
      </c>
      <c r="E25" s="299" t="s">
        <v>191</v>
      </c>
      <c r="F25" s="300">
        <v>199.71</v>
      </c>
      <c r="G25" s="299" t="s">
        <v>246</v>
      </c>
      <c r="H25" s="300">
        <v>11.6</v>
      </c>
      <c r="I25" s="153">
        <f>(H25*'Информация о ценах'!$D$24+'021'!H25*'Информация о ценах'!$D$24*'Информация о ценах'!$E$24)*'Информация о ценах'!$B$6*1.02*1.2</f>
        <v>532.43999999999994</v>
      </c>
      <c r="J25" s="24"/>
      <c r="K25" s="15">
        <f t="shared" si="0"/>
        <v>0</v>
      </c>
    </row>
    <row r="26" spans="1:11" customFormat="1" x14ac:dyDescent="0.35">
      <c r="A26" s="29" t="s">
        <v>1853</v>
      </c>
      <c r="B26" s="299" t="s">
        <v>13593</v>
      </c>
      <c r="C26" s="299" t="s">
        <v>13590</v>
      </c>
      <c r="D26" s="299" t="s">
        <v>1850</v>
      </c>
      <c r="E26" s="299" t="s">
        <v>248</v>
      </c>
      <c r="F26" s="300">
        <v>244.1</v>
      </c>
      <c r="G26" s="299" t="s">
        <v>113</v>
      </c>
      <c r="H26" s="300">
        <v>9.83</v>
      </c>
      <c r="I26" s="153">
        <f>(H26*'Информация о ценах'!$D$24+'021'!H26*'Информация о ценах'!$D$24*'Информация о ценах'!$E$24)*'Информация о ценах'!$B$6*1.02*1.2</f>
        <v>451.197</v>
      </c>
      <c r="J26" s="24"/>
      <c r="K26" s="15">
        <f t="shared" si="0"/>
        <v>0</v>
      </c>
    </row>
    <row r="27" spans="1:11" customFormat="1" x14ac:dyDescent="0.35">
      <c r="A27" s="29" t="s">
        <v>1854</v>
      </c>
      <c r="B27" s="299" t="s">
        <v>13594</v>
      </c>
      <c r="C27" s="299" t="s">
        <v>13590</v>
      </c>
      <c r="D27" s="299" t="s">
        <v>1850</v>
      </c>
      <c r="E27" s="299" t="s">
        <v>193</v>
      </c>
      <c r="F27" s="300">
        <v>330.1</v>
      </c>
      <c r="G27" s="299" t="s">
        <v>263</v>
      </c>
      <c r="H27" s="300">
        <v>17.04</v>
      </c>
      <c r="I27" s="153">
        <f>(H27*'Информация о ценах'!$D$24+'021'!H27*'Информация о ценах'!$D$24*'Информация о ценах'!$E$24)*'Информация о ценах'!$B$6*1.02*1.2</f>
        <v>782.13599999999997</v>
      </c>
      <c r="J27" s="24"/>
      <c r="K27" s="15">
        <f t="shared" si="0"/>
        <v>0</v>
      </c>
    </row>
    <row r="28" spans="1:11" customFormat="1" x14ac:dyDescent="0.35">
      <c r="A28" s="29" t="s">
        <v>1855</v>
      </c>
      <c r="B28" s="299" t="s">
        <v>13595</v>
      </c>
      <c r="C28" s="299" t="s">
        <v>13590</v>
      </c>
      <c r="D28" s="299" t="s">
        <v>1850</v>
      </c>
      <c r="E28" s="299" t="s">
        <v>204</v>
      </c>
      <c r="F28" s="300">
        <v>561</v>
      </c>
      <c r="G28" s="299" t="s">
        <v>140</v>
      </c>
      <c r="H28" s="300">
        <v>30.03</v>
      </c>
      <c r="I28" s="153">
        <f>(H28*'Информация о ценах'!$D$24+'021'!H28*'Информация о ценах'!$D$24*'Информация о ценах'!$E$24)*'Информация о ценах'!$B$6*1.02*1.2</f>
        <v>1378.377</v>
      </c>
      <c r="J28" s="24"/>
      <c r="K28" s="15">
        <f t="shared" si="0"/>
        <v>0</v>
      </c>
    </row>
    <row r="29" spans="1:11" customFormat="1" x14ac:dyDescent="0.35">
      <c r="A29" s="29" t="s">
        <v>1856</v>
      </c>
      <c r="B29" s="299" t="s">
        <v>13596</v>
      </c>
      <c r="C29" s="299" t="s">
        <v>13590</v>
      </c>
      <c r="D29" s="299" t="s">
        <v>1850</v>
      </c>
      <c r="E29" s="299" t="s">
        <v>206</v>
      </c>
      <c r="F29" s="300">
        <v>765.27</v>
      </c>
      <c r="G29" s="299" t="s">
        <v>264</v>
      </c>
      <c r="H29" s="300">
        <v>38.35</v>
      </c>
      <c r="I29" s="153">
        <f>(H29*'Информация о ценах'!$D$24+'021'!H29*'Информация о ценах'!$D$24*'Информация о ценах'!$E$24)*'Информация о ценах'!$B$6*1.02*1.2</f>
        <v>1760.2650000000001</v>
      </c>
      <c r="J29" s="24"/>
      <c r="K29" s="15">
        <f t="shared" si="0"/>
        <v>0</v>
      </c>
    </row>
    <row r="30" spans="1:11" customFormat="1" x14ac:dyDescent="0.35">
      <c r="A30" s="29" t="s">
        <v>13597</v>
      </c>
      <c r="B30" s="299" t="s">
        <v>13598</v>
      </c>
      <c r="C30" s="299" t="s">
        <v>13599</v>
      </c>
      <c r="D30" s="299" t="s">
        <v>1857</v>
      </c>
      <c r="E30" s="299" t="s">
        <v>100</v>
      </c>
      <c r="F30" s="300">
        <v>33.35</v>
      </c>
      <c r="G30" s="299" t="s">
        <v>226</v>
      </c>
      <c r="H30" s="300">
        <v>2.65</v>
      </c>
      <c r="I30" s="153">
        <f>(H30*'Информация о ценах'!$D$24+'021'!H30*'Информация о ценах'!$D$24*'Информация о ценах'!$E$24)*'Информация о ценах'!$B$6*1.02*1.2</f>
        <v>121.63499999999999</v>
      </c>
      <c r="J30" s="24"/>
      <c r="K30" s="15">
        <f t="shared" si="0"/>
        <v>0</v>
      </c>
    </row>
    <row r="31" spans="1:11" customFormat="1" x14ac:dyDescent="0.35">
      <c r="A31" s="29" t="s">
        <v>13600</v>
      </c>
      <c r="B31" s="299" t="s">
        <v>13601</v>
      </c>
      <c r="C31" s="299" t="s">
        <v>13599</v>
      </c>
      <c r="D31" s="299" t="s">
        <v>1857</v>
      </c>
      <c r="E31" s="299" t="s">
        <v>32</v>
      </c>
      <c r="F31" s="300">
        <v>44.03</v>
      </c>
      <c r="G31" s="299" t="s">
        <v>208</v>
      </c>
      <c r="H31" s="300">
        <v>3.16</v>
      </c>
      <c r="I31" s="153">
        <f>(H31*'Информация о ценах'!$D$24+'021'!H31*'Информация о ценах'!$D$24*'Информация о ценах'!$E$24)*'Информация о ценах'!$B$6*1.02*1.2</f>
        <v>145.04400000000001</v>
      </c>
      <c r="J31" s="24"/>
      <c r="K31" s="15">
        <f t="shared" si="0"/>
        <v>0</v>
      </c>
    </row>
    <row r="32" spans="1:11" customFormat="1" x14ac:dyDescent="0.35">
      <c r="A32" s="29" t="s">
        <v>13602</v>
      </c>
      <c r="B32" s="299" t="s">
        <v>13603</v>
      </c>
      <c r="C32" s="299" t="s">
        <v>13599</v>
      </c>
      <c r="D32" s="299" t="s">
        <v>1857</v>
      </c>
      <c r="E32" s="299" t="s">
        <v>106</v>
      </c>
      <c r="F32" s="300">
        <v>68.47</v>
      </c>
      <c r="G32" s="299" t="s">
        <v>238</v>
      </c>
      <c r="H32" s="300">
        <v>3.66</v>
      </c>
      <c r="I32" s="153">
        <f>(H32*'Информация о ценах'!$D$24+'021'!H32*'Информация о ценах'!$D$24*'Информация о ценах'!$E$24)*'Информация о ценах'!$B$6*1.02*1.2</f>
        <v>167.994</v>
      </c>
      <c r="J32" s="24"/>
      <c r="K32" s="15">
        <f t="shared" si="0"/>
        <v>0</v>
      </c>
    </row>
    <row r="33" spans="1:11" customFormat="1" x14ac:dyDescent="0.35">
      <c r="A33" s="29" t="s">
        <v>13604</v>
      </c>
      <c r="B33" s="299" t="s">
        <v>13605</v>
      </c>
      <c r="C33" s="299" t="s">
        <v>13599</v>
      </c>
      <c r="D33" s="299" t="s">
        <v>1857</v>
      </c>
      <c r="E33" s="299" t="s">
        <v>109</v>
      </c>
      <c r="F33" s="300">
        <v>97.01</v>
      </c>
      <c r="G33" s="299" t="s">
        <v>433</v>
      </c>
      <c r="H33" s="300">
        <v>4.7300000000000004</v>
      </c>
      <c r="I33" s="153">
        <f>(H33*'Информация о ценах'!$D$24+'021'!H33*'Информация о ценах'!$D$24*'Информация о ценах'!$E$24)*'Информация о ценах'!$B$6*1.02*1.2</f>
        <v>217.10700000000006</v>
      </c>
      <c r="J33" s="24"/>
      <c r="K33" s="15">
        <f t="shared" si="0"/>
        <v>0</v>
      </c>
    </row>
    <row r="34" spans="1:11" customFormat="1" x14ac:dyDescent="0.35">
      <c r="A34" s="29" t="s">
        <v>13606</v>
      </c>
      <c r="B34" s="299" t="s">
        <v>13607</v>
      </c>
      <c r="C34" s="299" t="s">
        <v>13599</v>
      </c>
      <c r="D34" s="299" t="s">
        <v>1857</v>
      </c>
      <c r="E34" s="299" t="s">
        <v>112</v>
      </c>
      <c r="F34" s="300">
        <v>161</v>
      </c>
      <c r="G34" s="299" t="s">
        <v>210</v>
      </c>
      <c r="H34" s="300">
        <v>9.3800000000000008</v>
      </c>
      <c r="I34" s="153">
        <f>(H34*'Информация о ценах'!$D$24+'021'!H34*'Информация о ценах'!$D$24*'Информация о ценах'!$E$24)*'Информация о ценах'!$B$6*1.02*1.2</f>
        <v>430.54200000000009</v>
      </c>
      <c r="J34" s="24"/>
      <c r="K34" s="15">
        <f t="shared" si="0"/>
        <v>0</v>
      </c>
    </row>
    <row r="35" spans="1:11" customFormat="1" x14ac:dyDescent="0.35">
      <c r="A35" s="29" t="s">
        <v>13608</v>
      </c>
      <c r="B35" s="299" t="s">
        <v>13609</v>
      </c>
      <c r="C35" s="299" t="s">
        <v>13599</v>
      </c>
      <c r="D35" s="299" t="s">
        <v>1857</v>
      </c>
      <c r="E35" s="299" t="s">
        <v>115</v>
      </c>
      <c r="F35" s="300">
        <v>249.9</v>
      </c>
      <c r="G35" s="299" t="s">
        <v>113</v>
      </c>
      <c r="H35" s="300">
        <v>14.86</v>
      </c>
      <c r="I35" s="153">
        <f>(H35*'Информация о ценах'!$D$24+'021'!H35*'Информация о ценах'!$D$24*'Информация о ценах'!$E$24)*'Информация о ценах'!$B$6*1.02*1.2</f>
        <v>682.07399999999996</v>
      </c>
      <c r="J35" s="24"/>
      <c r="K35" s="15">
        <f t="shared" si="0"/>
        <v>0</v>
      </c>
    </row>
    <row r="36" spans="1:11" customFormat="1" x14ac:dyDescent="0.35">
      <c r="A36" s="29" t="s">
        <v>13610</v>
      </c>
      <c r="B36" s="299" t="s">
        <v>13611</v>
      </c>
      <c r="C36" s="299" t="s">
        <v>13599</v>
      </c>
      <c r="D36" s="299" t="s">
        <v>1857</v>
      </c>
      <c r="E36" s="299" t="s">
        <v>118</v>
      </c>
      <c r="F36" s="300">
        <v>369.97</v>
      </c>
      <c r="G36" s="299" t="s">
        <v>212</v>
      </c>
      <c r="H36" s="300">
        <v>19.72</v>
      </c>
      <c r="I36" s="153">
        <f>(H36*'Информация о ценах'!$D$24+'021'!H36*'Информация о ценах'!$D$24*'Информация о ценах'!$E$24)*'Информация о ценах'!$B$6*1.02*1.2</f>
        <v>905.14799999999991</v>
      </c>
      <c r="J36" s="24"/>
      <c r="K36" s="15">
        <f t="shared" si="0"/>
        <v>0</v>
      </c>
    </row>
    <row r="37" spans="1:11" customFormat="1" x14ac:dyDescent="0.35">
      <c r="A37" s="29" t="s">
        <v>13612</v>
      </c>
      <c r="B37" s="299" t="s">
        <v>13613</v>
      </c>
      <c r="C37" s="299" t="s">
        <v>13599</v>
      </c>
      <c r="D37" s="299" t="s">
        <v>1857</v>
      </c>
      <c r="E37" s="299" t="s">
        <v>124</v>
      </c>
      <c r="F37" s="300">
        <v>741.05</v>
      </c>
      <c r="G37" s="299" t="s">
        <v>369</v>
      </c>
      <c r="H37" s="300">
        <v>64.06</v>
      </c>
      <c r="I37" s="153">
        <f>(H37*'Информация о ценах'!$D$24+'021'!H37*'Информация о ценах'!$D$24*'Информация о ценах'!$E$24)*'Информация о ценах'!$B$6*1.02*1.2</f>
        <v>2940.3539999999998</v>
      </c>
      <c r="J37" s="24"/>
      <c r="K37" s="15">
        <f t="shared" si="0"/>
        <v>0</v>
      </c>
    </row>
    <row r="38" spans="1:11" customFormat="1" x14ac:dyDescent="0.35">
      <c r="A38" s="29" t="s">
        <v>13614</v>
      </c>
      <c r="B38" s="299" t="s">
        <v>13615</v>
      </c>
      <c r="C38" s="299" t="s">
        <v>13599</v>
      </c>
      <c r="D38" s="299" t="s">
        <v>1857</v>
      </c>
      <c r="E38" s="299" t="s">
        <v>127</v>
      </c>
      <c r="F38" s="300">
        <v>991.35</v>
      </c>
      <c r="G38" s="299" t="s">
        <v>215</v>
      </c>
      <c r="H38" s="300">
        <v>76.569999999999993</v>
      </c>
      <c r="I38" s="153">
        <f>(H38*'Информация о ценах'!$D$24+'021'!H38*'Информация о ценах'!$D$24*'Информация о ценах'!$E$24)*'Информация о ценах'!$B$6*1.02*1.2</f>
        <v>3514.5629999999996</v>
      </c>
      <c r="J38" s="24"/>
      <c r="K38" s="15">
        <f t="shared" si="0"/>
        <v>0</v>
      </c>
    </row>
    <row r="39" spans="1:11" customFormat="1" x14ac:dyDescent="0.35">
      <c r="A39" s="29" t="s">
        <v>13616</v>
      </c>
      <c r="B39" s="299" t="s">
        <v>13617</v>
      </c>
      <c r="C39" s="299" t="s">
        <v>13599</v>
      </c>
      <c r="D39" s="299" t="s">
        <v>1857</v>
      </c>
      <c r="E39" s="299" t="s">
        <v>6282</v>
      </c>
      <c r="F39" s="129">
        <v>1459.5</v>
      </c>
      <c r="G39" s="299" t="s">
        <v>128</v>
      </c>
      <c r="H39" s="300">
        <v>106.87</v>
      </c>
      <c r="I39" s="153">
        <f>(H39*'Информация о ценах'!$D$24+'021'!H39*'Информация о ценах'!$D$24*'Информация о ценах'!$E$24)*'Информация о ценах'!$B$6*1.02*1.2</f>
        <v>4905.3329999999996</v>
      </c>
      <c r="J39" s="24"/>
      <c r="K39" s="15">
        <f t="shared" si="0"/>
        <v>0</v>
      </c>
    </row>
    <row r="40" spans="1:11" customFormat="1" x14ac:dyDescent="0.35">
      <c r="A40" s="29" t="s">
        <v>13618</v>
      </c>
      <c r="B40" s="299" t="s">
        <v>13619</v>
      </c>
      <c r="C40" s="299" t="s">
        <v>13620</v>
      </c>
      <c r="D40" s="299" t="s">
        <v>1858</v>
      </c>
      <c r="E40" s="299" t="s">
        <v>100</v>
      </c>
      <c r="F40" s="300">
        <v>34.4</v>
      </c>
      <c r="G40" s="299" t="s">
        <v>1094</v>
      </c>
      <c r="H40" s="300">
        <v>2.78</v>
      </c>
      <c r="I40" s="153">
        <f>(H40*'Информация о ценах'!$D$24+'021'!H40*'Информация о ценах'!$D$24*'Информация о ценах'!$E$24)*'Информация о ценах'!$B$6*1.02*1.2</f>
        <v>127.60199999999999</v>
      </c>
      <c r="J40" s="24"/>
      <c r="K40" s="15">
        <f t="shared" si="0"/>
        <v>0</v>
      </c>
    </row>
    <row r="41" spans="1:11" customFormat="1" x14ac:dyDescent="0.35">
      <c r="A41" s="29" t="s">
        <v>13621</v>
      </c>
      <c r="B41" s="299" t="s">
        <v>13622</v>
      </c>
      <c r="C41" s="299" t="s">
        <v>13620</v>
      </c>
      <c r="D41" s="299" t="s">
        <v>1858</v>
      </c>
      <c r="E41" s="299" t="s">
        <v>32</v>
      </c>
      <c r="F41" s="300">
        <v>45.16</v>
      </c>
      <c r="G41" s="299" t="s">
        <v>208</v>
      </c>
      <c r="H41" s="300">
        <v>3.11</v>
      </c>
      <c r="I41" s="153">
        <f>(H41*'Информация о ценах'!$D$24+'021'!H41*'Информация о ценах'!$D$24*'Информация о ценах'!$E$24)*'Информация о ценах'!$B$6*1.02*1.2</f>
        <v>142.749</v>
      </c>
      <c r="J41" s="24"/>
      <c r="K41" s="15">
        <f t="shared" si="0"/>
        <v>0</v>
      </c>
    </row>
    <row r="42" spans="1:11" customFormat="1" x14ac:dyDescent="0.35">
      <c r="A42" s="29" t="s">
        <v>13623</v>
      </c>
      <c r="B42" s="299" t="s">
        <v>13624</v>
      </c>
      <c r="C42" s="299" t="s">
        <v>13620</v>
      </c>
      <c r="D42" s="299" t="s">
        <v>1858</v>
      </c>
      <c r="E42" s="299" t="s">
        <v>106</v>
      </c>
      <c r="F42" s="300">
        <v>67.64</v>
      </c>
      <c r="G42" s="299" t="s">
        <v>1131</v>
      </c>
      <c r="H42" s="300">
        <v>3.61</v>
      </c>
      <c r="I42" s="153">
        <f>(H42*'Информация о ценах'!$D$24+'021'!H42*'Информация о ценах'!$D$24*'Информация о ценах'!$E$24)*'Информация о ценах'!$B$6*1.02*1.2</f>
        <v>165.69900000000001</v>
      </c>
      <c r="J42" s="24"/>
      <c r="K42" s="15">
        <f t="shared" si="0"/>
        <v>0</v>
      </c>
    </row>
    <row r="43" spans="1:11" customFormat="1" x14ac:dyDescent="0.35">
      <c r="A43" s="29" t="s">
        <v>13625</v>
      </c>
      <c r="B43" s="299" t="s">
        <v>13626</v>
      </c>
      <c r="C43" s="299" t="s">
        <v>13620</v>
      </c>
      <c r="D43" s="299" t="s">
        <v>1858</v>
      </c>
      <c r="E43" s="299" t="s">
        <v>109</v>
      </c>
      <c r="F43" s="300">
        <v>95.72</v>
      </c>
      <c r="G43" s="299" t="s">
        <v>209</v>
      </c>
      <c r="H43" s="300">
        <v>4.7699999999999996</v>
      </c>
      <c r="I43" s="153">
        <f>(H43*'Информация о ценах'!$D$24+'021'!H43*'Информация о ценах'!$D$24*'Информация о ценах'!$E$24)*'Информация о ценах'!$B$6*1.02*1.2</f>
        <v>218.94299999999998</v>
      </c>
      <c r="J43" s="24"/>
      <c r="K43" s="15">
        <f t="shared" si="0"/>
        <v>0</v>
      </c>
    </row>
    <row r="44" spans="1:11" customFormat="1" x14ac:dyDescent="0.35">
      <c r="A44" s="29" t="s">
        <v>13627</v>
      </c>
      <c r="B44" s="299" t="s">
        <v>13628</v>
      </c>
      <c r="C44" s="299" t="s">
        <v>13620</v>
      </c>
      <c r="D44" s="299" t="s">
        <v>1858</v>
      </c>
      <c r="E44" s="299" t="s">
        <v>112</v>
      </c>
      <c r="F44" s="300">
        <v>155.5</v>
      </c>
      <c r="G44" s="299" t="s">
        <v>210</v>
      </c>
      <c r="H44" s="300">
        <v>9.42</v>
      </c>
      <c r="I44" s="153">
        <f>(H44*'Информация о ценах'!$D$24+'021'!H44*'Информация о ценах'!$D$24*'Информация о ценах'!$E$24)*'Информация о ценах'!$B$6*1.02*1.2</f>
        <v>432.37799999999999</v>
      </c>
      <c r="J44" s="24"/>
      <c r="K44" s="15">
        <f t="shared" si="0"/>
        <v>0</v>
      </c>
    </row>
    <row r="45" spans="1:11" customFormat="1" x14ac:dyDescent="0.35">
      <c r="A45" s="29" t="s">
        <v>13629</v>
      </c>
      <c r="B45" s="299" t="s">
        <v>13630</v>
      </c>
      <c r="C45" s="299" t="s">
        <v>13620</v>
      </c>
      <c r="D45" s="299" t="s">
        <v>1858</v>
      </c>
      <c r="E45" s="299" t="s">
        <v>115</v>
      </c>
      <c r="F45" s="300">
        <v>249.7</v>
      </c>
      <c r="G45" s="299" t="s">
        <v>113</v>
      </c>
      <c r="H45" s="300">
        <v>14.87</v>
      </c>
      <c r="I45" s="153">
        <f>(H45*'Информация о ценах'!$D$24+'021'!H45*'Информация о ценах'!$D$24*'Информация о ценах'!$E$24)*'Информация о ценах'!$B$6*1.02*1.2</f>
        <v>682.53300000000002</v>
      </c>
      <c r="J45" s="24"/>
      <c r="K45" s="15">
        <f t="shared" si="0"/>
        <v>0</v>
      </c>
    </row>
    <row r="46" spans="1:11" customFormat="1" x14ac:dyDescent="0.35">
      <c r="A46" s="29" t="s">
        <v>13631</v>
      </c>
      <c r="B46" s="299" t="s">
        <v>13632</v>
      </c>
      <c r="C46" s="299" t="s">
        <v>13620</v>
      </c>
      <c r="D46" s="299" t="s">
        <v>1858</v>
      </c>
      <c r="E46" s="299" t="s">
        <v>118</v>
      </c>
      <c r="F46" s="300">
        <v>373.84</v>
      </c>
      <c r="G46" s="299" t="s">
        <v>140</v>
      </c>
      <c r="H46" s="300">
        <v>19.920000000000002</v>
      </c>
      <c r="I46" s="153">
        <f>(H46*'Информация о ценах'!$D$24+'021'!H46*'Информация о ценах'!$D$24*'Информация о ценах'!$E$24)*'Информация о ценах'!$B$6*1.02*1.2</f>
        <v>914.3280000000002</v>
      </c>
      <c r="J46" s="24"/>
      <c r="K46" s="15">
        <f t="shared" si="0"/>
        <v>0</v>
      </c>
    </row>
    <row r="47" spans="1:11" customFormat="1" x14ac:dyDescent="0.35">
      <c r="A47" s="29" t="s">
        <v>13633</v>
      </c>
      <c r="B47" s="299" t="s">
        <v>13634</v>
      </c>
      <c r="C47" s="299" t="s">
        <v>13620</v>
      </c>
      <c r="D47" s="299" t="s">
        <v>1858</v>
      </c>
      <c r="E47" s="299" t="s">
        <v>124</v>
      </c>
      <c r="F47" s="300">
        <v>749.7</v>
      </c>
      <c r="G47" s="299" t="s">
        <v>369</v>
      </c>
      <c r="H47" s="300">
        <v>62.56</v>
      </c>
      <c r="I47" s="153">
        <f>(H47*'Информация о ценах'!$D$24+'021'!H47*'Информация о ценах'!$D$24*'Информация о ценах'!$E$24)*'Информация о ценах'!$B$6*1.02*1.2</f>
        <v>2871.5039999999999</v>
      </c>
      <c r="J47" s="24"/>
      <c r="K47" s="15">
        <f t="shared" si="0"/>
        <v>0</v>
      </c>
    </row>
    <row r="48" spans="1:11" customFormat="1" x14ac:dyDescent="0.35">
      <c r="A48" s="29" t="s">
        <v>13635</v>
      </c>
      <c r="B48" s="299" t="s">
        <v>13636</v>
      </c>
      <c r="C48" s="299" t="s">
        <v>13620</v>
      </c>
      <c r="D48" s="299" t="s">
        <v>1858</v>
      </c>
      <c r="E48" s="299" t="s">
        <v>127</v>
      </c>
      <c r="F48" s="300">
        <v>998.7</v>
      </c>
      <c r="G48" s="299" t="s">
        <v>215</v>
      </c>
      <c r="H48" s="300">
        <v>75</v>
      </c>
      <c r="I48" s="153">
        <f>(H48*'Информация о ценах'!$D$24+'021'!H48*'Информация о ценах'!$D$24*'Информация о ценах'!$E$24)*'Информация о ценах'!$B$6*1.02*1.2</f>
        <v>3442.5</v>
      </c>
      <c r="J48" s="24"/>
      <c r="K48" s="15">
        <f t="shared" si="0"/>
        <v>0</v>
      </c>
    </row>
    <row r="49" spans="1:11" customFormat="1" x14ac:dyDescent="0.35">
      <c r="A49" s="29" t="s">
        <v>13637</v>
      </c>
      <c r="B49" s="299" t="s">
        <v>13638</v>
      </c>
      <c r="C49" s="299" t="s">
        <v>13620</v>
      </c>
      <c r="D49" s="299" t="s">
        <v>1858</v>
      </c>
      <c r="E49" s="299" t="s">
        <v>6282</v>
      </c>
      <c r="F49" s="129">
        <v>1432.3</v>
      </c>
      <c r="G49" s="299" t="s">
        <v>128</v>
      </c>
      <c r="H49" s="300">
        <v>103.41</v>
      </c>
      <c r="I49" s="153">
        <f>(H49*'Информация о ценах'!$D$24+'021'!H49*'Информация о ценах'!$D$24*'Информация о ценах'!$E$24)*'Информация о ценах'!$B$6*1.02*1.2</f>
        <v>4746.5189999999993</v>
      </c>
      <c r="J49" s="24"/>
      <c r="K49" s="15">
        <f t="shared" si="0"/>
        <v>0</v>
      </c>
    </row>
    <row r="50" spans="1:11" customFormat="1" x14ac:dyDescent="0.35">
      <c r="A50" s="29" t="s">
        <v>1859</v>
      </c>
      <c r="B50" s="299" t="s">
        <v>13639</v>
      </c>
      <c r="C50" s="299" t="s">
        <v>13640</v>
      </c>
      <c r="D50" s="299" t="s">
        <v>1860</v>
      </c>
      <c r="E50" s="299" t="s">
        <v>184</v>
      </c>
      <c r="F50" s="300">
        <v>71.650000000000006</v>
      </c>
      <c r="G50" s="299" t="s">
        <v>104</v>
      </c>
      <c r="H50" s="300">
        <v>9.18</v>
      </c>
      <c r="I50" s="153">
        <f>(H50*'Информация о ценах'!$D$24+'021'!H50*'Информация о ценах'!$D$24*'Информация о ценах'!$E$24)*'Информация о ценах'!$B$6*1.02*1.2</f>
        <v>421.36199999999997</v>
      </c>
      <c r="J50" s="24"/>
      <c r="K50" s="15">
        <f t="shared" si="0"/>
        <v>0</v>
      </c>
    </row>
    <row r="51" spans="1:11" customFormat="1" x14ac:dyDescent="0.35">
      <c r="A51" s="29" t="s">
        <v>1861</v>
      </c>
      <c r="B51" s="299" t="s">
        <v>13641</v>
      </c>
      <c r="C51" s="299" t="s">
        <v>13640</v>
      </c>
      <c r="D51" s="299" t="s">
        <v>1860</v>
      </c>
      <c r="E51" s="299" t="s">
        <v>147</v>
      </c>
      <c r="F51" s="300">
        <v>79.83</v>
      </c>
      <c r="G51" s="299" t="s">
        <v>104</v>
      </c>
      <c r="H51" s="300">
        <v>15.59</v>
      </c>
      <c r="I51" s="153">
        <f>(H51*'Информация о ценах'!$D$24+'021'!H51*'Информация о ценах'!$D$24*'Информация о ценах'!$E$24)*'Информация о ценах'!$B$6*1.02*1.2</f>
        <v>715.58100000000002</v>
      </c>
      <c r="J51" s="24"/>
      <c r="K51" s="15">
        <f t="shared" si="0"/>
        <v>0</v>
      </c>
    </row>
    <row r="52" spans="1:11" customFormat="1" x14ac:dyDescent="0.35">
      <c r="A52" s="29" t="s">
        <v>5704</v>
      </c>
      <c r="B52" s="299" t="s">
        <v>13642</v>
      </c>
      <c r="C52" s="299" t="s">
        <v>13640</v>
      </c>
      <c r="D52" s="299" t="s">
        <v>1860</v>
      </c>
      <c r="E52" s="299" t="s">
        <v>428</v>
      </c>
      <c r="F52" s="300">
        <v>103</v>
      </c>
      <c r="G52" s="299" t="s">
        <v>107</v>
      </c>
      <c r="H52" s="300">
        <v>9.86</v>
      </c>
      <c r="I52" s="153">
        <f>(H52*'Информация о ценах'!$D$24+'021'!H52*'Информация о ценах'!$D$24*'Информация о ценах'!$E$24)*'Информация о ценах'!$B$6*1.02*1.2</f>
        <v>452.57399999999996</v>
      </c>
      <c r="J52" s="24"/>
      <c r="K52" s="15">
        <f t="shared" si="0"/>
        <v>0</v>
      </c>
    </row>
    <row r="53" spans="1:11" customFormat="1" x14ac:dyDescent="0.35">
      <c r="A53" s="29" t="s">
        <v>1862</v>
      </c>
      <c r="B53" s="299" t="s">
        <v>13643</v>
      </c>
      <c r="C53" s="299" t="s">
        <v>13640</v>
      </c>
      <c r="D53" s="299" t="s">
        <v>1860</v>
      </c>
      <c r="E53" s="299" t="s">
        <v>189</v>
      </c>
      <c r="F53" s="300">
        <v>119.37</v>
      </c>
      <c r="G53" s="299" t="s">
        <v>148</v>
      </c>
      <c r="H53" s="300">
        <v>10.119999999999999</v>
      </c>
      <c r="I53" s="153">
        <f>(H53*'Информация о ценах'!$D$24+'021'!H53*'Информация о ценах'!$D$24*'Информация о ценах'!$E$24)*'Информация о ценах'!$B$6*1.02*1.2</f>
        <v>464.50799999999992</v>
      </c>
      <c r="J53" s="24"/>
      <c r="K53" s="15">
        <f t="shared" si="0"/>
        <v>0</v>
      </c>
    </row>
    <row r="54" spans="1:11" customFormat="1" x14ac:dyDescent="0.35">
      <c r="A54" s="29" t="s">
        <v>18520</v>
      </c>
      <c r="B54" s="299" t="s">
        <v>18521</v>
      </c>
      <c r="C54" s="299" t="s">
        <v>13640</v>
      </c>
      <c r="D54" s="299" t="s">
        <v>1860</v>
      </c>
      <c r="E54" s="299" t="s">
        <v>242</v>
      </c>
      <c r="F54" s="300">
        <v>296</v>
      </c>
      <c r="G54" s="299" t="s">
        <v>110</v>
      </c>
      <c r="H54" s="300">
        <v>22.09</v>
      </c>
      <c r="I54" s="153">
        <f>(H54*'Информация о ценах'!$D$24+'021'!H54*'Информация о ценах'!$D$24*'Информация о ценах'!$E$24)*'Информация о ценах'!$B$6*1.02*1.2</f>
        <v>1013.9309999999999</v>
      </c>
      <c r="J54" s="24"/>
      <c r="K54" s="15">
        <f t="shared" si="0"/>
        <v>0</v>
      </c>
    </row>
    <row r="55" spans="1:11" customFormat="1" x14ac:dyDescent="0.35">
      <c r="A55" s="29" t="s">
        <v>1863</v>
      </c>
      <c r="B55" s="299" t="s">
        <v>13644</v>
      </c>
      <c r="C55" s="299" t="s">
        <v>13640</v>
      </c>
      <c r="D55" s="299" t="s">
        <v>1860</v>
      </c>
      <c r="E55" s="299" t="s">
        <v>191</v>
      </c>
      <c r="F55" s="300">
        <v>211.71</v>
      </c>
      <c r="G55" s="299" t="s">
        <v>138</v>
      </c>
      <c r="H55" s="300">
        <v>14.4</v>
      </c>
      <c r="I55" s="153">
        <f>(H55*'Информация о ценах'!$D$24+'021'!H55*'Информация о ценах'!$D$24*'Информация о ценах'!$E$24)*'Информация о ценах'!$B$6*1.02*1.2</f>
        <v>660.95999999999992</v>
      </c>
      <c r="J55" s="24"/>
      <c r="K55" s="15">
        <f t="shared" si="0"/>
        <v>0</v>
      </c>
    </row>
    <row r="56" spans="1:11" customFormat="1" x14ac:dyDescent="0.35">
      <c r="A56" s="29" t="s">
        <v>1864</v>
      </c>
      <c r="B56" s="299" t="s">
        <v>13645</v>
      </c>
      <c r="C56" s="299" t="s">
        <v>13640</v>
      </c>
      <c r="D56" s="299" t="s">
        <v>1860</v>
      </c>
      <c r="E56" s="299" t="s">
        <v>193</v>
      </c>
      <c r="F56" s="300">
        <v>332.1</v>
      </c>
      <c r="G56" s="299" t="s">
        <v>116</v>
      </c>
      <c r="H56" s="300">
        <v>33.92</v>
      </c>
      <c r="I56" s="153">
        <f>(H56*'Информация о ценах'!$D$24+'021'!H56*'Информация о ценах'!$D$24*'Информация о ценах'!$E$24)*'Информация о ценах'!$B$6*1.02*1.2</f>
        <v>1556.9280000000001</v>
      </c>
      <c r="J56" s="24"/>
      <c r="K56" s="15">
        <f t="shared" si="0"/>
        <v>0</v>
      </c>
    </row>
    <row r="57" spans="1:11" customFormat="1" x14ac:dyDescent="0.35">
      <c r="A57" s="29" t="s">
        <v>1865</v>
      </c>
      <c r="B57" s="299" t="s">
        <v>13646</v>
      </c>
      <c r="C57" s="299" t="s">
        <v>13640</v>
      </c>
      <c r="D57" s="299" t="s">
        <v>1860</v>
      </c>
      <c r="E57" s="299" t="s">
        <v>204</v>
      </c>
      <c r="F57" s="300">
        <v>442</v>
      </c>
      <c r="G57" s="299" t="s">
        <v>347</v>
      </c>
      <c r="H57" s="300">
        <v>46.84</v>
      </c>
      <c r="I57" s="153">
        <f>(H57*'Информация о ценах'!$D$24+'021'!H57*'Информация о ценах'!$D$24*'Информация о ценах'!$E$24)*'Информация о ценах'!$B$6*1.02*1.2</f>
        <v>2149.9560000000001</v>
      </c>
      <c r="J57" s="24"/>
      <c r="K57" s="15">
        <f t="shared" si="0"/>
        <v>0</v>
      </c>
    </row>
    <row r="58" spans="1:11" customFormat="1" x14ac:dyDescent="0.35">
      <c r="A58" s="29" t="s">
        <v>1866</v>
      </c>
      <c r="B58" s="299" t="s">
        <v>13647</v>
      </c>
      <c r="C58" s="299" t="s">
        <v>13640</v>
      </c>
      <c r="D58" s="299" t="s">
        <v>1860</v>
      </c>
      <c r="E58" s="299" t="s">
        <v>206</v>
      </c>
      <c r="F58" s="300">
        <v>685.27</v>
      </c>
      <c r="G58" s="299" t="s">
        <v>143</v>
      </c>
      <c r="H58" s="300">
        <v>69.819999999999993</v>
      </c>
      <c r="I58" s="153">
        <f>(H58*'Информация о ценах'!$D$24+'021'!H58*'Информация о ценах'!$D$24*'Информация о ценах'!$E$24)*'Информация о ценах'!$B$6*1.02*1.2</f>
        <v>3204.7379999999998</v>
      </c>
      <c r="J58" s="24"/>
      <c r="K58" s="15">
        <f t="shared" si="0"/>
        <v>0</v>
      </c>
    </row>
    <row r="59" spans="1:11" customFormat="1" x14ac:dyDescent="0.35">
      <c r="A59" s="29" t="s">
        <v>1867</v>
      </c>
      <c r="B59" s="299" t="s">
        <v>13648</v>
      </c>
      <c r="C59" s="299" t="s">
        <v>13649</v>
      </c>
      <c r="D59" s="299" t="s">
        <v>1868</v>
      </c>
      <c r="E59" s="299" t="s">
        <v>1260</v>
      </c>
      <c r="F59" s="300">
        <v>31.23</v>
      </c>
      <c r="G59" s="299" t="s">
        <v>208</v>
      </c>
      <c r="H59" s="300">
        <v>7.51</v>
      </c>
      <c r="I59" s="153">
        <f>(H59*'Информация о ценах'!$D$24+'021'!H59*'Информация о ценах'!$D$24*'Информация о ценах'!$E$24)*'Информация о ценах'!$B$6*1.02*1.2</f>
        <v>344.709</v>
      </c>
      <c r="J59" s="24"/>
      <c r="K59" s="15">
        <f t="shared" si="0"/>
        <v>0</v>
      </c>
    </row>
    <row r="60" spans="1:11" customFormat="1" x14ac:dyDescent="0.35">
      <c r="A60" s="29" t="s">
        <v>1869</v>
      </c>
      <c r="B60" s="299" t="s">
        <v>13650</v>
      </c>
      <c r="C60" s="299" t="s">
        <v>13649</v>
      </c>
      <c r="D60" s="299" t="s">
        <v>1868</v>
      </c>
      <c r="E60" s="299" t="s">
        <v>422</v>
      </c>
      <c r="F60" s="300">
        <v>48.65</v>
      </c>
      <c r="G60" s="299" t="s">
        <v>102</v>
      </c>
      <c r="H60" s="300">
        <v>7.26</v>
      </c>
      <c r="I60" s="153">
        <f>(H60*'Информация о ценах'!$D$24+'021'!H60*'Информация о ценах'!$D$24*'Информация о ценах'!$E$24)*'Информация о ценах'!$B$6*1.02*1.2</f>
        <v>333.23399999999998</v>
      </c>
      <c r="J60" s="24"/>
      <c r="K60" s="15">
        <f t="shared" si="0"/>
        <v>0</v>
      </c>
    </row>
    <row r="61" spans="1:11" customFormat="1" x14ac:dyDescent="0.35">
      <c r="A61" s="29" t="s">
        <v>1870</v>
      </c>
      <c r="B61" s="299" t="s">
        <v>13651</v>
      </c>
      <c r="C61" s="299" t="s">
        <v>13649</v>
      </c>
      <c r="D61" s="299" t="s">
        <v>1868</v>
      </c>
      <c r="E61" s="299" t="s">
        <v>184</v>
      </c>
      <c r="F61" s="300">
        <v>135.65</v>
      </c>
      <c r="G61" s="299" t="s">
        <v>102</v>
      </c>
      <c r="H61" s="300">
        <v>7.51</v>
      </c>
      <c r="I61" s="153">
        <f>(H61*'Информация о ценах'!$D$24+'021'!H61*'Информация о ценах'!$D$24*'Информация о ценах'!$E$24)*'Информация о ценах'!$B$6*1.02*1.2</f>
        <v>344.709</v>
      </c>
      <c r="J61" s="24"/>
      <c r="K61" s="15">
        <f t="shared" si="0"/>
        <v>0</v>
      </c>
    </row>
    <row r="62" spans="1:11" customFormat="1" x14ac:dyDescent="0.35">
      <c r="A62" s="29" t="s">
        <v>1871</v>
      </c>
      <c r="B62" s="299" t="s">
        <v>13652</v>
      </c>
      <c r="C62" s="299" t="s">
        <v>13649</v>
      </c>
      <c r="D62" s="299" t="s">
        <v>1868</v>
      </c>
      <c r="E62" s="299" t="s">
        <v>147</v>
      </c>
      <c r="F62" s="300">
        <v>59.83</v>
      </c>
      <c r="G62" s="299" t="s">
        <v>1131</v>
      </c>
      <c r="H62" s="300">
        <v>8.5299999999999994</v>
      </c>
      <c r="I62" s="153">
        <f>(H62*'Информация о ценах'!$D$24+'021'!H62*'Информация о ценах'!$D$24*'Информация о ценах'!$E$24)*'Информация о ценах'!$B$6*1.02*1.2</f>
        <v>391.52699999999999</v>
      </c>
      <c r="J62" s="24"/>
      <c r="K62" s="15">
        <f t="shared" si="0"/>
        <v>0</v>
      </c>
    </row>
    <row r="63" spans="1:11" customFormat="1" x14ac:dyDescent="0.35">
      <c r="A63" s="29" t="s">
        <v>1872</v>
      </c>
      <c r="B63" s="299" t="s">
        <v>13653</v>
      </c>
      <c r="C63" s="299" t="s">
        <v>13649</v>
      </c>
      <c r="D63" s="299" t="s">
        <v>1868</v>
      </c>
      <c r="E63" s="299" t="s">
        <v>189</v>
      </c>
      <c r="F63" s="300">
        <v>146.37</v>
      </c>
      <c r="G63" s="299" t="s">
        <v>148</v>
      </c>
      <c r="H63" s="300">
        <v>10.34</v>
      </c>
      <c r="I63" s="153">
        <f>(H63*'Информация о ценах'!$D$24+'021'!H63*'Информация о ценах'!$D$24*'Информация о ценах'!$E$24)*'Информация о ценах'!$B$6*1.02*1.2</f>
        <v>474.60599999999999</v>
      </c>
      <c r="J63" s="24"/>
      <c r="K63" s="15">
        <f t="shared" si="0"/>
        <v>0</v>
      </c>
    </row>
    <row r="64" spans="1:11" customFormat="1" x14ac:dyDescent="0.35">
      <c r="A64" s="29" t="s">
        <v>1873</v>
      </c>
      <c r="B64" s="299" t="s">
        <v>13654</v>
      </c>
      <c r="C64" s="299" t="s">
        <v>13649</v>
      </c>
      <c r="D64" s="299" t="s">
        <v>1868</v>
      </c>
      <c r="E64" s="299" t="s">
        <v>191</v>
      </c>
      <c r="F64" s="300">
        <v>149.71</v>
      </c>
      <c r="G64" s="299" t="s">
        <v>246</v>
      </c>
      <c r="H64" s="300">
        <v>12.01</v>
      </c>
      <c r="I64" s="153">
        <f>(H64*'Информация о ценах'!$D$24+'021'!H64*'Информация о ценах'!$D$24*'Информация о ценах'!$E$24)*'Информация о ценах'!$B$6*1.02*1.2</f>
        <v>551.25900000000001</v>
      </c>
      <c r="J64" s="24"/>
      <c r="K64" s="15">
        <f t="shared" si="0"/>
        <v>0</v>
      </c>
    </row>
    <row r="65" spans="1:11" customFormat="1" x14ac:dyDescent="0.35">
      <c r="A65" s="29" t="s">
        <v>1874</v>
      </c>
      <c r="B65" s="299" t="s">
        <v>13655</v>
      </c>
      <c r="C65" s="299" t="s">
        <v>13649</v>
      </c>
      <c r="D65" s="299" t="s">
        <v>1868</v>
      </c>
      <c r="E65" s="299" t="s">
        <v>193</v>
      </c>
      <c r="F65" s="300">
        <v>239.1</v>
      </c>
      <c r="G65" s="299" t="s">
        <v>113</v>
      </c>
      <c r="H65" s="300">
        <v>17.940000000000001</v>
      </c>
      <c r="I65" s="153">
        <f>(H65*'Информация о ценах'!$D$24+'021'!H65*'Информация о ценах'!$D$24*'Информация о ценах'!$E$24)*'Информация о ценах'!$B$6*1.02*1.2</f>
        <v>823.44600000000003</v>
      </c>
      <c r="J65" s="24"/>
      <c r="K65" s="15">
        <f t="shared" si="0"/>
        <v>0</v>
      </c>
    </row>
    <row r="66" spans="1:11" customFormat="1" x14ac:dyDescent="0.35">
      <c r="A66" s="29" t="s">
        <v>1875</v>
      </c>
      <c r="B66" s="299" t="s">
        <v>13656</v>
      </c>
      <c r="C66" s="299" t="s">
        <v>13649</v>
      </c>
      <c r="D66" s="299" t="s">
        <v>1868</v>
      </c>
      <c r="E66" s="299" t="s">
        <v>204</v>
      </c>
      <c r="F66" s="300">
        <v>357</v>
      </c>
      <c r="G66" s="299" t="s">
        <v>347</v>
      </c>
      <c r="H66" s="300">
        <v>31.6</v>
      </c>
      <c r="I66" s="153">
        <f>(H66*'Информация о ценах'!$D$24+'021'!H66*'Информация о ценах'!$D$24*'Информация о ценах'!$E$24)*'Информация о ценах'!$B$6*1.02*1.2</f>
        <v>1450.44</v>
      </c>
      <c r="J66" s="24"/>
      <c r="K66" s="15">
        <f t="shared" ref="K66:K129" si="1">I66*J66</f>
        <v>0</v>
      </c>
    </row>
    <row r="67" spans="1:11" customFormat="1" x14ac:dyDescent="0.35">
      <c r="A67" s="29" t="s">
        <v>1876</v>
      </c>
      <c r="B67" s="299" t="s">
        <v>13657</v>
      </c>
      <c r="C67" s="299" t="s">
        <v>13649</v>
      </c>
      <c r="D67" s="299" t="s">
        <v>1868</v>
      </c>
      <c r="E67" s="299" t="s">
        <v>206</v>
      </c>
      <c r="F67" s="300">
        <v>570.27</v>
      </c>
      <c r="G67" s="299" t="s">
        <v>119</v>
      </c>
      <c r="H67" s="300">
        <v>40.369999999999997</v>
      </c>
      <c r="I67" s="153">
        <f>(H67*'Информация о ценах'!$D$24+'021'!H67*'Информация о ценах'!$D$24*'Информация о ценах'!$E$24)*'Информация о ценах'!$B$6*1.02*1.2</f>
        <v>1852.9829999999997</v>
      </c>
      <c r="J67" s="24"/>
      <c r="K67" s="15">
        <f t="shared" si="1"/>
        <v>0</v>
      </c>
    </row>
    <row r="68" spans="1:11" customFormat="1" x14ac:dyDescent="0.35">
      <c r="A68" s="29" t="s">
        <v>13658</v>
      </c>
      <c r="B68" s="299" t="s">
        <v>13659</v>
      </c>
      <c r="C68" s="299" t="s">
        <v>13660</v>
      </c>
      <c r="D68" s="299" t="s">
        <v>1877</v>
      </c>
      <c r="E68" s="299" t="s">
        <v>100</v>
      </c>
      <c r="F68" s="300">
        <v>63.35</v>
      </c>
      <c r="G68" s="299" t="s">
        <v>102</v>
      </c>
      <c r="H68" s="300">
        <v>4.8600000000000003</v>
      </c>
      <c r="I68" s="153">
        <f>(H68*'Информация о ценах'!$D$24+'021'!H68*'Информация о ценах'!$D$24*'Информация о ценах'!$E$24)*'Информация о ценах'!$B$6*1.02*1.2</f>
        <v>223.07400000000001</v>
      </c>
      <c r="J68" s="24"/>
      <c r="K68" s="15">
        <f t="shared" si="1"/>
        <v>0</v>
      </c>
    </row>
    <row r="69" spans="1:11" customFormat="1" x14ac:dyDescent="0.35">
      <c r="A69" s="29" t="s">
        <v>13661</v>
      </c>
      <c r="B69" s="299" t="s">
        <v>13662</v>
      </c>
      <c r="C69" s="299" t="s">
        <v>13660</v>
      </c>
      <c r="D69" s="299" t="s">
        <v>1877</v>
      </c>
      <c r="E69" s="299" t="s">
        <v>32</v>
      </c>
      <c r="F69" s="300">
        <v>77.19</v>
      </c>
      <c r="G69" s="299" t="s">
        <v>104</v>
      </c>
      <c r="H69" s="300">
        <v>5.25</v>
      </c>
      <c r="I69" s="153">
        <f>(H69*'Информация о ценах'!$D$24+'021'!H69*'Информация о ценах'!$D$24*'Информация о ценах'!$E$24)*'Информация о ценах'!$B$6*1.02*1.2</f>
        <v>240.97499999999999</v>
      </c>
      <c r="J69" s="24"/>
      <c r="K69" s="15">
        <f t="shared" si="1"/>
        <v>0</v>
      </c>
    </row>
    <row r="70" spans="1:11" customFormat="1" x14ac:dyDescent="0.35">
      <c r="A70" s="29" t="s">
        <v>13663</v>
      </c>
      <c r="B70" s="299" t="s">
        <v>13664</v>
      </c>
      <c r="C70" s="299" t="s">
        <v>13660</v>
      </c>
      <c r="D70" s="299" t="s">
        <v>1877</v>
      </c>
      <c r="E70" s="299" t="s">
        <v>106</v>
      </c>
      <c r="F70" s="300">
        <v>107.41</v>
      </c>
      <c r="G70" s="299" t="s">
        <v>148</v>
      </c>
      <c r="H70" s="300">
        <v>5.61</v>
      </c>
      <c r="I70" s="153">
        <f>(H70*'Информация о ценах'!$D$24+'021'!H70*'Информация о ценах'!$D$24*'Информация о ценах'!$E$24)*'Информация о ценах'!$B$6*1.02*1.2</f>
        <v>257.49900000000002</v>
      </c>
      <c r="J70" s="24"/>
      <c r="K70" s="15">
        <f t="shared" si="1"/>
        <v>0</v>
      </c>
    </row>
    <row r="71" spans="1:11" customFormat="1" x14ac:dyDescent="0.35">
      <c r="A71" s="29" t="s">
        <v>13665</v>
      </c>
      <c r="B71" s="299" t="s">
        <v>13666</v>
      </c>
      <c r="C71" s="299" t="s">
        <v>13660</v>
      </c>
      <c r="D71" s="299" t="s">
        <v>1877</v>
      </c>
      <c r="E71" s="299" t="s">
        <v>109</v>
      </c>
      <c r="F71" s="300">
        <v>154.33000000000001</v>
      </c>
      <c r="G71" s="299" t="s">
        <v>246</v>
      </c>
      <c r="H71" s="300">
        <v>7.49</v>
      </c>
      <c r="I71" s="153">
        <f>(H71*'Информация о ценах'!$D$24+'021'!H71*'Информация о ценах'!$D$24*'Информация о ценах'!$E$24)*'Информация о ценах'!$B$6*1.02*1.2</f>
        <v>343.791</v>
      </c>
      <c r="J71" s="24"/>
      <c r="K71" s="15">
        <f t="shared" si="1"/>
        <v>0</v>
      </c>
    </row>
    <row r="72" spans="1:11" customFormat="1" x14ac:dyDescent="0.35">
      <c r="A72" s="29" t="s">
        <v>13667</v>
      </c>
      <c r="B72" s="299" t="s">
        <v>13668</v>
      </c>
      <c r="C72" s="299" t="s">
        <v>13660</v>
      </c>
      <c r="D72" s="299" t="s">
        <v>1877</v>
      </c>
      <c r="E72" s="299" t="s">
        <v>112</v>
      </c>
      <c r="F72" s="300">
        <v>224.4</v>
      </c>
      <c r="G72" s="299" t="s">
        <v>113</v>
      </c>
      <c r="H72" s="300">
        <v>11.65</v>
      </c>
      <c r="I72" s="153">
        <f>(H72*'Информация о ценах'!$D$24+'021'!H72*'Информация о ценах'!$D$24*'Информация о ценах'!$E$24)*'Информация о ценах'!$B$6*1.02*1.2</f>
        <v>534.73500000000001</v>
      </c>
      <c r="J72" s="24"/>
      <c r="K72" s="15">
        <f t="shared" si="1"/>
        <v>0</v>
      </c>
    </row>
    <row r="73" spans="1:11" customFormat="1" x14ac:dyDescent="0.35">
      <c r="A73" s="29" t="s">
        <v>13669</v>
      </c>
      <c r="B73" s="299" t="s">
        <v>13670</v>
      </c>
      <c r="C73" s="299" t="s">
        <v>13660</v>
      </c>
      <c r="D73" s="299" t="s">
        <v>1877</v>
      </c>
      <c r="E73" s="299" t="s">
        <v>115</v>
      </c>
      <c r="F73" s="300">
        <v>376.7</v>
      </c>
      <c r="G73" s="299" t="s">
        <v>282</v>
      </c>
      <c r="H73" s="300">
        <v>17.2</v>
      </c>
      <c r="I73" s="153">
        <f>(H73*'Информация о ценах'!$D$24+'021'!H73*'Информация о ценах'!$D$24*'Информация о ценах'!$E$24)*'Информация о ценах'!$B$6*1.02*1.2</f>
        <v>789.4799999999999</v>
      </c>
      <c r="J73" s="24"/>
      <c r="K73" s="15">
        <f t="shared" si="1"/>
        <v>0</v>
      </c>
    </row>
    <row r="74" spans="1:11" customFormat="1" x14ac:dyDescent="0.35">
      <c r="A74" s="29" t="s">
        <v>13671</v>
      </c>
      <c r="B74" s="299" t="s">
        <v>13672</v>
      </c>
      <c r="C74" s="299" t="s">
        <v>13660</v>
      </c>
      <c r="D74" s="299" t="s">
        <v>1877</v>
      </c>
      <c r="E74" s="299" t="s">
        <v>118</v>
      </c>
      <c r="F74" s="300">
        <v>560.51</v>
      </c>
      <c r="G74" s="299" t="s">
        <v>264</v>
      </c>
      <c r="H74" s="300">
        <v>20.76</v>
      </c>
      <c r="I74" s="153">
        <f>(H74*'Информация о ценах'!$D$24+'021'!H74*'Информация о ценах'!$D$24*'Информация о ценах'!$E$24)*'Информация о ценах'!$B$6*1.02*1.2</f>
        <v>952.88400000000013</v>
      </c>
      <c r="J74" s="24"/>
      <c r="K74" s="15">
        <f t="shared" si="1"/>
        <v>0</v>
      </c>
    </row>
    <row r="75" spans="1:11" customFormat="1" x14ac:dyDescent="0.35">
      <c r="A75" s="29" t="s">
        <v>13673</v>
      </c>
      <c r="B75" s="299" t="s">
        <v>13674</v>
      </c>
      <c r="C75" s="299" t="s">
        <v>13660</v>
      </c>
      <c r="D75" s="299" t="s">
        <v>1877</v>
      </c>
      <c r="E75" s="299" t="s">
        <v>124</v>
      </c>
      <c r="F75" s="129">
        <v>1180.95</v>
      </c>
      <c r="G75" s="299" t="s">
        <v>215</v>
      </c>
      <c r="H75" s="300">
        <v>119.7</v>
      </c>
      <c r="I75" s="153">
        <f>(H75*'Информация о ценах'!$D$24+'021'!H75*'Информация о ценах'!$D$24*'Информация о ценах'!$E$24)*'Информация о ценах'!$B$6*1.02*1.2</f>
        <v>5494.23</v>
      </c>
      <c r="J75" s="24"/>
      <c r="K75" s="15">
        <f t="shared" si="1"/>
        <v>0</v>
      </c>
    </row>
    <row r="76" spans="1:11" customFormat="1" x14ac:dyDescent="0.35">
      <c r="A76" s="29" t="s">
        <v>13675</v>
      </c>
      <c r="B76" s="299" t="s">
        <v>13676</v>
      </c>
      <c r="C76" s="299" t="s">
        <v>13660</v>
      </c>
      <c r="D76" s="299" t="s">
        <v>1877</v>
      </c>
      <c r="E76" s="299" t="s">
        <v>127</v>
      </c>
      <c r="F76" s="129">
        <v>1518.85</v>
      </c>
      <c r="G76" s="299" t="s">
        <v>128</v>
      </c>
      <c r="H76" s="300">
        <v>138.74</v>
      </c>
      <c r="I76" s="153">
        <f>(H76*'Информация о ценах'!$D$24+'021'!H76*'Информация о ценах'!$D$24*'Информация о ценах'!$E$24)*'Информация о ценах'!$B$6*1.02*1.2</f>
        <v>6368.1660000000002</v>
      </c>
      <c r="J76" s="24"/>
      <c r="K76" s="15">
        <f t="shared" si="1"/>
        <v>0</v>
      </c>
    </row>
    <row r="77" spans="1:11" customFormat="1" x14ac:dyDescent="0.35">
      <c r="A77" s="29" t="s">
        <v>13677</v>
      </c>
      <c r="B77" s="299" t="s">
        <v>13678</v>
      </c>
      <c r="C77" s="299" t="s">
        <v>13660</v>
      </c>
      <c r="D77" s="299" t="s">
        <v>1877</v>
      </c>
      <c r="E77" s="299" t="s">
        <v>6282</v>
      </c>
      <c r="F77" s="129">
        <v>2180</v>
      </c>
      <c r="G77" s="299" t="s">
        <v>130</v>
      </c>
      <c r="H77" s="300">
        <v>159.33000000000001</v>
      </c>
      <c r="I77" s="153">
        <f>(H77*'Информация о ценах'!$D$24+'021'!H77*'Информация о ценах'!$D$24*'Информация о ценах'!$E$24)*'Информация о ценах'!$B$6*1.02*1.2</f>
        <v>7313.2470000000012</v>
      </c>
      <c r="J77" s="24"/>
      <c r="K77" s="15">
        <f t="shared" si="1"/>
        <v>0</v>
      </c>
    </row>
    <row r="78" spans="1:11" customFormat="1" x14ac:dyDescent="0.35">
      <c r="A78" s="29" t="s">
        <v>13679</v>
      </c>
      <c r="B78" s="299" t="s">
        <v>13680</v>
      </c>
      <c r="C78" s="299" t="s">
        <v>13660</v>
      </c>
      <c r="D78" s="299" t="s">
        <v>1877</v>
      </c>
      <c r="E78" s="299" t="s">
        <v>266</v>
      </c>
      <c r="F78" s="300">
        <v>72.510000000000005</v>
      </c>
      <c r="G78" s="299" t="s">
        <v>104</v>
      </c>
      <c r="H78" s="300">
        <v>5.25</v>
      </c>
      <c r="I78" s="153">
        <f>(H78*'Информация о ценах'!$D$24+'021'!H78*'Информация о ценах'!$D$24*'Информация о ценах'!$E$24)*'Информация о ценах'!$B$6*1.02*1.2</f>
        <v>240.97499999999999</v>
      </c>
      <c r="J78" s="24"/>
      <c r="K78" s="15">
        <f t="shared" si="1"/>
        <v>0</v>
      </c>
    </row>
    <row r="79" spans="1:11" customFormat="1" x14ac:dyDescent="0.35">
      <c r="A79" s="29" t="s">
        <v>13681</v>
      </c>
      <c r="B79" s="299" t="s">
        <v>13682</v>
      </c>
      <c r="C79" s="299" t="s">
        <v>13660</v>
      </c>
      <c r="D79" s="299" t="s">
        <v>1877</v>
      </c>
      <c r="E79" s="299" t="s">
        <v>268</v>
      </c>
      <c r="F79" s="300">
        <v>96.79</v>
      </c>
      <c r="G79" s="299" t="s">
        <v>107</v>
      </c>
      <c r="H79" s="300">
        <v>5.56</v>
      </c>
      <c r="I79" s="153">
        <f>(H79*'Информация о ценах'!$D$24+'021'!H79*'Информация о ценах'!$D$24*'Информация о ценах'!$E$24)*'Информация о ценах'!$B$6*1.02*1.2</f>
        <v>255.20399999999998</v>
      </c>
      <c r="J79" s="24"/>
      <c r="K79" s="15">
        <f t="shared" si="1"/>
        <v>0</v>
      </c>
    </row>
    <row r="80" spans="1:11" customFormat="1" x14ac:dyDescent="0.35">
      <c r="A80" s="29" t="s">
        <v>13683</v>
      </c>
      <c r="B80" s="299" t="s">
        <v>13684</v>
      </c>
      <c r="C80" s="299" t="s">
        <v>13660</v>
      </c>
      <c r="D80" s="299" t="s">
        <v>1877</v>
      </c>
      <c r="E80" s="299" t="s">
        <v>270</v>
      </c>
      <c r="F80" s="300">
        <v>99.27</v>
      </c>
      <c r="G80" s="299" t="s">
        <v>107</v>
      </c>
      <c r="H80" s="300">
        <v>5.64</v>
      </c>
      <c r="I80" s="153">
        <f>(H80*'Информация о ценах'!$D$24+'021'!H80*'Информация о ценах'!$D$24*'Информация о ценах'!$E$24)*'Информация о ценах'!$B$6*1.02*1.2</f>
        <v>258.87599999999998</v>
      </c>
      <c r="J80" s="24"/>
      <c r="K80" s="15">
        <f t="shared" si="1"/>
        <v>0</v>
      </c>
    </row>
    <row r="81" spans="1:11" customFormat="1" x14ac:dyDescent="0.35">
      <c r="A81" s="29" t="s">
        <v>13685</v>
      </c>
      <c r="B81" s="299" t="s">
        <v>13686</v>
      </c>
      <c r="C81" s="299" t="s">
        <v>13660</v>
      </c>
      <c r="D81" s="299" t="s">
        <v>1877</v>
      </c>
      <c r="E81" s="299" t="s">
        <v>271</v>
      </c>
      <c r="F81" s="300">
        <v>126.37</v>
      </c>
      <c r="G81" s="299" t="s">
        <v>707</v>
      </c>
      <c r="H81" s="300">
        <v>7.91</v>
      </c>
      <c r="I81" s="153">
        <f>(H81*'Информация о ценах'!$D$24+'021'!H81*'Информация о ценах'!$D$24*'Информация о ценах'!$E$24)*'Информация о ценах'!$B$6*1.02*1.2</f>
        <v>363.06900000000002</v>
      </c>
      <c r="J81" s="24"/>
      <c r="K81" s="15">
        <f t="shared" si="1"/>
        <v>0</v>
      </c>
    </row>
    <row r="82" spans="1:11" customFormat="1" x14ac:dyDescent="0.35">
      <c r="A82" s="29" t="s">
        <v>13687</v>
      </c>
      <c r="B82" s="299" t="s">
        <v>13688</v>
      </c>
      <c r="C82" s="299" t="s">
        <v>13660</v>
      </c>
      <c r="D82" s="299" t="s">
        <v>1877</v>
      </c>
      <c r="E82" s="299" t="s">
        <v>272</v>
      </c>
      <c r="F82" s="300">
        <v>132.15</v>
      </c>
      <c r="G82" s="299" t="s">
        <v>707</v>
      </c>
      <c r="H82" s="300">
        <v>8.0299999999999994</v>
      </c>
      <c r="I82" s="153">
        <f>(H82*'Информация о ценах'!$D$24+'021'!H82*'Информация о ценах'!$D$24*'Информация о ценах'!$E$24)*'Информация о ценах'!$B$6*1.02*1.2</f>
        <v>368.57699999999994</v>
      </c>
      <c r="J82" s="24"/>
      <c r="K82" s="15">
        <f t="shared" si="1"/>
        <v>0</v>
      </c>
    </row>
    <row r="83" spans="1:11" customFormat="1" x14ac:dyDescent="0.35">
      <c r="A83" s="29" t="s">
        <v>13689</v>
      </c>
      <c r="B83" s="299" t="s">
        <v>13690</v>
      </c>
      <c r="C83" s="299" t="s">
        <v>13660</v>
      </c>
      <c r="D83" s="299" t="s">
        <v>1877</v>
      </c>
      <c r="E83" s="299" t="s">
        <v>274</v>
      </c>
      <c r="F83" s="300">
        <v>139.19</v>
      </c>
      <c r="G83" s="299" t="s">
        <v>110</v>
      </c>
      <c r="H83" s="300">
        <v>8.11</v>
      </c>
      <c r="I83" s="153">
        <f>(H83*'Информация о ценах'!$D$24+'021'!H83*'Информация о ценах'!$D$24*'Информация о ценах'!$E$24)*'Информация о ценах'!$B$6*1.02*1.2</f>
        <v>372.24899999999997</v>
      </c>
      <c r="J83" s="24"/>
      <c r="K83" s="15">
        <f t="shared" si="1"/>
        <v>0</v>
      </c>
    </row>
    <row r="84" spans="1:11" customFormat="1" x14ac:dyDescent="0.35">
      <c r="A84" s="29" t="s">
        <v>13691</v>
      </c>
      <c r="B84" s="299" t="s">
        <v>13692</v>
      </c>
      <c r="C84" s="299" t="s">
        <v>13660</v>
      </c>
      <c r="D84" s="299" t="s">
        <v>1877</v>
      </c>
      <c r="E84" s="299" t="s">
        <v>275</v>
      </c>
      <c r="F84" s="300">
        <v>190.15</v>
      </c>
      <c r="G84" s="299" t="s">
        <v>210</v>
      </c>
      <c r="H84" s="300">
        <v>11.38</v>
      </c>
      <c r="I84" s="153">
        <f>(H84*'Информация о ценах'!$D$24+'021'!H84*'Информация о ценах'!$D$24*'Информация о ценах'!$E$24)*'Информация о ценах'!$B$6*1.02*1.2</f>
        <v>522.3420000000001</v>
      </c>
      <c r="J84" s="24"/>
      <c r="K84" s="15">
        <f t="shared" si="1"/>
        <v>0</v>
      </c>
    </row>
    <row r="85" spans="1:11" customFormat="1" x14ac:dyDescent="0.35">
      <c r="A85" s="29" t="s">
        <v>13693</v>
      </c>
      <c r="B85" s="299" t="s">
        <v>13694</v>
      </c>
      <c r="C85" s="299" t="s">
        <v>13660</v>
      </c>
      <c r="D85" s="299" t="s">
        <v>1877</v>
      </c>
      <c r="E85" s="299" t="s">
        <v>276</v>
      </c>
      <c r="F85" s="300">
        <v>193.83</v>
      </c>
      <c r="G85" s="299" t="s">
        <v>210</v>
      </c>
      <c r="H85" s="300">
        <v>11.51</v>
      </c>
      <c r="I85" s="153">
        <f>(H85*'Информация о ценах'!$D$24+'021'!H85*'Информация о ценах'!$D$24*'Информация о ценах'!$E$24)*'Информация о ценах'!$B$6*1.02*1.2</f>
        <v>528.30899999999997</v>
      </c>
      <c r="J85" s="24"/>
      <c r="K85" s="15">
        <f t="shared" si="1"/>
        <v>0</v>
      </c>
    </row>
    <row r="86" spans="1:11" customFormat="1" x14ac:dyDescent="0.35">
      <c r="A86" s="29" t="s">
        <v>13695</v>
      </c>
      <c r="B86" s="299" t="s">
        <v>13696</v>
      </c>
      <c r="C86" s="299" t="s">
        <v>13660</v>
      </c>
      <c r="D86" s="299" t="s">
        <v>1877</v>
      </c>
      <c r="E86" s="299" t="s">
        <v>277</v>
      </c>
      <c r="F86" s="300">
        <v>198.97</v>
      </c>
      <c r="G86" s="299" t="s">
        <v>461</v>
      </c>
      <c r="H86" s="300">
        <v>11.72</v>
      </c>
      <c r="I86" s="153">
        <f>(H86*'Информация о ценах'!$D$24+'021'!H86*'Информация о ценах'!$D$24*'Информация о ценах'!$E$24)*'Информация о ценах'!$B$6*1.02*1.2</f>
        <v>537.94799999999998</v>
      </c>
      <c r="J86" s="24"/>
      <c r="K86" s="15">
        <f t="shared" si="1"/>
        <v>0</v>
      </c>
    </row>
    <row r="87" spans="1:11" customFormat="1" x14ac:dyDescent="0.35">
      <c r="A87" s="29" t="s">
        <v>13697</v>
      </c>
      <c r="B87" s="299" t="s">
        <v>13698</v>
      </c>
      <c r="C87" s="299" t="s">
        <v>13660</v>
      </c>
      <c r="D87" s="299" t="s">
        <v>1877</v>
      </c>
      <c r="E87" s="299" t="s">
        <v>278</v>
      </c>
      <c r="F87" s="300">
        <v>208.01</v>
      </c>
      <c r="G87" s="299" t="s">
        <v>113</v>
      </c>
      <c r="H87" s="300">
        <v>11.93</v>
      </c>
      <c r="I87" s="153">
        <f>(H87*'Информация о ценах'!$D$24+'021'!H87*'Информация о ценах'!$D$24*'Информация о ценах'!$E$24)*'Информация о ценах'!$B$6*1.02*1.2</f>
        <v>547.58699999999999</v>
      </c>
      <c r="J87" s="24"/>
      <c r="K87" s="15">
        <f t="shared" si="1"/>
        <v>0</v>
      </c>
    </row>
    <row r="88" spans="1:11" customFormat="1" x14ac:dyDescent="0.35">
      <c r="A88" s="29" t="s">
        <v>13699</v>
      </c>
      <c r="B88" s="299" t="s">
        <v>13700</v>
      </c>
      <c r="C88" s="299" t="s">
        <v>13660</v>
      </c>
      <c r="D88" s="299" t="s">
        <v>1877</v>
      </c>
      <c r="E88" s="299" t="s">
        <v>1175</v>
      </c>
      <c r="F88" s="300">
        <v>303.64999999999998</v>
      </c>
      <c r="G88" s="299" t="s">
        <v>263</v>
      </c>
      <c r="H88" s="300">
        <v>15.56</v>
      </c>
      <c r="I88" s="153">
        <f>(H88*'Информация о ценах'!$D$24+'021'!H88*'Информация о ценах'!$D$24*'Информация о ценах'!$E$24)*'Информация о ценах'!$B$6*1.02*1.2</f>
        <v>714.20399999999995</v>
      </c>
      <c r="J88" s="24"/>
      <c r="K88" s="15">
        <f t="shared" si="1"/>
        <v>0</v>
      </c>
    </row>
    <row r="89" spans="1:11" customFormat="1" x14ac:dyDescent="0.35">
      <c r="A89" s="29" t="s">
        <v>13701</v>
      </c>
      <c r="B89" s="299" t="s">
        <v>13702</v>
      </c>
      <c r="C89" s="299" t="s">
        <v>13660</v>
      </c>
      <c r="D89" s="299" t="s">
        <v>1877</v>
      </c>
      <c r="E89" s="299" t="s">
        <v>279</v>
      </c>
      <c r="F89" s="300">
        <v>303.83</v>
      </c>
      <c r="G89" s="299" t="s">
        <v>116</v>
      </c>
      <c r="H89" s="300">
        <v>15.8</v>
      </c>
      <c r="I89" s="153">
        <f>(H89*'Информация о ценах'!$D$24+'021'!H89*'Информация о ценах'!$D$24*'Информация о ценах'!$E$24)*'Информация о ценах'!$B$6*1.02*1.2</f>
        <v>725.22</v>
      </c>
      <c r="J89" s="24"/>
      <c r="K89" s="15">
        <f t="shared" si="1"/>
        <v>0</v>
      </c>
    </row>
    <row r="90" spans="1:11" customFormat="1" x14ac:dyDescent="0.35">
      <c r="A90" s="29" t="s">
        <v>13703</v>
      </c>
      <c r="B90" s="299" t="s">
        <v>13704</v>
      </c>
      <c r="C90" s="299" t="s">
        <v>13660</v>
      </c>
      <c r="D90" s="299" t="s">
        <v>1877</v>
      </c>
      <c r="E90" s="299" t="s">
        <v>281</v>
      </c>
      <c r="F90" s="300">
        <v>313.17</v>
      </c>
      <c r="G90" s="299" t="s">
        <v>263</v>
      </c>
      <c r="H90" s="300">
        <v>16.079999999999998</v>
      </c>
      <c r="I90" s="153">
        <f>(H90*'Информация о ценах'!$D$24+'021'!H90*'Информация о ценах'!$D$24*'Информация о ценах'!$E$24)*'Информация о ценах'!$B$6*1.02*1.2</f>
        <v>738.07199999999989</v>
      </c>
      <c r="J90" s="24"/>
      <c r="K90" s="15">
        <f t="shared" si="1"/>
        <v>0</v>
      </c>
    </row>
    <row r="91" spans="1:11" customFormat="1" x14ac:dyDescent="0.35">
      <c r="A91" s="29" t="s">
        <v>13705</v>
      </c>
      <c r="B91" s="299" t="s">
        <v>13706</v>
      </c>
      <c r="C91" s="299" t="s">
        <v>13660</v>
      </c>
      <c r="D91" s="299" t="s">
        <v>1877</v>
      </c>
      <c r="E91" s="299" t="s">
        <v>283</v>
      </c>
      <c r="F91" s="300">
        <v>322.51</v>
      </c>
      <c r="G91" s="299" t="s">
        <v>116</v>
      </c>
      <c r="H91" s="300">
        <v>16.29</v>
      </c>
      <c r="I91" s="153">
        <f>(H91*'Информация о ценах'!$D$24+'021'!H91*'Информация о ценах'!$D$24*'Информация о ценах'!$E$24)*'Информация о ценах'!$B$6*1.02*1.2</f>
        <v>747.7109999999999</v>
      </c>
      <c r="J91" s="24"/>
      <c r="K91" s="15">
        <f t="shared" si="1"/>
        <v>0</v>
      </c>
    </row>
    <row r="92" spans="1:11" customFormat="1" x14ac:dyDescent="0.35">
      <c r="A92" s="29" t="s">
        <v>13707</v>
      </c>
      <c r="B92" s="299" t="s">
        <v>13708</v>
      </c>
      <c r="C92" s="299" t="s">
        <v>13660</v>
      </c>
      <c r="D92" s="299" t="s">
        <v>1877</v>
      </c>
      <c r="E92" s="299" t="s">
        <v>284</v>
      </c>
      <c r="F92" s="300">
        <v>341.9</v>
      </c>
      <c r="G92" s="299" t="s">
        <v>116</v>
      </c>
      <c r="H92" s="300">
        <v>15.88</v>
      </c>
      <c r="I92" s="153">
        <f>(H92*'Информация о ценах'!$D$24+'021'!H92*'Информация о ценах'!$D$24*'Информация о ценах'!$E$24)*'Информация о ценах'!$B$6*1.02*1.2</f>
        <v>728.89199999999994</v>
      </c>
      <c r="J92" s="24"/>
      <c r="K92" s="15">
        <f t="shared" si="1"/>
        <v>0</v>
      </c>
    </row>
    <row r="93" spans="1:11" customFormat="1" x14ac:dyDescent="0.35">
      <c r="A93" s="29" t="s">
        <v>13709</v>
      </c>
      <c r="B93" s="299" t="s">
        <v>13710</v>
      </c>
      <c r="C93" s="299" t="s">
        <v>13660</v>
      </c>
      <c r="D93" s="299" t="s">
        <v>1877</v>
      </c>
      <c r="E93" s="299" t="s">
        <v>285</v>
      </c>
      <c r="F93" s="300">
        <v>453.61</v>
      </c>
      <c r="G93" s="299" t="s">
        <v>140</v>
      </c>
      <c r="H93" s="300">
        <v>19.850000000000001</v>
      </c>
      <c r="I93" s="153">
        <f>(H93*'Информация о ценах'!$D$24+'021'!H93*'Информация о ценах'!$D$24*'Информация о ценах'!$E$24)*'Информация о ценах'!$B$6*1.02*1.2</f>
        <v>911.11500000000001</v>
      </c>
      <c r="J93" s="24"/>
      <c r="K93" s="15">
        <f t="shared" si="1"/>
        <v>0</v>
      </c>
    </row>
    <row r="94" spans="1:11" customFormat="1" x14ac:dyDescent="0.35">
      <c r="A94" s="29" t="s">
        <v>13711</v>
      </c>
      <c r="B94" s="299" t="s">
        <v>13712</v>
      </c>
      <c r="C94" s="299" t="s">
        <v>13660</v>
      </c>
      <c r="D94" s="299" t="s">
        <v>1877</v>
      </c>
      <c r="E94" s="299" t="s">
        <v>286</v>
      </c>
      <c r="F94" s="300">
        <v>468.45</v>
      </c>
      <c r="G94" s="299" t="s">
        <v>212</v>
      </c>
      <c r="H94" s="300">
        <v>19.29</v>
      </c>
      <c r="I94" s="153">
        <f>(H94*'Информация о ценах'!$D$24+'021'!H94*'Информация о ценах'!$D$24*'Информация о ценах'!$E$24)*'Информация о ценах'!$B$6*1.02*1.2</f>
        <v>885.41099999999994</v>
      </c>
      <c r="J94" s="24"/>
      <c r="K94" s="15">
        <f t="shared" si="1"/>
        <v>0</v>
      </c>
    </row>
    <row r="95" spans="1:11" customFormat="1" x14ac:dyDescent="0.35">
      <c r="A95" s="29" t="s">
        <v>13713</v>
      </c>
      <c r="B95" s="299" t="s">
        <v>13714</v>
      </c>
      <c r="C95" s="299" t="s">
        <v>13660</v>
      </c>
      <c r="D95" s="299" t="s">
        <v>1877</v>
      </c>
      <c r="E95" s="299" t="s">
        <v>287</v>
      </c>
      <c r="F95" s="300">
        <v>478.04</v>
      </c>
      <c r="G95" s="299" t="s">
        <v>347</v>
      </c>
      <c r="H95" s="300">
        <v>19.84</v>
      </c>
      <c r="I95" s="153">
        <f>(H95*'Информация о ценах'!$D$24+'021'!H95*'Информация о ценах'!$D$24*'Информация о ценах'!$E$24)*'Информация о ценах'!$B$6*1.02*1.2</f>
        <v>910.65599999999995</v>
      </c>
      <c r="J95" s="24"/>
      <c r="K95" s="15">
        <f t="shared" si="1"/>
        <v>0</v>
      </c>
    </row>
    <row r="96" spans="1:11" customFormat="1" x14ac:dyDescent="0.35">
      <c r="A96" s="29" t="s">
        <v>13715</v>
      </c>
      <c r="B96" s="299" t="s">
        <v>13716</v>
      </c>
      <c r="C96" s="299" t="s">
        <v>13660</v>
      </c>
      <c r="D96" s="299" t="s">
        <v>1877</v>
      </c>
      <c r="E96" s="299" t="s">
        <v>288</v>
      </c>
      <c r="F96" s="300">
        <v>517.44000000000005</v>
      </c>
      <c r="G96" s="299" t="s">
        <v>119</v>
      </c>
      <c r="H96" s="300">
        <v>20.76</v>
      </c>
      <c r="I96" s="153">
        <f>(H96*'Информация о ценах'!$D$24+'021'!H96*'Информация о ценах'!$D$24*'Информация о ценах'!$E$24)*'Информация о ценах'!$B$6*1.02*1.2</f>
        <v>952.88400000000013</v>
      </c>
      <c r="J96" s="24"/>
      <c r="K96" s="15">
        <f t="shared" si="1"/>
        <v>0</v>
      </c>
    </row>
    <row r="97" spans="1:11" customFormat="1" x14ac:dyDescent="0.35">
      <c r="A97" s="29" t="s">
        <v>13717</v>
      </c>
      <c r="B97" s="299" t="s">
        <v>13718</v>
      </c>
      <c r="C97" s="299" t="s">
        <v>13660</v>
      </c>
      <c r="D97" s="299" t="s">
        <v>1877</v>
      </c>
      <c r="E97" s="299" t="s">
        <v>296</v>
      </c>
      <c r="F97" s="300">
        <v>940.97</v>
      </c>
      <c r="G97" s="299" t="s">
        <v>214</v>
      </c>
      <c r="H97" s="300">
        <v>102.43</v>
      </c>
      <c r="I97" s="153">
        <f>(H97*'Информация о ценах'!$D$24+'021'!H97*'Информация о ценах'!$D$24*'Информация о ценах'!$E$24)*'Информация о ценах'!$B$6*1.02*1.2</f>
        <v>4701.5370000000003</v>
      </c>
      <c r="J97" s="24"/>
      <c r="K97" s="15">
        <f t="shared" si="1"/>
        <v>0</v>
      </c>
    </row>
    <row r="98" spans="1:11" customFormat="1" x14ac:dyDescent="0.35">
      <c r="A98" s="29" t="s">
        <v>13719</v>
      </c>
      <c r="B98" s="299" t="s">
        <v>13720</v>
      </c>
      <c r="C98" s="299" t="s">
        <v>13660</v>
      </c>
      <c r="D98" s="299" t="s">
        <v>1877</v>
      </c>
      <c r="E98" s="299" t="s">
        <v>297</v>
      </c>
      <c r="F98" s="300">
        <v>949.01</v>
      </c>
      <c r="G98" s="299" t="s">
        <v>214</v>
      </c>
      <c r="H98" s="300">
        <v>120.39</v>
      </c>
      <c r="I98" s="153">
        <f>(H98*'Информация о ценах'!$D$24+'021'!H98*'Информация о ценах'!$D$24*'Информация о ценах'!$E$24)*'Информация о ценах'!$B$6*1.02*1.2</f>
        <v>5525.9010000000007</v>
      </c>
      <c r="J98" s="24"/>
      <c r="K98" s="15">
        <f t="shared" si="1"/>
        <v>0</v>
      </c>
    </row>
    <row r="99" spans="1:11" customFormat="1" x14ac:dyDescent="0.35">
      <c r="A99" s="29" t="s">
        <v>13721</v>
      </c>
      <c r="B99" s="299" t="s">
        <v>13722</v>
      </c>
      <c r="C99" s="299" t="s">
        <v>13660</v>
      </c>
      <c r="D99" s="299" t="s">
        <v>1877</v>
      </c>
      <c r="E99" s="299" t="s">
        <v>298</v>
      </c>
      <c r="F99" s="300">
        <v>981.6</v>
      </c>
      <c r="G99" s="299" t="s">
        <v>214</v>
      </c>
      <c r="H99" s="300">
        <v>123.87</v>
      </c>
      <c r="I99" s="153">
        <f>(H99*'Информация о ценах'!$D$24+'021'!H99*'Информация о ценах'!$D$24*'Информация о ценах'!$E$24)*'Информация о ценах'!$B$6*1.02*1.2</f>
        <v>5685.6329999999998</v>
      </c>
      <c r="J99" s="24"/>
      <c r="K99" s="15">
        <f t="shared" si="1"/>
        <v>0</v>
      </c>
    </row>
    <row r="100" spans="1:11" customFormat="1" x14ac:dyDescent="0.35">
      <c r="A100" s="29" t="s">
        <v>13723</v>
      </c>
      <c r="B100" s="299" t="s">
        <v>13724</v>
      </c>
      <c r="C100" s="299" t="s">
        <v>13660</v>
      </c>
      <c r="D100" s="299" t="s">
        <v>1877</v>
      </c>
      <c r="E100" s="299" t="s">
        <v>299</v>
      </c>
      <c r="F100" s="129">
        <v>1007.5</v>
      </c>
      <c r="G100" s="299" t="s">
        <v>214</v>
      </c>
      <c r="H100" s="300">
        <v>127.6</v>
      </c>
      <c r="I100" s="153">
        <f>(H100*'Информация о ценах'!$D$24+'021'!H100*'Информация о ценах'!$D$24*'Информация о ценах'!$E$24)*'Информация о ценах'!$B$6*1.02*1.2</f>
        <v>5856.8399999999992</v>
      </c>
      <c r="J100" s="24"/>
      <c r="K100" s="15">
        <f t="shared" si="1"/>
        <v>0</v>
      </c>
    </row>
    <row r="101" spans="1:11" customFormat="1" x14ac:dyDescent="0.35">
      <c r="A101" s="29" t="s">
        <v>13725</v>
      </c>
      <c r="B101" s="299" t="s">
        <v>13726</v>
      </c>
      <c r="C101" s="299" t="s">
        <v>13660</v>
      </c>
      <c r="D101" s="299" t="s">
        <v>1877</v>
      </c>
      <c r="E101" s="299" t="s">
        <v>300</v>
      </c>
      <c r="F101" s="129">
        <v>1042.3699999999999</v>
      </c>
      <c r="G101" s="299" t="s">
        <v>214</v>
      </c>
      <c r="H101" s="300">
        <v>133.41</v>
      </c>
      <c r="I101" s="153">
        <f>(H101*'Информация о ценах'!$D$24+'021'!H101*'Информация о ценах'!$D$24*'Информация о ценах'!$E$24)*'Информация о ценах'!$B$6*1.02*1.2</f>
        <v>6123.5189999999993</v>
      </c>
      <c r="J101" s="24"/>
      <c r="K101" s="15">
        <f t="shared" si="1"/>
        <v>0</v>
      </c>
    </row>
    <row r="102" spans="1:11" customFormat="1" x14ac:dyDescent="0.35">
      <c r="A102" s="29" t="s">
        <v>13727</v>
      </c>
      <c r="B102" s="299" t="s">
        <v>13728</v>
      </c>
      <c r="C102" s="299" t="s">
        <v>13660</v>
      </c>
      <c r="D102" s="299" t="s">
        <v>1877</v>
      </c>
      <c r="E102" s="299" t="s">
        <v>306</v>
      </c>
      <c r="F102" s="129">
        <v>1314.77</v>
      </c>
      <c r="G102" s="299" t="s">
        <v>215</v>
      </c>
      <c r="H102" s="300">
        <v>150.79</v>
      </c>
      <c r="I102" s="153">
        <f>(H102*'Информация о ценах'!$D$24+'021'!H102*'Информация о ценах'!$D$24*'Информация о ценах'!$E$24)*'Информация о ценах'!$B$6*1.02*1.2</f>
        <v>6921.2609999999995</v>
      </c>
      <c r="J102" s="24"/>
      <c r="K102" s="15">
        <f t="shared" si="1"/>
        <v>0</v>
      </c>
    </row>
    <row r="103" spans="1:11" customFormat="1" x14ac:dyDescent="0.35">
      <c r="A103" s="29" t="s">
        <v>13729</v>
      </c>
      <c r="B103" s="299" t="s">
        <v>13730</v>
      </c>
      <c r="C103" s="299" t="s">
        <v>13660</v>
      </c>
      <c r="D103" s="299" t="s">
        <v>1877</v>
      </c>
      <c r="E103" s="299" t="s">
        <v>308</v>
      </c>
      <c r="F103" s="129">
        <v>1448.95</v>
      </c>
      <c r="G103" s="299" t="s">
        <v>128</v>
      </c>
      <c r="H103" s="300">
        <v>154.27000000000001</v>
      </c>
      <c r="I103" s="153">
        <f>(H103*'Информация о ценах'!$D$24+'021'!H103*'Информация о ценах'!$D$24*'Информация о ценах'!$E$24)*'Информация о ценах'!$B$6*1.02*1.2</f>
        <v>7080.9930000000004</v>
      </c>
      <c r="J103" s="24"/>
      <c r="K103" s="15">
        <f t="shared" si="1"/>
        <v>0</v>
      </c>
    </row>
    <row r="104" spans="1:11" customFormat="1" x14ac:dyDescent="0.35">
      <c r="A104" s="29" t="s">
        <v>13731</v>
      </c>
      <c r="B104" s="299" t="s">
        <v>13732</v>
      </c>
      <c r="C104" s="299" t="s">
        <v>13660</v>
      </c>
      <c r="D104" s="299" t="s">
        <v>1877</v>
      </c>
      <c r="E104" s="299" t="s">
        <v>313</v>
      </c>
      <c r="F104" s="129">
        <v>1820.47</v>
      </c>
      <c r="G104" s="299" t="s">
        <v>128</v>
      </c>
      <c r="H104" s="300">
        <v>171.65</v>
      </c>
      <c r="I104" s="153">
        <f>(H104*'Информация о ценах'!$D$24+'021'!H104*'Информация о ценах'!$D$24*'Информация о ценах'!$E$24)*'Информация о ценах'!$B$6*1.02*1.2</f>
        <v>7878.7349999999997</v>
      </c>
      <c r="J104" s="24"/>
      <c r="K104" s="15">
        <f t="shared" si="1"/>
        <v>0</v>
      </c>
    </row>
    <row r="105" spans="1:11" customFormat="1" x14ac:dyDescent="0.35">
      <c r="A105" s="29" t="s">
        <v>13733</v>
      </c>
      <c r="B105" s="299" t="s">
        <v>13734</v>
      </c>
      <c r="C105" s="299" t="s">
        <v>13660</v>
      </c>
      <c r="D105" s="299" t="s">
        <v>1877</v>
      </c>
      <c r="E105" s="299" t="s">
        <v>315</v>
      </c>
      <c r="F105" s="129">
        <v>1931.85</v>
      </c>
      <c r="G105" s="299" t="s">
        <v>130</v>
      </c>
      <c r="H105" s="300">
        <v>173.99</v>
      </c>
      <c r="I105" s="153">
        <f>(H105*'Информация о ценах'!$D$24+'021'!H105*'Информация о ценах'!$D$24*'Информация о ценах'!$E$24)*'Информация о ценах'!$B$6*1.02*1.2</f>
        <v>7986.1409999999996</v>
      </c>
      <c r="J105" s="24"/>
      <c r="K105" s="15">
        <f t="shared" si="1"/>
        <v>0</v>
      </c>
    </row>
    <row r="106" spans="1:11" customFormat="1" x14ac:dyDescent="0.35">
      <c r="A106" s="29" t="s">
        <v>13735</v>
      </c>
      <c r="B106" s="299" t="s">
        <v>13736</v>
      </c>
      <c r="C106" s="299" t="s">
        <v>13660</v>
      </c>
      <c r="D106" s="299" t="s">
        <v>1877</v>
      </c>
      <c r="E106" s="299" t="s">
        <v>316</v>
      </c>
      <c r="F106" s="129">
        <v>2017.05</v>
      </c>
      <c r="G106" s="299" t="s">
        <v>130</v>
      </c>
      <c r="H106" s="300">
        <v>178.64</v>
      </c>
      <c r="I106" s="153">
        <f>(H106*'Информация о ценах'!$D$24+'021'!H106*'Информация о ценах'!$D$24*'Информация о ценах'!$E$24)*'Информация о ценах'!$B$6*1.02*1.2</f>
        <v>8199.5759999999991</v>
      </c>
      <c r="J106" s="24"/>
      <c r="K106" s="15">
        <f t="shared" si="1"/>
        <v>0</v>
      </c>
    </row>
    <row r="107" spans="1:11" customFormat="1" x14ac:dyDescent="0.35">
      <c r="A107" s="29" t="s">
        <v>1878</v>
      </c>
      <c r="B107" s="299" t="s">
        <v>13737</v>
      </c>
      <c r="C107" s="299" t="s">
        <v>13738</v>
      </c>
      <c r="D107" s="299" t="s">
        <v>1879</v>
      </c>
      <c r="E107" s="299" t="s">
        <v>1265</v>
      </c>
      <c r="F107" s="300">
        <v>71.540000000000006</v>
      </c>
      <c r="G107" s="299" t="s">
        <v>104</v>
      </c>
      <c r="H107" s="300">
        <v>11.43</v>
      </c>
      <c r="I107" s="153">
        <f>(H107*'Информация о ценах'!$D$24+'021'!H107*'Информация о ценах'!$D$24*'Информация о ценах'!$E$24)*'Информация о ценах'!$B$6*1.02*1.2</f>
        <v>524.63699999999994</v>
      </c>
      <c r="J107" s="24"/>
      <c r="K107" s="15">
        <f t="shared" si="1"/>
        <v>0</v>
      </c>
    </row>
    <row r="108" spans="1:11" customFormat="1" x14ac:dyDescent="0.35">
      <c r="A108" s="29" t="s">
        <v>1880</v>
      </c>
      <c r="B108" s="299" t="s">
        <v>13739</v>
      </c>
      <c r="C108" s="299" t="s">
        <v>13738</v>
      </c>
      <c r="D108" s="299" t="s">
        <v>1879</v>
      </c>
      <c r="E108" s="299" t="s">
        <v>320</v>
      </c>
      <c r="F108" s="300">
        <v>78.400000000000006</v>
      </c>
      <c r="G108" s="299" t="s">
        <v>148</v>
      </c>
      <c r="H108" s="300">
        <v>7.07</v>
      </c>
      <c r="I108" s="153">
        <f>(H108*'Информация о ценах'!$D$24+'021'!H108*'Информация о ценах'!$D$24*'Информация о ценах'!$E$24)*'Информация о ценах'!$B$6*1.02*1.2</f>
        <v>324.51299999999998</v>
      </c>
      <c r="J108" s="24"/>
      <c r="K108" s="15">
        <f t="shared" si="1"/>
        <v>0</v>
      </c>
    </row>
    <row r="109" spans="1:11" customFormat="1" x14ac:dyDescent="0.35">
      <c r="A109" s="29" t="s">
        <v>1881</v>
      </c>
      <c r="B109" s="299" t="s">
        <v>13740</v>
      </c>
      <c r="C109" s="299" t="s">
        <v>13738</v>
      </c>
      <c r="D109" s="299" t="s">
        <v>1879</v>
      </c>
      <c r="E109" s="299" t="s">
        <v>322</v>
      </c>
      <c r="F109" s="300">
        <v>87.56</v>
      </c>
      <c r="G109" s="299" t="s">
        <v>136</v>
      </c>
      <c r="H109" s="300">
        <v>7.46</v>
      </c>
      <c r="I109" s="153">
        <f>(H109*'Информация о ценах'!$D$24+'021'!H109*'Информация о ценах'!$D$24*'Информация о ценах'!$E$24)*'Информация о ценах'!$B$6*1.02*1.2</f>
        <v>342.41400000000004</v>
      </c>
      <c r="J109" s="24"/>
      <c r="K109" s="15">
        <f t="shared" si="1"/>
        <v>0</v>
      </c>
    </row>
    <row r="110" spans="1:11" customFormat="1" x14ac:dyDescent="0.35">
      <c r="A110" s="29" t="s">
        <v>1882</v>
      </c>
      <c r="B110" s="299" t="s">
        <v>13741</v>
      </c>
      <c r="C110" s="299" t="s">
        <v>13738</v>
      </c>
      <c r="D110" s="299" t="s">
        <v>1879</v>
      </c>
      <c r="E110" s="299" t="s">
        <v>326</v>
      </c>
      <c r="F110" s="300">
        <v>111.44</v>
      </c>
      <c r="G110" s="299" t="s">
        <v>170</v>
      </c>
      <c r="H110" s="300">
        <v>7.74</v>
      </c>
      <c r="I110" s="153">
        <f>(H110*'Информация о ценах'!$D$24+'021'!H110*'Информация о ценах'!$D$24*'Информация о ценах'!$E$24)*'Информация о ценах'!$B$6*1.02*1.2</f>
        <v>355.26600000000002</v>
      </c>
      <c r="J110" s="24"/>
      <c r="K110" s="15">
        <f t="shared" si="1"/>
        <v>0</v>
      </c>
    </row>
    <row r="111" spans="1:11" customFormat="1" x14ac:dyDescent="0.35">
      <c r="A111" s="29" t="s">
        <v>1883</v>
      </c>
      <c r="B111" s="299" t="s">
        <v>13742</v>
      </c>
      <c r="C111" s="299" t="s">
        <v>13738</v>
      </c>
      <c r="D111" s="299" t="s">
        <v>1879</v>
      </c>
      <c r="E111" s="299" t="s">
        <v>328</v>
      </c>
      <c r="F111" s="300">
        <v>151.24</v>
      </c>
      <c r="G111" s="299" t="s">
        <v>1675</v>
      </c>
      <c r="H111" s="300">
        <v>8.49</v>
      </c>
      <c r="I111" s="153">
        <f>(H111*'Информация о ценах'!$D$24+'021'!H111*'Информация о ценах'!$D$24*'Информация о ценах'!$E$24)*'Информация о ценах'!$B$6*1.02*1.2</f>
        <v>389.69099999999997</v>
      </c>
      <c r="J111" s="24"/>
      <c r="K111" s="15">
        <f t="shared" si="1"/>
        <v>0</v>
      </c>
    </row>
    <row r="112" spans="1:11" customFormat="1" x14ac:dyDescent="0.35">
      <c r="A112" s="29" t="s">
        <v>1884</v>
      </c>
      <c r="B112" s="299" t="s">
        <v>13743</v>
      </c>
      <c r="C112" s="299" t="s">
        <v>13738</v>
      </c>
      <c r="D112" s="299" t="s">
        <v>1879</v>
      </c>
      <c r="E112" s="299" t="s">
        <v>330</v>
      </c>
      <c r="F112" s="300">
        <v>143.82</v>
      </c>
      <c r="G112" s="299" t="s">
        <v>138</v>
      </c>
      <c r="H112" s="300">
        <v>9.0299999999999994</v>
      </c>
      <c r="I112" s="153">
        <f>(H112*'Информация о ценах'!$D$24+'021'!H112*'Информация о ценах'!$D$24*'Информация о ценах'!$E$24)*'Информация о ценах'!$B$6*1.02*1.2</f>
        <v>414.47699999999998</v>
      </c>
      <c r="J112" s="24"/>
      <c r="K112" s="15">
        <f t="shared" si="1"/>
        <v>0</v>
      </c>
    </row>
    <row r="113" spans="1:11" customFormat="1" x14ac:dyDescent="0.35">
      <c r="A113" s="29" t="s">
        <v>1885</v>
      </c>
      <c r="B113" s="299" t="s">
        <v>13744</v>
      </c>
      <c r="C113" s="299" t="s">
        <v>13738</v>
      </c>
      <c r="D113" s="299" t="s">
        <v>1879</v>
      </c>
      <c r="E113" s="299" t="s">
        <v>332</v>
      </c>
      <c r="F113" s="300">
        <v>181.62</v>
      </c>
      <c r="G113" s="299" t="s">
        <v>138</v>
      </c>
      <c r="H113" s="300">
        <v>9.8800000000000008</v>
      </c>
      <c r="I113" s="153">
        <f>(H113*'Информация о ценах'!$D$24+'021'!H113*'Информация о ценах'!$D$24*'Информация о ценах'!$E$24)*'Информация о ценах'!$B$6*1.02*1.2</f>
        <v>453.49200000000008</v>
      </c>
      <c r="J113" s="24"/>
      <c r="K113" s="15">
        <f t="shared" si="1"/>
        <v>0</v>
      </c>
    </row>
    <row r="114" spans="1:11" customFormat="1" x14ac:dyDescent="0.35">
      <c r="A114" s="29" t="s">
        <v>1886</v>
      </c>
      <c r="B114" s="299" t="s">
        <v>13745</v>
      </c>
      <c r="C114" s="299" t="s">
        <v>13738</v>
      </c>
      <c r="D114" s="299" t="s">
        <v>1879</v>
      </c>
      <c r="E114" s="299" t="s">
        <v>334</v>
      </c>
      <c r="F114" s="300">
        <v>184.82</v>
      </c>
      <c r="G114" s="299" t="s">
        <v>1343</v>
      </c>
      <c r="H114" s="300">
        <v>15.55</v>
      </c>
      <c r="I114" s="153">
        <f>(H114*'Информация о ценах'!$D$24+'021'!H114*'Информация о ценах'!$D$24*'Информация о ценах'!$E$24)*'Информация о ценах'!$B$6*1.02*1.2</f>
        <v>713.745</v>
      </c>
      <c r="J114" s="24"/>
      <c r="K114" s="15">
        <f t="shared" si="1"/>
        <v>0</v>
      </c>
    </row>
    <row r="115" spans="1:11" customFormat="1" x14ac:dyDescent="0.35">
      <c r="A115" s="29" t="s">
        <v>1887</v>
      </c>
      <c r="B115" s="299" t="s">
        <v>13746</v>
      </c>
      <c r="C115" s="299" t="s">
        <v>13738</v>
      </c>
      <c r="D115" s="299" t="s">
        <v>1879</v>
      </c>
      <c r="E115" s="299" t="s">
        <v>336</v>
      </c>
      <c r="F115" s="300">
        <v>206.9</v>
      </c>
      <c r="G115" s="299" t="s">
        <v>140</v>
      </c>
      <c r="H115" s="300">
        <v>12.66</v>
      </c>
      <c r="I115" s="153">
        <f>(H115*'Информация о ценах'!$D$24+'021'!H115*'Информация о ценах'!$D$24*'Информация о ценах'!$E$24)*'Информация о ценах'!$B$6*1.02*1.2</f>
        <v>581.09399999999994</v>
      </c>
      <c r="J115" s="24"/>
      <c r="K115" s="15">
        <f t="shared" si="1"/>
        <v>0</v>
      </c>
    </row>
    <row r="116" spans="1:11" customFormat="1" x14ac:dyDescent="0.35">
      <c r="A116" s="29" t="s">
        <v>1888</v>
      </c>
      <c r="B116" s="299" t="s">
        <v>13747</v>
      </c>
      <c r="C116" s="299" t="s">
        <v>13738</v>
      </c>
      <c r="D116" s="299" t="s">
        <v>1879</v>
      </c>
      <c r="E116" s="299" t="s">
        <v>338</v>
      </c>
      <c r="F116" s="300">
        <v>238.8</v>
      </c>
      <c r="G116" s="299" t="s">
        <v>282</v>
      </c>
      <c r="H116" s="300">
        <v>13.82</v>
      </c>
      <c r="I116" s="153">
        <f>(H116*'Информация о ценах'!$D$24+'021'!H116*'Информация о ценах'!$D$24*'Информация о ценах'!$E$24)*'Информация о ценах'!$B$6*1.02*1.2</f>
        <v>634.33799999999997</v>
      </c>
      <c r="J116" s="24"/>
      <c r="K116" s="15">
        <f t="shared" si="1"/>
        <v>0</v>
      </c>
    </row>
    <row r="117" spans="1:11" customFormat="1" x14ac:dyDescent="0.35">
      <c r="A117" s="29" t="s">
        <v>1889</v>
      </c>
      <c r="B117" s="299" t="s">
        <v>13748</v>
      </c>
      <c r="C117" s="299" t="s">
        <v>13738</v>
      </c>
      <c r="D117" s="299" t="s">
        <v>1879</v>
      </c>
      <c r="E117" s="299" t="s">
        <v>1269</v>
      </c>
      <c r="F117" s="300">
        <v>248.7</v>
      </c>
      <c r="G117" s="299" t="s">
        <v>140</v>
      </c>
      <c r="H117" s="300">
        <v>17.36</v>
      </c>
      <c r="I117" s="153">
        <f>(H117*'Информация о ценах'!$D$24+'021'!H117*'Информация о ценах'!$D$24*'Информация о ценах'!$E$24)*'Информация о ценах'!$B$6*1.02*1.2</f>
        <v>796.82399999999996</v>
      </c>
      <c r="J117" s="24"/>
      <c r="K117" s="15">
        <f t="shared" si="1"/>
        <v>0</v>
      </c>
    </row>
    <row r="118" spans="1:11" customFormat="1" x14ac:dyDescent="0.35">
      <c r="A118" s="29" t="s">
        <v>1890</v>
      </c>
      <c r="B118" s="299" t="s">
        <v>13749</v>
      </c>
      <c r="C118" s="299" t="s">
        <v>13738</v>
      </c>
      <c r="D118" s="299" t="s">
        <v>1879</v>
      </c>
      <c r="E118" s="299" t="s">
        <v>342</v>
      </c>
      <c r="F118" s="300">
        <v>315</v>
      </c>
      <c r="G118" s="299" t="s">
        <v>347</v>
      </c>
      <c r="H118" s="300">
        <v>18.95</v>
      </c>
      <c r="I118" s="153">
        <f>(H118*'Информация о ценах'!$D$24+'021'!H118*'Информация о ценах'!$D$24*'Информация о ценах'!$E$24)*'Информация о ценах'!$B$6*1.02*1.2</f>
        <v>869.80499999999995</v>
      </c>
      <c r="J118" s="24"/>
      <c r="K118" s="15">
        <f t="shared" si="1"/>
        <v>0</v>
      </c>
    </row>
    <row r="119" spans="1:11" customFormat="1" x14ac:dyDescent="0.35">
      <c r="A119" s="29" t="s">
        <v>1891</v>
      </c>
      <c r="B119" s="299" t="s">
        <v>13750</v>
      </c>
      <c r="C119" s="299" t="s">
        <v>13738</v>
      </c>
      <c r="D119" s="299" t="s">
        <v>1879</v>
      </c>
      <c r="E119" s="299" t="s">
        <v>344</v>
      </c>
      <c r="F119" s="300">
        <v>346</v>
      </c>
      <c r="G119" s="299" t="s">
        <v>347</v>
      </c>
      <c r="H119" s="300">
        <v>21.36</v>
      </c>
      <c r="I119" s="153">
        <f>(H119*'Информация о ценах'!$D$24+'021'!H119*'Информация о ценах'!$D$24*'Информация о ценах'!$E$24)*'Информация о ценах'!$B$6*1.02*1.2</f>
        <v>980.42399999999998</v>
      </c>
      <c r="J119" s="24"/>
      <c r="K119" s="15">
        <f t="shared" si="1"/>
        <v>0</v>
      </c>
    </row>
    <row r="120" spans="1:11" customFormat="1" x14ac:dyDescent="0.35">
      <c r="A120" s="29" t="s">
        <v>1892</v>
      </c>
      <c r="B120" s="299" t="s">
        <v>13751</v>
      </c>
      <c r="C120" s="299" t="s">
        <v>13738</v>
      </c>
      <c r="D120" s="299" t="s">
        <v>1879</v>
      </c>
      <c r="E120" s="299" t="s">
        <v>349</v>
      </c>
      <c r="F120" s="300">
        <v>456.44</v>
      </c>
      <c r="G120" s="299" t="s">
        <v>264</v>
      </c>
      <c r="H120" s="300">
        <v>21.95</v>
      </c>
      <c r="I120" s="153">
        <f>(H120*'Информация о ценах'!$D$24+'021'!H120*'Информация о ценах'!$D$24*'Информация о ценах'!$E$24)*'Информация о ценах'!$B$6*1.02*1.2</f>
        <v>1007.5049999999999</v>
      </c>
      <c r="J120" s="24"/>
      <c r="K120" s="15">
        <f t="shared" si="1"/>
        <v>0</v>
      </c>
    </row>
    <row r="121" spans="1:11" customFormat="1" x14ac:dyDescent="0.35">
      <c r="A121" s="29" t="s">
        <v>1893</v>
      </c>
      <c r="B121" s="299" t="s">
        <v>13752</v>
      </c>
      <c r="C121" s="299" t="s">
        <v>13738</v>
      </c>
      <c r="D121" s="299" t="s">
        <v>1879</v>
      </c>
      <c r="E121" s="299" t="s">
        <v>351</v>
      </c>
      <c r="F121" s="300">
        <v>523</v>
      </c>
      <c r="G121" s="299" t="s">
        <v>264</v>
      </c>
      <c r="H121" s="300">
        <v>22.82</v>
      </c>
      <c r="I121" s="153">
        <f>(H121*'Информация о ценах'!$D$24+'021'!H121*'Информация о ценах'!$D$24*'Информация о ценах'!$E$24)*'Информация о ценах'!$B$6*1.02*1.2</f>
        <v>1047.4379999999999</v>
      </c>
      <c r="J121" s="24"/>
      <c r="K121" s="15">
        <f t="shared" si="1"/>
        <v>0</v>
      </c>
    </row>
    <row r="122" spans="1:11" customFormat="1" x14ac:dyDescent="0.35">
      <c r="A122" s="29" t="s">
        <v>1894</v>
      </c>
      <c r="B122" s="299" t="s">
        <v>13753</v>
      </c>
      <c r="C122" s="299" t="s">
        <v>13738</v>
      </c>
      <c r="D122" s="299" t="s">
        <v>1879</v>
      </c>
      <c r="E122" s="299" t="s">
        <v>355</v>
      </c>
      <c r="F122" s="300">
        <v>975.8</v>
      </c>
      <c r="G122" s="299" t="s">
        <v>125</v>
      </c>
      <c r="H122" s="300">
        <v>106.7</v>
      </c>
      <c r="I122" s="153">
        <f>(H122*'Информация о ценах'!$D$24+'021'!H122*'Информация о ценах'!$D$24*'Информация о ценах'!$E$24)*'Информация о ценах'!$B$6*1.02*1.2</f>
        <v>4897.53</v>
      </c>
      <c r="J122" s="24"/>
      <c r="K122" s="15">
        <f t="shared" si="1"/>
        <v>0</v>
      </c>
    </row>
    <row r="123" spans="1:11" customFormat="1" x14ac:dyDescent="0.35">
      <c r="A123" s="29" t="s">
        <v>1895</v>
      </c>
      <c r="B123" s="299" t="s">
        <v>13754</v>
      </c>
      <c r="C123" s="299" t="s">
        <v>13738</v>
      </c>
      <c r="D123" s="299" t="s">
        <v>1879</v>
      </c>
      <c r="E123" s="299" t="s">
        <v>359</v>
      </c>
      <c r="F123" s="129">
        <v>1250.3</v>
      </c>
      <c r="G123" s="299" t="s">
        <v>125</v>
      </c>
      <c r="H123" s="300">
        <v>115.52</v>
      </c>
      <c r="I123" s="153">
        <f>(H123*'Информация о ценах'!$D$24+'021'!H123*'Информация о ценах'!$D$24*'Информация о ценах'!$E$24)*'Информация о ценах'!$B$6*1.02*1.2</f>
        <v>5302.3680000000004</v>
      </c>
      <c r="J123" s="24"/>
      <c r="K123" s="15">
        <f t="shared" si="1"/>
        <v>0</v>
      </c>
    </row>
    <row r="124" spans="1:11" customFormat="1" x14ac:dyDescent="0.35">
      <c r="A124" s="29" t="s">
        <v>1896</v>
      </c>
      <c r="B124" s="299" t="s">
        <v>13755</v>
      </c>
      <c r="C124" s="299" t="s">
        <v>13738</v>
      </c>
      <c r="D124" s="299" t="s">
        <v>1879</v>
      </c>
      <c r="E124" s="299" t="s">
        <v>363</v>
      </c>
      <c r="F124" s="129">
        <v>1842.9</v>
      </c>
      <c r="G124" s="299" t="s">
        <v>128</v>
      </c>
      <c r="H124" s="300">
        <v>139.07</v>
      </c>
      <c r="I124" s="153">
        <f>(H124*'Информация о ценах'!$D$24+'021'!H124*'Информация о ценах'!$D$24*'Информация о ценах'!$E$24)*'Информация о ценах'!$B$6*1.02*1.2</f>
        <v>6383.3129999999992</v>
      </c>
      <c r="J124" s="24"/>
      <c r="K124" s="15">
        <f t="shared" si="1"/>
        <v>0</v>
      </c>
    </row>
    <row r="125" spans="1:11" customFormat="1" x14ac:dyDescent="0.35">
      <c r="A125" s="29" t="s">
        <v>13756</v>
      </c>
      <c r="B125" s="299" t="s">
        <v>13757</v>
      </c>
      <c r="C125" s="299" t="s">
        <v>13758</v>
      </c>
      <c r="D125" s="299" t="s">
        <v>1897</v>
      </c>
      <c r="E125" s="299" t="s">
        <v>100</v>
      </c>
      <c r="F125" s="300">
        <v>31.1</v>
      </c>
      <c r="G125" s="299" t="s">
        <v>1091</v>
      </c>
      <c r="H125" s="300">
        <v>2.12</v>
      </c>
      <c r="I125" s="153">
        <f>(H125*'Информация о ценах'!$D$24+'021'!H125*'Информация о ценах'!$D$24*'Информация о ценах'!$E$24)*'Информация о ценах'!$B$6*1.02*1.2</f>
        <v>97.308000000000007</v>
      </c>
      <c r="J125" s="24"/>
      <c r="K125" s="15">
        <f t="shared" si="1"/>
        <v>0</v>
      </c>
    </row>
    <row r="126" spans="1:11" customFormat="1" x14ac:dyDescent="0.35">
      <c r="A126" s="29" t="s">
        <v>13759</v>
      </c>
      <c r="B126" s="299" t="s">
        <v>13760</v>
      </c>
      <c r="C126" s="299" t="s">
        <v>13758</v>
      </c>
      <c r="D126" s="299" t="s">
        <v>1897</v>
      </c>
      <c r="E126" s="299" t="s">
        <v>32</v>
      </c>
      <c r="F126" s="300">
        <v>39.76</v>
      </c>
      <c r="G126" s="299" t="s">
        <v>367</v>
      </c>
      <c r="H126" s="300">
        <v>2.2000000000000002</v>
      </c>
      <c r="I126" s="153">
        <f>(H126*'Информация о ценах'!$D$24+'021'!H126*'Информация о ценах'!$D$24*'Информация о ценах'!$E$24)*'Информация о ценах'!$B$6*1.02*1.2</f>
        <v>100.98</v>
      </c>
      <c r="J126" s="24"/>
      <c r="K126" s="15">
        <f t="shared" si="1"/>
        <v>0</v>
      </c>
    </row>
    <row r="127" spans="1:11" customFormat="1" x14ac:dyDescent="0.35">
      <c r="A127" s="29" t="s">
        <v>13761</v>
      </c>
      <c r="B127" s="299" t="s">
        <v>13762</v>
      </c>
      <c r="C127" s="299" t="s">
        <v>13758</v>
      </c>
      <c r="D127" s="299" t="s">
        <v>1897</v>
      </c>
      <c r="E127" s="299" t="s">
        <v>106</v>
      </c>
      <c r="F127" s="300">
        <v>57.94</v>
      </c>
      <c r="G127" s="299" t="s">
        <v>1131</v>
      </c>
      <c r="H127" s="300">
        <v>2.2999999999999998</v>
      </c>
      <c r="I127" s="153">
        <f>(H127*'Информация о ценах'!$D$24+'021'!H127*'Информация о ценах'!$D$24*'Информация о ценах'!$E$24)*'Информация о ценах'!$B$6*1.02*1.2</f>
        <v>105.57000000000001</v>
      </c>
      <c r="J127" s="24"/>
      <c r="K127" s="15">
        <f t="shared" si="1"/>
        <v>0</v>
      </c>
    </row>
    <row r="128" spans="1:11" customFormat="1" x14ac:dyDescent="0.35">
      <c r="A128" s="29" t="s">
        <v>13763</v>
      </c>
      <c r="B128" s="299" t="s">
        <v>13764</v>
      </c>
      <c r="C128" s="299" t="s">
        <v>13758</v>
      </c>
      <c r="D128" s="299" t="s">
        <v>1897</v>
      </c>
      <c r="E128" s="299" t="s">
        <v>109</v>
      </c>
      <c r="F128" s="300">
        <v>78.319999999999993</v>
      </c>
      <c r="G128" s="299" t="s">
        <v>1419</v>
      </c>
      <c r="H128" s="300">
        <v>2.71</v>
      </c>
      <c r="I128" s="153">
        <f>(H128*'Информация о ценах'!$D$24+'021'!H128*'Информация о ценах'!$D$24*'Информация о ценах'!$E$24)*'Информация о ценах'!$B$6*1.02*1.2</f>
        <v>124.389</v>
      </c>
      <c r="J128" s="24"/>
      <c r="K128" s="15">
        <f t="shared" si="1"/>
        <v>0</v>
      </c>
    </row>
    <row r="129" spans="1:11" customFormat="1" x14ac:dyDescent="0.35">
      <c r="A129" s="29" t="s">
        <v>13765</v>
      </c>
      <c r="B129" s="299" t="s">
        <v>13766</v>
      </c>
      <c r="C129" s="299" t="s">
        <v>13758</v>
      </c>
      <c r="D129" s="299" t="s">
        <v>1897</v>
      </c>
      <c r="E129" s="299" t="s">
        <v>112</v>
      </c>
      <c r="F129" s="300">
        <v>111.1</v>
      </c>
      <c r="G129" s="299" t="s">
        <v>217</v>
      </c>
      <c r="H129" s="300">
        <v>4.68</v>
      </c>
      <c r="I129" s="153">
        <f>(H129*'Информация о ценах'!$D$24+'021'!H129*'Информация о ценах'!$D$24*'Информация о ценах'!$E$24)*'Информация о ценах'!$B$6*1.02*1.2</f>
        <v>214.81199999999998</v>
      </c>
      <c r="J129" s="24"/>
      <c r="K129" s="15">
        <f t="shared" si="1"/>
        <v>0</v>
      </c>
    </row>
    <row r="130" spans="1:11" customFormat="1" x14ac:dyDescent="0.35">
      <c r="A130" s="29" t="s">
        <v>13767</v>
      </c>
      <c r="B130" s="299" t="s">
        <v>13768</v>
      </c>
      <c r="C130" s="299" t="s">
        <v>13758</v>
      </c>
      <c r="D130" s="299" t="s">
        <v>1897</v>
      </c>
      <c r="E130" s="299" t="s">
        <v>115</v>
      </c>
      <c r="F130" s="300">
        <v>182.6</v>
      </c>
      <c r="G130" s="299" t="s">
        <v>210</v>
      </c>
      <c r="H130" s="300">
        <v>6.33</v>
      </c>
      <c r="I130" s="153">
        <f>(H130*'Информация о ценах'!$D$24+'021'!H130*'Информация о ценах'!$D$24*'Информация о ценах'!$E$24)*'Информация о ценах'!$B$6*1.02*1.2</f>
        <v>290.54699999999997</v>
      </c>
      <c r="J130" s="24"/>
      <c r="K130" s="15">
        <f t="shared" ref="K130:K193" si="2">I130*J130</f>
        <v>0</v>
      </c>
    </row>
    <row r="131" spans="1:11" customFormat="1" x14ac:dyDescent="0.35">
      <c r="A131" s="29" t="s">
        <v>13769</v>
      </c>
      <c r="B131" s="299" t="s">
        <v>13770</v>
      </c>
      <c r="C131" s="299" t="s">
        <v>13758</v>
      </c>
      <c r="D131" s="299" t="s">
        <v>1897</v>
      </c>
      <c r="E131" s="299" t="s">
        <v>118</v>
      </c>
      <c r="F131" s="300">
        <v>254.54</v>
      </c>
      <c r="G131" s="299" t="s">
        <v>463</v>
      </c>
      <c r="H131" s="300">
        <v>7.62</v>
      </c>
      <c r="I131" s="153">
        <f>(H131*'Информация о ценах'!$D$24+'021'!H131*'Информация о ценах'!$D$24*'Информация о ценах'!$E$24)*'Информация о ценах'!$B$6*1.02*1.2</f>
        <v>349.75800000000004</v>
      </c>
      <c r="J131" s="24"/>
      <c r="K131" s="15">
        <f t="shared" si="2"/>
        <v>0</v>
      </c>
    </row>
    <row r="132" spans="1:11" customFormat="1" x14ac:dyDescent="0.35">
      <c r="A132" s="29" t="s">
        <v>13771</v>
      </c>
      <c r="B132" s="299" t="s">
        <v>13772</v>
      </c>
      <c r="C132" s="299" t="s">
        <v>13758</v>
      </c>
      <c r="D132" s="299" t="s">
        <v>1897</v>
      </c>
      <c r="E132" s="299" t="s">
        <v>124</v>
      </c>
      <c r="F132" s="300">
        <v>612.70000000000005</v>
      </c>
      <c r="G132" s="299" t="s">
        <v>290</v>
      </c>
      <c r="H132" s="300">
        <v>42.3</v>
      </c>
      <c r="I132" s="153">
        <f>(H132*'Информация о ценах'!$D$24+'021'!H132*'Информация о ценах'!$D$24*'Информация о ценах'!$E$24)*'Информация о ценах'!$B$6*1.02*1.2</f>
        <v>1941.5700000000002</v>
      </c>
      <c r="J132" s="24"/>
      <c r="K132" s="15">
        <f t="shared" si="2"/>
        <v>0</v>
      </c>
    </row>
    <row r="133" spans="1:11" customFormat="1" x14ac:dyDescent="0.35">
      <c r="A133" s="29" t="s">
        <v>13773</v>
      </c>
      <c r="B133" s="299" t="s">
        <v>13774</v>
      </c>
      <c r="C133" s="299" t="s">
        <v>13758</v>
      </c>
      <c r="D133" s="299" t="s">
        <v>1897</v>
      </c>
      <c r="E133" s="299" t="s">
        <v>127</v>
      </c>
      <c r="F133" s="300">
        <v>781.3</v>
      </c>
      <c r="G133" s="299" t="s">
        <v>369</v>
      </c>
      <c r="H133" s="300">
        <v>48.68</v>
      </c>
      <c r="I133" s="153">
        <f>(H133*'Информация о ценах'!$D$24+'021'!H133*'Информация о ценах'!$D$24*'Информация о ценах'!$E$24)*'Информация о ценах'!$B$6*1.02*1.2</f>
        <v>2234.4119999999998</v>
      </c>
      <c r="J133" s="24"/>
      <c r="K133" s="15">
        <f t="shared" si="2"/>
        <v>0</v>
      </c>
    </row>
    <row r="134" spans="1:11" customFormat="1" x14ac:dyDescent="0.35">
      <c r="A134" s="29" t="s">
        <v>13775</v>
      </c>
      <c r="B134" s="299" t="s">
        <v>13776</v>
      </c>
      <c r="C134" s="299" t="s">
        <v>13758</v>
      </c>
      <c r="D134" s="299" t="s">
        <v>1897</v>
      </c>
      <c r="E134" s="299" t="s">
        <v>6282</v>
      </c>
      <c r="F134" s="129">
        <v>1083.5</v>
      </c>
      <c r="G134" s="299" t="s">
        <v>125</v>
      </c>
      <c r="H134" s="300">
        <v>62.9</v>
      </c>
      <c r="I134" s="153">
        <f>(H134*'Информация о ценах'!$D$24+'021'!H134*'Информация о ценах'!$D$24*'Информация о ценах'!$E$24)*'Информация о ценах'!$B$6*1.02*1.2</f>
        <v>2887.11</v>
      </c>
      <c r="J134" s="24"/>
      <c r="K134" s="15">
        <f t="shared" si="2"/>
        <v>0</v>
      </c>
    </row>
    <row r="135" spans="1:11" customFormat="1" x14ac:dyDescent="0.35">
      <c r="A135" s="29" t="s">
        <v>1898</v>
      </c>
      <c r="B135" s="299" t="s">
        <v>13777</v>
      </c>
      <c r="C135" s="299" t="s">
        <v>1899</v>
      </c>
      <c r="D135" s="299" t="s">
        <v>1900</v>
      </c>
      <c r="E135" s="299" t="s">
        <v>100</v>
      </c>
      <c r="F135" s="300">
        <v>37.6</v>
      </c>
      <c r="G135" s="299" t="s">
        <v>367</v>
      </c>
      <c r="H135" s="300">
        <v>2.25</v>
      </c>
      <c r="I135" s="153">
        <f>(H135*'Информация о ценах'!$D$24+'021'!H135*'Информация о ценах'!$D$24*'Информация о ценах'!$E$24)*'Информация о ценах'!$B$6*1.02*1.2</f>
        <v>103.27499999999999</v>
      </c>
      <c r="J135" s="24"/>
      <c r="K135" s="15">
        <f t="shared" si="2"/>
        <v>0</v>
      </c>
    </row>
    <row r="136" spans="1:11" customFormat="1" x14ac:dyDescent="0.35">
      <c r="A136" s="29" t="s">
        <v>1901</v>
      </c>
      <c r="B136" s="299" t="s">
        <v>13778</v>
      </c>
      <c r="C136" s="299" t="s">
        <v>1899</v>
      </c>
      <c r="D136" s="299" t="s">
        <v>1900</v>
      </c>
      <c r="E136" s="299" t="s">
        <v>32</v>
      </c>
      <c r="F136" s="300">
        <v>44.96</v>
      </c>
      <c r="G136" s="299" t="s">
        <v>208</v>
      </c>
      <c r="H136" s="300">
        <v>2.38</v>
      </c>
      <c r="I136" s="153">
        <f>(H136*'Информация о ценах'!$D$24+'021'!H136*'Информация о ценах'!$D$24*'Информация о ценах'!$E$24)*'Информация о ценах'!$B$6*1.02*1.2</f>
        <v>109.24199999999999</v>
      </c>
      <c r="J136" s="24"/>
      <c r="K136" s="15">
        <f t="shared" si="2"/>
        <v>0</v>
      </c>
    </row>
    <row r="137" spans="1:11" customFormat="1" x14ac:dyDescent="0.35">
      <c r="A137" s="29" t="s">
        <v>1902</v>
      </c>
      <c r="B137" s="299" t="s">
        <v>13779</v>
      </c>
      <c r="C137" s="299" t="s">
        <v>1899</v>
      </c>
      <c r="D137" s="299" t="s">
        <v>1900</v>
      </c>
      <c r="E137" s="299" t="s">
        <v>106</v>
      </c>
      <c r="F137" s="300">
        <v>66.739999999999995</v>
      </c>
      <c r="G137" s="299" t="s">
        <v>104</v>
      </c>
      <c r="H137" s="300">
        <v>2.62</v>
      </c>
      <c r="I137" s="153">
        <f>(H137*'Информация о ценах'!$D$24+'021'!H137*'Информация о ценах'!$D$24*'Информация о ценах'!$E$24)*'Информация о ценах'!$B$6*1.02*1.2</f>
        <v>120.258</v>
      </c>
      <c r="J137" s="24"/>
      <c r="K137" s="15">
        <f t="shared" si="2"/>
        <v>0</v>
      </c>
    </row>
    <row r="138" spans="1:11" customFormat="1" x14ac:dyDescent="0.35">
      <c r="A138" s="29" t="s">
        <v>1903</v>
      </c>
      <c r="B138" s="299" t="s">
        <v>13780</v>
      </c>
      <c r="C138" s="299" t="s">
        <v>1899</v>
      </c>
      <c r="D138" s="299" t="s">
        <v>1900</v>
      </c>
      <c r="E138" s="299" t="s">
        <v>109</v>
      </c>
      <c r="F138" s="300">
        <v>104.42</v>
      </c>
      <c r="G138" s="299" t="s">
        <v>209</v>
      </c>
      <c r="H138" s="300">
        <v>3.48</v>
      </c>
      <c r="I138" s="153">
        <f>(H138*'Информация о ценах'!$D$24+'021'!H138*'Информация о ценах'!$D$24*'Информация о ценах'!$E$24)*'Информация о ценах'!$B$6*1.02*1.2</f>
        <v>159.732</v>
      </c>
      <c r="J138" s="24"/>
      <c r="K138" s="15">
        <f t="shared" si="2"/>
        <v>0</v>
      </c>
    </row>
    <row r="139" spans="1:11" customFormat="1" x14ac:dyDescent="0.35">
      <c r="A139" s="29" t="s">
        <v>1904</v>
      </c>
      <c r="B139" s="299" t="s">
        <v>13781</v>
      </c>
      <c r="C139" s="299" t="s">
        <v>1899</v>
      </c>
      <c r="D139" s="299" t="s">
        <v>1900</v>
      </c>
      <c r="E139" s="299" t="s">
        <v>112</v>
      </c>
      <c r="F139" s="300">
        <v>144</v>
      </c>
      <c r="G139" s="299" t="s">
        <v>217</v>
      </c>
      <c r="H139" s="300">
        <v>6.96</v>
      </c>
      <c r="I139" s="153">
        <f>(H139*'Информация о ценах'!$D$24+'021'!H139*'Информация о ценах'!$D$24*'Информация о ценах'!$E$24)*'Информация о ценах'!$B$6*1.02*1.2</f>
        <v>319.464</v>
      </c>
      <c r="J139" s="24"/>
      <c r="K139" s="15">
        <f t="shared" si="2"/>
        <v>0</v>
      </c>
    </row>
    <row r="140" spans="1:11" customFormat="1" x14ac:dyDescent="0.35">
      <c r="A140" s="29" t="s">
        <v>1905</v>
      </c>
      <c r="B140" s="299" t="s">
        <v>13782</v>
      </c>
      <c r="C140" s="299" t="s">
        <v>1899</v>
      </c>
      <c r="D140" s="299" t="s">
        <v>1900</v>
      </c>
      <c r="E140" s="299" t="s">
        <v>115</v>
      </c>
      <c r="F140" s="300">
        <v>226.6</v>
      </c>
      <c r="G140" s="299" t="s">
        <v>210</v>
      </c>
      <c r="H140" s="300">
        <v>7.77</v>
      </c>
      <c r="I140" s="153">
        <f>(H140*'Информация о ценах'!$D$24+'021'!H140*'Информация о ценах'!$D$24*'Информация о ценах'!$E$24)*'Информация о ценах'!$B$6*1.02*1.2</f>
        <v>356.64299999999997</v>
      </c>
      <c r="J140" s="24"/>
      <c r="K140" s="15">
        <f t="shared" si="2"/>
        <v>0</v>
      </c>
    </row>
    <row r="141" spans="1:11" customFormat="1" x14ac:dyDescent="0.35">
      <c r="A141" s="29" t="s">
        <v>1906</v>
      </c>
      <c r="B141" s="299" t="s">
        <v>13783</v>
      </c>
      <c r="C141" s="299" t="s">
        <v>1899</v>
      </c>
      <c r="D141" s="299" t="s">
        <v>1900</v>
      </c>
      <c r="E141" s="299" t="s">
        <v>118</v>
      </c>
      <c r="F141" s="300">
        <v>335.94</v>
      </c>
      <c r="G141" s="299" t="s">
        <v>263</v>
      </c>
      <c r="H141" s="300">
        <v>10.34</v>
      </c>
      <c r="I141" s="153">
        <f>(H141*'Информация о ценах'!$D$24+'021'!H141*'Информация о ценах'!$D$24*'Информация о ценах'!$E$24)*'Информация о ценах'!$B$6*1.02*1.2</f>
        <v>474.60599999999999</v>
      </c>
      <c r="J141" s="24"/>
      <c r="K141" s="15">
        <f t="shared" si="2"/>
        <v>0</v>
      </c>
    </row>
    <row r="142" spans="1:11" customFormat="1" x14ac:dyDescent="0.35">
      <c r="A142" s="29" t="s">
        <v>1907</v>
      </c>
      <c r="B142" s="299" t="s">
        <v>13784</v>
      </c>
      <c r="C142" s="299" t="s">
        <v>1899</v>
      </c>
      <c r="D142" s="299" t="s">
        <v>1900</v>
      </c>
      <c r="E142" s="299" t="s">
        <v>124</v>
      </c>
      <c r="F142" s="300">
        <v>666.2</v>
      </c>
      <c r="G142" s="299" t="s">
        <v>290</v>
      </c>
      <c r="H142" s="300">
        <v>69.099999999999994</v>
      </c>
      <c r="I142" s="153">
        <f>(H142*'Информация о ценах'!$D$24+'021'!H142*'Информация о ценах'!$D$24*'Информация о ценах'!$E$24)*'Информация о ценах'!$B$6*1.02*1.2</f>
        <v>3171.69</v>
      </c>
      <c r="J142" s="24"/>
      <c r="K142" s="15">
        <f t="shared" si="2"/>
        <v>0</v>
      </c>
    </row>
    <row r="143" spans="1:11" customFormat="1" x14ac:dyDescent="0.35">
      <c r="A143" s="29" t="s">
        <v>1908</v>
      </c>
      <c r="B143" s="299" t="s">
        <v>13785</v>
      </c>
      <c r="C143" s="299" t="s">
        <v>1899</v>
      </c>
      <c r="D143" s="299" t="s">
        <v>1900</v>
      </c>
      <c r="E143" s="299" t="s">
        <v>127</v>
      </c>
      <c r="F143" s="300">
        <v>809.1</v>
      </c>
      <c r="G143" s="299" t="s">
        <v>369</v>
      </c>
      <c r="H143" s="300">
        <v>77.790000000000006</v>
      </c>
      <c r="I143" s="153">
        <f>(H143*'Информация о ценах'!$D$24+'021'!H143*'Информация о ценах'!$D$24*'Информация о ценах'!$E$24)*'Информация о ценах'!$B$6*1.02*1.2</f>
        <v>3570.5610000000006</v>
      </c>
      <c r="J143" s="24"/>
      <c r="K143" s="15">
        <f t="shared" si="2"/>
        <v>0</v>
      </c>
    </row>
    <row r="144" spans="1:11" customFormat="1" x14ac:dyDescent="0.35">
      <c r="A144" s="29" t="s">
        <v>1909</v>
      </c>
      <c r="B144" s="299" t="s">
        <v>13786</v>
      </c>
      <c r="C144" s="299" t="s">
        <v>1899</v>
      </c>
      <c r="D144" s="299" t="s">
        <v>1900</v>
      </c>
      <c r="E144" s="299" t="s">
        <v>6282</v>
      </c>
      <c r="F144" s="129">
        <v>1306.2</v>
      </c>
      <c r="G144" s="299" t="s">
        <v>215</v>
      </c>
      <c r="H144" s="300">
        <v>93.36</v>
      </c>
      <c r="I144" s="153">
        <f>(H144*'Информация о ценах'!$D$24+'021'!H144*'Информация о ценах'!$D$24*'Информация о ценах'!$E$24)*'Информация о ценах'!$B$6*1.02*1.2</f>
        <v>4285.2240000000002</v>
      </c>
      <c r="J144" s="24"/>
      <c r="K144" s="15">
        <f t="shared" si="2"/>
        <v>0</v>
      </c>
    </row>
    <row r="145" spans="1:11" customFormat="1" x14ac:dyDescent="0.35">
      <c r="A145" s="29" t="s">
        <v>13787</v>
      </c>
      <c r="B145" s="299" t="s">
        <v>13788</v>
      </c>
      <c r="C145" s="299" t="s">
        <v>13789</v>
      </c>
      <c r="D145" s="299" t="s">
        <v>1910</v>
      </c>
      <c r="E145" s="299" t="s">
        <v>389</v>
      </c>
      <c r="F145" s="300">
        <v>33.65</v>
      </c>
      <c r="G145" s="299" t="s">
        <v>1238</v>
      </c>
      <c r="H145" s="300">
        <v>1.87</v>
      </c>
      <c r="I145" s="153">
        <f>(H145*'Информация о ценах'!$D$24+'021'!H145*'Информация о ценах'!$D$24*'Информация о ценах'!$E$24)*'Информация о ценах'!$B$6*1.02*1.2</f>
        <v>85.832999999999998</v>
      </c>
      <c r="J145" s="24"/>
      <c r="K145" s="15">
        <f t="shared" si="2"/>
        <v>0</v>
      </c>
    </row>
    <row r="146" spans="1:11" customFormat="1" x14ac:dyDescent="0.35">
      <c r="A146" s="29" t="s">
        <v>13790</v>
      </c>
      <c r="B146" s="299" t="s">
        <v>13791</v>
      </c>
      <c r="C146" s="299" t="s">
        <v>13789</v>
      </c>
      <c r="D146" s="299" t="s">
        <v>1910</v>
      </c>
      <c r="E146" s="299" t="s">
        <v>390</v>
      </c>
      <c r="F146" s="300">
        <v>41.75</v>
      </c>
      <c r="G146" s="299" t="s">
        <v>367</v>
      </c>
      <c r="H146" s="300">
        <v>2.0099999999999998</v>
      </c>
      <c r="I146" s="153">
        <f>(H146*'Информация о ценах'!$D$24+'021'!H146*'Информация о ценах'!$D$24*'Информация о ценах'!$E$24)*'Информация о ценах'!$B$6*1.02*1.2</f>
        <v>92.258999999999986</v>
      </c>
      <c r="J146" s="24"/>
      <c r="K146" s="15">
        <f t="shared" si="2"/>
        <v>0</v>
      </c>
    </row>
    <row r="147" spans="1:11" customFormat="1" x14ac:dyDescent="0.35">
      <c r="A147" s="29" t="s">
        <v>13792</v>
      </c>
      <c r="B147" s="299" t="s">
        <v>13793</v>
      </c>
      <c r="C147" s="299" t="s">
        <v>13789</v>
      </c>
      <c r="D147" s="299" t="s">
        <v>1910</v>
      </c>
      <c r="E147" s="299" t="s">
        <v>391</v>
      </c>
      <c r="F147" s="300">
        <v>44.93</v>
      </c>
      <c r="G147" s="299" t="s">
        <v>208</v>
      </c>
      <c r="H147" s="300">
        <v>2.0099999999999998</v>
      </c>
      <c r="I147" s="153">
        <f>(H147*'Информация о ценах'!$D$24+'021'!H147*'Информация о ценах'!$D$24*'Информация о ценах'!$E$24)*'Информация о ценах'!$B$6*1.02*1.2</f>
        <v>92.258999999999986</v>
      </c>
      <c r="J147" s="24"/>
      <c r="K147" s="15">
        <f t="shared" si="2"/>
        <v>0</v>
      </c>
    </row>
    <row r="148" spans="1:11" customFormat="1" x14ac:dyDescent="0.35">
      <c r="A148" s="29" t="s">
        <v>13794</v>
      </c>
      <c r="B148" s="299" t="s">
        <v>13795</v>
      </c>
      <c r="C148" s="299" t="s">
        <v>13789</v>
      </c>
      <c r="D148" s="299" t="s">
        <v>1910</v>
      </c>
      <c r="E148" s="299" t="s">
        <v>394</v>
      </c>
      <c r="F148" s="300">
        <v>58.83</v>
      </c>
      <c r="G148" s="299" t="s">
        <v>551</v>
      </c>
      <c r="H148" s="300">
        <v>2.78</v>
      </c>
      <c r="I148" s="153">
        <f>(H148*'Информация о ценах'!$D$24+'021'!H148*'Информация о ценах'!$D$24*'Информация о ценах'!$E$24)*'Информация о ценах'!$B$6*1.02*1.2</f>
        <v>127.60199999999999</v>
      </c>
      <c r="J148" s="24"/>
      <c r="K148" s="15">
        <f t="shared" si="2"/>
        <v>0</v>
      </c>
    </row>
    <row r="149" spans="1:11" customFormat="1" x14ac:dyDescent="0.35">
      <c r="A149" s="29" t="s">
        <v>13796</v>
      </c>
      <c r="B149" s="299" t="s">
        <v>13797</v>
      </c>
      <c r="C149" s="299" t="s">
        <v>13789</v>
      </c>
      <c r="D149" s="299" t="s">
        <v>1910</v>
      </c>
      <c r="E149" s="299" t="s">
        <v>396</v>
      </c>
      <c r="F149" s="300">
        <v>67.569999999999993</v>
      </c>
      <c r="G149" s="299" t="s">
        <v>393</v>
      </c>
      <c r="H149" s="300">
        <v>2.81</v>
      </c>
      <c r="I149" s="153">
        <f>(H149*'Информация о ценах'!$D$24+'021'!H149*'Информация о ценах'!$D$24*'Информация о ценах'!$E$24)*'Информация о ценах'!$B$6*1.02*1.2</f>
        <v>128.97899999999998</v>
      </c>
      <c r="J149" s="24"/>
      <c r="K149" s="15">
        <f t="shared" si="2"/>
        <v>0</v>
      </c>
    </row>
    <row r="150" spans="1:11" customFormat="1" x14ac:dyDescent="0.35">
      <c r="A150" s="29" t="s">
        <v>13798</v>
      </c>
      <c r="B150" s="299" t="s">
        <v>13799</v>
      </c>
      <c r="C150" s="299" t="s">
        <v>13789</v>
      </c>
      <c r="D150" s="299" t="s">
        <v>1910</v>
      </c>
      <c r="E150" s="299" t="s">
        <v>399</v>
      </c>
      <c r="F150" s="300">
        <v>86.77</v>
      </c>
      <c r="G150" s="299" t="s">
        <v>612</v>
      </c>
      <c r="H150" s="300">
        <v>3.16</v>
      </c>
      <c r="I150" s="153">
        <f>(H150*'Информация о ценах'!$D$24+'021'!H150*'Информация о ценах'!$D$24*'Информация о ценах'!$E$24)*'Информация о ценах'!$B$6*1.02*1.2</f>
        <v>145.04400000000001</v>
      </c>
      <c r="J150" s="24"/>
      <c r="K150" s="15">
        <f t="shared" si="2"/>
        <v>0</v>
      </c>
    </row>
    <row r="151" spans="1:11" customFormat="1" x14ac:dyDescent="0.35">
      <c r="A151" s="29" t="s">
        <v>13800</v>
      </c>
      <c r="B151" s="299" t="s">
        <v>13801</v>
      </c>
      <c r="C151" s="299" t="s">
        <v>13789</v>
      </c>
      <c r="D151" s="299" t="s">
        <v>1910</v>
      </c>
      <c r="E151" s="299" t="s">
        <v>400</v>
      </c>
      <c r="F151" s="300">
        <v>95.61</v>
      </c>
      <c r="G151" s="299" t="s">
        <v>398</v>
      </c>
      <c r="H151" s="300">
        <v>3.2</v>
      </c>
      <c r="I151" s="153">
        <f>(H151*'Информация о ценах'!$D$24+'021'!H151*'Информация о ценах'!$D$24*'Информация о ценах'!$E$24)*'Информация о ценах'!$B$6*1.02*1.2</f>
        <v>146.88</v>
      </c>
      <c r="J151" s="24"/>
      <c r="K151" s="15">
        <f t="shared" si="2"/>
        <v>0</v>
      </c>
    </row>
    <row r="152" spans="1:11" customFormat="1" x14ac:dyDescent="0.35">
      <c r="A152" s="29" t="s">
        <v>13802</v>
      </c>
      <c r="B152" s="299" t="s">
        <v>13803</v>
      </c>
      <c r="C152" s="299" t="s">
        <v>13789</v>
      </c>
      <c r="D152" s="299" t="s">
        <v>1910</v>
      </c>
      <c r="E152" s="299" t="s">
        <v>403</v>
      </c>
      <c r="F152" s="300">
        <v>116.71</v>
      </c>
      <c r="G152" s="299" t="s">
        <v>217</v>
      </c>
      <c r="H152" s="300">
        <v>6.3</v>
      </c>
      <c r="I152" s="153">
        <f>(H152*'Информация о ценах'!$D$24+'021'!H152*'Информация о ценах'!$D$24*'Информация о ценах'!$E$24)*'Информация о ценах'!$B$6*1.02*1.2</f>
        <v>289.16999999999996</v>
      </c>
      <c r="J152" s="24"/>
      <c r="K152" s="15">
        <f t="shared" si="2"/>
        <v>0</v>
      </c>
    </row>
    <row r="153" spans="1:11" customFormat="1" x14ac:dyDescent="0.35">
      <c r="A153" s="29" t="s">
        <v>13804</v>
      </c>
      <c r="B153" s="299" t="s">
        <v>13805</v>
      </c>
      <c r="C153" s="299" t="s">
        <v>13789</v>
      </c>
      <c r="D153" s="299" t="s">
        <v>1910</v>
      </c>
      <c r="E153" s="299" t="s">
        <v>404</v>
      </c>
      <c r="F153" s="300">
        <v>134.4</v>
      </c>
      <c r="G153" s="299" t="s">
        <v>401</v>
      </c>
      <c r="H153" s="300">
        <v>6.62</v>
      </c>
      <c r="I153" s="153">
        <f>(H153*'Информация о ценах'!$D$24+'021'!H153*'Информация о ценах'!$D$24*'Информация о ценах'!$E$24)*'Информация о ценах'!$B$6*1.02*1.2</f>
        <v>303.858</v>
      </c>
      <c r="J153" s="24"/>
      <c r="K153" s="15">
        <f t="shared" si="2"/>
        <v>0</v>
      </c>
    </row>
    <row r="154" spans="1:11" customFormat="1" x14ac:dyDescent="0.35">
      <c r="A154" s="29" t="s">
        <v>13806</v>
      </c>
      <c r="B154" s="299" t="s">
        <v>13807</v>
      </c>
      <c r="C154" s="299" t="s">
        <v>13789</v>
      </c>
      <c r="D154" s="299" t="s">
        <v>1910</v>
      </c>
      <c r="E154" s="299" t="s">
        <v>406</v>
      </c>
      <c r="F154" s="300">
        <v>176.2</v>
      </c>
      <c r="G154" s="299" t="s">
        <v>210</v>
      </c>
      <c r="H154" s="300">
        <v>13.71</v>
      </c>
      <c r="I154" s="153">
        <f>(H154*'Информация о ценах'!$D$24+'021'!H154*'Информация о ценах'!$D$24*'Информация о ценах'!$E$24)*'Информация о ценах'!$B$6*1.02*1.2</f>
        <v>629.28899999999999</v>
      </c>
      <c r="J154" s="24"/>
      <c r="K154" s="15">
        <f t="shared" si="2"/>
        <v>0</v>
      </c>
    </row>
    <row r="155" spans="1:11" customFormat="1" x14ac:dyDescent="0.35">
      <c r="A155" s="29" t="s">
        <v>13808</v>
      </c>
      <c r="B155" s="299" t="s">
        <v>13809</v>
      </c>
      <c r="C155" s="299" t="s">
        <v>13789</v>
      </c>
      <c r="D155" s="299" t="s">
        <v>1910</v>
      </c>
      <c r="E155" s="299" t="s">
        <v>407</v>
      </c>
      <c r="F155" s="300">
        <v>220.7</v>
      </c>
      <c r="G155" s="299" t="s">
        <v>461</v>
      </c>
      <c r="H155" s="300">
        <v>14.29</v>
      </c>
      <c r="I155" s="153">
        <f>(H155*'Информация о ценах'!$D$24+'021'!H155*'Информация о ценах'!$D$24*'Информация о ценах'!$E$24)*'Информация о ценах'!$B$6*1.02*1.2</f>
        <v>655.91099999999994</v>
      </c>
      <c r="J155" s="24"/>
      <c r="K155" s="15">
        <f t="shared" si="2"/>
        <v>0</v>
      </c>
    </row>
    <row r="156" spans="1:11" customFormat="1" x14ac:dyDescent="0.35">
      <c r="A156" s="29" t="s">
        <v>13810</v>
      </c>
      <c r="B156" s="299" t="s">
        <v>13811</v>
      </c>
      <c r="C156" s="299" t="s">
        <v>13789</v>
      </c>
      <c r="D156" s="299" t="s">
        <v>1910</v>
      </c>
      <c r="E156" s="299" t="s">
        <v>1248</v>
      </c>
      <c r="F156" s="300">
        <v>374.8</v>
      </c>
      <c r="G156" s="299" t="s">
        <v>1202</v>
      </c>
      <c r="H156" s="300">
        <v>64.78</v>
      </c>
      <c r="I156" s="153">
        <f>(H156*'Информация о ценах'!$D$24+'021'!H156*'Информация о ценах'!$D$24*'Информация о ценах'!$E$24)*'Информация о ценах'!$B$6*1.02*1.2</f>
        <v>2973.402</v>
      </c>
      <c r="J156" s="24"/>
      <c r="K156" s="15">
        <f t="shared" si="2"/>
        <v>0</v>
      </c>
    </row>
    <row r="157" spans="1:11" customFormat="1" x14ac:dyDescent="0.35">
      <c r="A157" s="29" t="s">
        <v>13812</v>
      </c>
      <c r="B157" s="299" t="s">
        <v>13813</v>
      </c>
      <c r="C157" s="299" t="s">
        <v>13789</v>
      </c>
      <c r="D157" s="299" t="s">
        <v>1910</v>
      </c>
      <c r="E157" s="299" t="s">
        <v>1249</v>
      </c>
      <c r="F157" s="300">
        <v>408.2</v>
      </c>
      <c r="G157" s="299" t="s">
        <v>1202</v>
      </c>
      <c r="H157" s="300">
        <v>63.04</v>
      </c>
      <c r="I157" s="153">
        <f>(H157*'Информация о ценах'!$D$24+'021'!H157*'Информация о ценах'!$D$24*'Информация о ценах'!$E$24)*'Информация о ценах'!$B$6*1.02*1.2</f>
        <v>2893.5360000000001</v>
      </c>
      <c r="J157" s="24"/>
      <c r="K157" s="15">
        <f t="shared" si="2"/>
        <v>0</v>
      </c>
    </row>
    <row r="158" spans="1:11" customFormat="1" x14ac:dyDescent="0.35">
      <c r="A158" s="29" t="s">
        <v>13814</v>
      </c>
      <c r="B158" s="299" t="s">
        <v>13815</v>
      </c>
      <c r="C158" s="299" t="s">
        <v>13789</v>
      </c>
      <c r="D158" s="299" t="s">
        <v>1910</v>
      </c>
      <c r="E158" s="299" t="s">
        <v>410</v>
      </c>
      <c r="F158" s="300">
        <v>461.97</v>
      </c>
      <c r="G158" s="299" t="s">
        <v>1202</v>
      </c>
      <c r="H158" s="300">
        <v>37.409999999999997</v>
      </c>
      <c r="I158" s="153">
        <f>(H158*'Информация о ценах'!$D$24+'021'!H158*'Информация о ценах'!$D$24*'Информация о ценах'!$E$24)*'Информация о ценах'!$B$6*1.02*1.2</f>
        <v>1717.1189999999999</v>
      </c>
      <c r="J158" s="24"/>
      <c r="K158" s="15">
        <f t="shared" si="2"/>
        <v>0</v>
      </c>
    </row>
    <row r="159" spans="1:11" customFormat="1" x14ac:dyDescent="0.35">
      <c r="A159" s="29" t="s">
        <v>13816</v>
      </c>
      <c r="B159" s="299" t="s">
        <v>13817</v>
      </c>
      <c r="C159" s="299" t="s">
        <v>13789</v>
      </c>
      <c r="D159" s="299" t="s">
        <v>1910</v>
      </c>
      <c r="E159" s="299" t="s">
        <v>412</v>
      </c>
      <c r="F159" s="300">
        <v>602.37</v>
      </c>
      <c r="G159" s="299" t="s">
        <v>290</v>
      </c>
      <c r="H159" s="300">
        <v>45.42</v>
      </c>
      <c r="I159" s="153">
        <f>(H159*'Информация о ценах'!$D$24+'021'!H159*'Информация о ценах'!$D$24*'Информация о ценах'!$E$24)*'Информация о ценах'!$B$6*1.02*1.2</f>
        <v>2084.7779999999998</v>
      </c>
      <c r="J159" s="24"/>
      <c r="K159" s="15">
        <f t="shared" si="2"/>
        <v>0</v>
      </c>
    </row>
    <row r="160" spans="1:11" customFormat="1" x14ac:dyDescent="0.35">
      <c r="A160" s="29" t="s">
        <v>13818</v>
      </c>
      <c r="B160" s="299" t="s">
        <v>13819</v>
      </c>
      <c r="C160" s="299" t="s">
        <v>13789</v>
      </c>
      <c r="D160" s="299" t="s">
        <v>1910</v>
      </c>
      <c r="E160" s="299" t="s">
        <v>414</v>
      </c>
      <c r="F160" s="300">
        <v>684.55</v>
      </c>
      <c r="G160" s="299" t="s">
        <v>290</v>
      </c>
      <c r="H160" s="300">
        <v>49.08</v>
      </c>
      <c r="I160" s="153">
        <f>(H160*'Информация о ценах'!$D$24+'021'!H160*'Информация о ценах'!$D$24*'Информация о ценах'!$E$24)*'Информация о ценах'!$B$6*1.02*1.2</f>
        <v>2252.7719999999999</v>
      </c>
      <c r="J160" s="24"/>
      <c r="K160" s="15">
        <f t="shared" si="2"/>
        <v>0</v>
      </c>
    </row>
    <row r="161" spans="1:11" customFormat="1" x14ac:dyDescent="0.35">
      <c r="A161" s="29" t="s">
        <v>13820</v>
      </c>
      <c r="B161" s="299" t="s">
        <v>13821</v>
      </c>
      <c r="C161" s="299" t="s">
        <v>13789</v>
      </c>
      <c r="D161" s="299" t="s">
        <v>1910</v>
      </c>
      <c r="E161" s="299" t="s">
        <v>1251</v>
      </c>
      <c r="F161" s="300">
        <v>719.3</v>
      </c>
      <c r="G161" s="299" t="s">
        <v>125</v>
      </c>
      <c r="H161" s="300">
        <v>71.58</v>
      </c>
      <c r="I161" s="153">
        <f>(H161*'Информация о ценах'!$D$24+'021'!H161*'Информация о ценах'!$D$24*'Информация о ценах'!$E$24)*'Информация о ценах'!$B$6*1.02*1.2</f>
        <v>3285.5219999999999</v>
      </c>
      <c r="J161" s="24"/>
      <c r="K161" s="15">
        <f t="shared" si="2"/>
        <v>0</v>
      </c>
    </row>
    <row r="162" spans="1:11" customFormat="1" x14ac:dyDescent="0.35">
      <c r="A162" s="29" t="s">
        <v>13822</v>
      </c>
      <c r="B162" s="299" t="s">
        <v>13823</v>
      </c>
      <c r="C162" s="299" t="s">
        <v>13789</v>
      </c>
      <c r="D162" s="299" t="s">
        <v>1910</v>
      </c>
      <c r="E162" s="299" t="s">
        <v>415</v>
      </c>
      <c r="F162" s="300">
        <v>765.07</v>
      </c>
      <c r="G162" s="299" t="s">
        <v>125</v>
      </c>
      <c r="H162" s="300">
        <v>49.03</v>
      </c>
      <c r="I162" s="153">
        <f>(H162*'Информация о ценах'!$D$24+'021'!H162*'Информация о ценах'!$D$24*'Информация о ценах'!$E$24)*'Информация о ценах'!$B$6*1.02*1.2</f>
        <v>2250.4769999999999</v>
      </c>
      <c r="J162" s="24"/>
      <c r="K162" s="15">
        <f t="shared" si="2"/>
        <v>0</v>
      </c>
    </row>
    <row r="163" spans="1:11" customFormat="1" x14ac:dyDescent="0.35">
      <c r="A163" s="29" t="s">
        <v>13824</v>
      </c>
      <c r="B163" s="299" t="s">
        <v>13825</v>
      </c>
      <c r="C163" s="299" t="s">
        <v>13789</v>
      </c>
      <c r="D163" s="299" t="s">
        <v>1910</v>
      </c>
      <c r="E163" s="299" t="s">
        <v>417</v>
      </c>
      <c r="F163" s="300">
        <v>942.65</v>
      </c>
      <c r="G163" s="299" t="s">
        <v>125</v>
      </c>
      <c r="H163" s="300">
        <v>52.21</v>
      </c>
      <c r="I163" s="153">
        <f>(H163*'Информация о ценах'!$D$24+'021'!H163*'Информация о ценах'!$D$24*'Информация о ценах'!$E$24)*'Информация о ценах'!$B$6*1.02*1.2</f>
        <v>2396.4389999999999</v>
      </c>
      <c r="J163" s="24"/>
      <c r="K163" s="15">
        <f t="shared" si="2"/>
        <v>0</v>
      </c>
    </row>
    <row r="164" spans="1:11" customFormat="1" x14ac:dyDescent="0.35">
      <c r="A164" s="29" t="s">
        <v>13826</v>
      </c>
      <c r="B164" s="299" t="s">
        <v>13827</v>
      </c>
      <c r="C164" s="299" t="s">
        <v>13789</v>
      </c>
      <c r="D164" s="299" t="s">
        <v>1910</v>
      </c>
      <c r="E164" s="299" t="s">
        <v>418</v>
      </c>
      <c r="F164" s="300">
        <v>979.95</v>
      </c>
      <c r="G164" s="299" t="s">
        <v>125</v>
      </c>
      <c r="H164" s="300">
        <v>54.2</v>
      </c>
      <c r="I164" s="153">
        <f>(H164*'Информация о ценах'!$D$24+'021'!H164*'Информация о ценах'!$D$24*'Информация о ценах'!$E$24)*'Информация о ценах'!$B$6*1.02*1.2</f>
        <v>2487.7800000000002</v>
      </c>
      <c r="J164" s="24"/>
      <c r="K164" s="15">
        <f t="shared" si="2"/>
        <v>0</v>
      </c>
    </row>
    <row r="165" spans="1:11" customFormat="1" x14ac:dyDescent="0.35">
      <c r="A165" s="29" t="s">
        <v>1911</v>
      </c>
      <c r="B165" s="299" t="s">
        <v>13828</v>
      </c>
      <c r="C165" s="299" t="s">
        <v>13829</v>
      </c>
      <c r="D165" s="299" t="s">
        <v>1912</v>
      </c>
      <c r="E165" s="299" t="s">
        <v>1260</v>
      </c>
      <c r="F165" s="300">
        <v>28</v>
      </c>
      <c r="G165" s="299" t="s">
        <v>367</v>
      </c>
      <c r="H165" s="300">
        <v>5.44</v>
      </c>
      <c r="I165" s="153">
        <f>(H165*'Информация о ценах'!$D$24+'021'!H165*'Информация о ценах'!$D$24*'Информация о ценах'!$E$24)*'Информация о ценах'!$B$6*1.02*1.2</f>
        <v>249.69600000000003</v>
      </c>
      <c r="J165" s="24"/>
      <c r="K165" s="15">
        <f t="shared" si="2"/>
        <v>0</v>
      </c>
    </row>
    <row r="166" spans="1:11" customFormat="1" x14ac:dyDescent="0.35">
      <c r="A166" s="29" t="s">
        <v>1913</v>
      </c>
      <c r="B166" s="299" t="s">
        <v>13830</v>
      </c>
      <c r="C166" s="299" t="s">
        <v>13829</v>
      </c>
      <c r="D166" s="299" t="s">
        <v>1912</v>
      </c>
      <c r="E166" s="299" t="s">
        <v>422</v>
      </c>
      <c r="F166" s="300">
        <v>32.65</v>
      </c>
      <c r="G166" s="299" t="s">
        <v>208</v>
      </c>
      <c r="H166" s="300">
        <v>5.45</v>
      </c>
      <c r="I166" s="153">
        <f>(H166*'Информация о ценах'!$D$24+'021'!H166*'Информация о ценах'!$D$24*'Информация о ценах'!$E$24)*'Информация о ценах'!$B$6*1.02*1.2</f>
        <v>250.155</v>
      </c>
      <c r="J166" s="24"/>
      <c r="K166" s="15">
        <f t="shared" si="2"/>
        <v>0</v>
      </c>
    </row>
    <row r="167" spans="1:11" customFormat="1" x14ac:dyDescent="0.35">
      <c r="A167" s="29" t="s">
        <v>1914</v>
      </c>
      <c r="B167" s="299" t="s">
        <v>13831</v>
      </c>
      <c r="C167" s="299" t="s">
        <v>13829</v>
      </c>
      <c r="D167" s="299" t="s">
        <v>1912</v>
      </c>
      <c r="E167" s="299" t="s">
        <v>184</v>
      </c>
      <c r="F167" s="300">
        <v>49.65</v>
      </c>
      <c r="G167" s="299" t="s">
        <v>208</v>
      </c>
      <c r="H167" s="300">
        <v>5.45</v>
      </c>
      <c r="I167" s="153">
        <f>(H167*'Информация о ценах'!$D$24+'021'!H167*'Информация о ценах'!$D$24*'Информация о ценах'!$E$24)*'Информация о ценах'!$B$6*1.02*1.2</f>
        <v>250.155</v>
      </c>
      <c r="J167" s="24"/>
      <c r="K167" s="15">
        <f t="shared" si="2"/>
        <v>0</v>
      </c>
    </row>
    <row r="168" spans="1:11" customFormat="1" x14ac:dyDescent="0.35">
      <c r="A168" s="29" t="s">
        <v>1915</v>
      </c>
      <c r="B168" s="299" t="s">
        <v>13832</v>
      </c>
      <c r="C168" s="299" t="s">
        <v>13829</v>
      </c>
      <c r="D168" s="299" t="s">
        <v>1912</v>
      </c>
      <c r="E168" s="299" t="s">
        <v>165</v>
      </c>
      <c r="F168" s="300">
        <v>62</v>
      </c>
      <c r="G168" s="299" t="s">
        <v>104</v>
      </c>
      <c r="H168" s="300">
        <v>6.9</v>
      </c>
      <c r="I168" s="153">
        <f>(H168*'Информация о ценах'!$D$24+'021'!H168*'Информация о ценах'!$D$24*'Информация о ценах'!$E$24)*'Информация о ценах'!$B$6*1.02*1.2</f>
        <v>316.70999999999998</v>
      </c>
      <c r="J168" s="24"/>
      <c r="K168" s="15">
        <f t="shared" si="2"/>
        <v>0</v>
      </c>
    </row>
    <row r="169" spans="1:11" customFormat="1" x14ac:dyDescent="0.35">
      <c r="A169" s="29" t="s">
        <v>1916</v>
      </c>
      <c r="B169" s="299" t="s">
        <v>13833</v>
      </c>
      <c r="C169" s="299" t="s">
        <v>13829</v>
      </c>
      <c r="D169" s="299" t="s">
        <v>1912</v>
      </c>
      <c r="E169" s="299" t="s">
        <v>147</v>
      </c>
      <c r="F169" s="300">
        <v>38.83</v>
      </c>
      <c r="G169" s="299" t="s">
        <v>104</v>
      </c>
      <c r="H169" s="300">
        <v>5.7</v>
      </c>
      <c r="I169" s="153">
        <f>(H169*'Информация о ценах'!$D$24+'021'!H169*'Информация о ценах'!$D$24*'Информация о ценах'!$E$24)*'Информация о ценах'!$B$6*1.02*1.2</f>
        <v>261.63</v>
      </c>
      <c r="J169" s="24"/>
      <c r="K169" s="15">
        <f t="shared" si="2"/>
        <v>0</v>
      </c>
    </row>
    <row r="170" spans="1:11" customFormat="1" x14ac:dyDescent="0.35">
      <c r="A170" s="29" t="s">
        <v>1917</v>
      </c>
      <c r="B170" s="299" t="s">
        <v>13834</v>
      </c>
      <c r="C170" s="299" t="s">
        <v>13829</v>
      </c>
      <c r="D170" s="299" t="s">
        <v>1912</v>
      </c>
      <c r="E170" s="299" t="s">
        <v>167</v>
      </c>
      <c r="F170" s="300">
        <v>60.83</v>
      </c>
      <c r="G170" s="299" t="s">
        <v>104</v>
      </c>
      <c r="H170" s="300">
        <v>5.94</v>
      </c>
      <c r="I170" s="153">
        <f>(H170*'Информация о ценах'!$D$24+'021'!H170*'Информация о ценах'!$D$24*'Информация о ценах'!$E$24)*'Информация о ценах'!$B$6*1.02*1.2</f>
        <v>272.64600000000002</v>
      </c>
      <c r="J170" s="24"/>
      <c r="K170" s="15">
        <f t="shared" si="2"/>
        <v>0</v>
      </c>
    </row>
    <row r="171" spans="1:11" customFormat="1" x14ac:dyDescent="0.35">
      <c r="A171" s="29" t="s">
        <v>1918</v>
      </c>
      <c r="B171" s="299" t="s">
        <v>13835</v>
      </c>
      <c r="C171" s="299" t="s">
        <v>13829</v>
      </c>
      <c r="D171" s="299" t="s">
        <v>1912</v>
      </c>
      <c r="E171" s="299" t="s">
        <v>428</v>
      </c>
      <c r="F171" s="300">
        <v>68.37</v>
      </c>
      <c r="G171" s="299" t="s">
        <v>107</v>
      </c>
      <c r="H171" s="300">
        <v>7.48</v>
      </c>
      <c r="I171" s="153">
        <f>(H171*'Информация о ценах'!$D$24+'021'!H171*'Информация о ценах'!$D$24*'Информация о ценах'!$E$24)*'Информация о ценах'!$B$6*1.02*1.2</f>
        <v>343.33199999999999</v>
      </c>
      <c r="J171" s="24"/>
      <c r="K171" s="15">
        <f t="shared" si="2"/>
        <v>0</v>
      </c>
    </row>
    <row r="172" spans="1:11" customFormat="1" x14ac:dyDescent="0.35">
      <c r="A172" s="29" t="s">
        <v>1919</v>
      </c>
      <c r="B172" s="299" t="s">
        <v>13836</v>
      </c>
      <c r="C172" s="299" t="s">
        <v>13829</v>
      </c>
      <c r="D172" s="299" t="s">
        <v>1912</v>
      </c>
      <c r="E172" s="299" t="s">
        <v>189</v>
      </c>
      <c r="F172" s="300">
        <v>79.37</v>
      </c>
      <c r="G172" s="299" t="s">
        <v>107</v>
      </c>
      <c r="H172" s="300">
        <v>6.31</v>
      </c>
      <c r="I172" s="153">
        <f>(H172*'Информация о ценах'!$D$24+'021'!H172*'Информация о ценах'!$D$24*'Информация о ценах'!$E$24)*'Информация о ценах'!$B$6*1.02*1.2</f>
        <v>289.62899999999996</v>
      </c>
      <c r="J172" s="24"/>
      <c r="K172" s="15">
        <f t="shared" si="2"/>
        <v>0</v>
      </c>
    </row>
    <row r="173" spans="1:11" customFormat="1" x14ac:dyDescent="0.35">
      <c r="A173" s="29" t="s">
        <v>1920</v>
      </c>
      <c r="B173" s="299" t="s">
        <v>13837</v>
      </c>
      <c r="C173" s="299" t="s">
        <v>13829</v>
      </c>
      <c r="D173" s="299" t="s">
        <v>1912</v>
      </c>
      <c r="E173" s="299" t="s">
        <v>169</v>
      </c>
      <c r="F173" s="300">
        <v>103.37</v>
      </c>
      <c r="G173" s="299" t="s">
        <v>148</v>
      </c>
      <c r="H173" s="300">
        <v>8.77</v>
      </c>
      <c r="I173" s="153">
        <f>(H173*'Информация о ценах'!$D$24+'021'!H173*'Информация о ценах'!$D$24*'Информация о ценах'!$E$24)*'Информация о ценах'!$B$6*1.02*1.2</f>
        <v>402.54299999999995</v>
      </c>
      <c r="J173" s="24"/>
      <c r="K173" s="15">
        <f t="shared" si="2"/>
        <v>0</v>
      </c>
    </row>
    <row r="174" spans="1:11" customFormat="1" x14ac:dyDescent="0.35">
      <c r="A174" s="29" t="s">
        <v>1921</v>
      </c>
      <c r="B174" s="299" t="s">
        <v>13838</v>
      </c>
      <c r="C174" s="299" t="s">
        <v>13829</v>
      </c>
      <c r="D174" s="299" t="s">
        <v>1912</v>
      </c>
      <c r="E174" s="299" t="s">
        <v>244</v>
      </c>
      <c r="F174" s="300">
        <v>111.71</v>
      </c>
      <c r="G174" s="299" t="s">
        <v>110</v>
      </c>
      <c r="H174" s="300">
        <v>9.27</v>
      </c>
      <c r="I174" s="153">
        <f>(H174*'Информация о ценах'!$D$24+'021'!H174*'Информация о ценах'!$D$24*'Информация о ценах'!$E$24)*'Информация о ценах'!$B$6*1.02*1.2</f>
        <v>425.49299999999999</v>
      </c>
      <c r="J174" s="24"/>
      <c r="K174" s="15">
        <f t="shared" si="2"/>
        <v>0</v>
      </c>
    </row>
    <row r="175" spans="1:11" customFormat="1" x14ac:dyDescent="0.35">
      <c r="A175" s="29" t="s">
        <v>1922</v>
      </c>
      <c r="B175" s="299" t="s">
        <v>13839</v>
      </c>
      <c r="C175" s="299" t="s">
        <v>13829</v>
      </c>
      <c r="D175" s="299" t="s">
        <v>1912</v>
      </c>
      <c r="E175" s="299" t="s">
        <v>191</v>
      </c>
      <c r="F175" s="300">
        <v>128.71</v>
      </c>
      <c r="G175" s="299" t="s">
        <v>246</v>
      </c>
      <c r="H175" s="300">
        <v>8.2799999999999994</v>
      </c>
      <c r="I175" s="153">
        <f>(H175*'Информация о ценах'!$D$24+'021'!H175*'Информация о ценах'!$D$24*'Информация о ценах'!$E$24)*'Информация о ценах'!$B$6*1.02*1.2</f>
        <v>380.05199999999996</v>
      </c>
      <c r="J175" s="24"/>
      <c r="K175" s="15">
        <f t="shared" si="2"/>
        <v>0</v>
      </c>
    </row>
    <row r="176" spans="1:11" customFormat="1" x14ac:dyDescent="0.35">
      <c r="A176" s="29" t="s">
        <v>1923</v>
      </c>
      <c r="B176" s="299" t="s">
        <v>13840</v>
      </c>
      <c r="C176" s="299" t="s">
        <v>13829</v>
      </c>
      <c r="D176" s="299" t="s">
        <v>1912</v>
      </c>
      <c r="E176" s="299" t="s">
        <v>172</v>
      </c>
      <c r="F176" s="300">
        <v>173.71</v>
      </c>
      <c r="G176" s="299" t="s">
        <v>246</v>
      </c>
      <c r="H176" s="300">
        <v>9.61</v>
      </c>
      <c r="I176" s="153">
        <f>(H176*'Информация о ценах'!$D$24+'021'!H176*'Информация о ценах'!$D$24*'Информация о ценах'!$E$24)*'Информация о ценах'!$B$6*1.02*1.2</f>
        <v>441.09899999999999</v>
      </c>
      <c r="J176" s="24"/>
      <c r="K176" s="15">
        <f t="shared" si="2"/>
        <v>0</v>
      </c>
    </row>
    <row r="177" spans="1:11" customFormat="1" x14ac:dyDescent="0.35">
      <c r="A177" s="29" t="s">
        <v>1924</v>
      </c>
      <c r="B177" s="299" t="s">
        <v>13841</v>
      </c>
      <c r="C177" s="299" t="s">
        <v>13829</v>
      </c>
      <c r="D177" s="299" t="s">
        <v>1912</v>
      </c>
      <c r="E177" s="299" t="s">
        <v>435</v>
      </c>
      <c r="F177" s="300">
        <v>143.1</v>
      </c>
      <c r="G177" s="299" t="s">
        <v>113</v>
      </c>
      <c r="H177" s="300">
        <v>11.28</v>
      </c>
      <c r="I177" s="153">
        <f>(H177*'Информация о ценах'!$D$24+'021'!H177*'Информация о ценах'!$D$24*'Информация о ценах'!$E$24)*'Информация о ценах'!$B$6*1.02*1.2</f>
        <v>517.75199999999995</v>
      </c>
      <c r="J177" s="24"/>
      <c r="K177" s="15">
        <f t="shared" si="2"/>
        <v>0</v>
      </c>
    </row>
    <row r="178" spans="1:11" customFormat="1" x14ac:dyDescent="0.35">
      <c r="A178" s="29" t="s">
        <v>1925</v>
      </c>
      <c r="B178" s="299" t="s">
        <v>13842</v>
      </c>
      <c r="C178" s="299" t="s">
        <v>13829</v>
      </c>
      <c r="D178" s="299" t="s">
        <v>1912</v>
      </c>
      <c r="E178" s="299" t="s">
        <v>193</v>
      </c>
      <c r="F178" s="300">
        <v>185.1</v>
      </c>
      <c r="G178" s="299" t="s">
        <v>217</v>
      </c>
      <c r="H178" s="300">
        <v>10.66</v>
      </c>
      <c r="I178" s="153">
        <f>(H178*'Информация о ценах'!$D$24+'021'!H178*'Информация о ценах'!$D$24*'Информация о ценах'!$E$24)*'Информация о ценах'!$B$6*1.02*1.2</f>
        <v>489.29399999999998</v>
      </c>
      <c r="J178" s="24"/>
      <c r="K178" s="15">
        <f t="shared" si="2"/>
        <v>0</v>
      </c>
    </row>
    <row r="179" spans="1:11" customFormat="1" x14ac:dyDescent="0.35">
      <c r="A179" s="29" t="s">
        <v>5705</v>
      </c>
      <c r="B179" s="299" t="s">
        <v>13843</v>
      </c>
      <c r="C179" s="299" t="s">
        <v>13829</v>
      </c>
      <c r="D179" s="299" t="s">
        <v>1912</v>
      </c>
      <c r="E179" s="299" t="s">
        <v>1273</v>
      </c>
      <c r="F179" s="300">
        <v>200</v>
      </c>
      <c r="G179" s="299" t="s">
        <v>113</v>
      </c>
      <c r="H179" s="300">
        <v>12.66</v>
      </c>
      <c r="I179" s="153">
        <f>(H179*'Информация о ценах'!$D$24+'021'!H179*'Информация о ценах'!$D$24*'Информация о ценах'!$E$24)*'Информация о ценах'!$B$6*1.02*1.2</f>
        <v>581.09399999999994</v>
      </c>
      <c r="J179" s="24"/>
      <c r="K179" s="15">
        <f t="shared" si="2"/>
        <v>0</v>
      </c>
    </row>
    <row r="180" spans="1:11" customFormat="1" x14ac:dyDescent="0.35">
      <c r="A180" s="29" t="s">
        <v>1926</v>
      </c>
      <c r="B180" s="299" t="s">
        <v>13844</v>
      </c>
      <c r="C180" s="299" t="s">
        <v>13829</v>
      </c>
      <c r="D180" s="299" t="s">
        <v>1912</v>
      </c>
      <c r="E180" s="299" t="s">
        <v>204</v>
      </c>
      <c r="F180" s="300">
        <v>282</v>
      </c>
      <c r="G180" s="299" t="s">
        <v>211</v>
      </c>
      <c r="H180" s="300">
        <v>12.66</v>
      </c>
      <c r="I180" s="153">
        <f>(H180*'Информация о ценах'!$D$24+'021'!H180*'Информация о ценах'!$D$24*'Информация о ценах'!$E$24)*'Информация о ценах'!$B$6*1.02*1.2</f>
        <v>581.09399999999994</v>
      </c>
      <c r="J180" s="24"/>
      <c r="K180" s="15">
        <f t="shared" si="2"/>
        <v>0</v>
      </c>
    </row>
    <row r="181" spans="1:11" customFormat="1" x14ac:dyDescent="0.35">
      <c r="A181" s="29" t="s">
        <v>1927</v>
      </c>
      <c r="B181" s="299" t="s">
        <v>13845</v>
      </c>
      <c r="C181" s="299" t="s">
        <v>13829</v>
      </c>
      <c r="D181" s="299" t="s">
        <v>1912</v>
      </c>
      <c r="E181" s="299" t="s">
        <v>206</v>
      </c>
      <c r="F181" s="300">
        <v>395.27</v>
      </c>
      <c r="G181" s="299" t="s">
        <v>140</v>
      </c>
      <c r="H181" s="300">
        <v>20.09</v>
      </c>
      <c r="I181" s="153">
        <f>(H181*'Информация о ценах'!$D$24+'021'!H181*'Информация о ценах'!$D$24*'Информация о ценах'!$E$24)*'Информация о ценах'!$B$6*1.02*1.2</f>
        <v>922.13099999999997</v>
      </c>
      <c r="J181" s="24"/>
      <c r="K181" s="15">
        <f t="shared" si="2"/>
        <v>0</v>
      </c>
    </row>
    <row r="182" spans="1:11" customFormat="1" x14ac:dyDescent="0.35">
      <c r="A182" s="29" t="s">
        <v>1928</v>
      </c>
      <c r="B182" s="299" t="s">
        <v>13846</v>
      </c>
      <c r="C182" s="299" t="s">
        <v>13829</v>
      </c>
      <c r="D182" s="299" t="s">
        <v>1912</v>
      </c>
      <c r="E182" s="299" t="s">
        <v>443</v>
      </c>
      <c r="F182" s="300">
        <v>750.85</v>
      </c>
      <c r="G182" s="299" t="s">
        <v>214</v>
      </c>
      <c r="H182" s="300">
        <v>27.06</v>
      </c>
      <c r="I182" s="153">
        <f>(H182*'Информация о ценах'!$D$24+'021'!H182*'Информация о ценах'!$D$24*'Информация о ценах'!$E$24)*'Информация о ценах'!$B$6*1.02*1.2</f>
        <v>1242.0540000000001</v>
      </c>
      <c r="J182" s="24"/>
      <c r="K182" s="15">
        <f t="shared" si="2"/>
        <v>0</v>
      </c>
    </row>
    <row r="183" spans="1:11" customFormat="1" x14ac:dyDescent="0.35">
      <c r="A183" s="29" t="s">
        <v>1929</v>
      </c>
      <c r="B183" s="299" t="s">
        <v>13847</v>
      </c>
      <c r="C183" s="299" t="s">
        <v>13829</v>
      </c>
      <c r="D183" s="299" t="s">
        <v>1912</v>
      </c>
      <c r="E183" s="299" t="s">
        <v>1276</v>
      </c>
      <c r="F183" s="300">
        <v>788.85</v>
      </c>
      <c r="G183" s="299" t="s">
        <v>214</v>
      </c>
      <c r="H183" s="300">
        <v>54.36</v>
      </c>
      <c r="I183" s="153">
        <f>(H183*'Информация о ценах'!$D$24+'021'!H183*'Информация о ценах'!$D$24*'Информация о ценах'!$E$24)*'Информация о ценах'!$B$6*1.02*1.2</f>
        <v>2495.1239999999998</v>
      </c>
      <c r="J183" s="24"/>
      <c r="K183" s="15">
        <f t="shared" si="2"/>
        <v>0</v>
      </c>
    </row>
    <row r="184" spans="1:11" customFormat="1" x14ac:dyDescent="0.35">
      <c r="A184" s="29" t="s">
        <v>1930</v>
      </c>
      <c r="B184" s="299" t="s">
        <v>13848</v>
      </c>
      <c r="C184" s="299" t="s">
        <v>13829</v>
      </c>
      <c r="D184" s="299" t="s">
        <v>1912</v>
      </c>
      <c r="E184" s="299" t="s">
        <v>445</v>
      </c>
      <c r="F184" s="300">
        <v>926</v>
      </c>
      <c r="G184" s="299" t="s">
        <v>125</v>
      </c>
      <c r="H184" s="300">
        <v>35.17</v>
      </c>
      <c r="I184" s="153">
        <f>(H184*'Информация о ценах'!$D$24+'021'!H184*'Информация о ценах'!$D$24*'Информация о ценах'!$E$24)*'Информация о ценах'!$B$6*1.02*1.2</f>
        <v>1614.3030000000001</v>
      </c>
      <c r="J184" s="24"/>
      <c r="K184" s="15">
        <f t="shared" si="2"/>
        <v>0</v>
      </c>
    </row>
    <row r="185" spans="1:11" customFormat="1" x14ac:dyDescent="0.35">
      <c r="A185" s="29" t="s">
        <v>1931</v>
      </c>
      <c r="B185" s="299" t="s">
        <v>13849</v>
      </c>
      <c r="C185" s="299" t="s">
        <v>13829</v>
      </c>
      <c r="D185" s="299" t="s">
        <v>1912</v>
      </c>
      <c r="E185" s="299" t="s">
        <v>447</v>
      </c>
      <c r="F185" s="129">
        <v>1721.5</v>
      </c>
      <c r="G185" s="299" t="s">
        <v>128</v>
      </c>
      <c r="H185" s="300">
        <v>46.34</v>
      </c>
      <c r="I185" s="153">
        <f>(H185*'Информация о ценах'!$D$24+'021'!H185*'Информация о ценах'!$D$24*'Информация о ценах'!$E$24)*'Информация о ценах'!$B$6*1.02*1.2</f>
        <v>2127.0060000000003</v>
      </c>
      <c r="J185" s="24"/>
      <c r="K185" s="15">
        <f t="shared" si="2"/>
        <v>0</v>
      </c>
    </row>
    <row r="186" spans="1:11" customFormat="1" x14ac:dyDescent="0.35">
      <c r="A186" s="29" t="s">
        <v>1932</v>
      </c>
      <c r="B186" s="299" t="s">
        <v>13850</v>
      </c>
      <c r="C186" s="299" t="s">
        <v>13851</v>
      </c>
      <c r="D186" s="299" t="s">
        <v>1933</v>
      </c>
      <c r="E186" s="299" t="s">
        <v>1261</v>
      </c>
      <c r="F186" s="300">
        <v>38</v>
      </c>
      <c r="G186" s="299" t="s">
        <v>367</v>
      </c>
      <c r="H186" s="300">
        <v>5.43</v>
      </c>
      <c r="I186" s="153">
        <f>(H186*'Информация о ценах'!$D$24+'021'!H186*'Информация о ценах'!$D$24*'Информация о ценах'!$E$24)*'Информация о ценах'!$B$6*1.02*1.2</f>
        <v>249.23699999999997</v>
      </c>
      <c r="J186" s="24"/>
      <c r="K186" s="15">
        <f t="shared" si="2"/>
        <v>0</v>
      </c>
    </row>
    <row r="187" spans="1:11" customFormat="1" x14ac:dyDescent="0.35">
      <c r="A187" s="29" t="s">
        <v>1934</v>
      </c>
      <c r="B187" s="299" t="s">
        <v>13852</v>
      </c>
      <c r="C187" s="299" t="s">
        <v>13851</v>
      </c>
      <c r="D187" s="299" t="s">
        <v>1933</v>
      </c>
      <c r="E187" s="299" t="s">
        <v>184</v>
      </c>
      <c r="F187" s="300">
        <v>40.65</v>
      </c>
      <c r="G187" s="299" t="s">
        <v>1131</v>
      </c>
      <c r="H187" s="300">
        <v>5.45</v>
      </c>
      <c r="I187" s="153">
        <f>(H187*'Информация о ценах'!$D$24+'021'!H187*'Информация о ценах'!$D$24*'Информация о ценах'!$E$24)*'Информация о ценах'!$B$6*1.02*1.2</f>
        <v>250.155</v>
      </c>
      <c r="J187" s="24"/>
      <c r="K187" s="15">
        <f t="shared" si="2"/>
        <v>0</v>
      </c>
    </row>
    <row r="188" spans="1:11" customFormat="1" x14ac:dyDescent="0.35">
      <c r="A188" s="29" t="s">
        <v>1935</v>
      </c>
      <c r="B188" s="299" t="s">
        <v>13853</v>
      </c>
      <c r="C188" s="299" t="s">
        <v>13851</v>
      </c>
      <c r="D188" s="299" t="s">
        <v>1933</v>
      </c>
      <c r="E188" s="299" t="s">
        <v>147</v>
      </c>
      <c r="F188" s="300">
        <v>72</v>
      </c>
      <c r="G188" s="299" t="s">
        <v>104</v>
      </c>
      <c r="H188" s="300">
        <v>5.56</v>
      </c>
      <c r="I188" s="153">
        <f>(H188*'Информация о ценах'!$D$24+'021'!H188*'Информация о ценах'!$D$24*'Информация о ценах'!$E$24)*'Информация о ценах'!$B$6*1.02*1.2</f>
        <v>255.20399999999998</v>
      </c>
      <c r="J188" s="24"/>
      <c r="K188" s="15">
        <f t="shared" si="2"/>
        <v>0</v>
      </c>
    </row>
    <row r="189" spans="1:11" customFormat="1" x14ac:dyDescent="0.35">
      <c r="A189" s="29" t="s">
        <v>1936</v>
      </c>
      <c r="B189" s="299" t="s">
        <v>13854</v>
      </c>
      <c r="C189" s="299" t="s">
        <v>13851</v>
      </c>
      <c r="D189" s="299" t="s">
        <v>1933</v>
      </c>
      <c r="E189" s="299" t="s">
        <v>167</v>
      </c>
      <c r="F189" s="300">
        <v>118.83</v>
      </c>
      <c r="G189" s="299" t="s">
        <v>197</v>
      </c>
      <c r="H189" s="300">
        <v>5.94</v>
      </c>
      <c r="I189" s="153">
        <f>(H189*'Информация о ценах'!$D$24+'021'!H189*'Информация о ценах'!$D$24*'Информация о ценах'!$E$24)*'Информация о ценах'!$B$6*1.02*1.2</f>
        <v>272.64600000000002</v>
      </c>
      <c r="J189" s="24"/>
      <c r="K189" s="15">
        <f t="shared" si="2"/>
        <v>0</v>
      </c>
    </row>
    <row r="190" spans="1:11" customFormat="1" x14ac:dyDescent="0.35">
      <c r="A190" s="29" t="s">
        <v>1937</v>
      </c>
      <c r="B190" s="299" t="s">
        <v>13855</v>
      </c>
      <c r="C190" s="299" t="s">
        <v>13851</v>
      </c>
      <c r="D190" s="299" t="s">
        <v>1933</v>
      </c>
      <c r="E190" s="299" t="s">
        <v>428</v>
      </c>
      <c r="F190" s="300">
        <v>52.37</v>
      </c>
      <c r="G190" s="299" t="s">
        <v>107</v>
      </c>
      <c r="H190" s="300">
        <v>7.49</v>
      </c>
      <c r="I190" s="153">
        <f>(H190*'Информация о ценах'!$D$24+'021'!H190*'Информация о ценах'!$D$24*'Информация о ценах'!$E$24)*'Информация о ценах'!$B$6*1.02*1.2</f>
        <v>343.791</v>
      </c>
      <c r="J190" s="24"/>
      <c r="K190" s="15">
        <f t="shared" si="2"/>
        <v>0</v>
      </c>
    </row>
    <row r="191" spans="1:11" customFormat="1" x14ac:dyDescent="0.35">
      <c r="A191" s="29" t="s">
        <v>1938</v>
      </c>
      <c r="B191" s="299" t="s">
        <v>13856</v>
      </c>
      <c r="C191" s="299" t="s">
        <v>13851</v>
      </c>
      <c r="D191" s="299" t="s">
        <v>1933</v>
      </c>
      <c r="E191" s="299" t="s">
        <v>189</v>
      </c>
      <c r="F191" s="300">
        <v>111.37</v>
      </c>
      <c r="G191" s="299" t="s">
        <v>186</v>
      </c>
      <c r="H191" s="300">
        <v>6.31</v>
      </c>
      <c r="I191" s="153">
        <f>(H191*'Информация о ценах'!$D$24+'021'!H191*'Информация о ценах'!$D$24*'Информация о ценах'!$E$24)*'Информация о ценах'!$B$6*1.02*1.2</f>
        <v>289.62899999999996</v>
      </c>
      <c r="J191" s="24"/>
      <c r="K191" s="15">
        <f t="shared" si="2"/>
        <v>0</v>
      </c>
    </row>
    <row r="192" spans="1:11" customFormat="1" x14ac:dyDescent="0.35">
      <c r="A192" s="29" t="s">
        <v>1939</v>
      </c>
      <c r="B192" s="299" t="s">
        <v>13857</v>
      </c>
      <c r="C192" s="299" t="s">
        <v>13851</v>
      </c>
      <c r="D192" s="299" t="s">
        <v>1933</v>
      </c>
      <c r="E192" s="299" t="s">
        <v>169</v>
      </c>
      <c r="F192" s="300">
        <v>118.37</v>
      </c>
      <c r="G192" s="299" t="s">
        <v>136</v>
      </c>
      <c r="H192" s="300">
        <v>7.46</v>
      </c>
      <c r="I192" s="153">
        <f>(H192*'Информация о ценах'!$D$24+'021'!H192*'Информация о ценах'!$D$24*'Информация о ценах'!$E$24)*'Информация о ценах'!$B$6*1.02*1.2</f>
        <v>342.41400000000004</v>
      </c>
      <c r="J192" s="24"/>
      <c r="K192" s="15">
        <f t="shared" si="2"/>
        <v>0</v>
      </c>
    </row>
    <row r="193" spans="1:11" customFormat="1" x14ac:dyDescent="0.35">
      <c r="A193" s="29" t="s">
        <v>1940</v>
      </c>
      <c r="B193" s="299" t="s">
        <v>13858</v>
      </c>
      <c r="C193" s="299" t="s">
        <v>13851</v>
      </c>
      <c r="D193" s="299" t="s">
        <v>1933</v>
      </c>
      <c r="E193" s="299" t="s">
        <v>242</v>
      </c>
      <c r="F193" s="300">
        <v>74.709999999999994</v>
      </c>
      <c r="G193" s="299" t="s">
        <v>707</v>
      </c>
      <c r="H193" s="300">
        <v>8.16</v>
      </c>
      <c r="I193" s="153">
        <f>(H193*'Информация о ценах'!$D$24+'021'!H193*'Информация о ценах'!$D$24*'Информация о ценах'!$E$24)*'Информация о ценах'!$B$6*1.02*1.2</f>
        <v>374.54399999999998</v>
      </c>
      <c r="J193" s="24"/>
      <c r="K193" s="15">
        <f t="shared" si="2"/>
        <v>0</v>
      </c>
    </row>
    <row r="194" spans="1:11" customFormat="1" x14ac:dyDescent="0.35">
      <c r="A194" s="29" t="s">
        <v>1941</v>
      </c>
      <c r="B194" s="299" t="s">
        <v>13859</v>
      </c>
      <c r="C194" s="299" t="s">
        <v>13851</v>
      </c>
      <c r="D194" s="299" t="s">
        <v>1933</v>
      </c>
      <c r="E194" s="299" t="s">
        <v>244</v>
      </c>
      <c r="F194" s="300">
        <v>88.71</v>
      </c>
      <c r="G194" s="299" t="s">
        <v>246</v>
      </c>
      <c r="H194" s="300">
        <v>9.18</v>
      </c>
      <c r="I194" s="153">
        <f>(H194*'Информация о ценах'!$D$24+'021'!H194*'Информация о ценах'!$D$24*'Информация о ценах'!$E$24)*'Информация о ценах'!$B$6*1.02*1.2</f>
        <v>421.36199999999997</v>
      </c>
      <c r="J194" s="24"/>
      <c r="K194" s="15">
        <f t="shared" ref="K194:K257" si="3">I194*J194</f>
        <v>0</v>
      </c>
    </row>
    <row r="195" spans="1:11" customFormat="1" x14ac:dyDescent="0.35">
      <c r="A195" s="29" t="s">
        <v>1942</v>
      </c>
      <c r="B195" s="299" t="s">
        <v>13860</v>
      </c>
      <c r="C195" s="299" t="s">
        <v>13851</v>
      </c>
      <c r="D195" s="299" t="s">
        <v>1933</v>
      </c>
      <c r="E195" s="299" t="s">
        <v>191</v>
      </c>
      <c r="F195" s="300">
        <v>113.71</v>
      </c>
      <c r="G195" s="299" t="s">
        <v>110</v>
      </c>
      <c r="H195" s="300">
        <v>8.64</v>
      </c>
      <c r="I195" s="153">
        <f>(H195*'Информация о ценах'!$D$24+'021'!H195*'Информация о ценах'!$D$24*'Информация о ценах'!$E$24)*'Информация о ценах'!$B$6*1.02*1.2</f>
        <v>396.57600000000002</v>
      </c>
      <c r="J195" s="24"/>
      <c r="K195" s="15">
        <f t="shared" si="3"/>
        <v>0</v>
      </c>
    </row>
    <row r="196" spans="1:11" customFormat="1" x14ac:dyDescent="0.35">
      <c r="A196" s="29" t="s">
        <v>1943</v>
      </c>
      <c r="B196" s="299" t="s">
        <v>13861</v>
      </c>
      <c r="C196" s="299" t="s">
        <v>13851</v>
      </c>
      <c r="D196" s="299" t="s">
        <v>1933</v>
      </c>
      <c r="E196" s="299" t="s">
        <v>172</v>
      </c>
      <c r="F196" s="300">
        <v>125.71</v>
      </c>
      <c r="G196" s="299" t="s">
        <v>173</v>
      </c>
      <c r="H196" s="300">
        <v>16.5</v>
      </c>
      <c r="I196" s="153">
        <f>(H196*'Информация о ценах'!$D$24+'021'!H196*'Информация о ценах'!$D$24*'Информация о ценах'!$E$24)*'Информация о ценах'!$B$6*1.02*1.2</f>
        <v>757.35</v>
      </c>
      <c r="J196" s="24"/>
      <c r="K196" s="15">
        <f t="shared" si="3"/>
        <v>0</v>
      </c>
    </row>
    <row r="197" spans="1:11" customFormat="1" x14ac:dyDescent="0.35">
      <c r="A197" s="29" t="s">
        <v>1944</v>
      </c>
      <c r="B197" s="299" t="s">
        <v>13862</v>
      </c>
      <c r="C197" s="299" t="s">
        <v>13851</v>
      </c>
      <c r="D197" s="299" t="s">
        <v>1933</v>
      </c>
      <c r="E197" s="299" t="s">
        <v>435</v>
      </c>
      <c r="F197" s="300">
        <v>189.1</v>
      </c>
      <c r="G197" s="299" t="s">
        <v>113</v>
      </c>
      <c r="H197" s="300">
        <v>20.260000000000002</v>
      </c>
      <c r="I197" s="153">
        <f>(H197*'Информация о ценах'!$D$24+'021'!H197*'Информация о ценах'!$D$24*'Информация о ценах'!$E$24)*'Информация о ценах'!$B$6*1.02*1.2</f>
        <v>929.9340000000002</v>
      </c>
      <c r="J197" s="24"/>
      <c r="K197" s="15">
        <f t="shared" si="3"/>
        <v>0</v>
      </c>
    </row>
    <row r="198" spans="1:11" customFormat="1" x14ac:dyDescent="0.35">
      <c r="A198" s="29" t="s">
        <v>1945</v>
      </c>
      <c r="B198" s="299" t="s">
        <v>13863</v>
      </c>
      <c r="C198" s="299" t="s">
        <v>13851</v>
      </c>
      <c r="D198" s="299" t="s">
        <v>1933</v>
      </c>
      <c r="E198" s="299" t="s">
        <v>193</v>
      </c>
      <c r="F198" s="300">
        <v>199.1</v>
      </c>
      <c r="G198" s="299" t="s">
        <v>113</v>
      </c>
      <c r="H198" s="300">
        <v>12.08</v>
      </c>
      <c r="I198" s="153">
        <f>(H198*'Информация о ценах'!$D$24+'021'!H198*'Информация о ценах'!$D$24*'Информация о ценах'!$E$24)*'Информация о ценах'!$B$6*1.02*1.2</f>
        <v>554.47199999999998</v>
      </c>
      <c r="J198" s="24"/>
      <c r="K198" s="15">
        <f t="shared" si="3"/>
        <v>0</v>
      </c>
    </row>
    <row r="199" spans="1:11" customFormat="1" x14ac:dyDescent="0.35">
      <c r="A199" s="29" t="s">
        <v>1946</v>
      </c>
      <c r="B199" s="299" t="s">
        <v>13864</v>
      </c>
      <c r="C199" s="299" t="s">
        <v>13851</v>
      </c>
      <c r="D199" s="299" t="s">
        <v>1933</v>
      </c>
      <c r="E199" s="299" t="s">
        <v>509</v>
      </c>
      <c r="F199" s="300">
        <v>240.1</v>
      </c>
      <c r="G199" s="299" t="s">
        <v>113</v>
      </c>
      <c r="H199" s="300">
        <v>24.45</v>
      </c>
      <c r="I199" s="153">
        <f>(H199*'Информация о ценах'!$D$24+'021'!H199*'Информация о ценах'!$D$24*'Информация о ценах'!$E$24)*'Информация о ценах'!$B$6*1.02*1.2</f>
        <v>1122.2549999999999</v>
      </c>
      <c r="J199" s="24"/>
      <c r="K199" s="15">
        <f t="shared" si="3"/>
        <v>0</v>
      </c>
    </row>
    <row r="200" spans="1:11" customFormat="1" x14ac:dyDescent="0.35">
      <c r="A200" s="29" t="s">
        <v>1947</v>
      </c>
      <c r="B200" s="299" t="s">
        <v>13865</v>
      </c>
      <c r="C200" s="299" t="s">
        <v>13851</v>
      </c>
      <c r="D200" s="299" t="s">
        <v>1933</v>
      </c>
      <c r="E200" s="299" t="s">
        <v>1273</v>
      </c>
      <c r="F200" s="300">
        <v>168</v>
      </c>
      <c r="G200" s="299" t="s">
        <v>113</v>
      </c>
      <c r="H200" s="300">
        <v>28.25</v>
      </c>
      <c r="I200" s="153">
        <f>(H200*'Информация о ценах'!$D$24+'021'!H200*'Информация о ценах'!$D$24*'Информация о ценах'!$E$24)*'Информация о ценах'!$B$6*1.02*1.2</f>
        <v>1296.675</v>
      </c>
      <c r="J200" s="24"/>
      <c r="K200" s="15">
        <f t="shared" si="3"/>
        <v>0</v>
      </c>
    </row>
    <row r="201" spans="1:11" customFormat="1" x14ac:dyDescent="0.35">
      <c r="A201" s="29" t="s">
        <v>1948</v>
      </c>
      <c r="B201" s="299" t="s">
        <v>13866</v>
      </c>
      <c r="C201" s="299" t="s">
        <v>13851</v>
      </c>
      <c r="D201" s="299" t="s">
        <v>1933</v>
      </c>
      <c r="E201" s="299" t="s">
        <v>204</v>
      </c>
      <c r="F201" s="300">
        <v>334</v>
      </c>
      <c r="G201" s="299" t="s">
        <v>263</v>
      </c>
      <c r="H201" s="300">
        <v>16.16</v>
      </c>
      <c r="I201" s="153">
        <f>(H201*'Информация о ценах'!$D$24+'021'!H201*'Информация о ценах'!$D$24*'Информация о ценах'!$E$24)*'Информация о ценах'!$B$6*1.02*1.2</f>
        <v>741.74400000000003</v>
      </c>
      <c r="J201" s="24"/>
      <c r="K201" s="15">
        <f t="shared" si="3"/>
        <v>0</v>
      </c>
    </row>
    <row r="202" spans="1:11" customFormat="1" x14ac:dyDescent="0.35">
      <c r="A202" s="29" t="s">
        <v>1949</v>
      </c>
      <c r="B202" s="299" t="s">
        <v>13867</v>
      </c>
      <c r="C202" s="299" t="s">
        <v>13851</v>
      </c>
      <c r="D202" s="299" t="s">
        <v>1933</v>
      </c>
      <c r="E202" s="299" t="s">
        <v>1274</v>
      </c>
      <c r="F202" s="300">
        <v>256.27</v>
      </c>
      <c r="G202" s="299" t="s">
        <v>116</v>
      </c>
      <c r="H202" s="300">
        <v>33.590000000000003</v>
      </c>
      <c r="I202" s="153">
        <f>(H202*'Информация о ценах'!$D$24+'021'!H202*'Информация о ценах'!$D$24*'Информация о ценах'!$E$24)*'Информация о ценах'!$B$6*1.02*1.2</f>
        <v>1541.7810000000004</v>
      </c>
      <c r="J202" s="24"/>
      <c r="K202" s="15">
        <f t="shared" si="3"/>
        <v>0</v>
      </c>
    </row>
    <row r="203" spans="1:11" customFormat="1" x14ac:dyDescent="0.35">
      <c r="A203" s="29" t="s">
        <v>1950</v>
      </c>
      <c r="B203" s="299" t="s">
        <v>13868</v>
      </c>
      <c r="C203" s="299" t="s">
        <v>13851</v>
      </c>
      <c r="D203" s="299" t="s">
        <v>1933</v>
      </c>
      <c r="E203" s="299" t="s">
        <v>206</v>
      </c>
      <c r="F203" s="300">
        <v>429.27</v>
      </c>
      <c r="G203" s="299" t="s">
        <v>140</v>
      </c>
      <c r="H203" s="300">
        <v>25.42</v>
      </c>
      <c r="I203" s="153">
        <f>(H203*'Информация о ценах'!$D$24+'021'!H203*'Информация о ценах'!$D$24*'Информация о ценах'!$E$24)*'Информация о ценах'!$B$6*1.02*1.2</f>
        <v>1166.7780000000002</v>
      </c>
      <c r="J203" s="24"/>
      <c r="K203" s="15">
        <f t="shared" si="3"/>
        <v>0</v>
      </c>
    </row>
    <row r="204" spans="1:11" customFormat="1" x14ac:dyDescent="0.35">
      <c r="A204" s="29" t="s">
        <v>1951</v>
      </c>
      <c r="B204" s="299" t="s">
        <v>13869</v>
      </c>
      <c r="C204" s="299" t="s">
        <v>13851</v>
      </c>
      <c r="D204" s="299" t="s">
        <v>1933</v>
      </c>
      <c r="E204" s="299" t="s">
        <v>789</v>
      </c>
      <c r="F204" s="300">
        <v>524.85</v>
      </c>
      <c r="G204" s="299" t="s">
        <v>214</v>
      </c>
      <c r="H204" s="300">
        <v>33.83</v>
      </c>
      <c r="I204" s="153">
        <f>(H204*'Информация о ценах'!$D$24+'021'!H204*'Информация о ценах'!$D$24*'Информация о ценах'!$E$24)*'Информация о ценах'!$B$6*1.02*1.2</f>
        <v>1552.7969999999998</v>
      </c>
      <c r="J204" s="24"/>
      <c r="K204" s="15">
        <f t="shared" si="3"/>
        <v>0</v>
      </c>
    </row>
    <row r="205" spans="1:11" customFormat="1" x14ac:dyDescent="0.35">
      <c r="A205" s="29" t="s">
        <v>1952</v>
      </c>
      <c r="B205" s="299" t="s">
        <v>13870</v>
      </c>
      <c r="C205" s="299" t="s">
        <v>13851</v>
      </c>
      <c r="D205" s="299" t="s">
        <v>1933</v>
      </c>
      <c r="E205" s="299" t="s">
        <v>445</v>
      </c>
      <c r="F205" s="300">
        <v>690</v>
      </c>
      <c r="G205" s="299" t="s">
        <v>215</v>
      </c>
      <c r="H205" s="300">
        <v>44</v>
      </c>
      <c r="I205" s="153">
        <f>(H205*'Информация о ценах'!$D$24+'021'!H205*'Информация о ценах'!$D$24*'Информация о ценах'!$E$24)*'Информация о ценах'!$B$6*1.02*1.2</f>
        <v>2019.6</v>
      </c>
      <c r="J205" s="24"/>
      <c r="K205" s="15">
        <f t="shared" si="3"/>
        <v>0</v>
      </c>
    </row>
    <row r="206" spans="1:11" customFormat="1" x14ac:dyDescent="0.35">
      <c r="A206" s="29" t="s">
        <v>13871</v>
      </c>
      <c r="B206" s="299" t="s">
        <v>13872</v>
      </c>
      <c r="C206" s="299" t="s">
        <v>13873</v>
      </c>
      <c r="D206" s="299" t="s">
        <v>19877</v>
      </c>
      <c r="E206" s="299" t="s">
        <v>491</v>
      </c>
      <c r="F206" s="300">
        <v>106.71</v>
      </c>
      <c r="G206" s="299" t="s">
        <v>1466</v>
      </c>
      <c r="H206" s="300">
        <v>12.57</v>
      </c>
      <c r="I206" s="153">
        <f>(H206*'Информация о ценах'!$D$24+'021'!H206*'Информация о ценах'!$D$24*'Информация о ценах'!$E$24)*'Информация о ценах'!$B$6*1.02*1.2</f>
        <v>576.96299999999997</v>
      </c>
      <c r="J206" s="24"/>
      <c r="K206" s="15">
        <f t="shared" si="3"/>
        <v>0</v>
      </c>
    </row>
    <row r="207" spans="1:11" customFormat="1" x14ac:dyDescent="0.35">
      <c r="A207" s="29" t="s">
        <v>13874</v>
      </c>
      <c r="B207" s="299" t="s">
        <v>13875</v>
      </c>
      <c r="C207" s="299" t="s">
        <v>13873</v>
      </c>
      <c r="D207" s="299" t="s">
        <v>19877</v>
      </c>
      <c r="E207" s="299" t="s">
        <v>492</v>
      </c>
      <c r="F207" s="300">
        <v>147.1</v>
      </c>
      <c r="G207" s="299" t="s">
        <v>1466</v>
      </c>
      <c r="H207" s="300">
        <v>14.01</v>
      </c>
      <c r="I207" s="153">
        <f>(H207*'Информация о ценах'!$D$24+'021'!H207*'Информация о ценах'!$D$24*'Информация о ценах'!$E$24)*'Информация о ценах'!$B$6*1.02*1.2</f>
        <v>643.05900000000008</v>
      </c>
      <c r="J207" s="24"/>
      <c r="K207" s="15">
        <f t="shared" si="3"/>
        <v>0</v>
      </c>
    </row>
    <row r="208" spans="1:11" customFormat="1" x14ac:dyDescent="0.35">
      <c r="A208" s="29" t="s">
        <v>13876</v>
      </c>
      <c r="B208" s="299" t="s">
        <v>13877</v>
      </c>
      <c r="C208" s="299" t="s">
        <v>13873</v>
      </c>
      <c r="D208" s="299" t="s">
        <v>19877</v>
      </c>
      <c r="E208" s="299" t="s">
        <v>493</v>
      </c>
      <c r="F208" s="300">
        <v>195</v>
      </c>
      <c r="G208" s="299" t="s">
        <v>1466</v>
      </c>
      <c r="H208" s="300">
        <v>16.23</v>
      </c>
      <c r="I208" s="153">
        <f>(H208*'Информация о ценах'!$D$24+'021'!H208*'Информация о ценах'!$D$24*'Информация о ценах'!$E$24)*'Информация о ценах'!$B$6*1.02*1.2</f>
        <v>744.95699999999999</v>
      </c>
      <c r="J208" s="24"/>
      <c r="K208" s="15">
        <f t="shared" si="3"/>
        <v>0</v>
      </c>
    </row>
    <row r="209" spans="1:11" customFormat="1" x14ac:dyDescent="0.35">
      <c r="A209" s="29" t="s">
        <v>13878</v>
      </c>
      <c r="B209" s="299" t="s">
        <v>13879</v>
      </c>
      <c r="C209" s="299" t="s">
        <v>13873</v>
      </c>
      <c r="D209" s="299" t="s">
        <v>19877</v>
      </c>
      <c r="E209" s="299" t="s">
        <v>494</v>
      </c>
      <c r="F209" s="300">
        <v>268.27</v>
      </c>
      <c r="G209" s="299" t="s">
        <v>1466</v>
      </c>
      <c r="H209" s="300">
        <v>27.95</v>
      </c>
      <c r="I209" s="153">
        <f>(H209*'Информация о ценах'!$D$24+'021'!H209*'Информация о ценах'!$D$24*'Информация о ценах'!$E$24)*'Информация о ценах'!$B$6*1.02*1.2</f>
        <v>1282.905</v>
      </c>
      <c r="J209" s="24"/>
      <c r="K209" s="15">
        <f t="shared" si="3"/>
        <v>0</v>
      </c>
    </row>
    <row r="210" spans="1:11" customFormat="1" x14ac:dyDescent="0.35">
      <c r="A210" s="29" t="s">
        <v>13880</v>
      </c>
      <c r="B210" s="299" t="s">
        <v>13881</v>
      </c>
      <c r="C210" s="299" t="s">
        <v>13873</v>
      </c>
      <c r="D210" s="299" t="s">
        <v>19877</v>
      </c>
      <c r="E210" s="299" t="s">
        <v>495</v>
      </c>
      <c r="F210" s="300">
        <v>522.85</v>
      </c>
      <c r="G210" s="299" t="s">
        <v>1466</v>
      </c>
      <c r="H210" s="300">
        <v>116.57</v>
      </c>
      <c r="I210" s="153">
        <f>(H210*'Информация о ценах'!$D$24+'021'!H210*'Информация о ценах'!$D$24*'Информация о ценах'!$E$24)*'Информация о ценах'!$B$6*1.02*1.2</f>
        <v>5350.5629999999992</v>
      </c>
      <c r="J210" s="24"/>
      <c r="K210" s="15">
        <f t="shared" si="3"/>
        <v>0</v>
      </c>
    </row>
    <row r="211" spans="1:11" customFormat="1" x14ac:dyDescent="0.35">
      <c r="A211" s="29" t="s">
        <v>13882</v>
      </c>
      <c r="B211" s="299" t="s">
        <v>13883</v>
      </c>
      <c r="C211" s="299" t="s">
        <v>13873</v>
      </c>
      <c r="D211" s="299" t="s">
        <v>19877</v>
      </c>
      <c r="E211" s="299" t="s">
        <v>496</v>
      </c>
      <c r="F211" s="300">
        <v>659</v>
      </c>
      <c r="G211" s="299" t="s">
        <v>1466</v>
      </c>
      <c r="H211" s="300">
        <v>131.57</v>
      </c>
      <c r="I211" s="153">
        <f>(H211*'Информация о ценах'!$D$24+'021'!H211*'Информация о ценах'!$D$24*'Информация о ценах'!$E$24)*'Информация о ценах'!$B$6*1.02*1.2</f>
        <v>6039.0629999999992</v>
      </c>
      <c r="J211" s="24"/>
      <c r="K211" s="15">
        <f t="shared" si="3"/>
        <v>0</v>
      </c>
    </row>
    <row r="212" spans="1:11" customFormat="1" x14ac:dyDescent="0.35">
      <c r="A212" s="29" t="s">
        <v>13884</v>
      </c>
      <c r="B212" s="299" t="s">
        <v>13885</v>
      </c>
      <c r="C212" s="299" t="s">
        <v>13873</v>
      </c>
      <c r="D212" s="299" t="s">
        <v>19877</v>
      </c>
      <c r="E212" s="299" t="s">
        <v>497</v>
      </c>
      <c r="F212" s="129">
        <v>1034.5</v>
      </c>
      <c r="G212" s="299" t="s">
        <v>1466</v>
      </c>
      <c r="H212" s="300">
        <v>157.88999999999999</v>
      </c>
      <c r="I212" s="153">
        <f>(H212*'Информация о ценах'!$D$24+'021'!H212*'Информация о ценах'!$D$24*'Информация о ценах'!$E$24)*'Информация о ценах'!$B$6*1.02*1.2</f>
        <v>7247.1509999999989</v>
      </c>
      <c r="J212" s="24"/>
      <c r="K212" s="15">
        <f t="shared" si="3"/>
        <v>0</v>
      </c>
    </row>
    <row r="213" spans="1:11" customFormat="1" x14ac:dyDescent="0.35">
      <c r="A213" s="29" t="s">
        <v>13886</v>
      </c>
      <c r="B213" s="299" t="s">
        <v>13887</v>
      </c>
      <c r="C213" s="299" t="s">
        <v>13888</v>
      </c>
      <c r="D213" s="299" t="s">
        <v>1953</v>
      </c>
      <c r="E213" s="299" t="s">
        <v>1090</v>
      </c>
      <c r="F213" s="300">
        <v>10.23</v>
      </c>
      <c r="G213" s="299" t="s">
        <v>1254</v>
      </c>
      <c r="H213" s="300">
        <v>4.72</v>
      </c>
      <c r="I213" s="153">
        <f>(H213*'Информация о ценах'!$D$24+'021'!H213*'Информация о ценах'!$D$24*'Информация о ценах'!$E$24)*'Информация о ценах'!$B$6*1.02*1.2</f>
        <v>216.648</v>
      </c>
      <c r="J213" s="24"/>
      <c r="K213" s="15">
        <f t="shared" si="3"/>
        <v>0</v>
      </c>
    </row>
    <row r="214" spans="1:11" customFormat="1" x14ac:dyDescent="0.35">
      <c r="A214" s="29" t="s">
        <v>13889</v>
      </c>
      <c r="B214" s="299" t="s">
        <v>13890</v>
      </c>
      <c r="C214" s="299" t="s">
        <v>13888</v>
      </c>
      <c r="D214" s="299" t="s">
        <v>1953</v>
      </c>
      <c r="E214" s="299" t="s">
        <v>100</v>
      </c>
      <c r="F214" s="300">
        <v>16.649999999999999</v>
      </c>
      <c r="G214" s="299" t="s">
        <v>1256</v>
      </c>
      <c r="H214" s="300">
        <v>4.3</v>
      </c>
      <c r="I214" s="153">
        <f>(H214*'Информация о ценах'!$D$24+'021'!H214*'Информация о ценах'!$D$24*'Информация о ценах'!$E$24)*'Информация о ценах'!$B$6*1.02*1.2</f>
        <v>197.36999999999998</v>
      </c>
      <c r="J214" s="24"/>
      <c r="K214" s="15">
        <f t="shared" si="3"/>
        <v>0</v>
      </c>
    </row>
    <row r="215" spans="1:11" customFormat="1" x14ac:dyDescent="0.35">
      <c r="A215" s="29" t="s">
        <v>13891</v>
      </c>
      <c r="B215" s="299" t="s">
        <v>13892</v>
      </c>
      <c r="C215" s="299" t="s">
        <v>13888</v>
      </c>
      <c r="D215" s="299" t="s">
        <v>1953</v>
      </c>
      <c r="E215" s="299" t="s">
        <v>32</v>
      </c>
      <c r="F215" s="300">
        <v>23.83</v>
      </c>
      <c r="G215" s="299" t="s">
        <v>1192</v>
      </c>
      <c r="H215" s="300">
        <v>4.54</v>
      </c>
      <c r="I215" s="153">
        <f>(H215*'Информация о ценах'!$D$24+'021'!H215*'Информация о ценах'!$D$24*'Информация о ценах'!$E$24)*'Информация о ценах'!$B$6*1.02*1.2</f>
        <v>208.386</v>
      </c>
      <c r="J215" s="24"/>
      <c r="K215" s="15">
        <f t="shared" si="3"/>
        <v>0</v>
      </c>
    </row>
    <row r="216" spans="1:11" customFormat="1" x14ac:dyDescent="0.35">
      <c r="A216" s="29" t="s">
        <v>13893</v>
      </c>
      <c r="B216" s="299" t="s">
        <v>13894</v>
      </c>
      <c r="C216" s="299" t="s">
        <v>13888</v>
      </c>
      <c r="D216" s="299" t="s">
        <v>1953</v>
      </c>
      <c r="E216" s="299" t="s">
        <v>106</v>
      </c>
      <c r="F216" s="300">
        <v>36.369999999999997</v>
      </c>
      <c r="G216" s="299" t="s">
        <v>367</v>
      </c>
      <c r="H216" s="300">
        <v>4.8499999999999996</v>
      </c>
      <c r="I216" s="153">
        <f>(H216*'Информация о ценах'!$D$24+'021'!H216*'Информация о ценах'!$D$24*'Информация о ценах'!$E$24)*'Информация о ценах'!$B$6*1.02*1.2</f>
        <v>222.61500000000001</v>
      </c>
      <c r="J216" s="24"/>
      <c r="K216" s="15">
        <f t="shared" si="3"/>
        <v>0</v>
      </c>
    </row>
    <row r="217" spans="1:11" customFormat="1" x14ac:dyDescent="0.35">
      <c r="A217" s="29" t="s">
        <v>13895</v>
      </c>
      <c r="B217" s="299" t="s">
        <v>13896</v>
      </c>
      <c r="C217" s="299" t="s">
        <v>13888</v>
      </c>
      <c r="D217" s="299" t="s">
        <v>1953</v>
      </c>
      <c r="E217" s="299" t="s">
        <v>109</v>
      </c>
      <c r="F217" s="300">
        <v>48.71</v>
      </c>
      <c r="G217" s="299" t="s">
        <v>501</v>
      </c>
      <c r="H217" s="300">
        <v>7.16</v>
      </c>
      <c r="I217" s="153">
        <f>(H217*'Информация о ценах'!$D$24+'021'!H217*'Информация о ценах'!$D$24*'Информация о ценах'!$E$24)*'Информация о ценах'!$B$6*1.02*1.2</f>
        <v>328.64400000000001</v>
      </c>
      <c r="J217" s="24"/>
      <c r="K217" s="15">
        <f t="shared" si="3"/>
        <v>0</v>
      </c>
    </row>
    <row r="218" spans="1:11" customFormat="1" x14ac:dyDescent="0.35">
      <c r="A218" s="29" t="s">
        <v>13897</v>
      </c>
      <c r="B218" s="299" t="s">
        <v>13898</v>
      </c>
      <c r="C218" s="299" t="s">
        <v>13888</v>
      </c>
      <c r="D218" s="299" t="s">
        <v>1953</v>
      </c>
      <c r="E218" s="299" t="s">
        <v>112</v>
      </c>
      <c r="F218" s="300">
        <v>72.7</v>
      </c>
      <c r="G218" s="299" t="s">
        <v>1257</v>
      </c>
      <c r="H218" s="300">
        <v>8.1199999999999992</v>
      </c>
      <c r="I218" s="153">
        <f>(H218*'Информация о ценах'!$D$24+'021'!H218*'Информация о ценах'!$D$24*'Информация о ценах'!$E$24)*'Информация о ценах'!$B$6*1.02*1.2</f>
        <v>372.70799999999997</v>
      </c>
      <c r="J218" s="24"/>
      <c r="K218" s="15">
        <f t="shared" si="3"/>
        <v>0</v>
      </c>
    </row>
    <row r="219" spans="1:11" customFormat="1" x14ac:dyDescent="0.35">
      <c r="A219" s="29" t="s">
        <v>13899</v>
      </c>
      <c r="B219" s="299" t="s">
        <v>13900</v>
      </c>
      <c r="C219" s="299" t="s">
        <v>13888</v>
      </c>
      <c r="D219" s="299" t="s">
        <v>1953</v>
      </c>
      <c r="E219" s="299" t="s">
        <v>115</v>
      </c>
      <c r="F219" s="300">
        <v>129.6</v>
      </c>
      <c r="G219" s="299" t="s">
        <v>1258</v>
      </c>
      <c r="H219" s="300">
        <v>15.96</v>
      </c>
      <c r="I219" s="153">
        <f>(H219*'Информация о ценах'!$D$24+'021'!H219*'Информация о ценах'!$D$24*'Информация о ценах'!$E$24)*'Информация о ценах'!$B$6*1.02*1.2</f>
        <v>732.56399999999996</v>
      </c>
      <c r="J219" s="24"/>
      <c r="K219" s="15">
        <f t="shared" si="3"/>
        <v>0</v>
      </c>
    </row>
    <row r="220" spans="1:11" customFormat="1" x14ac:dyDescent="0.35">
      <c r="A220" s="29" t="s">
        <v>13901</v>
      </c>
      <c r="B220" s="299" t="s">
        <v>13902</v>
      </c>
      <c r="C220" s="299" t="s">
        <v>13888</v>
      </c>
      <c r="D220" s="299" t="s">
        <v>1953</v>
      </c>
      <c r="E220" s="299" t="s">
        <v>118</v>
      </c>
      <c r="F220" s="300">
        <v>192.87</v>
      </c>
      <c r="G220" s="299" t="s">
        <v>217</v>
      </c>
      <c r="H220" s="300">
        <v>17.88</v>
      </c>
      <c r="I220" s="153">
        <f>(H220*'Информация о ценах'!$D$24+'021'!H220*'Информация о ценах'!$D$24*'Информация о ценах'!$E$24)*'Информация о ценах'!$B$6*1.02*1.2</f>
        <v>820.69199999999989</v>
      </c>
      <c r="J220" s="24"/>
      <c r="K220" s="15">
        <f t="shared" si="3"/>
        <v>0</v>
      </c>
    </row>
    <row r="221" spans="1:11" customFormat="1" x14ac:dyDescent="0.35">
      <c r="A221" s="29" t="s">
        <v>13903</v>
      </c>
      <c r="B221" s="299" t="s">
        <v>13904</v>
      </c>
      <c r="C221" s="299" t="s">
        <v>13905</v>
      </c>
      <c r="D221" s="299" t="s">
        <v>1954</v>
      </c>
      <c r="E221" s="299" t="s">
        <v>100</v>
      </c>
      <c r="F221" s="300">
        <v>105.2</v>
      </c>
      <c r="G221" s="299" t="s">
        <v>395</v>
      </c>
      <c r="H221" s="300">
        <v>13.88</v>
      </c>
      <c r="I221" s="153">
        <f>(H221*'Информация о ценах'!$D$24+'021'!H221*'Информация о ценах'!$D$24*'Информация о ценах'!$E$24)*'Информация о ценах'!$B$6*1.02*1.2</f>
        <v>637.09199999999998</v>
      </c>
      <c r="J221" s="24"/>
      <c r="K221" s="15">
        <f t="shared" si="3"/>
        <v>0</v>
      </c>
    </row>
    <row r="222" spans="1:11" customFormat="1" x14ac:dyDescent="0.35">
      <c r="A222" s="29" t="s">
        <v>13906</v>
      </c>
      <c r="B222" s="299" t="s">
        <v>13907</v>
      </c>
      <c r="C222" s="299" t="s">
        <v>13905</v>
      </c>
      <c r="D222" s="299" t="s">
        <v>1954</v>
      </c>
      <c r="E222" s="299" t="s">
        <v>32</v>
      </c>
      <c r="F222" s="300">
        <v>115.56</v>
      </c>
      <c r="G222" s="299" t="s">
        <v>395</v>
      </c>
      <c r="H222" s="300">
        <v>15.9</v>
      </c>
      <c r="I222" s="153">
        <f>(H222*'Информация о ценах'!$D$24+'021'!H222*'Информация о ценах'!$D$24*'Информация о ценах'!$E$24)*'Информация о ценах'!$B$6*1.02*1.2</f>
        <v>729.81</v>
      </c>
      <c r="J222" s="24"/>
      <c r="K222" s="15">
        <f t="shared" si="3"/>
        <v>0</v>
      </c>
    </row>
    <row r="223" spans="1:11" customFormat="1" x14ac:dyDescent="0.35">
      <c r="A223" s="29" t="s">
        <v>13908</v>
      </c>
      <c r="B223" s="299" t="s">
        <v>13909</v>
      </c>
      <c r="C223" s="299" t="s">
        <v>13905</v>
      </c>
      <c r="D223" s="299" t="s">
        <v>1954</v>
      </c>
      <c r="E223" s="299" t="s">
        <v>106</v>
      </c>
      <c r="F223" s="300">
        <v>161.24</v>
      </c>
      <c r="G223" s="299" t="s">
        <v>110</v>
      </c>
      <c r="H223" s="300">
        <v>20.03</v>
      </c>
      <c r="I223" s="153">
        <f>(H223*'Информация о ценах'!$D$24+'021'!H223*'Информация о ценах'!$D$24*'Информация о ценах'!$E$24)*'Информация о ценах'!$B$6*1.02*1.2</f>
        <v>919.37700000000007</v>
      </c>
      <c r="J223" s="24"/>
      <c r="K223" s="15">
        <f t="shared" si="3"/>
        <v>0</v>
      </c>
    </row>
    <row r="224" spans="1:11" customFormat="1" x14ac:dyDescent="0.35">
      <c r="A224" s="29" t="s">
        <v>13910</v>
      </c>
      <c r="B224" s="299" t="s">
        <v>13911</v>
      </c>
      <c r="C224" s="299" t="s">
        <v>13905</v>
      </c>
      <c r="D224" s="299" t="s">
        <v>1954</v>
      </c>
      <c r="E224" s="299" t="s">
        <v>109</v>
      </c>
      <c r="F224" s="300">
        <v>251.42</v>
      </c>
      <c r="G224" s="299" t="s">
        <v>173</v>
      </c>
      <c r="H224" s="300">
        <v>32.44</v>
      </c>
      <c r="I224" s="153">
        <f>(H224*'Информация о ценах'!$D$24+'021'!H224*'Информация о ценах'!$D$24*'Информация о ценах'!$E$24)*'Информация о ценах'!$B$6*1.02*1.2</f>
        <v>1488.9959999999999</v>
      </c>
      <c r="J224" s="24"/>
      <c r="K224" s="15">
        <f t="shared" si="3"/>
        <v>0</v>
      </c>
    </row>
    <row r="225" spans="1:11" customFormat="1" x14ac:dyDescent="0.35">
      <c r="A225" s="29" t="s">
        <v>13912</v>
      </c>
      <c r="B225" s="299" t="s">
        <v>13913</v>
      </c>
      <c r="C225" s="299" t="s">
        <v>13905</v>
      </c>
      <c r="D225" s="299" t="s">
        <v>1954</v>
      </c>
      <c r="E225" s="299" t="s">
        <v>112</v>
      </c>
      <c r="F225" s="300">
        <v>314.7</v>
      </c>
      <c r="G225" s="299" t="s">
        <v>211</v>
      </c>
      <c r="H225" s="300">
        <v>45.26</v>
      </c>
      <c r="I225" s="153">
        <f>(H225*'Информация о ценах'!$D$24+'021'!H225*'Информация о ценах'!$D$24*'Информация о ценах'!$E$24)*'Информация о ценах'!$B$6*1.02*1.2</f>
        <v>2077.4339999999997</v>
      </c>
      <c r="J225" s="24"/>
      <c r="K225" s="15">
        <f t="shared" si="3"/>
        <v>0</v>
      </c>
    </row>
    <row r="226" spans="1:11" customFormat="1" x14ac:dyDescent="0.35">
      <c r="A226" s="29" t="s">
        <v>13914</v>
      </c>
      <c r="B226" s="299" t="s">
        <v>13915</v>
      </c>
      <c r="C226" s="299" t="s">
        <v>13905</v>
      </c>
      <c r="D226" s="299" t="s">
        <v>1954</v>
      </c>
      <c r="E226" s="299" t="s">
        <v>115</v>
      </c>
      <c r="F226" s="300">
        <v>440</v>
      </c>
      <c r="G226" s="299" t="s">
        <v>282</v>
      </c>
      <c r="H226" s="300">
        <v>66.67</v>
      </c>
      <c r="I226" s="153">
        <f>(H226*'Информация о ценах'!$D$24+'021'!H226*'Информация о ценах'!$D$24*'Информация о ценах'!$E$24)*'Информация о ценах'!$B$6*1.02*1.2</f>
        <v>3060.1529999999998</v>
      </c>
      <c r="J226" s="24"/>
      <c r="K226" s="15">
        <f t="shared" si="3"/>
        <v>0</v>
      </c>
    </row>
    <row r="227" spans="1:11" customFormat="1" x14ac:dyDescent="0.35">
      <c r="A227" s="29" t="s">
        <v>13916</v>
      </c>
      <c r="B227" s="299" t="s">
        <v>13917</v>
      </c>
      <c r="C227" s="299" t="s">
        <v>13905</v>
      </c>
      <c r="D227" s="299" t="s">
        <v>1954</v>
      </c>
      <c r="E227" s="299" t="s">
        <v>118</v>
      </c>
      <c r="F227" s="300">
        <v>751.54</v>
      </c>
      <c r="G227" s="299" t="s">
        <v>119</v>
      </c>
      <c r="H227" s="300">
        <v>106.33</v>
      </c>
      <c r="I227" s="153">
        <f>(H227*'Информация о ценах'!$D$24+'021'!H227*'Информация о ценах'!$D$24*'Информация о ценах'!$E$24)*'Информация о ценах'!$B$6*1.02*1.2</f>
        <v>4880.5469999999996</v>
      </c>
      <c r="J227" s="24"/>
      <c r="K227" s="15">
        <f t="shared" si="3"/>
        <v>0</v>
      </c>
    </row>
    <row r="228" spans="1:11" customFormat="1" x14ac:dyDescent="0.35">
      <c r="A228" s="29" t="s">
        <v>1955</v>
      </c>
      <c r="B228" s="299" t="s">
        <v>13918</v>
      </c>
      <c r="C228" s="299" t="s">
        <v>13919</v>
      </c>
      <c r="D228" s="299" t="s">
        <v>1956</v>
      </c>
      <c r="E228" s="299" t="s">
        <v>184</v>
      </c>
      <c r="F228" s="300">
        <v>113.55</v>
      </c>
      <c r="G228" s="299" t="s">
        <v>393</v>
      </c>
      <c r="H228" s="300">
        <v>6.95</v>
      </c>
      <c r="I228" s="153">
        <f>(H228*'Информация о ценах'!$D$24+'021'!H228*'Информация о ценах'!$D$24*'Информация о ценах'!$E$24)*'Информация о ценах'!$B$6*1.02*1.2</f>
        <v>319.00499999999994</v>
      </c>
      <c r="J228" s="24"/>
      <c r="K228" s="15">
        <f t="shared" si="3"/>
        <v>0</v>
      </c>
    </row>
    <row r="229" spans="1:11" customFormat="1" x14ac:dyDescent="0.35">
      <c r="A229" s="29" t="s">
        <v>1957</v>
      </c>
      <c r="B229" s="299" t="s">
        <v>13920</v>
      </c>
      <c r="C229" s="299" t="s">
        <v>13919</v>
      </c>
      <c r="D229" s="299" t="s">
        <v>1956</v>
      </c>
      <c r="E229" s="299" t="s">
        <v>147</v>
      </c>
      <c r="F229" s="300">
        <v>124.73</v>
      </c>
      <c r="G229" s="299" t="s">
        <v>395</v>
      </c>
      <c r="H229" s="300">
        <v>9.84</v>
      </c>
      <c r="I229" s="153">
        <f>(H229*'Информация о ценах'!$D$24+'021'!H229*'Информация о ценах'!$D$24*'Информация о ценах'!$E$24)*'Информация о ценах'!$B$6*1.02*1.2</f>
        <v>451.65600000000001</v>
      </c>
      <c r="J229" s="24"/>
      <c r="K229" s="15">
        <f t="shared" si="3"/>
        <v>0</v>
      </c>
    </row>
    <row r="230" spans="1:11" customFormat="1" x14ac:dyDescent="0.35">
      <c r="A230" s="29" t="s">
        <v>1958</v>
      </c>
      <c r="B230" s="299" t="s">
        <v>13921</v>
      </c>
      <c r="C230" s="299" t="s">
        <v>13919</v>
      </c>
      <c r="D230" s="299" t="s">
        <v>1956</v>
      </c>
      <c r="E230" s="299" t="s">
        <v>189</v>
      </c>
      <c r="F230" s="300">
        <v>167.87</v>
      </c>
      <c r="G230" s="299" t="s">
        <v>110</v>
      </c>
      <c r="H230" s="300">
        <v>10.34</v>
      </c>
      <c r="I230" s="153">
        <f>(H230*'Информация о ценах'!$D$24+'021'!H230*'Информация о ценах'!$D$24*'Информация о ценах'!$E$24)*'Информация о ценах'!$B$6*1.02*1.2</f>
        <v>474.60599999999999</v>
      </c>
      <c r="J230" s="24"/>
      <c r="K230" s="15">
        <f t="shared" si="3"/>
        <v>0</v>
      </c>
    </row>
    <row r="231" spans="1:11" customFormat="1" x14ac:dyDescent="0.35">
      <c r="A231" s="29" t="s">
        <v>1959</v>
      </c>
      <c r="B231" s="299" t="s">
        <v>13922</v>
      </c>
      <c r="C231" s="299" t="s">
        <v>13919</v>
      </c>
      <c r="D231" s="299" t="s">
        <v>1956</v>
      </c>
      <c r="E231" s="299" t="s">
        <v>169</v>
      </c>
      <c r="F231" s="300">
        <v>218.87</v>
      </c>
      <c r="G231" s="299" t="s">
        <v>110</v>
      </c>
      <c r="H231" s="300">
        <v>13.59</v>
      </c>
      <c r="I231" s="153">
        <f>(H231*'Информация о ценах'!$D$24+'021'!H231*'Информация о ценах'!$D$24*'Информация о ценах'!$E$24)*'Информация о ценах'!$B$6*1.02*1.2</f>
        <v>623.78099999999995</v>
      </c>
      <c r="J231" s="24"/>
      <c r="K231" s="15">
        <f t="shared" si="3"/>
        <v>0</v>
      </c>
    </row>
    <row r="232" spans="1:11" customFormat="1" x14ac:dyDescent="0.35">
      <c r="A232" s="29" t="s">
        <v>1960</v>
      </c>
      <c r="B232" s="299" t="s">
        <v>13923</v>
      </c>
      <c r="C232" s="299" t="s">
        <v>13919</v>
      </c>
      <c r="D232" s="299" t="s">
        <v>1956</v>
      </c>
      <c r="E232" s="299" t="s">
        <v>191</v>
      </c>
      <c r="F232" s="300">
        <v>293.70999999999998</v>
      </c>
      <c r="G232" s="299" t="s">
        <v>173</v>
      </c>
      <c r="H232" s="300">
        <v>16.14</v>
      </c>
      <c r="I232" s="153">
        <f>(H232*'Информация о ценах'!$D$24+'021'!H232*'Информация о ценах'!$D$24*'Информация о ценах'!$E$24)*'Информация о ценах'!$B$6*1.02*1.2</f>
        <v>740.82600000000002</v>
      </c>
      <c r="J232" s="24"/>
      <c r="K232" s="15">
        <f t="shared" si="3"/>
        <v>0</v>
      </c>
    </row>
    <row r="233" spans="1:11" customFormat="1" x14ac:dyDescent="0.35">
      <c r="A233" s="29" t="s">
        <v>1961</v>
      </c>
      <c r="B233" s="299" t="s">
        <v>13924</v>
      </c>
      <c r="C233" s="299" t="s">
        <v>13919</v>
      </c>
      <c r="D233" s="299" t="s">
        <v>1956</v>
      </c>
      <c r="E233" s="299" t="s">
        <v>193</v>
      </c>
      <c r="F233" s="300">
        <v>501.6</v>
      </c>
      <c r="G233" s="299" t="s">
        <v>116</v>
      </c>
      <c r="H233" s="300">
        <v>22.17</v>
      </c>
      <c r="I233" s="153">
        <f>(H233*'Информация о ценах'!$D$24+'021'!H233*'Информация о ценах'!$D$24*'Информация о ценах'!$E$24)*'Информация о ценах'!$B$6*1.02*1.2</f>
        <v>1017.6030000000002</v>
      </c>
      <c r="J233" s="24"/>
      <c r="K233" s="15">
        <f t="shared" si="3"/>
        <v>0</v>
      </c>
    </row>
    <row r="234" spans="1:11" customFormat="1" x14ac:dyDescent="0.35">
      <c r="A234" s="29" t="s">
        <v>1962</v>
      </c>
      <c r="B234" s="299" t="s">
        <v>13925</v>
      </c>
      <c r="C234" s="299" t="s">
        <v>13919</v>
      </c>
      <c r="D234" s="299" t="s">
        <v>1956</v>
      </c>
      <c r="E234" s="299" t="s">
        <v>204</v>
      </c>
      <c r="F234" s="300">
        <v>562</v>
      </c>
      <c r="G234" s="299" t="s">
        <v>347</v>
      </c>
      <c r="H234" s="300">
        <v>33.520000000000003</v>
      </c>
      <c r="I234" s="153">
        <f>(H234*'Информация о ценах'!$D$24+'021'!H234*'Информация о ценах'!$D$24*'Информация о ценах'!$E$24)*'Информация о ценах'!$B$6*1.02*1.2</f>
        <v>1538.5680000000004</v>
      </c>
      <c r="J234" s="24"/>
      <c r="K234" s="15">
        <f t="shared" si="3"/>
        <v>0</v>
      </c>
    </row>
    <row r="235" spans="1:11" customFormat="1" x14ac:dyDescent="0.35">
      <c r="A235" s="29" t="s">
        <v>1963</v>
      </c>
      <c r="B235" s="299" t="s">
        <v>13926</v>
      </c>
      <c r="C235" s="299" t="s">
        <v>13919</v>
      </c>
      <c r="D235" s="299" t="s">
        <v>1956</v>
      </c>
      <c r="E235" s="299" t="s">
        <v>206</v>
      </c>
      <c r="F235" s="300">
        <v>881.27</v>
      </c>
      <c r="G235" s="299" t="s">
        <v>264</v>
      </c>
      <c r="H235" s="300">
        <v>76.22</v>
      </c>
      <c r="I235" s="153">
        <f>(H235*'Информация о ценах'!$D$24+'021'!H235*'Информация о ценах'!$D$24*'Информация о ценах'!$E$24)*'Информация о ценах'!$B$6*1.02*1.2</f>
        <v>3498.498</v>
      </c>
      <c r="J235" s="24"/>
      <c r="K235" s="15">
        <f t="shared" si="3"/>
        <v>0</v>
      </c>
    </row>
    <row r="236" spans="1:11" customFormat="1" x14ac:dyDescent="0.35">
      <c r="A236" s="29" t="s">
        <v>1964</v>
      </c>
      <c r="B236" s="299" t="s">
        <v>13927</v>
      </c>
      <c r="C236" s="299" t="s">
        <v>13928</v>
      </c>
      <c r="D236" s="299" t="s">
        <v>1965</v>
      </c>
      <c r="E236" s="299" t="s">
        <v>165</v>
      </c>
      <c r="F236" s="300">
        <v>62.55</v>
      </c>
      <c r="G236" s="299" t="s">
        <v>503</v>
      </c>
      <c r="H236" s="300">
        <v>5.0599999999999996</v>
      </c>
      <c r="I236" s="153">
        <f>(H236*'Информация о ценах'!$D$24+'021'!H236*'Информация о ценах'!$D$24*'Информация о ценах'!$E$24)*'Информация о ценах'!$B$6*1.02*1.2</f>
        <v>232.25399999999996</v>
      </c>
      <c r="J236" s="24"/>
      <c r="K236" s="15">
        <f t="shared" si="3"/>
        <v>0</v>
      </c>
    </row>
    <row r="237" spans="1:11" customFormat="1" x14ac:dyDescent="0.35">
      <c r="A237" s="29" t="s">
        <v>1966</v>
      </c>
      <c r="B237" s="299" t="s">
        <v>13929</v>
      </c>
      <c r="C237" s="299" t="s">
        <v>13928</v>
      </c>
      <c r="D237" s="299" t="s">
        <v>1965</v>
      </c>
      <c r="E237" s="299" t="s">
        <v>167</v>
      </c>
      <c r="F237" s="300">
        <v>73.73</v>
      </c>
      <c r="G237" s="299" t="s">
        <v>1218</v>
      </c>
      <c r="H237" s="300">
        <v>5.85</v>
      </c>
      <c r="I237" s="153">
        <f>(H237*'Информация о ценах'!$D$24+'021'!H237*'Информация о ценах'!$D$24*'Информация о ценах'!$E$24)*'Информация о ценах'!$B$6*1.02*1.2</f>
        <v>268.51499999999999</v>
      </c>
      <c r="J237" s="24"/>
      <c r="K237" s="15">
        <f t="shared" si="3"/>
        <v>0</v>
      </c>
    </row>
    <row r="238" spans="1:11" customFormat="1" x14ac:dyDescent="0.35">
      <c r="A238" s="29" t="s">
        <v>1967</v>
      </c>
      <c r="B238" s="299" t="s">
        <v>13930</v>
      </c>
      <c r="C238" s="299" t="s">
        <v>13928</v>
      </c>
      <c r="D238" s="299" t="s">
        <v>1965</v>
      </c>
      <c r="E238" s="299" t="s">
        <v>1335</v>
      </c>
      <c r="F238" s="300">
        <v>82.83</v>
      </c>
      <c r="G238" s="299" t="s">
        <v>393</v>
      </c>
      <c r="H238" s="300">
        <v>5.46</v>
      </c>
      <c r="I238" s="153">
        <f>(H238*'Информация о ценах'!$D$24+'021'!H238*'Информация о ценах'!$D$24*'Информация о ценах'!$E$24)*'Информация о ценах'!$B$6*1.02*1.2</f>
        <v>250.61399999999998</v>
      </c>
      <c r="J238" s="24"/>
      <c r="K238" s="15">
        <f t="shared" si="3"/>
        <v>0</v>
      </c>
    </row>
    <row r="239" spans="1:11" customFormat="1" x14ac:dyDescent="0.35">
      <c r="A239" s="29" t="s">
        <v>1968</v>
      </c>
      <c r="B239" s="299" t="s">
        <v>13931</v>
      </c>
      <c r="C239" s="299" t="s">
        <v>13928</v>
      </c>
      <c r="D239" s="299" t="s">
        <v>1965</v>
      </c>
      <c r="E239" s="299" t="s">
        <v>189</v>
      </c>
      <c r="F239" s="300">
        <v>85.27</v>
      </c>
      <c r="G239" s="299" t="s">
        <v>393</v>
      </c>
      <c r="H239" s="300">
        <v>7.61</v>
      </c>
      <c r="I239" s="153">
        <f>(H239*'Информация о ценах'!$D$24+'021'!H239*'Информация о ценах'!$D$24*'Информация о ценах'!$E$24)*'Информация о ценах'!$B$6*1.02*1.2</f>
        <v>349.29899999999998</v>
      </c>
      <c r="J239" s="24"/>
      <c r="K239" s="15">
        <f t="shared" si="3"/>
        <v>0</v>
      </c>
    </row>
    <row r="240" spans="1:11" customFormat="1" x14ac:dyDescent="0.35">
      <c r="A240" s="29" t="s">
        <v>1969</v>
      </c>
      <c r="B240" s="299" t="s">
        <v>13932</v>
      </c>
      <c r="C240" s="299" t="s">
        <v>13928</v>
      </c>
      <c r="D240" s="299" t="s">
        <v>1965</v>
      </c>
      <c r="E240" s="299" t="s">
        <v>169</v>
      </c>
      <c r="F240" s="300">
        <v>98.87</v>
      </c>
      <c r="G240" s="299" t="s">
        <v>395</v>
      </c>
      <c r="H240" s="300">
        <v>6.58</v>
      </c>
      <c r="I240" s="153">
        <f>(H240*'Информация о ценах'!$D$24+'021'!H240*'Информация о ценах'!$D$24*'Информация о ценах'!$E$24)*'Информация о ценах'!$B$6*1.02*1.2</f>
        <v>302.02199999999999</v>
      </c>
      <c r="J240" s="24"/>
      <c r="K240" s="15">
        <f t="shared" si="3"/>
        <v>0</v>
      </c>
    </row>
    <row r="241" spans="1:11" customFormat="1" x14ac:dyDescent="0.35">
      <c r="A241" s="29" t="s">
        <v>1970</v>
      </c>
      <c r="B241" s="299" t="s">
        <v>13933</v>
      </c>
      <c r="C241" s="299" t="s">
        <v>13928</v>
      </c>
      <c r="D241" s="299" t="s">
        <v>1965</v>
      </c>
      <c r="E241" s="299" t="s">
        <v>1336</v>
      </c>
      <c r="F241" s="300">
        <v>137.37</v>
      </c>
      <c r="G241" s="299" t="s">
        <v>209</v>
      </c>
      <c r="H241" s="300">
        <v>8.26</v>
      </c>
      <c r="I241" s="153">
        <f>(H241*'Информация о ценах'!$D$24+'021'!H241*'Информация о ценах'!$D$24*'Информация о ценах'!$E$24)*'Информация о ценах'!$B$6*1.02*1.2</f>
        <v>379.13399999999996</v>
      </c>
      <c r="J241" s="24"/>
      <c r="K241" s="15">
        <f t="shared" si="3"/>
        <v>0</v>
      </c>
    </row>
    <row r="242" spans="1:11" customFormat="1" x14ac:dyDescent="0.35">
      <c r="A242" s="29" t="s">
        <v>1971</v>
      </c>
      <c r="B242" s="299" t="s">
        <v>13934</v>
      </c>
      <c r="C242" s="299" t="s">
        <v>13928</v>
      </c>
      <c r="D242" s="299" t="s">
        <v>1965</v>
      </c>
      <c r="E242" s="299" t="s">
        <v>172</v>
      </c>
      <c r="F242" s="300">
        <v>149.71</v>
      </c>
      <c r="G242" s="299" t="s">
        <v>707</v>
      </c>
      <c r="H242" s="300">
        <v>8.7200000000000006</v>
      </c>
      <c r="I242" s="153">
        <f>(H242*'Информация о ценах'!$D$24+'021'!H242*'Информация о ценах'!$D$24*'Информация о ценах'!$E$24)*'Информация о ценах'!$B$6*1.02*1.2</f>
        <v>400.24799999999999</v>
      </c>
      <c r="J242" s="24"/>
      <c r="K242" s="15">
        <f t="shared" si="3"/>
        <v>0</v>
      </c>
    </row>
    <row r="243" spans="1:11" customFormat="1" x14ac:dyDescent="0.35">
      <c r="A243" s="29" t="s">
        <v>1972</v>
      </c>
      <c r="B243" s="299" t="s">
        <v>13935</v>
      </c>
      <c r="C243" s="299" t="s">
        <v>13928</v>
      </c>
      <c r="D243" s="299" t="s">
        <v>1965</v>
      </c>
      <c r="E243" s="299" t="s">
        <v>1338</v>
      </c>
      <c r="F243" s="300">
        <v>179.71</v>
      </c>
      <c r="G243" s="299" t="s">
        <v>246</v>
      </c>
      <c r="H243" s="300">
        <v>8.44</v>
      </c>
      <c r="I243" s="153">
        <f>(H243*'Информация о ценах'!$D$24+'021'!H243*'Информация о ценах'!$D$24*'Информация о ценах'!$E$24)*'Информация о ценах'!$B$6*1.02*1.2</f>
        <v>387.39599999999996</v>
      </c>
      <c r="J243" s="24"/>
      <c r="K243" s="15">
        <f t="shared" si="3"/>
        <v>0</v>
      </c>
    </row>
    <row r="244" spans="1:11" customFormat="1" x14ac:dyDescent="0.35">
      <c r="A244" s="29" t="s">
        <v>1973</v>
      </c>
      <c r="B244" s="299" t="s">
        <v>13936</v>
      </c>
      <c r="C244" s="299" t="s">
        <v>13928</v>
      </c>
      <c r="D244" s="299" t="s">
        <v>1965</v>
      </c>
      <c r="E244" s="299" t="s">
        <v>509</v>
      </c>
      <c r="F244" s="300">
        <v>183.6</v>
      </c>
      <c r="G244" s="299" t="s">
        <v>210</v>
      </c>
      <c r="H244" s="300">
        <v>13.12</v>
      </c>
      <c r="I244" s="153">
        <f>(H244*'Информация о ценах'!$D$24+'021'!H244*'Информация о ценах'!$D$24*'Информация о ценах'!$E$24)*'Информация о ценах'!$B$6*1.02*1.2</f>
        <v>602.20799999999997</v>
      </c>
      <c r="J244" s="24"/>
      <c r="K244" s="15">
        <f t="shared" si="3"/>
        <v>0</v>
      </c>
    </row>
    <row r="245" spans="1:11" customFormat="1" x14ac:dyDescent="0.35">
      <c r="A245" s="29" t="s">
        <v>1974</v>
      </c>
      <c r="B245" s="299" t="s">
        <v>13937</v>
      </c>
      <c r="C245" s="299" t="s">
        <v>13928</v>
      </c>
      <c r="D245" s="299" t="s">
        <v>1965</v>
      </c>
      <c r="E245" s="299" t="s">
        <v>1339</v>
      </c>
      <c r="F245" s="300">
        <v>292.10000000000002</v>
      </c>
      <c r="G245" s="299" t="s">
        <v>113</v>
      </c>
      <c r="H245" s="300">
        <v>17.48</v>
      </c>
      <c r="I245" s="153">
        <f>(H245*'Информация о ценах'!$D$24+'021'!H245*'Информация о ценах'!$D$24*'Информация о ценах'!$E$24)*'Информация о ценах'!$B$6*1.02*1.2</f>
        <v>802.33199999999999</v>
      </c>
      <c r="J245" s="24"/>
      <c r="K245" s="15">
        <f t="shared" si="3"/>
        <v>0</v>
      </c>
    </row>
    <row r="246" spans="1:11" customFormat="1" x14ac:dyDescent="0.35">
      <c r="A246" s="29" t="s">
        <v>13938</v>
      </c>
      <c r="B246" s="299" t="s">
        <v>13939</v>
      </c>
      <c r="C246" s="299" t="s">
        <v>13928</v>
      </c>
      <c r="D246" s="299" t="s">
        <v>1965</v>
      </c>
      <c r="E246" s="299" t="s">
        <v>204</v>
      </c>
      <c r="F246" s="300">
        <v>270</v>
      </c>
      <c r="G246" s="299" t="s">
        <v>263</v>
      </c>
      <c r="H246" s="300">
        <v>18.59</v>
      </c>
      <c r="I246" s="153">
        <f>(H246*'Информация о ценах'!$D$24+'021'!H246*'Информация о ценах'!$D$24*'Информация о ценах'!$E$24)*'Информация о ценах'!$B$6*1.02*1.2</f>
        <v>853.28099999999995</v>
      </c>
      <c r="J246" s="24"/>
      <c r="K246" s="15">
        <f t="shared" si="3"/>
        <v>0</v>
      </c>
    </row>
    <row r="247" spans="1:11" customFormat="1" x14ac:dyDescent="0.35">
      <c r="A247" s="29" t="s">
        <v>1975</v>
      </c>
      <c r="B247" s="299" t="s">
        <v>13940</v>
      </c>
      <c r="C247" s="299" t="s">
        <v>13928</v>
      </c>
      <c r="D247" s="299" t="s">
        <v>1965</v>
      </c>
      <c r="E247" s="299" t="s">
        <v>511</v>
      </c>
      <c r="F247" s="300">
        <v>262</v>
      </c>
      <c r="G247" s="299" t="s">
        <v>113</v>
      </c>
      <c r="H247" s="300">
        <v>18.59</v>
      </c>
      <c r="I247" s="153">
        <f>(H247*'Информация о ценах'!$D$24+'021'!H247*'Информация о ценах'!$D$24*'Информация о ценах'!$E$24)*'Информация о ценах'!$B$6*1.02*1.2</f>
        <v>853.28099999999995</v>
      </c>
      <c r="J247" s="24"/>
      <c r="K247" s="15">
        <f t="shared" si="3"/>
        <v>0</v>
      </c>
    </row>
    <row r="248" spans="1:11" customFormat="1" x14ac:dyDescent="0.35">
      <c r="A248" s="29" t="s">
        <v>1976</v>
      </c>
      <c r="B248" s="299" t="s">
        <v>13941</v>
      </c>
      <c r="C248" s="299" t="s">
        <v>13928</v>
      </c>
      <c r="D248" s="299" t="s">
        <v>1965</v>
      </c>
      <c r="E248" s="299" t="s">
        <v>1340</v>
      </c>
      <c r="F248" s="300">
        <v>349.5</v>
      </c>
      <c r="G248" s="299" t="s">
        <v>113</v>
      </c>
      <c r="H248" s="300">
        <v>26.58</v>
      </c>
      <c r="I248" s="153">
        <f>(H248*'Информация о ценах'!$D$24+'021'!H248*'Информация о ценах'!$D$24*'Информация о ценах'!$E$24)*'Информация о ценах'!$B$6*1.02*1.2</f>
        <v>1220.0219999999999</v>
      </c>
      <c r="J248" s="24"/>
      <c r="K248" s="15">
        <f t="shared" si="3"/>
        <v>0</v>
      </c>
    </row>
    <row r="249" spans="1:11" customFormat="1" x14ac:dyDescent="0.35">
      <c r="A249" s="29" t="s">
        <v>13942</v>
      </c>
      <c r="B249" s="299" t="s">
        <v>13943</v>
      </c>
      <c r="C249" s="299" t="s">
        <v>13928</v>
      </c>
      <c r="D249" s="299" t="s">
        <v>1965</v>
      </c>
      <c r="E249" s="299" t="s">
        <v>206</v>
      </c>
      <c r="F249" s="300">
        <v>456</v>
      </c>
      <c r="G249" s="299" t="s">
        <v>116</v>
      </c>
      <c r="H249" s="300">
        <v>26.69</v>
      </c>
      <c r="I249" s="153">
        <f>(H249*'Информация о ценах'!$D$24+'021'!H249*'Информация о ценах'!$D$24*'Информация о ценах'!$E$24)*'Информация о ценах'!$B$6*1.02*1.2</f>
        <v>1225.0709999999999</v>
      </c>
      <c r="J249" s="24"/>
      <c r="K249" s="15">
        <f t="shared" si="3"/>
        <v>0</v>
      </c>
    </row>
    <row r="250" spans="1:11" customFormat="1" x14ac:dyDescent="0.35">
      <c r="A250" s="29" t="s">
        <v>1977</v>
      </c>
      <c r="B250" s="299" t="s">
        <v>13944</v>
      </c>
      <c r="C250" s="299" t="s">
        <v>13928</v>
      </c>
      <c r="D250" s="299" t="s">
        <v>1965</v>
      </c>
      <c r="E250" s="299" t="s">
        <v>515</v>
      </c>
      <c r="F250" s="300">
        <v>426.27</v>
      </c>
      <c r="G250" s="299" t="s">
        <v>140</v>
      </c>
      <c r="H250" s="300">
        <v>26.7</v>
      </c>
      <c r="I250" s="153">
        <f>(H250*'Информация о ценах'!$D$24+'021'!H250*'Информация о ценах'!$D$24*'Информация о ценах'!$E$24)*'Информация о ценах'!$B$6*1.02*1.2</f>
        <v>1225.53</v>
      </c>
      <c r="J250" s="24"/>
      <c r="K250" s="15">
        <f t="shared" si="3"/>
        <v>0</v>
      </c>
    </row>
    <row r="251" spans="1:11" customFormat="1" x14ac:dyDescent="0.35">
      <c r="A251" s="29" t="s">
        <v>13945</v>
      </c>
      <c r="B251" s="299" t="s">
        <v>13946</v>
      </c>
      <c r="C251" s="299" t="s">
        <v>13928</v>
      </c>
      <c r="D251" s="299" t="s">
        <v>1965</v>
      </c>
      <c r="E251" s="299" t="s">
        <v>5332</v>
      </c>
      <c r="F251" s="300">
        <v>618</v>
      </c>
      <c r="G251" s="299" t="s">
        <v>369</v>
      </c>
      <c r="H251" s="300">
        <v>115.65</v>
      </c>
      <c r="I251" s="153">
        <f>(H251*'Информация о ценах'!$D$24+'021'!H251*'Информация о ценах'!$D$24*'Информация о ценах'!$E$24)*'Информация о ценах'!$B$6*1.02*1.2</f>
        <v>5308.335</v>
      </c>
      <c r="J251" s="24"/>
      <c r="K251" s="15">
        <f t="shared" si="3"/>
        <v>0</v>
      </c>
    </row>
    <row r="252" spans="1:11" customFormat="1" x14ac:dyDescent="0.35">
      <c r="A252" s="29" t="s">
        <v>1978</v>
      </c>
      <c r="B252" s="299" t="s">
        <v>13947</v>
      </c>
      <c r="C252" s="299" t="s">
        <v>13928</v>
      </c>
      <c r="D252" s="299" t="s">
        <v>1965</v>
      </c>
      <c r="E252" s="299" t="s">
        <v>1276</v>
      </c>
      <c r="F252" s="300">
        <v>740.85</v>
      </c>
      <c r="G252" s="299" t="s">
        <v>290</v>
      </c>
      <c r="H252" s="300">
        <v>145.02000000000001</v>
      </c>
      <c r="I252" s="153">
        <f>(H252*'Информация о ценах'!$D$24+'021'!H252*'Информация о ценах'!$D$24*'Информация о ценах'!$E$24)*'Информация о ценах'!$B$6*1.02*1.2</f>
        <v>6656.4180000000006</v>
      </c>
      <c r="J252" s="24"/>
      <c r="K252" s="15">
        <f t="shared" si="3"/>
        <v>0</v>
      </c>
    </row>
    <row r="253" spans="1:11" customFormat="1" x14ac:dyDescent="0.35">
      <c r="A253" s="29" t="s">
        <v>13948</v>
      </c>
      <c r="B253" s="299" t="s">
        <v>13949</v>
      </c>
      <c r="C253" s="299" t="s">
        <v>13928</v>
      </c>
      <c r="D253" s="299" t="s">
        <v>1965</v>
      </c>
      <c r="E253" s="299" t="s">
        <v>445</v>
      </c>
      <c r="F253" s="129">
        <v>1083</v>
      </c>
      <c r="G253" s="299" t="s">
        <v>125</v>
      </c>
      <c r="H253" s="300">
        <v>159.46</v>
      </c>
      <c r="I253" s="153">
        <f>(H253*'Информация о ценах'!$D$24+'021'!H253*'Информация о ценах'!$D$24*'Информация о ценах'!$E$24)*'Информация о ценах'!$B$6*1.02*1.2</f>
        <v>7319.2139999999999</v>
      </c>
      <c r="J253" s="24"/>
      <c r="K253" s="15">
        <f t="shared" si="3"/>
        <v>0</v>
      </c>
    </row>
    <row r="254" spans="1:11" customFormat="1" x14ac:dyDescent="0.35">
      <c r="A254" s="29" t="s">
        <v>1979</v>
      </c>
      <c r="B254" s="299" t="s">
        <v>13950</v>
      </c>
      <c r="C254" s="299" t="s">
        <v>13928</v>
      </c>
      <c r="D254" s="299" t="s">
        <v>1965</v>
      </c>
      <c r="E254" s="299" t="s">
        <v>1341</v>
      </c>
      <c r="F254" s="129">
        <v>1051.5</v>
      </c>
      <c r="G254" s="299" t="s">
        <v>369</v>
      </c>
      <c r="H254" s="300">
        <v>178.98</v>
      </c>
      <c r="I254" s="153">
        <f>(H254*'Информация о ценах'!$D$24+'021'!H254*'Информация о ценах'!$D$24*'Информация о ценах'!$E$24)*'Информация о ценах'!$B$6*1.02*1.2</f>
        <v>8215.1819999999989</v>
      </c>
      <c r="J254" s="24"/>
      <c r="K254" s="15">
        <f t="shared" si="3"/>
        <v>0</v>
      </c>
    </row>
    <row r="255" spans="1:11" customFormat="1" x14ac:dyDescent="0.35">
      <c r="A255" s="29" t="s">
        <v>1980</v>
      </c>
      <c r="B255" s="299" t="s">
        <v>13951</v>
      </c>
      <c r="C255" s="299" t="s">
        <v>1981</v>
      </c>
      <c r="D255" s="299" t="s">
        <v>19878</v>
      </c>
      <c r="E255" s="299" t="s">
        <v>635</v>
      </c>
      <c r="F255" s="129">
        <v>2004</v>
      </c>
      <c r="G255" s="299" t="s">
        <v>1361</v>
      </c>
      <c r="H255" s="300">
        <v>79</v>
      </c>
      <c r="I255" s="153">
        <f>(H255*'Информация о ценах'!$D$24+'021'!H255*'Информация о ценах'!$D$24*'Информация о ценах'!$E$24)*'Информация о ценах'!$B$6*1.02*1.2</f>
        <v>3626.1</v>
      </c>
      <c r="J255" s="24"/>
      <c r="K255" s="15">
        <f t="shared" si="3"/>
        <v>0</v>
      </c>
    </row>
    <row r="256" spans="1:11" customFormat="1" x14ac:dyDescent="0.35">
      <c r="A256" s="29" t="s">
        <v>1982</v>
      </c>
      <c r="B256" s="299" t="s">
        <v>13952</v>
      </c>
      <c r="C256" s="299" t="s">
        <v>1981</v>
      </c>
      <c r="D256" s="299" t="s">
        <v>19878</v>
      </c>
      <c r="E256" s="299" t="s">
        <v>637</v>
      </c>
      <c r="F256" s="129">
        <v>2823.27</v>
      </c>
      <c r="G256" s="299" t="s">
        <v>1363</v>
      </c>
      <c r="H256" s="300">
        <v>90.89</v>
      </c>
      <c r="I256" s="153">
        <f>(H256*'Информация о ценах'!$D$24+'021'!H256*'Информация о ценах'!$D$24*'Информация о ценах'!$E$24)*'Информация о ценах'!$B$6*1.02*1.2</f>
        <v>4171.8509999999997</v>
      </c>
      <c r="J256" s="24"/>
      <c r="K256" s="15">
        <f t="shared" si="3"/>
        <v>0</v>
      </c>
    </row>
    <row r="257" spans="1:11" customFormat="1" x14ac:dyDescent="0.35">
      <c r="A257" s="29" t="s">
        <v>1983</v>
      </c>
      <c r="B257" s="299" t="s">
        <v>13953</v>
      </c>
      <c r="C257" s="299" t="s">
        <v>1981</v>
      </c>
      <c r="D257" s="299" t="s">
        <v>19878</v>
      </c>
      <c r="E257" s="299" t="s">
        <v>1365</v>
      </c>
      <c r="F257" s="129">
        <v>3323</v>
      </c>
      <c r="G257" s="299" t="s">
        <v>1363</v>
      </c>
      <c r="H257" s="300">
        <v>176.22</v>
      </c>
      <c r="I257" s="153">
        <f>(H257*'Информация о ценах'!$D$24+'021'!H257*'Информация о ценах'!$D$24*'Информация о ценах'!$E$24)*'Информация о ценах'!$B$6*1.02*1.2</f>
        <v>8088.4979999999996</v>
      </c>
      <c r="J257" s="24"/>
      <c r="K257" s="15">
        <f t="shared" si="3"/>
        <v>0</v>
      </c>
    </row>
    <row r="258" spans="1:11" customFormat="1" x14ac:dyDescent="0.35">
      <c r="A258" s="29" t="s">
        <v>1984</v>
      </c>
      <c r="B258" s="299" t="s">
        <v>13954</v>
      </c>
      <c r="C258" s="299" t="s">
        <v>1981</v>
      </c>
      <c r="D258" s="299" t="s">
        <v>19878</v>
      </c>
      <c r="E258" s="299" t="s">
        <v>640</v>
      </c>
      <c r="F258" s="129">
        <v>3586.85</v>
      </c>
      <c r="G258" s="299" t="s">
        <v>1367</v>
      </c>
      <c r="H258" s="300">
        <v>112.76</v>
      </c>
      <c r="I258" s="153">
        <f>(H258*'Информация о ценах'!$D$24+'021'!H258*'Информация о ценах'!$D$24*'Информация о ценах'!$E$24)*'Информация о ценах'!$B$6*1.02*1.2</f>
        <v>5175.6839999999993</v>
      </c>
      <c r="J258" s="24"/>
      <c r="K258" s="15">
        <f t="shared" ref="K258" si="4">I258*J258</f>
        <v>0</v>
      </c>
    </row>
    <row r="259" spans="1:11" customFormat="1" x14ac:dyDescent="0.35">
      <c r="A259" s="29" t="s">
        <v>1985</v>
      </c>
      <c r="B259" s="299" t="s">
        <v>13955</v>
      </c>
      <c r="C259" s="299" t="s">
        <v>1981</v>
      </c>
      <c r="D259" s="299" t="s">
        <v>19878</v>
      </c>
      <c r="E259" s="299" t="s">
        <v>1356</v>
      </c>
      <c r="F259" s="129">
        <v>4044.35</v>
      </c>
      <c r="G259" s="299" t="s">
        <v>1369</v>
      </c>
      <c r="H259" s="300">
        <v>181.91</v>
      </c>
      <c r="I259" s="153">
        <f>(H259*'Информация о ценах'!$D$24+'021'!H259*'Информация о ценах'!$D$24*'Информация о ценах'!$E$24)*'Информация о ценах'!$B$6*1.02*1.2</f>
        <v>8349.6689999999999</v>
      </c>
      <c r="J259" s="24"/>
      <c r="K259" s="15">
        <f>I259*J259</f>
        <v>0</v>
      </c>
    </row>
    <row r="260" spans="1:11" customFormat="1" x14ac:dyDescent="0.35">
      <c r="A260" s="29" t="s">
        <v>1986</v>
      </c>
      <c r="B260" s="299" t="s">
        <v>13956</v>
      </c>
      <c r="C260" s="299" t="s">
        <v>1981</v>
      </c>
      <c r="D260" s="299" t="s">
        <v>19878</v>
      </c>
      <c r="E260" s="299" t="s">
        <v>642</v>
      </c>
      <c r="F260" s="129">
        <v>3984.55</v>
      </c>
      <c r="G260" s="299" t="s">
        <v>1369</v>
      </c>
      <c r="H260" s="300">
        <v>133.63</v>
      </c>
      <c r="I260" s="153">
        <f>(H260*'Информация о ценах'!$D$24+'021'!H260*'Информация о ценах'!$D$24*'Информация о ценах'!$E$24)*'Информация о ценах'!$B$6*1.02*1.2</f>
        <v>6133.6169999999993</v>
      </c>
      <c r="J260" s="24"/>
      <c r="K260" s="15">
        <f t="shared" ref="K260:K262" si="5">I260*J260</f>
        <v>0</v>
      </c>
    </row>
    <row r="261" spans="1:11" customFormat="1" x14ac:dyDescent="0.35">
      <c r="A261" s="29" t="s">
        <v>1987</v>
      </c>
      <c r="B261" s="299" t="s">
        <v>13957</v>
      </c>
      <c r="C261" s="299" t="s">
        <v>1981</v>
      </c>
      <c r="D261" s="299" t="s">
        <v>19878</v>
      </c>
      <c r="E261" s="299" t="s">
        <v>644</v>
      </c>
      <c r="F261" s="129">
        <v>5066.5</v>
      </c>
      <c r="G261" s="299" t="s">
        <v>1818</v>
      </c>
      <c r="H261" s="300">
        <v>158.68</v>
      </c>
      <c r="I261" s="153">
        <f>(H261*'Информация о ценах'!$D$24+'021'!H261*'Информация о ценах'!$D$24*'Информация о ценах'!$E$24)*'Информация о ценах'!$B$6*1.02*1.2</f>
        <v>7283.4120000000003</v>
      </c>
      <c r="J261" s="24"/>
      <c r="K261" s="15">
        <f t="shared" si="5"/>
        <v>0</v>
      </c>
    </row>
    <row r="262" spans="1:11" ht="15" thickBot="1" x14ac:dyDescent="0.4">
      <c r="A262" s="31" t="s">
        <v>5706</v>
      </c>
      <c r="B262" s="32" t="s">
        <v>13958</v>
      </c>
      <c r="C262" s="32" t="s">
        <v>5707</v>
      </c>
      <c r="D262" s="32" t="s">
        <v>19878</v>
      </c>
      <c r="E262" s="32" t="s">
        <v>640</v>
      </c>
      <c r="F262" s="327">
        <v>3586.85</v>
      </c>
      <c r="G262" s="32" t="s">
        <v>1466</v>
      </c>
      <c r="H262" s="126">
        <v>112.76</v>
      </c>
      <c r="I262" s="154">
        <f>(H262*'Информация о ценах'!$D$24+'021'!H262*'Информация о ценах'!$D$24*'Информация о ценах'!$E$24)*'Информация о ценах'!$B$6*1.02*1.2</f>
        <v>5175.6839999999993</v>
      </c>
      <c r="J262" s="25"/>
      <c r="K262" s="16">
        <f t="shared" si="5"/>
        <v>0</v>
      </c>
    </row>
    <row r="263" spans="1:11" ht="15" thickBot="1" x14ac:dyDescent="0.4">
      <c r="I263" s="524" t="s">
        <v>5659</v>
      </c>
      <c r="J263" s="525"/>
      <c r="K263" s="23">
        <f>SUM(K3:K262)</f>
        <v>0</v>
      </c>
    </row>
  </sheetData>
  <mergeCells count="1">
    <mergeCell ref="I263:J263"/>
  </mergeCells>
  <hyperlinks>
    <hyperlink ref="A1" location="'Информация о ценах'!R1C1" display="←" xr:uid="{D8B2918D-F630-45DD-BAAD-41D1FA8EEF76}"/>
  </hyperlinks>
  <pageMargins left="0.70866141732283472" right="0.70866141732283472" top="0.74803149606299213" bottom="0.74803149606299213" header="0.31496062992125984" footer="0.31496062992125984"/>
  <pageSetup scale="61" fitToHeight="100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9999"/>
    <pageSetUpPr fitToPage="1"/>
  </sheetPr>
  <dimension ref="A1:K28"/>
  <sheetViews>
    <sheetView zoomScaleNormal="100" workbookViewId="0">
      <pane ySplit="2" topLeftCell="A3" activePane="bottomLeft" state="frozen"/>
      <selection activeCell="B16" sqref="B16:C16"/>
      <selection pane="bottomLeft" activeCell="A3" sqref="A3"/>
    </sheetView>
  </sheetViews>
  <sheetFormatPr defaultColWidth="9" defaultRowHeight="14.5" x14ac:dyDescent="0.35"/>
  <cols>
    <col min="1" max="1" width="16.7265625" style="3" bestFit="1" customWidth="1"/>
    <col min="2" max="2" width="14" style="4" bestFit="1" customWidth="1"/>
    <col min="3" max="3" width="15" style="4" bestFit="1" customWidth="1"/>
    <col min="4" max="4" width="67.7265625" style="4" customWidth="1"/>
    <col min="5" max="5" width="15.7265625" style="4" customWidth="1"/>
    <col min="6" max="6" width="9.453125" style="4" customWidth="1"/>
    <col min="7" max="7" width="13.453125" style="4" bestFit="1" customWidth="1"/>
    <col min="8" max="8" width="9.26953125" style="4" customWidth="1"/>
    <col min="9" max="9" width="15.54296875" style="14" customWidth="1"/>
    <col min="10" max="10" width="12.1796875" style="19" customWidth="1"/>
    <col min="11" max="11" width="11.1796875" style="14" customWidth="1"/>
    <col min="12" max="16384" width="9" style="4"/>
  </cols>
  <sheetData>
    <row r="1" spans="1:11" ht="48.75" customHeight="1" thickBot="1" x14ac:dyDescent="0.4">
      <c r="A1" s="392" t="s">
        <v>5115</v>
      </c>
      <c r="B1" s="228"/>
      <c r="C1" s="3"/>
      <c r="F1" s="6"/>
      <c r="H1" s="7"/>
      <c r="I1" s="236"/>
      <c r="J1" s="234"/>
      <c r="K1" s="233"/>
    </row>
    <row r="2" spans="1:11" s="5" customFormat="1" ht="44" thickBot="1" x14ac:dyDescent="0.4">
      <c r="A2" s="393" t="s">
        <v>90</v>
      </c>
      <c r="B2" s="209" t="s">
        <v>91</v>
      </c>
      <c r="C2" s="210" t="s">
        <v>92</v>
      </c>
      <c r="D2" s="210" t="s">
        <v>93</v>
      </c>
      <c r="E2" s="210" t="s">
        <v>94</v>
      </c>
      <c r="F2" s="211" t="s">
        <v>95</v>
      </c>
      <c r="G2" s="210" t="s">
        <v>96</v>
      </c>
      <c r="H2" s="212" t="s">
        <v>8541</v>
      </c>
      <c r="I2" s="323" t="s">
        <v>18474</v>
      </c>
      <c r="J2" s="379" t="s">
        <v>4892</v>
      </c>
      <c r="K2" s="380" t="s">
        <v>4893</v>
      </c>
    </row>
    <row r="3" spans="1:11" customFormat="1" x14ac:dyDescent="0.35">
      <c r="A3" s="59" t="s">
        <v>2034</v>
      </c>
      <c r="B3" s="60" t="s">
        <v>2035</v>
      </c>
      <c r="C3" s="60" t="s">
        <v>2036</v>
      </c>
      <c r="D3" s="60" t="s">
        <v>2037</v>
      </c>
      <c r="E3" s="377">
        <v>16</v>
      </c>
      <c r="F3" s="123">
        <v>32</v>
      </c>
      <c r="G3" s="60" t="s">
        <v>229</v>
      </c>
      <c r="H3" s="123">
        <v>2.91</v>
      </c>
      <c r="I3" s="62">
        <f>(H3*'Информация о ценах'!$D$26+EAST_022_19RUB!H3*'Информация о ценах'!$D$26*'Информация о ценах'!$E$26)*'Информация о ценах'!$B$6*1.02*1.2</f>
        <v>138.91176000000002</v>
      </c>
      <c r="J3" s="40"/>
      <c r="K3" s="41">
        <f t="shared" ref="K3:K27" si="0">J3*I3</f>
        <v>0</v>
      </c>
    </row>
    <row r="4" spans="1:11" customFormat="1" x14ac:dyDescent="0.35">
      <c r="A4" s="29" t="s">
        <v>2038</v>
      </c>
      <c r="B4" s="299" t="s">
        <v>2039</v>
      </c>
      <c r="C4" s="299" t="s">
        <v>2036</v>
      </c>
      <c r="D4" s="299" t="s">
        <v>2037</v>
      </c>
      <c r="E4" s="378">
        <v>20</v>
      </c>
      <c r="F4" s="300">
        <v>40</v>
      </c>
      <c r="G4" s="299" t="s">
        <v>186</v>
      </c>
      <c r="H4" s="300">
        <v>3.24</v>
      </c>
      <c r="I4" s="58">
        <f>(H4*'Информация о ценах'!$D$26+EAST_022_19RUB!H4*'Информация о ценах'!$D$26*'Информация о ценах'!$E$26)*'Информация о ценах'!$B$6*1.02*1.2</f>
        <v>154.66463999999999</v>
      </c>
      <c r="J4" s="24"/>
      <c r="K4" s="15">
        <f t="shared" si="0"/>
        <v>0</v>
      </c>
    </row>
    <row r="5" spans="1:11" customFormat="1" x14ac:dyDescent="0.35">
      <c r="A5" s="29" t="s">
        <v>2040</v>
      </c>
      <c r="B5" s="299" t="s">
        <v>2041</v>
      </c>
      <c r="C5" s="299" t="s">
        <v>2036</v>
      </c>
      <c r="D5" s="299" t="s">
        <v>2037</v>
      </c>
      <c r="E5" s="378">
        <v>26</v>
      </c>
      <c r="F5" s="300">
        <v>75</v>
      </c>
      <c r="G5" s="299" t="s">
        <v>138</v>
      </c>
      <c r="H5" s="300">
        <v>6.19</v>
      </c>
      <c r="I5" s="58">
        <f>(H5*'Информация о ценах'!$D$26+EAST_022_19RUB!H5*'Информация о ценах'!$D$26*'Информация о ценах'!$E$26)*'Информация о ценах'!$B$6*1.02*1.2</f>
        <v>295.48584000000005</v>
      </c>
      <c r="J5" s="24"/>
      <c r="K5" s="15">
        <f t="shared" si="0"/>
        <v>0</v>
      </c>
    </row>
    <row r="6" spans="1:11" customFormat="1" x14ac:dyDescent="0.35">
      <c r="A6" s="29" t="s">
        <v>2042</v>
      </c>
      <c r="B6" s="299" t="s">
        <v>2043</v>
      </c>
      <c r="C6" s="299" t="s">
        <v>2036</v>
      </c>
      <c r="D6" s="299" t="s">
        <v>2037</v>
      </c>
      <c r="E6" s="378">
        <v>32</v>
      </c>
      <c r="F6" s="300">
        <v>96</v>
      </c>
      <c r="G6" s="299" t="s">
        <v>1343</v>
      </c>
      <c r="H6" s="300">
        <v>8.32</v>
      </c>
      <c r="I6" s="58">
        <f>(H6*'Информация о ценах'!$D$26+EAST_022_19RUB!H6*'Информация о ценах'!$D$26*'Информация о ценах'!$E$26)*'Информация о ценах'!$B$6*1.02*1.2</f>
        <v>397.16352000000001</v>
      </c>
      <c r="J6" s="24"/>
      <c r="K6" s="15">
        <f t="shared" si="0"/>
        <v>0</v>
      </c>
    </row>
    <row r="7" spans="1:11" customFormat="1" x14ac:dyDescent="0.35">
      <c r="A7" s="29" t="s">
        <v>2044</v>
      </c>
      <c r="B7" s="299" t="s">
        <v>2045</v>
      </c>
      <c r="C7" s="299" t="s">
        <v>2046</v>
      </c>
      <c r="D7" s="299" t="s">
        <v>2047</v>
      </c>
      <c r="E7" s="378">
        <v>16</v>
      </c>
      <c r="F7" s="300">
        <v>41</v>
      </c>
      <c r="G7" s="299" t="s">
        <v>136</v>
      </c>
      <c r="H7" s="300">
        <v>3.52</v>
      </c>
      <c r="I7" s="58">
        <f>(H7*'Информация о ценах'!$D$26+EAST_022_19RUB!H7*'Информация о ценах'!$D$26*'Информация о ценах'!$E$26)*'Информация о ценах'!$B$6*1.02*1.2</f>
        <v>168.03072</v>
      </c>
      <c r="J7" s="24"/>
      <c r="K7" s="15">
        <f t="shared" si="0"/>
        <v>0</v>
      </c>
    </row>
    <row r="8" spans="1:11" customFormat="1" x14ac:dyDescent="0.35">
      <c r="A8" s="29" t="s">
        <v>2048</v>
      </c>
      <c r="B8" s="299" t="s">
        <v>2049</v>
      </c>
      <c r="C8" s="299" t="s">
        <v>2046</v>
      </c>
      <c r="D8" s="299" t="s">
        <v>2047</v>
      </c>
      <c r="E8" s="378">
        <v>20</v>
      </c>
      <c r="F8" s="300">
        <v>59</v>
      </c>
      <c r="G8" s="299" t="s">
        <v>180</v>
      </c>
      <c r="H8" s="300">
        <v>4.82</v>
      </c>
      <c r="I8" s="58">
        <f>(H8*'Информация о ценах'!$D$26+EAST_022_19RUB!H8*'Информация о ценах'!$D$26*'Информация о ценах'!$E$26)*'Информация о ценах'!$B$6*1.02*1.2</f>
        <v>230.08752000000001</v>
      </c>
      <c r="J8" s="24"/>
      <c r="K8" s="15">
        <f t="shared" si="0"/>
        <v>0</v>
      </c>
    </row>
    <row r="9" spans="1:11" customFormat="1" x14ac:dyDescent="0.35">
      <c r="A9" s="29" t="s">
        <v>2050</v>
      </c>
      <c r="B9" s="299" t="s">
        <v>2051</v>
      </c>
      <c r="C9" s="299" t="s">
        <v>2046</v>
      </c>
      <c r="D9" s="299" t="s">
        <v>2047</v>
      </c>
      <c r="E9" s="378">
        <v>26</v>
      </c>
      <c r="F9" s="300">
        <v>100</v>
      </c>
      <c r="G9" s="299" t="s">
        <v>1999</v>
      </c>
      <c r="H9" s="300">
        <v>7.87</v>
      </c>
      <c r="I9" s="58">
        <f>(H9*'Информация о ценах'!$D$26+EAST_022_19RUB!H9*'Информация о ценах'!$D$26*'Информация о ценах'!$E$26)*'Информация о ценах'!$B$6*1.02*1.2</f>
        <v>375.68232000000006</v>
      </c>
      <c r="J9" s="24"/>
      <c r="K9" s="15">
        <f t="shared" si="0"/>
        <v>0</v>
      </c>
    </row>
    <row r="10" spans="1:11" customFormat="1" x14ac:dyDescent="0.35">
      <c r="A10" s="29" t="s">
        <v>2052</v>
      </c>
      <c r="B10" s="299" t="s">
        <v>2053</v>
      </c>
      <c r="C10" s="299" t="s">
        <v>2046</v>
      </c>
      <c r="D10" s="299" t="s">
        <v>2047</v>
      </c>
      <c r="E10" s="378">
        <v>32</v>
      </c>
      <c r="F10" s="300">
        <v>140</v>
      </c>
      <c r="G10" s="299" t="s">
        <v>1399</v>
      </c>
      <c r="H10" s="300">
        <v>12.06</v>
      </c>
      <c r="I10" s="58">
        <f>(H10*'Информация о ценах'!$D$26+EAST_022_19RUB!H10*'Информация о ценах'!$D$26*'Информация о ценах'!$E$26)*'Информация о ценах'!$B$6*1.02*1.2</f>
        <v>575.69616000000008</v>
      </c>
      <c r="J10" s="24"/>
      <c r="K10" s="15">
        <f t="shared" si="0"/>
        <v>0</v>
      </c>
    </row>
    <row r="11" spans="1:11" customFormat="1" x14ac:dyDescent="0.35">
      <c r="A11" s="29" t="s">
        <v>2054</v>
      </c>
      <c r="B11" s="299" t="s">
        <v>2055</v>
      </c>
      <c r="C11" s="299" t="s">
        <v>2046</v>
      </c>
      <c r="D11" s="299" t="s">
        <v>2047</v>
      </c>
      <c r="E11" s="300" t="s">
        <v>2001</v>
      </c>
      <c r="F11" s="300">
        <v>51</v>
      </c>
      <c r="G11" s="299" t="s">
        <v>180</v>
      </c>
      <c r="H11" s="300">
        <v>4.4000000000000004</v>
      </c>
      <c r="I11" s="58">
        <f>(H11*'Информация о ценах'!$D$26+EAST_022_19RUB!H11*'Информация о ценах'!$D$26*'Информация о ценах'!$E$26)*'Информация о ценах'!$B$6*1.02*1.2</f>
        <v>210.03840000000005</v>
      </c>
      <c r="J11" s="24"/>
      <c r="K11" s="15">
        <f t="shared" si="0"/>
        <v>0</v>
      </c>
    </row>
    <row r="12" spans="1:11" customFormat="1" x14ac:dyDescent="0.35">
      <c r="A12" s="29" t="s">
        <v>2056</v>
      </c>
      <c r="B12" s="299" t="s">
        <v>2057</v>
      </c>
      <c r="C12" s="299" t="s">
        <v>2046</v>
      </c>
      <c r="D12" s="299" t="s">
        <v>2047</v>
      </c>
      <c r="E12" s="300" t="s">
        <v>2002</v>
      </c>
      <c r="F12" s="300">
        <v>50</v>
      </c>
      <c r="G12" s="299" t="s">
        <v>170</v>
      </c>
      <c r="H12" s="300">
        <v>4.5999999999999996</v>
      </c>
      <c r="I12" s="58">
        <f>(H12*'Информация о ценах'!$D$26+EAST_022_19RUB!H12*'Информация о ценах'!$D$26*'Информация о ценах'!$E$26)*'Информация о ценах'!$B$6*1.02*1.2</f>
        <v>219.5856</v>
      </c>
      <c r="J12" s="24"/>
      <c r="K12" s="15">
        <f t="shared" si="0"/>
        <v>0</v>
      </c>
    </row>
    <row r="13" spans="1:11" customFormat="1" x14ac:dyDescent="0.35">
      <c r="A13" s="29" t="s">
        <v>2058</v>
      </c>
      <c r="B13" s="299" t="s">
        <v>2059</v>
      </c>
      <c r="C13" s="299" t="s">
        <v>2046</v>
      </c>
      <c r="D13" s="299" t="s">
        <v>2047</v>
      </c>
      <c r="E13" s="300" t="s">
        <v>2003</v>
      </c>
      <c r="F13" s="300">
        <v>55</v>
      </c>
      <c r="G13" s="299" t="s">
        <v>180</v>
      </c>
      <c r="H13" s="300">
        <v>4.5999999999999996</v>
      </c>
      <c r="I13" s="58">
        <f>(H13*'Информация о ценах'!$D$26+EAST_022_19RUB!H13*'Информация о ценах'!$D$26*'Информация о ценах'!$E$26)*'Информация о ценах'!$B$6*1.02*1.2</f>
        <v>219.5856</v>
      </c>
      <c r="J13" s="24"/>
      <c r="K13" s="15">
        <f t="shared" si="0"/>
        <v>0</v>
      </c>
    </row>
    <row r="14" spans="1:11" customFormat="1" x14ac:dyDescent="0.35">
      <c r="A14" s="29" t="s">
        <v>2060</v>
      </c>
      <c r="B14" s="299" t="s">
        <v>2061</v>
      </c>
      <c r="C14" s="299" t="s">
        <v>2046</v>
      </c>
      <c r="D14" s="299" t="s">
        <v>2047</v>
      </c>
      <c r="E14" s="300" t="s">
        <v>2004</v>
      </c>
      <c r="F14" s="300">
        <v>53.12</v>
      </c>
      <c r="G14" s="299" t="s">
        <v>180</v>
      </c>
      <c r="H14" s="300">
        <v>4.7300000000000004</v>
      </c>
      <c r="I14" s="58">
        <f>(H14*'Информация о ценах'!$D$26+EAST_022_19RUB!H14*'Информация о ценах'!$D$26*'Информация о ценах'!$E$26)*'Информация о ценах'!$B$6*1.02*1.2</f>
        <v>225.79128000000003</v>
      </c>
      <c r="J14" s="24"/>
      <c r="K14" s="15">
        <f t="shared" si="0"/>
        <v>0</v>
      </c>
    </row>
    <row r="15" spans="1:11" customFormat="1" x14ac:dyDescent="0.35">
      <c r="A15" s="29" t="s">
        <v>2062</v>
      </c>
      <c r="B15" s="299" t="s">
        <v>2063</v>
      </c>
      <c r="C15" s="299" t="s">
        <v>2046</v>
      </c>
      <c r="D15" s="299" t="s">
        <v>2047</v>
      </c>
      <c r="E15" s="300" t="s">
        <v>2005</v>
      </c>
      <c r="F15" s="300">
        <v>93.7</v>
      </c>
      <c r="G15" s="299" t="s">
        <v>1343</v>
      </c>
      <c r="H15" s="300">
        <v>7.26</v>
      </c>
      <c r="I15" s="58">
        <f>(H15*'Информация о ценах'!$D$26+EAST_022_19RUB!H15*'Информация о ценах'!$D$26*'Информация о ценах'!$E$26)*'Информация о ценах'!$B$6*1.02*1.2</f>
        <v>346.56335999999999</v>
      </c>
      <c r="J15" s="24"/>
      <c r="K15" s="15">
        <f t="shared" si="0"/>
        <v>0</v>
      </c>
    </row>
    <row r="16" spans="1:11" customFormat="1" x14ac:dyDescent="0.35">
      <c r="A16" s="29" t="s">
        <v>2064</v>
      </c>
      <c r="B16" s="299" t="s">
        <v>2065</v>
      </c>
      <c r="C16" s="299" t="s">
        <v>2046</v>
      </c>
      <c r="D16" s="299" t="s">
        <v>2047</v>
      </c>
      <c r="E16" s="300" t="s">
        <v>2006</v>
      </c>
      <c r="F16" s="300">
        <v>31</v>
      </c>
      <c r="G16" s="299" t="s">
        <v>138</v>
      </c>
      <c r="H16" s="300">
        <v>6.77</v>
      </c>
      <c r="I16" s="58">
        <f>(H16*'Информация о ценах'!$D$26+EAST_022_19RUB!H16*'Информация о ценах'!$D$26*'Информация о ценах'!$E$26)*'Информация о ценах'!$B$6*1.02*1.2</f>
        <v>323.17271999999997</v>
      </c>
      <c r="J16" s="24"/>
      <c r="K16" s="15">
        <f t="shared" si="0"/>
        <v>0</v>
      </c>
    </row>
    <row r="17" spans="1:11" customFormat="1" x14ac:dyDescent="0.35">
      <c r="A17" s="29" t="s">
        <v>2066</v>
      </c>
      <c r="B17" s="299" t="s">
        <v>2067</v>
      </c>
      <c r="C17" s="299" t="s">
        <v>2046</v>
      </c>
      <c r="D17" s="299" t="s">
        <v>2047</v>
      </c>
      <c r="E17" s="300" t="s">
        <v>2007</v>
      </c>
      <c r="F17" s="300">
        <v>86</v>
      </c>
      <c r="G17" s="299" t="s">
        <v>1999</v>
      </c>
      <c r="H17" s="300">
        <v>7.2</v>
      </c>
      <c r="I17" s="58">
        <f>(H17*'Информация о ценах'!$D$26+EAST_022_19RUB!H17*'Информация о ценах'!$D$26*'Информация о ценах'!$E$26)*'Информация о ценах'!$B$6*1.02*1.2</f>
        <v>343.69919999999996</v>
      </c>
      <c r="J17" s="24"/>
      <c r="K17" s="15">
        <f t="shared" si="0"/>
        <v>0</v>
      </c>
    </row>
    <row r="18" spans="1:11" customFormat="1" x14ac:dyDescent="0.35">
      <c r="A18" s="29" t="s">
        <v>2068</v>
      </c>
      <c r="B18" s="299" t="s">
        <v>2069</v>
      </c>
      <c r="C18" s="299" t="s">
        <v>2046</v>
      </c>
      <c r="D18" s="299" t="s">
        <v>2047</v>
      </c>
      <c r="E18" s="300" t="s">
        <v>2008</v>
      </c>
      <c r="F18" s="300">
        <v>117</v>
      </c>
      <c r="G18" s="299" t="s">
        <v>1999</v>
      </c>
      <c r="H18" s="300">
        <v>10.17</v>
      </c>
      <c r="I18" s="58">
        <f>(H18*'Информация о ценах'!$D$26+EAST_022_19RUB!H18*'Информация о ценах'!$D$26*'Информация о ценах'!$E$26)*'Информация о ценах'!$B$6*1.02*1.2</f>
        <v>485.47511999999995</v>
      </c>
      <c r="J18" s="24"/>
      <c r="K18" s="15">
        <f t="shared" si="0"/>
        <v>0</v>
      </c>
    </row>
    <row r="19" spans="1:11" customFormat="1" x14ac:dyDescent="0.35">
      <c r="A19" s="29" t="s">
        <v>2070</v>
      </c>
      <c r="B19" s="299" t="s">
        <v>2071</v>
      </c>
      <c r="C19" s="299" t="s">
        <v>2046</v>
      </c>
      <c r="D19" s="299" t="s">
        <v>2047</v>
      </c>
      <c r="E19" s="300" t="s">
        <v>2009</v>
      </c>
      <c r="F19" s="300">
        <v>121</v>
      </c>
      <c r="G19" s="299" t="s">
        <v>1999</v>
      </c>
      <c r="H19" s="300">
        <v>11.06</v>
      </c>
      <c r="I19" s="58">
        <f>(H19*'Информация о ценах'!$D$26+EAST_022_19RUB!H19*'Информация о ценах'!$D$26*'Информация о ценах'!$E$26)*'Информация о ценах'!$B$6*1.02*1.2</f>
        <v>527.96015999999997</v>
      </c>
      <c r="J19" s="24"/>
      <c r="K19" s="15">
        <f t="shared" si="0"/>
        <v>0</v>
      </c>
    </row>
    <row r="20" spans="1:11" customFormat="1" x14ac:dyDescent="0.35">
      <c r="A20" s="29" t="s">
        <v>2072</v>
      </c>
      <c r="B20" s="299" t="s">
        <v>2073</v>
      </c>
      <c r="C20" s="299" t="s">
        <v>2074</v>
      </c>
      <c r="D20" s="299" t="s">
        <v>2075</v>
      </c>
      <c r="E20" s="300">
        <v>16</v>
      </c>
      <c r="F20" s="300">
        <v>29</v>
      </c>
      <c r="G20" s="299" t="s">
        <v>107</v>
      </c>
      <c r="H20" s="300">
        <v>2.5</v>
      </c>
      <c r="I20" s="58">
        <f>(H20*'Информация о ценах'!$D$26+EAST_022_19RUB!H20*'Информация о ценах'!$D$26*'Информация о ценах'!$E$26)*'Информация о ценах'!$B$6*1.02*1.2</f>
        <v>119.34</v>
      </c>
      <c r="J20" s="24"/>
      <c r="K20" s="15">
        <f t="shared" si="0"/>
        <v>0</v>
      </c>
    </row>
    <row r="21" spans="1:11" customFormat="1" x14ac:dyDescent="0.35">
      <c r="A21" s="29" t="s">
        <v>2076</v>
      </c>
      <c r="B21" s="299" t="s">
        <v>2077</v>
      </c>
      <c r="C21" s="299" t="s">
        <v>2074</v>
      </c>
      <c r="D21" s="299" t="s">
        <v>2075</v>
      </c>
      <c r="E21" s="300">
        <v>20</v>
      </c>
      <c r="F21" s="300">
        <v>37</v>
      </c>
      <c r="G21" s="299" t="s">
        <v>148</v>
      </c>
      <c r="H21" s="300">
        <v>2.91</v>
      </c>
      <c r="I21" s="58">
        <f>(H21*'Информация о ценах'!$D$26+EAST_022_19RUB!H21*'Информация о ценах'!$D$26*'Информация о ценах'!$E$26)*'Информация о ценах'!$B$6*1.02*1.2</f>
        <v>138.91176000000002</v>
      </c>
      <c r="J21" s="24"/>
      <c r="K21" s="15">
        <f t="shared" si="0"/>
        <v>0</v>
      </c>
    </row>
    <row r="22" spans="1:11" customFormat="1" x14ac:dyDescent="0.35">
      <c r="A22" s="29" t="s">
        <v>2078</v>
      </c>
      <c r="B22" s="299" t="s">
        <v>2079</v>
      </c>
      <c r="C22" s="299" t="s">
        <v>2074</v>
      </c>
      <c r="D22" s="299" t="s">
        <v>2075</v>
      </c>
      <c r="E22" s="300">
        <v>26</v>
      </c>
      <c r="F22" s="300">
        <v>58</v>
      </c>
      <c r="G22" s="299" t="s">
        <v>246</v>
      </c>
      <c r="H22" s="300">
        <v>4.71</v>
      </c>
      <c r="I22" s="58">
        <f>(H22*'Информация о ценах'!$D$26+EAST_022_19RUB!H22*'Информация о ценах'!$D$26*'Информация о ценах'!$E$26)*'Информация о ценах'!$B$6*1.02*1.2</f>
        <v>224.83656000000002</v>
      </c>
      <c r="J22" s="24"/>
      <c r="K22" s="15">
        <f t="shared" si="0"/>
        <v>0</v>
      </c>
    </row>
    <row r="23" spans="1:11" customFormat="1" x14ac:dyDescent="0.35">
      <c r="A23" s="29" t="s">
        <v>2080</v>
      </c>
      <c r="B23" s="299" t="s">
        <v>2081</v>
      </c>
      <c r="C23" s="299" t="s">
        <v>2074</v>
      </c>
      <c r="D23" s="299" t="s">
        <v>2075</v>
      </c>
      <c r="E23" s="300">
        <v>32</v>
      </c>
      <c r="F23" s="300">
        <v>83</v>
      </c>
      <c r="G23" s="299" t="s">
        <v>138</v>
      </c>
      <c r="H23" s="300">
        <v>7.03</v>
      </c>
      <c r="I23" s="58">
        <f>(H23*'Информация о ценах'!$D$26+EAST_022_19RUB!H23*'Информация о ценах'!$D$26*'Информация о ценах'!$E$26)*'Информация о ценах'!$B$6*1.02*1.2</f>
        <v>335.58408000000003</v>
      </c>
      <c r="J23" s="24"/>
      <c r="K23" s="15">
        <f t="shared" si="0"/>
        <v>0</v>
      </c>
    </row>
    <row r="24" spans="1:11" customFormat="1" x14ac:dyDescent="0.35">
      <c r="A24" s="29" t="s">
        <v>2082</v>
      </c>
      <c r="B24" s="299" t="s">
        <v>2083</v>
      </c>
      <c r="C24" s="299" t="s">
        <v>2084</v>
      </c>
      <c r="D24" s="299" t="s">
        <v>2085</v>
      </c>
      <c r="E24" s="300" t="s">
        <v>2010</v>
      </c>
      <c r="F24" s="300">
        <v>32.6</v>
      </c>
      <c r="G24" s="299" t="s">
        <v>107</v>
      </c>
      <c r="H24" s="300">
        <v>2.65</v>
      </c>
      <c r="I24" s="58">
        <f>(H24*'Информация о ценах'!$D$26+EAST_022_19RUB!H24*'Информация о ценах'!$D$26*'Информация о ценах'!$E$26)*'Информация о ценах'!$B$6*1.02*1.2</f>
        <v>126.5004</v>
      </c>
      <c r="J24" s="24"/>
      <c r="K24" s="15">
        <f t="shared" si="0"/>
        <v>0</v>
      </c>
    </row>
    <row r="25" spans="1:11" customFormat="1" x14ac:dyDescent="0.35">
      <c r="A25" s="29" t="s">
        <v>2086</v>
      </c>
      <c r="B25" s="299" t="s">
        <v>2087</v>
      </c>
      <c r="C25" s="299" t="s">
        <v>2084</v>
      </c>
      <c r="D25" s="299" t="s">
        <v>2085</v>
      </c>
      <c r="E25" s="300" t="s">
        <v>2011</v>
      </c>
      <c r="F25" s="300">
        <v>45.2</v>
      </c>
      <c r="G25" s="299" t="s">
        <v>2088</v>
      </c>
      <c r="H25" s="300">
        <v>4.01</v>
      </c>
      <c r="I25" s="58">
        <f>(H25*'Информация о ценах'!$D$26+EAST_022_19RUB!H25*'Информация о ценах'!$D$26*'Информация о ценах'!$E$26)*'Информация о ценах'!$B$6*1.02*1.2</f>
        <v>191.42135999999999</v>
      </c>
      <c r="J25" s="24"/>
      <c r="K25" s="15">
        <f t="shared" si="0"/>
        <v>0</v>
      </c>
    </row>
    <row r="26" spans="1:11" customFormat="1" x14ac:dyDescent="0.35">
      <c r="A26" s="29" t="s">
        <v>2089</v>
      </c>
      <c r="B26" s="299" t="s">
        <v>2090</v>
      </c>
      <c r="C26" s="299" t="s">
        <v>2084</v>
      </c>
      <c r="D26" s="299" t="s">
        <v>2085</v>
      </c>
      <c r="E26" s="300" t="s">
        <v>2012</v>
      </c>
      <c r="F26" s="300">
        <v>49.4</v>
      </c>
      <c r="G26" s="299" t="s">
        <v>246</v>
      </c>
      <c r="H26" s="300">
        <v>4.1900000000000004</v>
      </c>
      <c r="I26" s="58">
        <f>(H26*'Информация о ценах'!$D$26+EAST_022_19RUB!H26*'Информация о ценах'!$D$26*'Информация о ценах'!$E$26)*'Информация о ценах'!$B$6*1.02*1.2</f>
        <v>200.01384000000004</v>
      </c>
      <c r="J26" s="24"/>
      <c r="K26" s="15">
        <f t="shared" si="0"/>
        <v>0</v>
      </c>
    </row>
    <row r="27" spans="1:11" customFormat="1" ht="15" thickBot="1" x14ac:dyDescent="0.4">
      <c r="A27" s="31" t="s">
        <v>2091</v>
      </c>
      <c r="B27" s="32" t="s">
        <v>2092</v>
      </c>
      <c r="C27" s="32" t="s">
        <v>2084</v>
      </c>
      <c r="D27" s="32" t="s">
        <v>2085</v>
      </c>
      <c r="E27" s="126" t="s">
        <v>2013</v>
      </c>
      <c r="F27" s="126">
        <v>70</v>
      </c>
      <c r="G27" s="32" t="s">
        <v>173</v>
      </c>
      <c r="H27" s="126">
        <v>6.11</v>
      </c>
      <c r="I27" s="65">
        <f>(H27*'Информация о ценах'!$D$26+EAST_022_19RUB!H27*'Информация о ценах'!$D$26*'Информация о ценах'!$E$26)*'Информация о ценах'!$B$6*1.02*1.2</f>
        <v>291.66696000000007</v>
      </c>
      <c r="J27" s="25"/>
      <c r="K27" s="16">
        <f t="shared" si="0"/>
        <v>0</v>
      </c>
    </row>
    <row r="28" spans="1:11" ht="15" thickBot="1" x14ac:dyDescent="0.4">
      <c r="I28" s="524" t="s">
        <v>5659</v>
      </c>
      <c r="J28" s="525"/>
      <c r="K28" s="23">
        <f>SUM(K3:K27)</f>
        <v>0</v>
      </c>
    </row>
  </sheetData>
  <mergeCells count="1">
    <mergeCell ref="I28:J28"/>
  </mergeCells>
  <hyperlinks>
    <hyperlink ref="A1" location="'Информация о ценах'!R1C1" display="←" xr:uid="{DCC30D04-04A9-45DD-8988-EA6FBEE3D53E}"/>
  </hyperlinks>
  <pageMargins left="0.70866141732283472" right="0.70866141732283472" top="0.74803149606299213" bottom="0.74803149606299213" header="0.31496062992125984" footer="0.31496062992125984"/>
  <pageSetup scale="61" fitToHeight="100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9999"/>
    <pageSetUpPr fitToPage="1"/>
  </sheetPr>
  <dimension ref="A1:M348"/>
  <sheetViews>
    <sheetView zoomScaleNormal="100" workbookViewId="0">
      <pane ySplit="2" topLeftCell="A3" activePane="bottomLeft" state="frozen"/>
      <selection activeCell="B16" sqref="B16:C16"/>
      <selection pane="bottomLeft" activeCell="A3" sqref="A3"/>
    </sheetView>
  </sheetViews>
  <sheetFormatPr defaultColWidth="9" defaultRowHeight="14.5" x14ac:dyDescent="0.35"/>
  <cols>
    <col min="1" max="1" width="16.7265625" style="402" bestFit="1" customWidth="1"/>
    <col min="2" max="2" width="14" style="13" bestFit="1" customWidth="1"/>
    <col min="3" max="3" width="15" style="13" bestFit="1" customWidth="1"/>
    <col min="4" max="4" width="67.7265625" style="4" customWidth="1"/>
    <col min="5" max="5" width="15.7265625" style="4" customWidth="1"/>
    <col min="6" max="6" width="9.453125" style="4" customWidth="1"/>
    <col min="7" max="7" width="13.453125" style="4" bestFit="1" customWidth="1"/>
    <col min="8" max="8" width="9.26953125" style="13" customWidth="1"/>
    <col min="9" max="9" width="15.54296875" style="10" customWidth="1"/>
    <col min="10" max="10" width="12.1796875" style="19" customWidth="1"/>
    <col min="11" max="11" width="11.1796875" style="10" customWidth="1"/>
    <col min="12" max="16384" width="9" style="4"/>
  </cols>
  <sheetData>
    <row r="1" spans="1:13" ht="48.75" customHeight="1" thickBot="1" x14ac:dyDescent="0.4">
      <c r="A1" s="392" t="s">
        <v>5115</v>
      </c>
      <c r="B1" s="228"/>
      <c r="C1" s="3"/>
      <c r="F1" s="6"/>
      <c r="H1" s="7"/>
      <c r="I1" s="236"/>
      <c r="J1" s="234"/>
      <c r="K1" s="233"/>
    </row>
    <row r="2" spans="1:13" s="5" customFormat="1" ht="44" thickBot="1" x14ac:dyDescent="0.4">
      <c r="A2" s="393" t="s">
        <v>90</v>
      </c>
      <c r="B2" s="209" t="s">
        <v>91</v>
      </c>
      <c r="C2" s="210" t="s">
        <v>92</v>
      </c>
      <c r="D2" s="210" t="s">
        <v>93</v>
      </c>
      <c r="E2" s="210" t="s">
        <v>94</v>
      </c>
      <c r="F2" s="211" t="s">
        <v>95</v>
      </c>
      <c r="G2" s="210" t="s">
        <v>96</v>
      </c>
      <c r="H2" s="212" t="s">
        <v>8541</v>
      </c>
      <c r="I2" s="323" t="s">
        <v>18474</v>
      </c>
      <c r="J2" s="379" t="s">
        <v>4892</v>
      </c>
      <c r="K2" s="380" t="s">
        <v>4893</v>
      </c>
    </row>
    <row r="3" spans="1:13" customFormat="1" x14ac:dyDescent="0.35">
      <c r="A3" s="399" t="s">
        <v>18911</v>
      </c>
      <c r="B3" s="60" t="s">
        <v>18912</v>
      </c>
      <c r="C3" s="60" t="s">
        <v>5827</v>
      </c>
      <c r="D3" s="60" t="s">
        <v>225</v>
      </c>
      <c r="E3" s="60" t="s">
        <v>18913</v>
      </c>
      <c r="F3" s="123">
        <v>177</v>
      </c>
      <c r="G3" s="60" t="s">
        <v>217</v>
      </c>
      <c r="H3" s="123">
        <v>6.49</v>
      </c>
      <c r="I3" s="62">
        <f>(H3*'Информация о ценах'!$D$27+'EAST-3FP-19RUB'!H3*'Информация о ценах'!$D$27*'Информация о ценах'!$E$27)*'Информация о ценах'!$B$6*1.02*1.2</f>
        <v>309.80664000000002</v>
      </c>
      <c r="J3" s="40"/>
      <c r="K3" s="63">
        <f t="shared" ref="K3:K4" si="0">I3*J3</f>
        <v>0</v>
      </c>
    </row>
    <row r="4" spans="1:13" customFormat="1" x14ac:dyDescent="0.35">
      <c r="A4" s="400" t="s">
        <v>18914</v>
      </c>
      <c r="B4" s="299" t="s">
        <v>18915</v>
      </c>
      <c r="C4" s="299" t="s">
        <v>18916</v>
      </c>
      <c r="D4" s="299" t="s">
        <v>225</v>
      </c>
      <c r="E4" s="299" t="s">
        <v>18913</v>
      </c>
      <c r="F4" s="300">
        <v>177</v>
      </c>
      <c r="G4" s="299" t="s">
        <v>217</v>
      </c>
      <c r="H4" s="300">
        <v>6.49</v>
      </c>
      <c r="I4" s="58">
        <f>(H4*'Информация о ценах'!$D$27+'EAST-3FP-19RUB'!H4*'Информация о ценах'!$D$27*'Информация о ценах'!$E$27)*'Информация о ценах'!$B$6*1.02*1.2</f>
        <v>309.80664000000002</v>
      </c>
      <c r="J4" s="24"/>
      <c r="K4" s="18">
        <f t="shared" si="0"/>
        <v>0</v>
      </c>
      <c r="M4" s="298"/>
    </row>
    <row r="5" spans="1:13" customFormat="1" x14ac:dyDescent="0.35">
      <c r="A5" s="400" t="s">
        <v>18917</v>
      </c>
      <c r="B5" s="299" t="s">
        <v>18918</v>
      </c>
      <c r="C5" s="299" t="s">
        <v>5827</v>
      </c>
      <c r="D5" s="299" t="s">
        <v>225</v>
      </c>
      <c r="E5" s="299" t="s">
        <v>18919</v>
      </c>
      <c r="F5" s="300">
        <v>185</v>
      </c>
      <c r="G5" s="299" t="s">
        <v>217</v>
      </c>
      <c r="H5" s="300">
        <v>7.39</v>
      </c>
      <c r="I5" s="58">
        <f>(H5*'Информация о ценах'!$D$27+'EAST-3FP-19RUB'!H5*'Информация о ценах'!$D$27*'Информация о ценах'!$E$27)*'Информация о ценах'!$B$6*1.02*1.2</f>
        <v>352.76903999999996</v>
      </c>
      <c r="J5" s="24"/>
      <c r="K5" s="18">
        <f t="shared" ref="K5:K68" si="1">I5*J5</f>
        <v>0</v>
      </c>
      <c r="M5" s="298"/>
    </row>
    <row r="6" spans="1:13" customFormat="1" x14ac:dyDescent="0.35">
      <c r="A6" s="400" t="s">
        <v>18920</v>
      </c>
      <c r="B6" s="299" t="s">
        <v>18921</v>
      </c>
      <c r="C6" s="299" t="s">
        <v>18916</v>
      </c>
      <c r="D6" s="299" t="s">
        <v>225</v>
      </c>
      <c r="E6" s="299" t="s">
        <v>18919</v>
      </c>
      <c r="F6" s="300">
        <v>185</v>
      </c>
      <c r="G6" s="299" t="s">
        <v>217</v>
      </c>
      <c r="H6" s="300">
        <v>7.39</v>
      </c>
      <c r="I6" s="58">
        <f>(H6*'Информация о ценах'!$D$27+'EAST-3FP-19RUB'!H6*'Информация о ценах'!$D$27*'Информация о ценах'!$E$27)*'Информация о ценах'!$B$6*1.02*1.2</f>
        <v>352.76903999999996</v>
      </c>
      <c r="J6" s="24"/>
      <c r="K6" s="18">
        <f t="shared" si="1"/>
        <v>0</v>
      </c>
      <c r="M6" s="298"/>
    </row>
    <row r="7" spans="1:13" customFormat="1" x14ac:dyDescent="0.35">
      <c r="A7" s="400" t="s">
        <v>18922</v>
      </c>
      <c r="B7" s="299" t="s">
        <v>18923</v>
      </c>
      <c r="C7" s="299" t="s">
        <v>18924</v>
      </c>
      <c r="D7" s="299" t="s">
        <v>18925</v>
      </c>
      <c r="E7" s="299" t="s">
        <v>1993</v>
      </c>
      <c r="F7" s="300">
        <v>160</v>
      </c>
      <c r="G7" s="299" t="s">
        <v>173</v>
      </c>
      <c r="H7" s="300">
        <v>8.6300000000000008</v>
      </c>
      <c r="I7" s="58">
        <f>(H7*'Информация о ценах'!$D$27+'EAST-3FP-19RUB'!H7*'Информация о ценах'!$D$27*'Информация о ценах'!$E$27)*'Информация о ценах'!$B$6*1.02*1.2</f>
        <v>411.96168000000006</v>
      </c>
      <c r="J7" s="24"/>
      <c r="K7" s="18">
        <f t="shared" si="1"/>
        <v>0</v>
      </c>
      <c r="M7" s="298"/>
    </row>
    <row r="8" spans="1:13" customFormat="1" x14ac:dyDescent="0.35">
      <c r="A8" s="400" t="s">
        <v>18926</v>
      </c>
      <c r="B8" s="299" t="s">
        <v>18927</v>
      </c>
      <c r="C8" s="299" t="s">
        <v>18928</v>
      </c>
      <c r="D8" s="299" t="s">
        <v>18925</v>
      </c>
      <c r="E8" s="299" t="s">
        <v>1993</v>
      </c>
      <c r="F8" s="300">
        <v>160</v>
      </c>
      <c r="G8" s="299" t="s">
        <v>173</v>
      </c>
      <c r="H8" s="300">
        <v>8.6300000000000008</v>
      </c>
      <c r="I8" s="58">
        <f>(H8*'Информация о ценах'!$D$27+'EAST-3FP-19RUB'!H8*'Информация о ценах'!$D$27*'Информация о ценах'!$E$27)*'Информация о ценах'!$B$6*1.02*1.2</f>
        <v>411.96168000000006</v>
      </c>
      <c r="J8" s="24"/>
      <c r="K8" s="18">
        <f t="shared" si="1"/>
        <v>0</v>
      </c>
      <c r="M8" s="298"/>
    </row>
    <row r="9" spans="1:13" customFormat="1" x14ac:dyDescent="0.35">
      <c r="A9" s="400" t="s">
        <v>18929</v>
      </c>
      <c r="B9" s="299" t="s">
        <v>18930</v>
      </c>
      <c r="C9" s="299" t="s">
        <v>18924</v>
      </c>
      <c r="D9" s="299" t="s">
        <v>18925</v>
      </c>
      <c r="E9" s="299" t="s">
        <v>18931</v>
      </c>
      <c r="F9" s="300">
        <v>225</v>
      </c>
      <c r="G9" s="299" t="s">
        <v>138</v>
      </c>
      <c r="H9" s="300">
        <v>11.48</v>
      </c>
      <c r="I9" s="58">
        <f>(H9*'Информация о ценах'!$D$27+'EAST-3FP-19RUB'!H9*'Информация о ценах'!$D$27*'Информация о ценах'!$E$27)*'Информация о ценах'!$B$6*1.02*1.2</f>
        <v>548.00927999999999</v>
      </c>
      <c r="J9" s="24"/>
      <c r="K9" s="18">
        <f t="shared" si="1"/>
        <v>0</v>
      </c>
      <c r="M9" s="298"/>
    </row>
    <row r="10" spans="1:13" customFormat="1" x14ac:dyDescent="0.35">
      <c r="A10" s="400" t="s">
        <v>18932</v>
      </c>
      <c r="B10" s="299" t="s">
        <v>18933</v>
      </c>
      <c r="C10" s="299" t="s">
        <v>18928</v>
      </c>
      <c r="D10" s="299" t="s">
        <v>18925</v>
      </c>
      <c r="E10" s="299" t="s">
        <v>18931</v>
      </c>
      <c r="F10" s="300">
        <v>225</v>
      </c>
      <c r="G10" s="299" t="s">
        <v>138</v>
      </c>
      <c r="H10" s="300">
        <v>11.48</v>
      </c>
      <c r="I10" s="58">
        <f>(H10*'Информация о ценах'!$D$27+'EAST-3FP-19RUB'!H10*'Информация о ценах'!$D$27*'Информация о ценах'!$E$27)*'Информация о ценах'!$B$6*1.02*1.2</f>
        <v>548.00927999999999</v>
      </c>
      <c r="J10" s="24"/>
      <c r="K10" s="18">
        <f t="shared" si="1"/>
        <v>0</v>
      </c>
      <c r="M10" s="298"/>
    </row>
    <row r="11" spans="1:13" customFormat="1" x14ac:dyDescent="0.35">
      <c r="A11" s="400" t="s">
        <v>18934</v>
      </c>
      <c r="B11" s="299" t="s">
        <v>18935</v>
      </c>
      <c r="C11" s="299" t="s">
        <v>18924</v>
      </c>
      <c r="D11" s="299" t="s">
        <v>18925</v>
      </c>
      <c r="E11" s="299" t="s">
        <v>18936</v>
      </c>
      <c r="F11" s="300">
        <v>285</v>
      </c>
      <c r="G11" s="299" t="s">
        <v>1999</v>
      </c>
      <c r="H11" s="300">
        <v>16.54</v>
      </c>
      <c r="I11" s="58">
        <f>(H11*'Информация о ценах'!$D$27+'EAST-3FP-19RUB'!H11*'Информация о ценах'!$D$27*'Информация о ценах'!$E$27)*'Информация о ценах'!$B$6*1.02*1.2</f>
        <v>789.55343999999991</v>
      </c>
      <c r="J11" s="24"/>
      <c r="K11" s="18">
        <f t="shared" si="1"/>
        <v>0</v>
      </c>
      <c r="M11" s="298"/>
    </row>
    <row r="12" spans="1:13" customFormat="1" x14ac:dyDescent="0.35">
      <c r="A12" s="400" t="s">
        <v>18937</v>
      </c>
      <c r="B12" s="299" t="s">
        <v>18938</v>
      </c>
      <c r="C12" s="299" t="s">
        <v>18928</v>
      </c>
      <c r="D12" s="299" t="s">
        <v>18925</v>
      </c>
      <c r="E12" s="299" t="s">
        <v>18936</v>
      </c>
      <c r="F12" s="300">
        <v>285</v>
      </c>
      <c r="G12" s="299" t="s">
        <v>1999</v>
      </c>
      <c r="H12" s="300">
        <v>16.54</v>
      </c>
      <c r="I12" s="58">
        <f>(H12*'Информация о ценах'!$D$27+'EAST-3FP-19RUB'!H12*'Информация о ценах'!$D$27*'Информация о ценах'!$E$27)*'Информация о ценах'!$B$6*1.02*1.2</f>
        <v>789.55343999999991</v>
      </c>
      <c r="J12" s="24"/>
      <c r="K12" s="18">
        <f t="shared" si="1"/>
        <v>0</v>
      </c>
      <c r="M12" s="298"/>
    </row>
    <row r="13" spans="1:13" customFormat="1" x14ac:dyDescent="0.35">
      <c r="A13" s="400" t="s">
        <v>18939</v>
      </c>
      <c r="B13" s="299" t="s">
        <v>18940</v>
      </c>
      <c r="C13" s="299" t="s">
        <v>18924</v>
      </c>
      <c r="D13" s="299" t="s">
        <v>18925</v>
      </c>
      <c r="E13" s="299" t="s">
        <v>18941</v>
      </c>
      <c r="F13" s="300">
        <v>576</v>
      </c>
      <c r="G13" s="299" t="s">
        <v>264</v>
      </c>
      <c r="H13" s="300">
        <v>27.86</v>
      </c>
      <c r="I13" s="58">
        <f>(H13*'Информация о ценах'!$D$27+'EAST-3FP-19RUB'!H13*'Информация о ценах'!$D$27*'Информация о ценах'!$E$27)*'Информация о ценах'!$B$6*1.02*1.2</f>
        <v>1329.9249600000001</v>
      </c>
      <c r="J13" s="24"/>
      <c r="K13" s="18">
        <f t="shared" si="1"/>
        <v>0</v>
      </c>
      <c r="M13" s="298"/>
    </row>
    <row r="14" spans="1:13" customFormat="1" x14ac:dyDescent="0.35">
      <c r="A14" s="400" t="s">
        <v>18942</v>
      </c>
      <c r="B14" s="299" t="s">
        <v>18943</v>
      </c>
      <c r="C14" s="299" t="s">
        <v>18928</v>
      </c>
      <c r="D14" s="299" t="s">
        <v>18925</v>
      </c>
      <c r="E14" s="299" t="s">
        <v>18941</v>
      </c>
      <c r="F14" s="300">
        <v>576</v>
      </c>
      <c r="G14" s="299" t="s">
        <v>264</v>
      </c>
      <c r="H14" s="300">
        <v>27.86</v>
      </c>
      <c r="I14" s="58">
        <f>(H14*'Информация о ценах'!$D$27+'EAST-3FP-19RUB'!H14*'Информация о ценах'!$D$27*'Информация о ценах'!$E$27)*'Информация о ценах'!$B$6*1.02*1.2</f>
        <v>1329.9249600000001</v>
      </c>
      <c r="J14" s="24"/>
      <c r="K14" s="18">
        <f t="shared" si="1"/>
        <v>0</v>
      </c>
      <c r="M14" s="298"/>
    </row>
    <row r="15" spans="1:13" customFormat="1" x14ac:dyDescent="0.35">
      <c r="A15" s="400" t="s">
        <v>18944</v>
      </c>
      <c r="B15" s="299" t="s">
        <v>18945</v>
      </c>
      <c r="C15" s="299" t="s">
        <v>18924</v>
      </c>
      <c r="D15" s="299" t="s">
        <v>18925</v>
      </c>
      <c r="E15" s="299" t="s">
        <v>18946</v>
      </c>
      <c r="F15" s="300">
        <v>964</v>
      </c>
      <c r="G15" s="299" t="s">
        <v>143</v>
      </c>
      <c r="H15" s="300">
        <v>46.79</v>
      </c>
      <c r="I15" s="58">
        <f>(H15*'Информация о ценах'!$D$27+'EAST-3FP-19RUB'!H15*'Информация о ценах'!$D$27*'Информация о ценах'!$E$27)*'Информация о ценах'!$B$6*1.02*1.2</f>
        <v>2233.5674399999998</v>
      </c>
      <c r="J15" s="24"/>
      <c r="K15" s="18">
        <f t="shared" si="1"/>
        <v>0</v>
      </c>
      <c r="M15" s="298"/>
    </row>
    <row r="16" spans="1:13" customFormat="1" x14ac:dyDescent="0.35">
      <c r="A16" s="400" t="s">
        <v>18947</v>
      </c>
      <c r="B16" s="299" t="s">
        <v>18948</v>
      </c>
      <c r="C16" s="299" t="s">
        <v>18928</v>
      </c>
      <c r="D16" s="299" t="s">
        <v>18925</v>
      </c>
      <c r="E16" s="299" t="s">
        <v>18946</v>
      </c>
      <c r="F16" s="300">
        <v>964</v>
      </c>
      <c r="G16" s="299" t="s">
        <v>143</v>
      </c>
      <c r="H16" s="300">
        <v>46.79</v>
      </c>
      <c r="I16" s="58">
        <f>(H16*'Информация о ценах'!$D$27+'EAST-3FP-19RUB'!H16*'Информация о ценах'!$D$27*'Информация о ценах'!$E$27)*'Информация о ценах'!$B$6*1.02*1.2</f>
        <v>2233.5674399999998</v>
      </c>
      <c r="J16" s="24"/>
      <c r="K16" s="18">
        <f t="shared" si="1"/>
        <v>0</v>
      </c>
      <c r="M16" s="298"/>
    </row>
    <row r="17" spans="1:13" customFormat="1" x14ac:dyDescent="0.35">
      <c r="A17" s="400" t="s">
        <v>18949</v>
      </c>
      <c r="B17" s="299" t="s">
        <v>18950</v>
      </c>
      <c r="C17" s="299" t="s">
        <v>5828</v>
      </c>
      <c r="D17" s="299" t="s">
        <v>18951</v>
      </c>
      <c r="E17" s="299" t="s">
        <v>18952</v>
      </c>
      <c r="F17" s="300">
        <v>70</v>
      </c>
      <c r="G17" s="299" t="s">
        <v>197</v>
      </c>
      <c r="H17" s="300">
        <v>4.79</v>
      </c>
      <c r="I17" s="58">
        <f>(H17*'Информация о ценах'!$D$27+'EAST-3FP-19RUB'!H17*'Информация о ценах'!$D$27*'Информация о ценах'!$E$27)*'Информация о ценах'!$B$6*1.02*1.2</f>
        <v>228.65544</v>
      </c>
      <c r="J17" s="24"/>
      <c r="K17" s="18">
        <f t="shared" si="1"/>
        <v>0</v>
      </c>
      <c r="M17" s="298"/>
    </row>
    <row r="18" spans="1:13" customFormat="1" x14ac:dyDescent="0.35">
      <c r="A18" s="400" t="s">
        <v>18953</v>
      </c>
      <c r="B18" s="299" t="s">
        <v>18954</v>
      </c>
      <c r="C18" s="299" t="s">
        <v>18955</v>
      </c>
      <c r="D18" s="299" t="s">
        <v>18951</v>
      </c>
      <c r="E18" s="299" t="s">
        <v>18952</v>
      </c>
      <c r="F18" s="300">
        <v>70</v>
      </c>
      <c r="G18" s="299" t="s">
        <v>197</v>
      </c>
      <c r="H18" s="300">
        <v>4.79</v>
      </c>
      <c r="I18" s="58">
        <f>(H18*'Информация о ценах'!$D$27+'EAST-3FP-19RUB'!H18*'Информация о ценах'!$D$27*'Информация о ценах'!$E$27)*'Информация о ценах'!$B$6*1.02*1.2</f>
        <v>228.65544</v>
      </c>
      <c r="J18" s="24"/>
      <c r="K18" s="18">
        <f t="shared" si="1"/>
        <v>0</v>
      </c>
      <c r="M18" s="298"/>
    </row>
    <row r="19" spans="1:13" customFormat="1" x14ac:dyDescent="0.35">
      <c r="A19" s="400" t="s">
        <v>18956</v>
      </c>
      <c r="B19" s="299" t="s">
        <v>18957</v>
      </c>
      <c r="C19" s="299" t="s">
        <v>5828</v>
      </c>
      <c r="D19" s="299" t="s">
        <v>18951</v>
      </c>
      <c r="E19" s="299" t="s">
        <v>1991</v>
      </c>
      <c r="F19" s="300">
        <v>70</v>
      </c>
      <c r="G19" s="299" t="s">
        <v>197</v>
      </c>
      <c r="H19" s="300">
        <v>3.35</v>
      </c>
      <c r="I19" s="58">
        <f>(H19*'Информация о ценах'!$D$27+'EAST-3FP-19RUB'!H19*'Информация о ценах'!$D$27*'Информация о ценах'!$E$27)*'Информация о ценах'!$B$6*1.02*1.2</f>
        <v>159.91560000000001</v>
      </c>
      <c r="J19" s="24"/>
      <c r="K19" s="18">
        <f t="shared" si="1"/>
        <v>0</v>
      </c>
    </row>
    <row r="20" spans="1:13" customFormat="1" x14ac:dyDescent="0.35">
      <c r="A20" s="400" t="s">
        <v>18958</v>
      </c>
      <c r="B20" s="299" t="s">
        <v>18959</v>
      </c>
      <c r="C20" s="299" t="s">
        <v>18955</v>
      </c>
      <c r="D20" s="299" t="s">
        <v>18951</v>
      </c>
      <c r="E20" s="299" t="s">
        <v>1991</v>
      </c>
      <c r="F20" s="300">
        <v>70</v>
      </c>
      <c r="G20" s="299" t="s">
        <v>197</v>
      </c>
      <c r="H20" s="300">
        <v>3.35</v>
      </c>
      <c r="I20" s="58">
        <f>(H20*'Информация о ценах'!$D$27+'EAST-3FP-19RUB'!H20*'Информация о ценах'!$D$27*'Информация о ценах'!$E$27)*'Информация о ценах'!$B$6*1.02*1.2</f>
        <v>159.91560000000001</v>
      </c>
      <c r="J20" s="24"/>
      <c r="K20" s="18">
        <f t="shared" si="1"/>
        <v>0</v>
      </c>
    </row>
    <row r="21" spans="1:13" customFormat="1" x14ac:dyDescent="0.35">
      <c r="A21" s="400" t="s">
        <v>18960</v>
      </c>
      <c r="B21" s="299" t="s">
        <v>18961</v>
      </c>
      <c r="C21" s="299" t="s">
        <v>5828</v>
      </c>
      <c r="D21" s="299" t="s">
        <v>18951</v>
      </c>
      <c r="E21" s="299" t="s">
        <v>1992</v>
      </c>
      <c r="F21" s="300">
        <v>110</v>
      </c>
      <c r="G21" s="299" t="s">
        <v>186</v>
      </c>
      <c r="H21" s="300">
        <v>3.93</v>
      </c>
      <c r="I21" s="58">
        <f>(H21*'Информация о ценах'!$D$27+'EAST-3FP-19RUB'!H21*'Информация о ценах'!$D$27*'Информация о ценах'!$E$27)*'Информация о ценах'!$B$6*1.02*1.2</f>
        <v>187.60248000000001</v>
      </c>
      <c r="J21" s="24"/>
      <c r="K21" s="18">
        <f t="shared" si="1"/>
        <v>0</v>
      </c>
    </row>
    <row r="22" spans="1:13" customFormat="1" x14ac:dyDescent="0.35">
      <c r="A22" s="400" t="s">
        <v>18962</v>
      </c>
      <c r="B22" s="299" t="s">
        <v>18963</v>
      </c>
      <c r="C22" s="299" t="s">
        <v>18955</v>
      </c>
      <c r="D22" s="299" t="s">
        <v>18951</v>
      </c>
      <c r="E22" s="299" t="s">
        <v>1992</v>
      </c>
      <c r="F22" s="300">
        <v>110</v>
      </c>
      <c r="G22" s="299" t="s">
        <v>186</v>
      </c>
      <c r="H22" s="300">
        <v>3.93</v>
      </c>
      <c r="I22" s="58">
        <f>(H22*'Информация о ценах'!$D$27+'EAST-3FP-19RUB'!H22*'Информация о ценах'!$D$27*'Информация о ценах'!$E$27)*'Информация о ценах'!$B$6*1.02*1.2</f>
        <v>187.60248000000001</v>
      </c>
      <c r="J22" s="24"/>
      <c r="K22" s="18">
        <f t="shared" si="1"/>
        <v>0</v>
      </c>
    </row>
    <row r="23" spans="1:13" customFormat="1" x14ac:dyDescent="0.35">
      <c r="A23" s="400" t="s">
        <v>18964</v>
      </c>
      <c r="B23" s="299" t="s">
        <v>18965</v>
      </c>
      <c r="C23" s="299" t="s">
        <v>5828</v>
      </c>
      <c r="D23" s="299" t="s">
        <v>18951</v>
      </c>
      <c r="E23" s="299" t="s">
        <v>1993</v>
      </c>
      <c r="F23" s="300">
        <v>160</v>
      </c>
      <c r="G23" s="299" t="s">
        <v>173</v>
      </c>
      <c r="H23" s="300">
        <v>6.02</v>
      </c>
      <c r="I23" s="58">
        <f>(H23*'Информация о ценах'!$D$27+'EAST-3FP-19RUB'!H23*'Информация о ценах'!$D$27*'Информация о ценах'!$E$27)*'Информация о ценах'!$B$6*1.02*1.2</f>
        <v>287.37072000000001</v>
      </c>
      <c r="J23" s="24"/>
      <c r="K23" s="18">
        <f t="shared" si="1"/>
        <v>0</v>
      </c>
    </row>
    <row r="24" spans="1:13" customFormat="1" x14ac:dyDescent="0.35">
      <c r="A24" s="400" t="s">
        <v>18966</v>
      </c>
      <c r="B24" s="299" t="s">
        <v>18967</v>
      </c>
      <c r="C24" s="299" t="s">
        <v>18955</v>
      </c>
      <c r="D24" s="299" t="s">
        <v>18951</v>
      </c>
      <c r="E24" s="299" t="s">
        <v>1993</v>
      </c>
      <c r="F24" s="300">
        <v>160</v>
      </c>
      <c r="G24" s="299" t="s">
        <v>173</v>
      </c>
      <c r="H24" s="300">
        <v>6.02</v>
      </c>
      <c r="I24" s="58">
        <f>(H24*'Информация о ценах'!$D$27+'EAST-3FP-19RUB'!H24*'Информация о ценах'!$D$27*'Информация о ценах'!$E$27)*'Информация о ценах'!$B$6*1.02*1.2</f>
        <v>287.37072000000001</v>
      </c>
      <c r="J24" s="24"/>
      <c r="K24" s="18">
        <f t="shared" si="1"/>
        <v>0</v>
      </c>
    </row>
    <row r="25" spans="1:13" customFormat="1" x14ac:dyDescent="0.35">
      <c r="A25" s="400" t="s">
        <v>18968</v>
      </c>
      <c r="B25" s="299" t="s">
        <v>18969</v>
      </c>
      <c r="C25" s="299" t="s">
        <v>5828</v>
      </c>
      <c r="D25" s="299" t="s">
        <v>18951</v>
      </c>
      <c r="E25" s="299" t="s">
        <v>18931</v>
      </c>
      <c r="F25" s="300">
        <v>225</v>
      </c>
      <c r="G25" s="299" t="s">
        <v>138</v>
      </c>
      <c r="H25" s="300">
        <v>8.19</v>
      </c>
      <c r="I25" s="58">
        <f>(H25*'Информация о ценах'!$D$27+'EAST-3FP-19RUB'!H25*'Информация о ценах'!$D$27*'Информация о ценах'!$E$27)*'Информация о ценах'!$B$6*1.02*1.2</f>
        <v>390.95783999999992</v>
      </c>
      <c r="J25" s="24"/>
      <c r="K25" s="18">
        <f t="shared" si="1"/>
        <v>0</v>
      </c>
    </row>
    <row r="26" spans="1:13" customFormat="1" x14ac:dyDescent="0.35">
      <c r="A26" s="400" t="s">
        <v>18970</v>
      </c>
      <c r="B26" s="299" t="s">
        <v>18971</v>
      </c>
      <c r="C26" s="299" t="s">
        <v>18955</v>
      </c>
      <c r="D26" s="299" t="s">
        <v>18951</v>
      </c>
      <c r="E26" s="299" t="s">
        <v>18931</v>
      </c>
      <c r="F26" s="300">
        <v>225</v>
      </c>
      <c r="G26" s="299" t="s">
        <v>138</v>
      </c>
      <c r="H26" s="300">
        <v>8.19</v>
      </c>
      <c r="I26" s="58">
        <f>(H26*'Информация о ценах'!$D$27+'EAST-3FP-19RUB'!H26*'Информация о ценах'!$D$27*'Информация о ценах'!$E$27)*'Информация о ценах'!$B$6*1.02*1.2</f>
        <v>390.95783999999992</v>
      </c>
      <c r="J26" s="24"/>
      <c r="K26" s="18">
        <f t="shared" si="1"/>
        <v>0</v>
      </c>
    </row>
    <row r="27" spans="1:13" customFormat="1" x14ac:dyDescent="0.35">
      <c r="A27" s="400" t="s">
        <v>18972</v>
      </c>
      <c r="B27" s="299" t="s">
        <v>18973</v>
      </c>
      <c r="C27" s="299" t="s">
        <v>5828</v>
      </c>
      <c r="D27" s="299" t="s">
        <v>18951</v>
      </c>
      <c r="E27" s="299" t="s">
        <v>18936</v>
      </c>
      <c r="F27" s="300">
        <v>285</v>
      </c>
      <c r="G27" s="299" t="s">
        <v>1999</v>
      </c>
      <c r="H27" s="300">
        <v>17.82</v>
      </c>
      <c r="I27" s="58">
        <f>(H27*'Информация о ценах'!$D$27+'EAST-3FP-19RUB'!H27*'Информация о ценах'!$D$27*'Информация о ценах'!$E$27)*'Информация о ценах'!$B$6*1.02*1.2</f>
        <v>850.65551999999991</v>
      </c>
      <c r="J27" s="24"/>
      <c r="K27" s="18">
        <f t="shared" si="1"/>
        <v>0</v>
      </c>
    </row>
    <row r="28" spans="1:13" customFormat="1" x14ac:dyDescent="0.35">
      <c r="A28" s="400" t="s">
        <v>18974</v>
      </c>
      <c r="B28" s="299" t="s">
        <v>18975</v>
      </c>
      <c r="C28" s="299" t="s">
        <v>18955</v>
      </c>
      <c r="D28" s="299" t="s">
        <v>18951</v>
      </c>
      <c r="E28" s="299" t="s">
        <v>18936</v>
      </c>
      <c r="F28" s="300">
        <v>285</v>
      </c>
      <c r="G28" s="299" t="s">
        <v>1999</v>
      </c>
      <c r="H28" s="300">
        <v>17.82</v>
      </c>
      <c r="I28" s="58">
        <f>(H28*'Информация о ценах'!$D$27+'EAST-3FP-19RUB'!H28*'Информация о ценах'!$D$27*'Информация о ценах'!$E$27)*'Информация о ценах'!$B$6*1.02*1.2</f>
        <v>850.65551999999991</v>
      </c>
      <c r="J28" s="24"/>
      <c r="K28" s="18">
        <f t="shared" si="1"/>
        <v>0</v>
      </c>
    </row>
    <row r="29" spans="1:13" customFormat="1" x14ac:dyDescent="0.35">
      <c r="A29" s="400" t="s">
        <v>18976</v>
      </c>
      <c r="B29" s="299" t="s">
        <v>18977</v>
      </c>
      <c r="C29" s="299" t="s">
        <v>5828</v>
      </c>
      <c r="D29" s="299" t="s">
        <v>18951</v>
      </c>
      <c r="E29" s="299" t="s">
        <v>18941</v>
      </c>
      <c r="F29" s="300">
        <v>576</v>
      </c>
      <c r="G29" s="299" t="s">
        <v>264</v>
      </c>
      <c r="H29" s="300">
        <v>29.86</v>
      </c>
      <c r="I29" s="58">
        <f>(H29*'Информация о ценах'!$D$27+'EAST-3FP-19RUB'!H29*'Информация о ценах'!$D$27*'Информация о ценах'!$E$27)*'Информация о ценах'!$B$6*1.02*1.2</f>
        <v>1425.3969599999998</v>
      </c>
      <c r="J29" s="24"/>
      <c r="K29" s="18">
        <f t="shared" si="1"/>
        <v>0</v>
      </c>
    </row>
    <row r="30" spans="1:13" customFormat="1" x14ac:dyDescent="0.35">
      <c r="A30" s="400" t="s">
        <v>18978</v>
      </c>
      <c r="B30" s="299" t="s">
        <v>18979</v>
      </c>
      <c r="C30" s="299" t="s">
        <v>18955</v>
      </c>
      <c r="D30" s="299" t="s">
        <v>18951</v>
      </c>
      <c r="E30" s="299" t="s">
        <v>18941</v>
      </c>
      <c r="F30" s="300">
        <v>576</v>
      </c>
      <c r="G30" s="299" t="s">
        <v>264</v>
      </c>
      <c r="H30" s="300">
        <v>29.86</v>
      </c>
      <c r="I30" s="58">
        <f>(H30*'Информация о ценах'!$D$27+'EAST-3FP-19RUB'!H30*'Информация о ценах'!$D$27*'Информация о ценах'!$E$27)*'Информация о ценах'!$B$6*1.02*1.2</f>
        <v>1425.3969599999998</v>
      </c>
      <c r="J30" s="24"/>
      <c r="K30" s="18">
        <f t="shared" si="1"/>
        <v>0</v>
      </c>
    </row>
    <row r="31" spans="1:13" customFormat="1" x14ac:dyDescent="0.35">
      <c r="A31" s="400" t="s">
        <v>18980</v>
      </c>
      <c r="B31" s="299" t="s">
        <v>18981</v>
      </c>
      <c r="C31" s="299" t="s">
        <v>5828</v>
      </c>
      <c r="D31" s="299" t="s">
        <v>18951</v>
      </c>
      <c r="E31" s="299" t="s">
        <v>18946</v>
      </c>
      <c r="F31" s="300">
        <v>964</v>
      </c>
      <c r="G31" s="299" t="s">
        <v>143</v>
      </c>
      <c r="H31" s="300">
        <v>51.24</v>
      </c>
      <c r="I31" s="58">
        <f>(H31*'Информация о ценах'!$D$27+'EAST-3FP-19RUB'!H31*'Информация о ценах'!$D$27*'Информация о ценах'!$E$27)*'Информация о ценах'!$B$6*1.02*1.2</f>
        <v>2445.9926400000004</v>
      </c>
      <c r="J31" s="24"/>
      <c r="K31" s="18">
        <f t="shared" si="1"/>
        <v>0</v>
      </c>
    </row>
    <row r="32" spans="1:13" customFormat="1" x14ac:dyDescent="0.35">
      <c r="A32" s="400" t="s">
        <v>18982</v>
      </c>
      <c r="B32" s="299" t="s">
        <v>18983</v>
      </c>
      <c r="C32" s="299" t="s">
        <v>18955</v>
      </c>
      <c r="D32" s="299" t="s">
        <v>18951</v>
      </c>
      <c r="E32" s="299" t="s">
        <v>18946</v>
      </c>
      <c r="F32" s="300">
        <v>964</v>
      </c>
      <c r="G32" s="299" t="s">
        <v>143</v>
      </c>
      <c r="H32" s="300">
        <v>51.24</v>
      </c>
      <c r="I32" s="58">
        <f>(H32*'Информация о ценах'!$D$27+'EAST-3FP-19RUB'!H32*'Информация о ценах'!$D$27*'Информация о ценах'!$E$27)*'Информация о ценах'!$B$6*1.02*1.2</f>
        <v>2445.9926400000004</v>
      </c>
      <c r="J32" s="24"/>
      <c r="K32" s="18">
        <f t="shared" si="1"/>
        <v>0</v>
      </c>
    </row>
    <row r="33" spans="1:11" customFormat="1" x14ac:dyDescent="0.35">
      <c r="A33" s="400" t="s">
        <v>18984</v>
      </c>
      <c r="B33" s="299" t="s">
        <v>18985</v>
      </c>
      <c r="C33" s="299" t="s">
        <v>5829</v>
      </c>
      <c r="D33" s="299" t="s">
        <v>18986</v>
      </c>
      <c r="E33" s="299" t="s">
        <v>18987</v>
      </c>
      <c r="F33" s="300">
        <v>108</v>
      </c>
      <c r="G33" s="299" t="s">
        <v>107</v>
      </c>
      <c r="H33" s="300">
        <v>5.0199999999999996</v>
      </c>
      <c r="I33" s="58">
        <f>(H33*'Информация о ценах'!$D$27+'EAST-3FP-19RUB'!H33*'Информация о ценах'!$D$27*'Информация о ценах'!$E$27)*'Информация о ценах'!$B$6*1.02*1.2</f>
        <v>239.63472000000002</v>
      </c>
      <c r="J33" s="24"/>
      <c r="K33" s="18">
        <f t="shared" si="1"/>
        <v>0</v>
      </c>
    </row>
    <row r="34" spans="1:11" customFormat="1" x14ac:dyDescent="0.35">
      <c r="A34" s="400" t="s">
        <v>18988</v>
      </c>
      <c r="B34" s="299" t="s">
        <v>18989</v>
      </c>
      <c r="C34" s="299" t="s">
        <v>18990</v>
      </c>
      <c r="D34" s="299" t="s">
        <v>18986</v>
      </c>
      <c r="E34" s="299" t="s">
        <v>18987</v>
      </c>
      <c r="F34" s="300">
        <v>108</v>
      </c>
      <c r="G34" s="299" t="s">
        <v>107</v>
      </c>
      <c r="H34" s="300">
        <v>5.0199999999999996</v>
      </c>
      <c r="I34" s="58">
        <f>(H34*'Информация о ценах'!$D$27+'EAST-3FP-19RUB'!H34*'Информация о ценах'!$D$27*'Информация о ценах'!$E$27)*'Информация о ценах'!$B$6*1.02*1.2</f>
        <v>239.63472000000002</v>
      </c>
      <c r="J34" s="24"/>
      <c r="K34" s="18">
        <f t="shared" si="1"/>
        <v>0</v>
      </c>
    </row>
    <row r="35" spans="1:11" customFormat="1" x14ac:dyDescent="0.35">
      <c r="A35" s="400" t="s">
        <v>18991</v>
      </c>
      <c r="B35" s="299" t="s">
        <v>18992</v>
      </c>
      <c r="C35" s="299" t="s">
        <v>5829</v>
      </c>
      <c r="D35" s="299" t="s">
        <v>18986</v>
      </c>
      <c r="E35" s="299" t="s">
        <v>1988</v>
      </c>
      <c r="F35" s="300">
        <v>110</v>
      </c>
      <c r="G35" s="299" t="s">
        <v>197</v>
      </c>
      <c r="H35" s="300">
        <v>3.04</v>
      </c>
      <c r="I35" s="58">
        <f>(H35*'Информация о ценах'!$D$27+'EAST-3FP-19RUB'!H35*'Информация о ценах'!$D$27*'Информация о ценах'!$E$27)*'Информация о ценах'!$B$6*1.02*1.2</f>
        <v>145.11743999999999</v>
      </c>
      <c r="J35" s="24"/>
      <c r="K35" s="18">
        <f t="shared" si="1"/>
        <v>0</v>
      </c>
    </row>
    <row r="36" spans="1:11" customFormat="1" x14ac:dyDescent="0.35">
      <c r="A36" s="400" t="s">
        <v>18993</v>
      </c>
      <c r="B36" s="299" t="s">
        <v>18994</v>
      </c>
      <c r="C36" s="299" t="s">
        <v>18990</v>
      </c>
      <c r="D36" s="299" t="s">
        <v>18986</v>
      </c>
      <c r="E36" s="299" t="s">
        <v>1988</v>
      </c>
      <c r="F36" s="300">
        <v>110</v>
      </c>
      <c r="G36" s="299" t="s">
        <v>197</v>
      </c>
      <c r="H36" s="300">
        <v>3.04</v>
      </c>
      <c r="I36" s="58">
        <f>(H36*'Информация о ценах'!$D$27+'EAST-3FP-19RUB'!H36*'Информация о ценах'!$D$27*'Информация о ценах'!$E$27)*'Информация о ценах'!$B$6*1.02*1.2</f>
        <v>145.11743999999999</v>
      </c>
      <c r="J36" s="24"/>
      <c r="K36" s="18">
        <f t="shared" si="1"/>
        <v>0</v>
      </c>
    </row>
    <row r="37" spans="1:11" customFormat="1" x14ac:dyDescent="0.35">
      <c r="A37" s="400" t="s">
        <v>18995</v>
      </c>
      <c r="B37" s="299" t="s">
        <v>18996</v>
      </c>
      <c r="C37" s="299" t="s">
        <v>5829</v>
      </c>
      <c r="D37" s="299" t="s">
        <v>18986</v>
      </c>
      <c r="E37" s="299" t="s">
        <v>1989</v>
      </c>
      <c r="F37" s="300">
        <v>115</v>
      </c>
      <c r="G37" s="299" t="s">
        <v>148</v>
      </c>
      <c r="H37" s="300">
        <v>3.77</v>
      </c>
      <c r="I37" s="58">
        <f>(H37*'Информация о ценах'!$D$27+'EAST-3FP-19RUB'!H37*'Информация о ценах'!$D$27*'Информация о ценах'!$E$27)*'Информация о ценах'!$B$6*1.02*1.2</f>
        <v>179.96471999999997</v>
      </c>
      <c r="J37" s="24"/>
      <c r="K37" s="18">
        <f t="shared" si="1"/>
        <v>0</v>
      </c>
    </row>
    <row r="38" spans="1:11" customFormat="1" x14ac:dyDescent="0.35">
      <c r="A38" s="400" t="s">
        <v>18997</v>
      </c>
      <c r="B38" s="299" t="s">
        <v>18998</v>
      </c>
      <c r="C38" s="299" t="s">
        <v>18990</v>
      </c>
      <c r="D38" s="299" t="s">
        <v>18986</v>
      </c>
      <c r="E38" s="299" t="s">
        <v>1989</v>
      </c>
      <c r="F38" s="300">
        <v>115</v>
      </c>
      <c r="G38" s="299" t="s">
        <v>148</v>
      </c>
      <c r="H38" s="300">
        <v>3.77</v>
      </c>
      <c r="I38" s="58">
        <f>(H38*'Информация о ценах'!$D$27+'EAST-3FP-19RUB'!H38*'Информация о ценах'!$D$27*'Информация о ценах'!$E$27)*'Информация о ценах'!$B$6*1.02*1.2</f>
        <v>179.96471999999997</v>
      </c>
      <c r="J38" s="24"/>
      <c r="K38" s="18">
        <f t="shared" si="1"/>
        <v>0</v>
      </c>
    </row>
    <row r="39" spans="1:11" customFormat="1" x14ac:dyDescent="0.35">
      <c r="A39" s="400" t="s">
        <v>18999</v>
      </c>
      <c r="B39" s="299" t="s">
        <v>19000</v>
      </c>
      <c r="C39" s="299" t="s">
        <v>5829</v>
      </c>
      <c r="D39" s="299" t="s">
        <v>18986</v>
      </c>
      <c r="E39" s="299" t="s">
        <v>19001</v>
      </c>
      <c r="F39" s="300">
        <v>220</v>
      </c>
      <c r="G39" s="299" t="s">
        <v>180</v>
      </c>
      <c r="H39" s="300">
        <v>5.08</v>
      </c>
      <c r="I39" s="58">
        <f>(H39*'Информация о ценах'!$D$27+'EAST-3FP-19RUB'!H39*'Информация о ценах'!$D$27*'Информация о ценах'!$E$27)*'Информация о ценах'!$B$6*1.02*1.2</f>
        <v>242.49887999999999</v>
      </c>
      <c r="J39" s="24"/>
      <c r="K39" s="18">
        <f t="shared" si="1"/>
        <v>0</v>
      </c>
    </row>
    <row r="40" spans="1:11" customFormat="1" x14ac:dyDescent="0.35">
      <c r="A40" s="400" t="s">
        <v>19002</v>
      </c>
      <c r="B40" s="299" t="s">
        <v>19003</v>
      </c>
      <c r="C40" s="299" t="s">
        <v>18990</v>
      </c>
      <c r="D40" s="299" t="s">
        <v>18986</v>
      </c>
      <c r="E40" s="299" t="s">
        <v>19001</v>
      </c>
      <c r="F40" s="300">
        <v>220</v>
      </c>
      <c r="G40" s="299" t="s">
        <v>180</v>
      </c>
      <c r="H40" s="300">
        <v>5.08</v>
      </c>
      <c r="I40" s="58">
        <f>(H40*'Информация о ценах'!$D$27+'EAST-3FP-19RUB'!H40*'Информация о ценах'!$D$27*'Информация о ценах'!$E$27)*'Информация о ценах'!$B$6*1.02*1.2</f>
        <v>242.49887999999999</v>
      </c>
      <c r="J40" s="24"/>
      <c r="K40" s="18">
        <f t="shared" si="1"/>
        <v>0</v>
      </c>
    </row>
    <row r="41" spans="1:11" customFormat="1" x14ac:dyDescent="0.35">
      <c r="A41" s="400" t="s">
        <v>19004</v>
      </c>
      <c r="B41" s="299" t="s">
        <v>19005</v>
      </c>
      <c r="C41" s="299" t="s">
        <v>5829</v>
      </c>
      <c r="D41" s="299" t="s">
        <v>18986</v>
      </c>
      <c r="E41" s="299" t="s">
        <v>1990</v>
      </c>
      <c r="F41" s="300">
        <v>230</v>
      </c>
      <c r="G41" s="299" t="s">
        <v>173</v>
      </c>
      <c r="H41" s="300">
        <v>5.85</v>
      </c>
      <c r="I41" s="58">
        <f>(H41*'Информация о ценах'!$D$27+'EAST-3FP-19RUB'!H41*'Информация о ценах'!$D$27*'Информация о ценах'!$E$27)*'Информация о ценах'!$B$6*1.02*1.2</f>
        <v>279.25559999999996</v>
      </c>
      <c r="J41" s="24"/>
      <c r="K41" s="18">
        <f t="shared" si="1"/>
        <v>0</v>
      </c>
    </row>
    <row r="42" spans="1:11" customFormat="1" x14ac:dyDescent="0.35">
      <c r="A42" s="400" t="s">
        <v>19006</v>
      </c>
      <c r="B42" s="299" t="s">
        <v>19007</v>
      </c>
      <c r="C42" s="299" t="s">
        <v>18990</v>
      </c>
      <c r="D42" s="299" t="s">
        <v>18986</v>
      </c>
      <c r="E42" s="299" t="s">
        <v>1990</v>
      </c>
      <c r="F42" s="300">
        <v>230</v>
      </c>
      <c r="G42" s="299" t="s">
        <v>173</v>
      </c>
      <c r="H42" s="300">
        <v>5.85</v>
      </c>
      <c r="I42" s="58">
        <f>(H42*'Информация о ценах'!$D$27+'EAST-3FP-19RUB'!H42*'Информация о ценах'!$D$27*'Информация о ценах'!$E$27)*'Информация о ценах'!$B$6*1.02*1.2</f>
        <v>279.25559999999996</v>
      </c>
      <c r="J42" s="24"/>
      <c r="K42" s="18">
        <f t="shared" si="1"/>
        <v>0</v>
      </c>
    </row>
    <row r="43" spans="1:11" customFormat="1" x14ac:dyDescent="0.35">
      <c r="A43" s="400" t="s">
        <v>19008</v>
      </c>
      <c r="B43" s="299" t="s">
        <v>19009</v>
      </c>
      <c r="C43" s="299" t="s">
        <v>5829</v>
      </c>
      <c r="D43" s="299" t="s">
        <v>18986</v>
      </c>
      <c r="E43" s="299" t="s">
        <v>19010</v>
      </c>
      <c r="F43" s="300">
        <v>244</v>
      </c>
      <c r="G43" s="299" t="s">
        <v>138</v>
      </c>
      <c r="H43" s="300">
        <v>9.58</v>
      </c>
      <c r="I43" s="58">
        <f>(H43*'Информация о ценах'!$D$27+'EAST-3FP-19RUB'!H43*'Информация о ценах'!$D$27*'Информация о ценах'!$E$27)*'Информация о ценах'!$B$6*1.02*1.2</f>
        <v>457.31088</v>
      </c>
      <c r="J43" s="24"/>
      <c r="K43" s="18">
        <f t="shared" si="1"/>
        <v>0</v>
      </c>
    </row>
    <row r="44" spans="1:11" customFormat="1" x14ac:dyDescent="0.35">
      <c r="A44" s="400" t="s">
        <v>19011</v>
      </c>
      <c r="B44" s="299" t="s">
        <v>19012</v>
      </c>
      <c r="C44" s="299" t="s">
        <v>18990</v>
      </c>
      <c r="D44" s="299" t="s">
        <v>18986</v>
      </c>
      <c r="E44" s="299" t="s">
        <v>19010</v>
      </c>
      <c r="F44" s="300">
        <v>244</v>
      </c>
      <c r="G44" s="299" t="s">
        <v>138</v>
      </c>
      <c r="H44" s="300">
        <v>9.58</v>
      </c>
      <c r="I44" s="58">
        <f>(H44*'Информация о ценах'!$D$27+'EAST-3FP-19RUB'!H44*'Информация о ценах'!$D$27*'Информация о ценах'!$E$27)*'Информация о ценах'!$B$6*1.02*1.2</f>
        <v>457.31088</v>
      </c>
      <c r="J44" s="24"/>
      <c r="K44" s="18">
        <f t="shared" si="1"/>
        <v>0</v>
      </c>
    </row>
    <row r="45" spans="1:11" customFormat="1" x14ac:dyDescent="0.35">
      <c r="A45" s="400" t="s">
        <v>19013</v>
      </c>
      <c r="B45" s="299" t="s">
        <v>19014</v>
      </c>
      <c r="C45" s="299" t="s">
        <v>5829</v>
      </c>
      <c r="D45" s="299" t="s">
        <v>18986</v>
      </c>
      <c r="E45" s="299" t="s">
        <v>19015</v>
      </c>
      <c r="F45" s="300">
        <v>250</v>
      </c>
      <c r="G45" s="299" t="s">
        <v>138</v>
      </c>
      <c r="H45" s="300">
        <v>7.9</v>
      </c>
      <c r="I45" s="58">
        <f>(H45*'Информация о ценах'!$D$27+'EAST-3FP-19RUB'!H45*'Информация о ценах'!$D$27*'Информация о ценах'!$E$27)*'Информация о ценах'!$B$6*1.02*1.2</f>
        <v>377.11439999999999</v>
      </c>
      <c r="J45" s="24"/>
      <c r="K45" s="18">
        <f t="shared" si="1"/>
        <v>0</v>
      </c>
    </row>
    <row r="46" spans="1:11" customFormat="1" x14ac:dyDescent="0.35">
      <c r="A46" s="400" t="s">
        <v>19016</v>
      </c>
      <c r="B46" s="299" t="s">
        <v>19017</v>
      </c>
      <c r="C46" s="299" t="s">
        <v>18990</v>
      </c>
      <c r="D46" s="299" t="s">
        <v>18986</v>
      </c>
      <c r="E46" s="299" t="s">
        <v>19015</v>
      </c>
      <c r="F46" s="300">
        <v>250</v>
      </c>
      <c r="G46" s="299" t="s">
        <v>138</v>
      </c>
      <c r="H46" s="300">
        <v>7.9</v>
      </c>
      <c r="I46" s="58">
        <f>(H46*'Информация о ценах'!$D$27+'EAST-3FP-19RUB'!H46*'Информация о ценах'!$D$27*'Информация о ценах'!$E$27)*'Информация о ценах'!$B$6*1.02*1.2</f>
        <v>377.11439999999999</v>
      </c>
      <c r="J46" s="24"/>
      <c r="K46" s="18">
        <f t="shared" si="1"/>
        <v>0</v>
      </c>
    </row>
    <row r="47" spans="1:11" customFormat="1" x14ac:dyDescent="0.35">
      <c r="A47" s="400" t="s">
        <v>19018</v>
      </c>
      <c r="B47" s="299" t="s">
        <v>19019</v>
      </c>
      <c r="C47" s="299" t="s">
        <v>5829</v>
      </c>
      <c r="D47" s="299" t="s">
        <v>18986</v>
      </c>
      <c r="E47" s="299" t="s">
        <v>19020</v>
      </c>
      <c r="F47" s="300">
        <v>439</v>
      </c>
      <c r="G47" s="299" t="s">
        <v>2000</v>
      </c>
      <c r="H47" s="300">
        <v>18.05</v>
      </c>
      <c r="I47" s="58">
        <f>(H47*'Информация о ценах'!$D$27+'EAST-3FP-19RUB'!H47*'Информация о ценах'!$D$27*'Информация о ценах'!$E$27)*'Информация о ценах'!$B$6*1.02*1.2</f>
        <v>861.63480000000015</v>
      </c>
      <c r="J47" s="24"/>
      <c r="K47" s="18">
        <f t="shared" si="1"/>
        <v>0</v>
      </c>
    </row>
    <row r="48" spans="1:11" customFormat="1" x14ac:dyDescent="0.35">
      <c r="A48" s="400" t="s">
        <v>19021</v>
      </c>
      <c r="B48" s="299" t="s">
        <v>19022</v>
      </c>
      <c r="C48" s="299" t="s">
        <v>18990</v>
      </c>
      <c r="D48" s="299" t="s">
        <v>18986</v>
      </c>
      <c r="E48" s="299" t="s">
        <v>19020</v>
      </c>
      <c r="F48" s="300">
        <v>439</v>
      </c>
      <c r="G48" s="299" t="s">
        <v>2000</v>
      </c>
      <c r="H48" s="300">
        <v>18.05</v>
      </c>
      <c r="I48" s="58">
        <f>(H48*'Информация о ценах'!$D$27+'EAST-3FP-19RUB'!H48*'Информация о ценах'!$D$27*'Информация о ценах'!$E$27)*'Информация о ценах'!$B$6*1.02*1.2</f>
        <v>861.63480000000015</v>
      </c>
      <c r="J48" s="24"/>
      <c r="K48" s="18">
        <f t="shared" si="1"/>
        <v>0</v>
      </c>
    </row>
    <row r="49" spans="1:11" customFormat="1" x14ac:dyDescent="0.35">
      <c r="A49" s="400" t="s">
        <v>19023</v>
      </c>
      <c r="B49" s="299" t="s">
        <v>19024</v>
      </c>
      <c r="C49" s="299" t="s">
        <v>5829</v>
      </c>
      <c r="D49" s="299" t="s">
        <v>18986</v>
      </c>
      <c r="E49" s="299" t="s">
        <v>19025</v>
      </c>
      <c r="F49" s="300">
        <v>570</v>
      </c>
      <c r="G49" s="299" t="s">
        <v>264</v>
      </c>
      <c r="H49" s="300">
        <v>32.31</v>
      </c>
      <c r="I49" s="58">
        <f>(H49*'Информация о ценах'!$D$27+'EAST-3FP-19RUB'!H49*'Информация о ценах'!$D$27*'Информация о ценах'!$E$27)*'Информация о ценах'!$B$6*1.02*1.2</f>
        <v>1542.3501600000002</v>
      </c>
      <c r="J49" s="24"/>
      <c r="K49" s="18">
        <f t="shared" si="1"/>
        <v>0</v>
      </c>
    </row>
    <row r="50" spans="1:11" customFormat="1" x14ac:dyDescent="0.35">
      <c r="A50" s="400" t="s">
        <v>19026</v>
      </c>
      <c r="B50" s="299" t="s">
        <v>19027</v>
      </c>
      <c r="C50" s="299" t="s">
        <v>18990</v>
      </c>
      <c r="D50" s="299" t="s">
        <v>18986</v>
      </c>
      <c r="E50" s="299" t="s">
        <v>19025</v>
      </c>
      <c r="F50" s="300">
        <v>570</v>
      </c>
      <c r="G50" s="299" t="s">
        <v>264</v>
      </c>
      <c r="H50" s="300">
        <v>32.31</v>
      </c>
      <c r="I50" s="58">
        <f>(H50*'Информация о ценах'!$D$27+'EAST-3FP-19RUB'!H50*'Информация о ценах'!$D$27*'Информация о ценах'!$E$27)*'Информация о ценах'!$B$6*1.02*1.2</f>
        <v>1542.3501600000002</v>
      </c>
      <c r="J50" s="24"/>
      <c r="K50" s="18">
        <f t="shared" si="1"/>
        <v>0</v>
      </c>
    </row>
    <row r="51" spans="1:11" customFormat="1" x14ac:dyDescent="0.35">
      <c r="A51" s="400" t="s">
        <v>19028</v>
      </c>
      <c r="B51" s="299" t="s">
        <v>19029</v>
      </c>
      <c r="C51" s="299" t="s">
        <v>19030</v>
      </c>
      <c r="D51" s="299" t="s">
        <v>19031</v>
      </c>
      <c r="E51" s="299" t="s">
        <v>18987</v>
      </c>
      <c r="F51" s="300">
        <v>90</v>
      </c>
      <c r="G51" s="299" t="s">
        <v>197</v>
      </c>
      <c r="H51" s="300">
        <v>5.0199999999999996</v>
      </c>
      <c r="I51" s="58">
        <f>(H51*'Информация о ценах'!$D$27+'EAST-3FP-19RUB'!H51*'Информация о ценах'!$D$27*'Информация о ценах'!$E$27)*'Информация о ценах'!$B$6*1.02*1.2</f>
        <v>239.63472000000002</v>
      </c>
      <c r="J51" s="24"/>
      <c r="K51" s="18">
        <f t="shared" si="1"/>
        <v>0</v>
      </c>
    </row>
    <row r="52" spans="1:11" customFormat="1" x14ac:dyDescent="0.35">
      <c r="A52" s="400" t="s">
        <v>19032</v>
      </c>
      <c r="B52" s="299" t="s">
        <v>19033</v>
      </c>
      <c r="C52" s="299" t="s">
        <v>5830</v>
      </c>
      <c r="D52" s="299" t="s">
        <v>19031</v>
      </c>
      <c r="E52" s="299" t="s">
        <v>19034</v>
      </c>
      <c r="F52" s="300">
        <v>90</v>
      </c>
      <c r="G52" s="299" t="s">
        <v>197</v>
      </c>
      <c r="H52" s="300">
        <v>5.68</v>
      </c>
      <c r="I52" s="58">
        <f>(H52*'Информация о ценах'!$D$27+'EAST-3FP-19RUB'!H52*'Информация о ценах'!$D$27*'Информация о ценах'!$E$27)*'Информация о ценах'!$B$6*1.02*1.2</f>
        <v>271.14047999999997</v>
      </c>
      <c r="J52" s="24"/>
      <c r="K52" s="18">
        <f t="shared" si="1"/>
        <v>0</v>
      </c>
    </row>
    <row r="53" spans="1:11" customFormat="1" x14ac:dyDescent="0.35">
      <c r="A53" s="400" t="s">
        <v>19035</v>
      </c>
      <c r="B53" s="299" t="s">
        <v>19036</v>
      </c>
      <c r="C53" s="299" t="s">
        <v>19030</v>
      </c>
      <c r="D53" s="299" t="s">
        <v>19031</v>
      </c>
      <c r="E53" s="299" t="s">
        <v>19034</v>
      </c>
      <c r="F53" s="300">
        <v>90</v>
      </c>
      <c r="G53" s="299" t="s">
        <v>197</v>
      </c>
      <c r="H53" s="300">
        <v>5.68</v>
      </c>
      <c r="I53" s="58">
        <f>(H53*'Информация о ценах'!$D$27+'EAST-3FP-19RUB'!H53*'Информация о ценах'!$D$27*'Информация о ценах'!$E$27)*'Информация о ценах'!$B$6*1.02*1.2</f>
        <v>271.14047999999997</v>
      </c>
      <c r="J53" s="24"/>
      <c r="K53" s="18">
        <f t="shared" si="1"/>
        <v>0</v>
      </c>
    </row>
    <row r="54" spans="1:11" customFormat="1" x14ac:dyDescent="0.35">
      <c r="A54" s="400" t="s">
        <v>19037</v>
      </c>
      <c r="B54" s="299" t="s">
        <v>19038</v>
      </c>
      <c r="C54" s="299" t="s">
        <v>5830</v>
      </c>
      <c r="D54" s="299" t="s">
        <v>19031</v>
      </c>
      <c r="E54" s="299" t="s">
        <v>1988</v>
      </c>
      <c r="F54" s="300">
        <v>95</v>
      </c>
      <c r="G54" s="299" t="s">
        <v>197</v>
      </c>
      <c r="H54" s="300">
        <v>3.81</v>
      </c>
      <c r="I54" s="58">
        <f>(H54*'Информация о ценах'!$D$27+'EAST-3FP-19RUB'!H54*'Информация о ценах'!$D$27*'Информация о ценах'!$E$27)*'Информация о ценах'!$B$6*1.02*1.2</f>
        <v>181.87415999999999</v>
      </c>
      <c r="J54" s="24"/>
      <c r="K54" s="18">
        <f t="shared" si="1"/>
        <v>0</v>
      </c>
    </row>
    <row r="55" spans="1:11" customFormat="1" x14ac:dyDescent="0.35">
      <c r="A55" s="400" t="s">
        <v>19039</v>
      </c>
      <c r="B55" s="299" t="s">
        <v>19040</v>
      </c>
      <c r="C55" s="299" t="s">
        <v>19030</v>
      </c>
      <c r="D55" s="299" t="s">
        <v>19031</v>
      </c>
      <c r="E55" s="299" t="s">
        <v>1988</v>
      </c>
      <c r="F55" s="300">
        <v>95</v>
      </c>
      <c r="G55" s="299" t="s">
        <v>197</v>
      </c>
      <c r="H55" s="300">
        <v>3.81</v>
      </c>
      <c r="I55" s="58">
        <f>(H55*'Информация о ценах'!$D$27+'EAST-3FP-19RUB'!H55*'Информация о ценах'!$D$27*'Информация о ценах'!$E$27)*'Информация о ценах'!$B$6*1.02*1.2</f>
        <v>181.87415999999999</v>
      </c>
      <c r="J55" s="24"/>
      <c r="K55" s="18">
        <f t="shared" si="1"/>
        <v>0</v>
      </c>
    </row>
    <row r="56" spans="1:11" customFormat="1" x14ac:dyDescent="0.35">
      <c r="A56" s="400" t="s">
        <v>19041</v>
      </c>
      <c r="B56" s="299" t="s">
        <v>19042</v>
      </c>
      <c r="C56" s="299" t="s">
        <v>5830</v>
      </c>
      <c r="D56" s="299" t="s">
        <v>19031</v>
      </c>
      <c r="E56" s="299" t="s">
        <v>1989</v>
      </c>
      <c r="F56" s="300">
        <v>90</v>
      </c>
      <c r="G56" s="299" t="s">
        <v>107</v>
      </c>
      <c r="H56" s="300">
        <v>4.08</v>
      </c>
      <c r="I56" s="58">
        <f>(H56*'Информация о ценах'!$D$27+'EAST-3FP-19RUB'!H56*'Информация о ценах'!$D$27*'Информация о ценах'!$E$27)*'Информация о ценах'!$B$6*1.02*1.2</f>
        <v>194.76288</v>
      </c>
      <c r="J56" s="24"/>
      <c r="K56" s="18">
        <f t="shared" si="1"/>
        <v>0</v>
      </c>
    </row>
    <row r="57" spans="1:11" customFormat="1" x14ac:dyDescent="0.35">
      <c r="A57" s="400" t="s">
        <v>19043</v>
      </c>
      <c r="B57" s="299" t="s">
        <v>19044</v>
      </c>
      <c r="C57" s="299" t="s">
        <v>19030</v>
      </c>
      <c r="D57" s="299" t="s">
        <v>19031</v>
      </c>
      <c r="E57" s="299" t="s">
        <v>1989</v>
      </c>
      <c r="F57" s="300">
        <v>90</v>
      </c>
      <c r="G57" s="299" t="s">
        <v>107</v>
      </c>
      <c r="H57" s="300">
        <v>4.08</v>
      </c>
      <c r="I57" s="58">
        <f>(H57*'Информация о ценах'!$D$27+'EAST-3FP-19RUB'!H57*'Информация о ценах'!$D$27*'Информация о ценах'!$E$27)*'Информация о ценах'!$B$6*1.02*1.2</f>
        <v>194.76288</v>
      </c>
      <c r="J57" s="24"/>
      <c r="K57" s="18">
        <f t="shared" si="1"/>
        <v>0</v>
      </c>
    </row>
    <row r="58" spans="1:11" customFormat="1" x14ac:dyDescent="0.35">
      <c r="A58" s="400" t="s">
        <v>19045</v>
      </c>
      <c r="B58" s="299" t="s">
        <v>19046</v>
      </c>
      <c r="C58" s="299" t="s">
        <v>5830</v>
      </c>
      <c r="D58" s="299" t="s">
        <v>19031</v>
      </c>
      <c r="E58" s="299" t="s">
        <v>19001</v>
      </c>
      <c r="F58" s="300">
        <v>115</v>
      </c>
      <c r="G58" s="299" t="s">
        <v>148</v>
      </c>
      <c r="H58" s="300">
        <v>4.18</v>
      </c>
      <c r="I58" s="58">
        <f>(H58*'Информация о ценах'!$D$27+'EAST-3FP-19RUB'!H58*'Информация о ценах'!$D$27*'Информация о ценах'!$E$27)*'Информация о ценах'!$B$6*1.02*1.2</f>
        <v>199.53648000000001</v>
      </c>
      <c r="J58" s="24"/>
      <c r="K58" s="18">
        <f t="shared" si="1"/>
        <v>0</v>
      </c>
    </row>
    <row r="59" spans="1:11" customFormat="1" x14ac:dyDescent="0.35">
      <c r="A59" s="400" t="s">
        <v>19047</v>
      </c>
      <c r="B59" s="299" t="s">
        <v>19048</v>
      </c>
      <c r="C59" s="299" t="s">
        <v>19030</v>
      </c>
      <c r="D59" s="299" t="s">
        <v>19031</v>
      </c>
      <c r="E59" s="299" t="s">
        <v>19001</v>
      </c>
      <c r="F59" s="300">
        <v>115</v>
      </c>
      <c r="G59" s="299" t="s">
        <v>148</v>
      </c>
      <c r="H59" s="300">
        <v>4.18</v>
      </c>
      <c r="I59" s="58">
        <f>(H59*'Информация о ценах'!$D$27+'EAST-3FP-19RUB'!H59*'Информация о ценах'!$D$27*'Информация о ценах'!$E$27)*'Информация о ценах'!$B$6*1.02*1.2</f>
        <v>199.53648000000001</v>
      </c>
      <c r="J59" s="24"/>
      <c r="K59" s="18">
        <f t="shared" si="1"/>
        <v>0</v>
      </c>
    </row>
    <row r="60" spans="1:11" customFormat="1" x14ac:dyDescent="0.35">
      <c r="A60" s="400" t="s">
        <v>19049</v>
      </c>
      <c r="B60" s="299" t="s">
        <v>19050</v>
      </c>
      <c r="C60" s="299" t="s">
        <v>5830</v>
      </c>
      <c r="D60" s="299" t="s">
        <v>19031</v>
      </c>
      <c r="E60" s="299" t="s">
        <v>1990</v>
      </c>
      <c r="F60" s="300">
        <v>200</v>
      </c>
      <c r="G60" s="299" t="s">
        <v>173</v>
      </c>
      <c r="H60" s="300">
        <v>5.64</v>
      </c>
      <c r="I60" s="58">
        <f>(H60*'Информация о ценах'!$D$27+'EAST-3FP-19RUB'!H60*'Информация о ценах'!$D$27*'Информация о ценах'!$E$27)*'Информация о ценах'!$B$6*1.02*1.2</f>
        <v>269.23103999999995</v>
      </c>
      <c r="J60" s="24"/>
      <c r="K60" s="18">
        <f t="shared" si="1"/>
        <v>0</v>
      </c>
    </row>
    <row r="61" spans="1:11" customFormat="1" x14ac:dyDescent="0.35">
      <c r="A61" s="400" t="s">
        <v>19051</v>
      </c>
      <c r="B61" s="299" t="s">
        <v>19052</v>
      </c>
      <c r="C61" s="299" t="s">
        <v>19030</v>
      </c>
      <c r="D61" s="299" t="s">
        <v>19031</v>
      </c>
      <c r="E61" s="299" t="s">
        <v>1990</v>
      </c>
      <c r="F61" s="300">
        <v>200</v>
      </c>
      <c r="G61" s="299" t="s">
        <v>173</v>
      </c>
      <c r="H61" s="300">
        <v>5.64</v>
      </c>
      <c r="I61" s="58">
        <f>(H61*'Информация о ценах'!$D$27+'EAST-3FP-19RUB'!H61*'Информация о ценах'!$D$27*'Информация о ценах'!$E$27)*'Информация о ценах'!$B$6*1.02*1.2</f>
        <v>269.23103999999995</v>
      </c>
      <c r="J61" s="24"/>
      <c r="K61" s="18">
        <f t="shared" si="1"/>
        <v>0</v>
      </c>
    </row>
    <row r="62" spans="1:11" customFormat="1" x14ac:dyDescent="0.35">
      <c r="A62" s="400" t="s">
        <v>19053</v>
      </c>
      <c r="B62" s="299" t="s">
        <v>19054</v>
      </c>
      <c r="C62" s="299" t="s">
        <v>5830</v>
      </c>
      <c r="D62" s="299" t="s">
        <v>19031</v>
      </c>
      <c r="E62" s="299" t="s">
        <v>19010</v>
      </c>
      <c r="F62" s="300">
        <v>220</v>
      </c>
      <c r="G62" s="299" t="s">
        <v>138</v>
      </c>
      <c r="H62" s="300">
        <v>9.8000000000000007</v>
      </c>
      <c r="I62" s="58">
        <f>(H62*'Информация о ценах'!$D$27+'EAST-3FP-19RUB'!H62*'Информация о ценах'!$D$27*'Информация о ценах'!$E$27)*'Информация о ценах'!$B$6*1.02*1.2</f>
        <v>467.81280000000004</v>
      </c>
      <c r="J62" s="24"/>
      <c r="K62" s="18">
        <f t="shared" si="1"/>
        <v>0</v>
      </c>
    </row>
    <row r="63" spans="1:11" customFormat="1" x14ac:dyDescent="0.35">
      <c r="A63" s="400" t="s">
        <v>19055</v>
      </c>
      <c r="B63" s="299" t="s">
        <v>19056</v>
      </c>
      <c r="C63" s="299" t="s">
        <v>19030</v>
      </c>
      <c r="D63" s="299" t="s">
        <v>19031</v>
      </c>
      <c r="E63" s="299" t="s">
        <v>19010</v>
      </c>
      <c r="F63" s="300">
        <v>220</v>
      </c>
      <c r="G63" s="299" t="s">
        <v>138</v>
      </c>
      <c r="H63" s="300">
        <v>9.8000000000000007</v>
      </c>
      <c r="I63" s="58">
        <f>(H63*'Информация о ценах'!$D$27+'EAST-3FP-19RUB'!H63*'Информация о ценах'!$D$27*'Информация о ценах'!$E$27)*'Информация о ценах'!$B$6*1.02*1.2</f>
        <v>467.81280000000004</v>
      </c>
      <c r="J63" s="24"/>
      <c r="K63" s="18">
        <f t="shared" si="1"/>
        <v>0</v>
      </c>
    </row>
    <row r="64" spans="1:11" customFormat="1" x14ac:dyDescent="0.35">
      <c r="A64" s="400" t="s">
        <v>19057</v>
      </c>
      <c r="B64" s="299" t="s">
        <v>19058</v>
      </c>
      <c r="C64" s="299" t="s">
        <v>5830</v>
      </c>
      <c r="D64" s="299" t="s">
        <v>19031</v>
      </c>
      <c r="E64" s="299" t="s">
        <v>19015</v>
      </c>
      <c r="F64" s="300">
        <v>250</v>
      </c>
      <c r="G64" s="299" t="s">
        <v>138</v>
      </c>
      <c r="H64" s="300">
        <v>7.65</v>
      </c>
      <c r="I64" s="58">
        <f>(H64*'Информация о ценах'!$D$27+'EAST-3FP-19RUB'!H64*'Информация о ценах'!$D$27*'Информация о ценах'!$E$27)*'Информация о ценах'!$B$6*1.02*1.2</f>
        <v>365.18040000000002</v>
      </c>
      <c r="J64" s="24"/>
      <c r="K64" s="18">
        <f t="shared" si="1"/>
        <v>0</v>
      </c>
    </row>
    <row r="65" spans="1:11" customFormat="1" x14ac:dyDescent="0.35">
      <c r="A65" s="400" t="s">
        <v>19059</v>
      </c>
      <c r="B65" s="299" t="s">
        <v>19060</v>
      </c>
      <c r="C65" s="299" t="s">
        <v>19030</v>
      </c>
      <c r="D65" s="299" t="s">
        <v>19031</v>
      </c>
      <c r="E65" s="299" t="s">
        <v>19015</v>
      </c>
      <c r="F65" s="300">
        <v>250</v>
      </c>
      <c r="G65" s="299" t="s">
        <v>138</v>
      </c>
      <c r="H65" s="300">
        <v>7.65</v>
      </c>
      <c r="I65" s="58">
        <f>(H65*'Информация о ценах'!$D$27+'EAST-3FP-19RUB'!H65*'Информация о ценах'!$D$27*'Информация о ценах'!$E$27)*'Информация о ценах'!$B$6*1.02*1.2</f>
        <v>365.18040000000002</v>
      </c>
      <c r="J65" s="24"/>
      <c r="K65" s="18">
        <f t="shared" si="1"/>
        <v>0</v>
      </c>
    </row>
    <row r="66" spans="1:11" customFormat="1" x14ac:dyDescent="0.35">
      <c r="A66" s="400" t="s">
        <v>19061</v>
      </c>
      <c r="B66" s="299" t="s">
        <v>19062</v>
      </c>
      <c r="C66" s="299" t="s">
        <v>19063</v>
      </c>
      <c r="D66" s="299" t="s">
        <v>19064</v>
      </c>
      <c r="E66" s="299" t="s">
        <v>18952</v>
      </c>
      <c r="F66" s="300">
        <v>100</v>
      </c>
      <c r="G66" s="299" t="s">
        <v>1466</v>
      </c>
      <c r="H66" s="300">
        <v>6.57</v>
      </c>
      <c r="I66" s="58">
        <f>(H66*'Информация о ценах'!$D$27+'EAST-3FP-19RUB'!H66*'Информация о ценах'!$D$27*'Информация о ценах'!$E$27)*'Информация о ценах'!$B$6*1.02*1.2</f>
        <v>313.62551999999999</v>
      </c>
      <c r="J66" s="24"/>
      <c r="K66" s="18">
        <f t="shared" si="1"/>
        <v>0</v>
      </c>
    </row>
    <row r="67" spans="1:11" customFormat="1" x14ac:dyDescent="0.35">
      <c r="A67" s="400" t="s">
        <v>19065</v>
      </c>
      <c r="B67" s="299" t="s">
        <v>19066</v>
      </c>
      <c r="C67" s="299" t="s">
        <v>5831</v>
      </c>
      <c r="D67" s="299" t="s">
        <v>19064</v>
      </c>
      <c r="E67" s="299" t="s">
        <v>1991</v>
      </c>
      <c r="F67" s="300">
        <v>105</v>
      </c>
      <c r="G67" s="299" t="s">
        <v>136</v>
      </c>
      <c r="H67" s="300">
        <v>4.49</v>
      </c>
      <c r="I67" s="58">
        <f>(H67*'Информация о ценах'!$D$27+'EAST-3FP-19RUB'!H67*'Информация о ценах'!$D$27*'Информация о ценах'!$E$27)*'Информация о ценах'!$B$6*1.02*1.2</f>
        <v>214.33464000000001</v>
      </c>
      <c r="J67" s="24"/>
      <c r="K67" s="18">
        <f t="shared" si="1"/>
        <v>0</v>
      </c>
    </row>
    <row r="68" spans="1:11" customFormat="1" x14ac:dyDescent="0.35">
      <c r="A68" s="400" t="s">
        <v>19067</v>
      </c>
      <c r="B68" s="299" t="s">
        <v>19068</v>
      </c>
      <c r="C68" s="299" t="s">
        <v>19063</v>
      </c>
      <c r="D68" s="299" t="s">
        <v>19064</v>
      </c>
      <c r="E68" s="299" t="s">
        <v>1991</v>
      </c>
      <c r="F68" s="300">
        <v>105</v>
      </c>
      <c r="G68" s="299" t="s">
        <v>136</v>
      </c>
      <c r="H68" s="300">
        <v>4.49</v>
      </c>
      <c r="I68" s="58">
        <f>(H68*'Информация о ценах'!$D$27+'EAST-3FP-19RUB'!H68*'Информация о ценах'!$D$27*'Информация о ценах'!$E$27)*'Информация о ценах'!$B$6*1.02*1.2</f>
        <v>214.33464000000001</v>
      </c>
      <c r="J68" s="24"/>
      <c r="K68" s="18">
        <f t="shared" si="1"/>
        <v>0</v>
      </c>
    </row>
    <row r="69" spans="1:11" customFormat="1" x14ac:dyDescent="0.35">
      <c r="A69" s="400" t="s">
        <v>19069</v>
      </c>
      <c r="B69" s="299" t="s">
        <v>19070</v>
      </c>
      <c r="C69" s="299" t="s">
        <v>5831</v>
      </c>
      <c r="D69" s="299" t="s">
        <v>19064</v>
      </c>
      <c r="E69" s="299" t="s">
        <v>1992</v>
      </c>
      <c r="F69" s="300">
        <v>155</v>
      </c>
      <c r="G69" s="299" t="s">
        <v>180</v>
      </c>
      <c r="H69" s="300">
        <v>5.62</v>
      </c>
      <c r="I69" s="58">
        <f>(H69*'Информация о ценах'!$D$27+'EAST-3FP-19RUB'!H69*'Информация о ценах'!$D$27*'Информация о ценах'!$E$27)*'Информация о ценах'!$B$6*1.02*1.2</f>
        <v>268.27632</v>
      </c>
      <c r="J69" s="24"/>
      <c r="K69" s="18">
        <f t="shared" ref="K69:K132" si="2">I69*J69</f>
        <v>0</v>
      </c>
    </row>
    <row r="70" spans="1:11" customFormat="1" x14ac:dyDescent="0.35">
      <c r="A70" s="400" t="s">
        <v>19071</v>
      </c>
      <c r="B70" s="299" t="s">
        <v>19072</v>
      </c>
      <c r="C70" s="299" t="s">
        <v>19063</v>
      </c>
      <c r="D70" s="299" t="s">
        <v>19064</v>
      </c>
      <c r="E70" s="299" t="s">
        <v>1992</v>
      </c>
      <c r="F70" s="300">
        <v>155</v>
      </c>
      <c r="G70" s="299" t="s">
        <v>180</v>
      </c>
      <c r="H70" s="300">
        <v>5.62</v>
      </c>
      <c r="I70" s="58">
        <f>(H70*'Информация о ценах'!$D$27+'EAST-3FP-19RUB'!H70*'Информация о ценах'!$D$27*'Информация о ценах'!$E$27)*'Информация о ценах'!$B$6*1.02*1.2</f>
        <v>268.27632</v>
      </c>
      <c r="J70" s="24"/>
      <c r="K70" s="18">
        <f t="shared" si="2"/>
        <v>0</v>
      </c>
    </row>
    <row r="71" spans="1:11" customFormat="1" x14ac:dyDescent="0.35">
      <c r="A71" s="400" t="s">
        <v>19073</v>
      </c>
      <c r="B71" s="299" t="s">
        <v>19074</v>
      </c>
      <c r="C71" s="299" t="s">
        <v>5831</v>
      </c>
      <c r="D71" s="299" t="s">
        <v>19064</v>
      </c>
      <c r="E71" s="299" t="s">
        <v>1993</v>
      </c>
      <c r="F71" s="300">
        <v>225</v>
      </c>
      <c r="G71" s="299" t="s">
        <v>1999</v>
      </c>
      <c r="H71" s="300">
        <v>8.64</v>
      </c>
      <c r="I71" s="58">
        <f>(H71*'Информация о ценах'!$D$27+'EAST-3FP-19RUB'!H71*'Информация о ценах'!$D$27*'Информация о ценах'!$E$27)*'Информация о ценах'!$B$6*1.02*1.2</f>
        <v>412.43904000000003</v>
      </c>
      <c r="J71" s="24"/>
      <c r="K71" s="18">
        <f t="shared" si="2"/>
        <v>0</v>
      </c>
    </row>
    <row r="72" spans="1:11" customFormat="1" x14ac:dyDescent="0.35">
      <c r="A72" s="400" t="s">
        <v>19075</v>
      </c>
      <c r="B72" s="299" t="s">
        <v>19076</v>
      </c>
      <c r="C72" s="299" t="s">
        <v>19063</v>
      </c>
      <c r="D72" s="299" t="s">
        <v>19064</v>
      </c>
      <c r="E72" s="299" t="s">
        <v>1993</v>
      </c>
      <c r="F72" s="300">
        <v>225</v>
      </c>
      <c r="G72" s="299" t="s">
        <v>1999</v>
      </c>
      <c r="H72" s="300">
        <v>8.64</v>
      </c>
      <c r="I72" s="58">
        <f>(H72*'Информация о ценах'!$D$27+'EAST-3FP-19RUB'!H72*'Информация о ценах'!$D$27*'Информация о ценах'!$E$27)*'Информация о ценах'!$B$6*1.02*1.2</f>
        <v>412.43904000000003</v>
      </c>
      <c r="J72" s="24"/>
      <c r="K72" s="18">
        <f t="shared" si="2"/>
        <v>0</v>
      </c>
    </row>
    <row r="73" spans="1:11" customFormat="1" x14ac:dyDescent="0.35">
      <c r="A73" s="400" t="s">
        <v>19077</v>
      </c>
      <c r="B73" s="299" t="s">
        <v>19078</v>
      </c>
      <c r="C73" s="299" t="s">
        <v>5831</v>
      </c>
      <c r="D73" s="299" t="s">
        <v>19064</v>
      </c>
      <c r="E73" s="299" t="s">
        <v>18931</v>
      </c>
      <c r="F73" s="300">
        <v>300</v>
      </c>
      <c r="G73" s="299" t="s">
        <v>1999</v>
      </c>
      <c r="H73" s="300">
        <v>12.99</v>
      </c>
      <c r="I73" s="58">
        <f>(H73*'Информация о ценах'!$D$27+'EAST-3FP-19RUB'!H73*'Информация о ценах'!$D$27*'Информация о ценах'!$E$27)*'Информация о ценах'!$B$6*1.02*1.2</f>
        <v>620.09064000000001</v>
      </c>
      <c r="J73" s="24"/>
      <c r="K73" s="18">
        <f t="shared" si="2"/>
        <v>0</v>
      </c>
    </row>
    <row r="74" spans="1:11" customFormat="1" x14ac:dyDescent="0.35">
      <c r="A74" s="400" t="s">
        <v>19079</v>
      </c>
      <c r="B74" s="299" t="s">
        <v>19080</v>
      </c>
      <c r="C74" s="299" t="s">
        <v>19063</v>
      </c>
      <c r="D74" s="299" t="s">
        <v>19064</v>
      </c>
      <c r="E74" s="299" t="s">
        <v>18931</v>
      </c>
      <c r="F74" s="300">
        <v>300</v>
      </c>
      <c r="G74" s="299" t="s">
        <v>1999</v>
      </c>
      <c r="H74" s="300">
        <v>12.99</v>
      </c>
      <c r="I74" s="58">
        <f>(H74*'Информация о ценах'!$D$27+'EAST-3FP-19RUB'!H74*'Информация о ценах'!$D$27*'Информация о ценах'!$E$27)*'Информация о ценах'!$B$6*1.02*1.2</f>
        <v>620.09064000000001</v>
      </c>
      <c r="J74" s="24"/>
      <c r="K74" s="18">
        <f t="shared" si="2"/>
        <v>0</v>
      </c>
    </row>
    <row r="75" spans="1:11" customFormat="1" x14ac:dyDescent="0.35">
      <c r="A75" s="400" t="s">
        <v>19081</v>
      </c>
      <c r="B75" s="299" t="s">
        <v>19082</v>
      </c>
      <c r="C75" s="299" t="s">
        <v>5831</v>
      </c>
      <c r="D75" s="299" t="s">
        <v>19064</v>
      </c>
      <c r="E75" s="299" t="s">
        <v>18936</v>
      </c>
      <c r="F75" s="300">
        <v>392</v>
      </c>
      <c r="G75" s="299" t="s">
        <v>2000</v>
      </c>
      <c r="H75" s="300">
        <v>18.72</v>
      </c>
      <c r="I75" s="58">
        <f>(H75*'Информация о ценах'!$D$27+'EAST-3FP-19RUB'!H75*'Информация о ценах'!$D$27*'Информация о ценах'!$E$27)*'Информация о ценах'!$B$6*1.02*1.2</f>
        <v>893.6179199999998</v>
      </c>
      <c r="J75" s="24"/>
      <c r="K75" s="18">
        <f t="shared" si="2"/>
        <v>0</v>
      </c>
    </row>
    <row r="76" spans="1:11" customFormat="1" x14ac:dyDescent="0.35">
      <c r="A76" s="400" t="s">
        <v>19083</v>
      </c>
      <c r="B76" s="299" t="s">
        <v>19084</v>
      </c>
      <c r="C76" s="299" t="s">
        <v>19063</v>
      </c>
      <c r="D76" s="299" t="s">
        <v>19064</v>
      </c>
      <c r="E76" s="299" t="s">
        <v>18936</v>
      </c>
      <c r="F76" s="300">
        <v>392</v>
      </c>
      <c r="G76" s="299" t="s">
        <v>2000</v>
      </c>
      <c r="H76" s="300">
        <v>18.72</v>
      </c>
      <c r="I76" s="58">
        <f>(H76*'Информация о ценах'!$D$27+'EAST-3FP-19RUB'!H76*'Информация о ценах'!$D$27*'Информация о ценах'!$E$27)*'Информация о ценах'!$B$6*1.02*1.2</f>
        <v>893.6179199999998</v>
      </c>
      <c r="J76" s="24"/>
      <c r="K76" s="18">
        <f t="shared" si="2"/>
        <v>0</v>
      </c>
    </row>
    <row r="77" spans="1:11" customFormat="1" x14ac:dyDescent="0.35">
      <c r="A77" s="400" t="s">
        <v>19085</v>
      </c>
      <c r="B77" s="299" t="s">
        <v>19086</v>
      </c>
      <c r="C77" s="299" t="s">
        <v>5831</v>
      </c>
      <c r="D77" s="299" t="s">
        <v>19064</v>
      </c>
      <c r="E77" s="299" t="s">
        <v>18941</v>
      </c>
      <c r="F77" s="300">
        <v>852</v>
      </c>
      <c r="G77" s="299" t="s">
        <v>143</v>
      </c>
      <c r="H77" s="300">
        <v>38.32</v>
      </c>
      <c r="I77" s="58">
        <f>(H77*'Информация о ценах'!$D$27+'EAST-3FP-19RUB'!H77*'Информация о ценах'!$D$27*'Информация о ценах'!$E$27)*'Информация о ценах'!$B$6*1.02*1.2</f>
        <v>1829.24352</v>
      </c>
      <c r="J77" s="24"/>
      <c r="K77" s="18">
        <f t="shared" si="2"/>
        <v>0</v>
      </c>
    </row>
    <row r="78" spans="1:11" customFormat="1" x14ac:dyDescent="0.35">
      <c r="A78" s="400" t="s">
        <v>19087</v>
      </c>
      <c r="B78" s="299" t="s">
        <v>19088</v>
      </c>
      <c r="C78" s="299" t="s">
        <v>19063</v>
      </c>
      <c r="D78" s="299" t="s">
        <v>19064</v>
      </c>
      <c r="E78" s="299" t="s">
        <v>18941</v>
      </c>
      <c r="F78" s="300">
        <v>852</v>
      </c>
      <c r="G78" s="299" t="s">
        <v>143</v>
      </c>
      <c r="H78" s="300">
        <v>38.32</v>
      </c>
      <c r="I78" s="58">
        <f>(H78*'Информация о ценах'!$D$27+'EAST-3FP-19RUB'!H78*'Информация о ценах'!$D$27*'Информация о ценах'!$E$27)*'Информация о ценах'!$B$6*1.02*1.2</f>
        <v>1829.24352</v>
      </c>
      <c r="J78" s="24"/>
      <c r="K78" s="18">
        <f t="shared" si="2"/>
        <v>0</v>
      </c>
    </row>
    <row r="79" spans="1:11" customFormat="1" x14ac:dyDescent="0.35">
      <c r="A79" s="400" t="s">
        <v>19089</v>
      </c>
      <c r="B79" s="299" t="s">
        <v>19090</v>
      </c>
      <c r="C79" s="299" t="s">
        <v>5831</v>
      </c>
      <c r="D79" s="299" t="s">
        <v>19064</v>
      </c>
      <c r="E79" s="299" t="s">
        <v>18946</v>
      </c>
      <c r="F79" s="129">
        <v>1331</v>
      </c>
      <c r="G79" s="299" t="s">
        <v>224</v>
      </c>
      <c r="H79" s="300">
        <v>62.39</v>
      </c>
      <c r="I79" s="58">
        <f>(H79*'Информация о ценах'!$D$27+'EAST-3FP-19RUB'!H79*'Информация о ценах'!$D$27*'Информация о ценах'!$E$27)*'Информация о ценах'!$B$6*1.02*1.2</f>
        <v>2978.2490400000002</v>
      </c>
      <c r="J79" s="24"/>
      <c r="K79" s="18">
        <f t="shared" si="2"/>
        <v>0</v>
      </c>
    </row>
    <row r="80" spans="1:11" customFormat="1" x14ac:dyDescent="0.35">
      <c r="A80" s="400" t="s">
        <v>19091</v>
      </c>
      <c r="B80" s="299" t="s">
        <v>19092</v>
      </c>
      <c r="C80" s="299" t="s">
        <v>19063</v>
      </c>
      <c r="D80" s="299" t="s">
        <v>19064</v>
      </c>
      <c r="E80" s="299" t="s">
        <v>18946</v>
      </c>
      <c r="F80" s="129">
        <v>1331</v>
      </c>
      <c r="G80" s="299" t="s">
        <v>224</v>
      </c>
      <c r="H80" s="300">
        <v>62.39</v>
      </c>
      <c r="I80" s="58">
        <f>(H80*'Информация о ценах'!$D$27+'EAST-3FP-19RUB'!H80*'Информация о ценах'!$D$27*'Информация о ценах'!$E$27)*'Информация о ценах'!$B$6*1.02*1.2</f>
        <v>2978.2490400000002</v>
      </c>
      <c r="J80" s="24"/>
      <c r="K80" s="18">
        <f t="shared" si="2"/>
        <v>0</v>
      </c>
    </row>
    <row r="81" spans="1:11" customFormat="1" x14ac:dyDescent="0.35">
      <c r="A81" s="400" t="s">
        <v>19093</v>
      </c>
      <c r="B81" s="299" t="s">
        <v>19094</v>
      </c>
      <c r="C81" s="299" t="s">
        <v>19063</v>
      </c>
      <c r="D81" s="299" t="s">
        <v>19064</v>
      </c>
      <c r="E81" s="299" t="s">
        <v>19095</v>
      </c>
      <c r="F81" s="300">
        <v>100</v>
      </c>
      <c r="G81" s="299" t="s">
        <v>170</v>
      </c>
      <c r="H81" s="300">
        <v>6.57</v>
      </c>
      <c r="I81" s="58">
        <f>(H81*'Информация о ценах'!$D$27+'EAST-3FP-19RUB'!H81*'Информация о ценах'!$D$27*'Информация о ценах'!$E$27)*'Информация о ценах'!$B$6*1.02*1.2</f>
        <v>313.62551999999999</v>
      </c>
      <c r="J81" s="24"/>
      <c r="K81" s="18">
        <f t="shared" si="2"/>
        <v>0</v>
      </c>
    </row>
    <row r="82" spans="1:11" customFormat="1" x14ac:dyDescent="0.35">
      <c r="A82" s="400" t="s">
        <v>19096</v>
      </c>
      <c r="B82" s="299" t="s">
        <v>19097</v>
      </c>
      <c r="C82" s="299" t="s">
        <v>19063</v>
      </c>
      <c r="D82" s="299" t="s">
        <v>19064</v>
      </c>
      <c r="E82" s="299" t="s">
        <v>19098</v>
      </c>
      <c r="F82" s="300">
        <v>100</v>
      </c>
      <c r="G82" s="299" t="s">
        <v>170</v>
      </c>
      <c r="H82" s="300">
        <v>6.57</v>
      </c>
      <c r="I82" s="58">
        <f>(H82*'Информация о ценах'!$D$27+'EAST-3FP-19RUB'!H82*'Информация о ценах'!$D$27*'Информация о ценах'!$E$27)*'Информация о ценах'!$B$6*1.02*1.2</f>
        <v>313.62551999999999</v>
      </c>
      <c r="J82" s="24"/>
      <c r="K82" s="18">
        <f t="shared" si="2"/>
        <v>0</v>
      </c>
    </row>
    <row r="83" spans="1:11" customFormat="1" x14ac:dyDescent="0.35">
      <c r="A83" s="400" t="s">
        <v>19099</v>
      </c>
      <c r="B83" s="299" t="s">
        <v>19100</v>
      </c>
      <c r="C83" s="299" t="s">
        <v>5831</v>
      </c>
      <c r="D83" s="299" t="s">
        <v>19064</v>
      </c>
      <c r="E83" s="299" t="s">
        <v>19101</v>
      </c>
      <c r="F83" s="300">
        <v>109</v>
      </c>
      <c r="G83" s="299" t="s">
        <v>170</v>
      </c>
      <c r="H83" s="300">
        <v>6.08</v>
      </c>
      <c r="I83" s="58">
        <f>(H83*'Информация о ценах'!$D$27+'EAST-3FP-19RUB'!H83*'Информация о ценах'!$D$27*'Информация о ценах'!$E$27)*'Информация о ценах'!$B$6*1.02*1.2</f>
        <v>290.23487999999998</v>
      </c>
      <c r="J83" s="24"/>
      <c r="K83" s="18">
        <f t="shared" si="2"/>
        <v>0</v>
      </c>
    </row>
    <row r="84" spans="1:11" customFormat="1" x14ac:dyDescent="0.35">
      <c r="A84" s="400" t="s">
        <v>19102</v>
      </c>
      <c r="B84" s="299" t="s">
        <v>19103</v>
      </c>
      <c r="C84" s="299" t="s">
        <v>19063</v>
      </c>
      <c r="D84" s="299" t="s">
        <v>19064</v>
      </c>
      <c r="E84" s="299" t="s">
        <v>19101</v>
      </c>
      <c r="F84" s="300">
        <v>109</v>
      </c>
      <c r="G84" s="299" t="s">
        <v>170</v>
      </c>
      <c r="H84" s="300">
        <v>6.08</v>
      </c>
      <c r="I84" s="58">
        <f>(H84*'Информация о ценах'!$D$27+'EAST-3FP-19RUB'!H84*'Информация о ценах'!$D$27*'Информация о ценах'!$E$27)*'Информация о ценах'!$B$6*1.02*1.2</f>
        <v>290.23487999999998</v>
      </c>
      <c r="J84" s="24"/>
      <c r="K84" s="18">
        <f t="shared" si="2"/>
        <v>0</v>
      </c>
    </row>
    <row r="85" spans="1:11" customFormat="1" x14ac:dyDescent="0.35">
      <c r="A85" s="400" t="s">
        <v>19104</v>
      </c>
      <c r="B85" s="299" t="s">
        <v>19105</v>
      </c>
      <c r="C85" s="299" t="s">
        <v>19063</v>
      </c>
      <c r="D85" s="299" t="s">
        <v>19064</v>
      </c>
      <c r="E85" s="299" t="s">
        <v>19106</v>
      </c>
      <c r="F85" s="300">
        <v>140</v>
      </c>
      <c r="G85" s="299" t="s">
        <v>180</v>
      </c>
      <c r="H85" s="300">
        <v>7.46</v>
      </c>
      <c r="I85" s="58">
        <f>(H85*'Информация о ценах'!$D$27+'EAST-3FP-19RUB'!H85*'Информация о ценах'!$D$27*'Информация о ценах'!$E$27)*'Информация о ценах'!$B$6*1.02*1.2</f>
        <v>356.11056000000002</v>
      </c>
      <c r="J85" s="24"/>
      <c r="K85" s="18">
        <f t="shared" si="2"/>
        <v>0</v>
      </c>
    </row>
    <row r="86" spans="1:11" customFormat="1" x14ac:dyDescent="0.35">
      <c r="A86" s="400" t="s">
        <v>19107</v>
      </c>
      <c r="B86" s="299" t="s">
        <v>19108</v>
      </c>
      <c r="C86" s="299" t="s">
        <v>5831</v>
      </c>
      <c r="D86" s="299" t="s">
        <v>19064</v>
      </c>
      <c r="E86" s="299" t="s">
        <v>19109</v>
      </c>
      <c r="F86" s="300">
        <v>145</v>
      </c>
      <c r="G86" s="299" t="s">
        <v>170</v>
      </c>
      <c r="H86" s="300">
        <v>5.7</v>
      </c>
      <c r="I86" s="58">
        <f>(H86*'Информация о ценах'!$D$27+'EAST-3FP-19RUB'!H86*'Информация о ценах'!$D$27*'Информация о ценах'!$E$27)*'Информация о ценах'!$B$6*1.02*1.2</f>
        <v>272.09520000000003</v>
      </c>
      <c r="J86" s="24"/>
      <c r="K86" s="18">
        <f t="shared" si="2"/>
        <v>0</v>
      </c>
    </row>
    <row r="87" spans="1:11" customFormat="1" x14ac:dyDescent="0.35">
      <c r="A87" s="400" t="s">
        <v>19110</v>
      </c>
      <c r="B87" s="299" t="s">
        <v>19111</v>
      </c>
      <c r="C87" s="299" t="s">
        <v>19063</v>
      </c>
      <c r="D87" s="299" t="s">
        <v>19064</v>
      </c>
      <c r="E87" s="299" t="s">
        <v>19109</v>
      </c>
      <c r="F87" s="300">
        <v>145</v>
      </c>
      <c r="G87" s="299" t="s">
        <v>170</v>
      </c>
      <c r="H87" s="300">
        <v>5.7</v>
      </c>
      <c r="I87" s="58">
        <f>(H87*'Информация о ценах'!$D$27+'EAST-3FP-19RUB'!H87*'Информация о ценах'!$D$27*'Информация о ценах'!$E$27)*'Информация о ценах'!$B$6*1.02*1.2</f>
        <v>272.09520000000003</v>
      </c>
      <c r="J87" s="24"/>
      <c r="K87" s="18">
        <f t="shared" si="2"/>
        <v>0</v>
      </c>
    </row>
    <row r="88" spans="1:11" customFormat="1" x14ac:dyDescent="0.35">
      <c r="A88" s="400" t="s">
        <v>19112</v>
      </c>
      <c r="B88" s="299" t="s">
        <v>19113</v>
      </c>
      <c r="C88" s="299" t="s">
        <v>5831</v>
      </c>
      <c r="D88" s="299" t="s">
        <v>19064</v>
      </c>
      <c r="E88" s="299" t="s">
        <v>19114</v>
      </c>
      <c r="F88" s="300">
        <v>150</v>
      </c>
      <c r="G88" s="299" t="s">
        <v>180</v>
      </c>
      <c r="H88" s="300">
        <v>5.78</v>
      </c>
      <c r="I88" s="58">
        <f>(H88*'Информация о ценах'!$D$27+'EAST-3FP-19RUB'!H88*'Информация о ценах'!$D$27*'Информация о ценах'!$E$27)*'Информация о ценах'!$B$6*1.02*1.2</f>
        <v>275.91408000000001</v>
      </c>
      <c r="J88" s="24"/>
      <c r="K88" s="18">
        <f t="shared" si="2"/>
        <v>0</v>
      </c>
    </row>
    <row r="89" spans="1:11" customFormat="1" x14ac:dyDescent="0.35">
      <c r="A89" s="400" t="s">
        <v>19115</v>
      </c>
      <c r="B89" s="299" t="s">
        <v>19116</v>
      </c>
      <c r="C89" s="299" t="s">
        <v>19063</v>
      </c>
      <c r="D89" s="299" t="s">
        <v>19064</v>
      </c>
      <c r="E89" s="299" t="s">
        <v>19114</v>
      </c>
      <c r="F89" s="300">
        <v>150</v>
      </c>
      <c r="G89" s="299" t="s">
        <v>180</v>
      </c>
      <c r="H89" s="300">
        <v>5.78</v>
      </c>
      <c r="I89" s="58">
        <f>(H89*'Информация о ценах'!$D$27+'EAST-3FP-19RUB'!H89*'Информация о ценах'!$D$27*'Информация о ценах'!$E$27)*'Информация о ценах'!$B$6*1.02*1.2</f>
        <v>275.91408000000001</v>
      </c>
      <c r="J89" s="24"/>
      <c r="K89" s="18">
        <f t="shared" si="2"/>
        <v>0</v>
      </c>
    </row>
    <row r="90" spans="1:11" customFormat="1" x14ac:dyDescent="0.35">
      <c r="A90" s="400" t="s">
        <v>19117</v>
      </c>
      <c r="B90" s="299" t="s">
        <v>19118</v>
      </c>
      <c r="C90" s="299" t="s">
        <v>19063</v>
      </c>
      <c r="D90" s="299" t="s">
        <v>19064</v>
      </c>
      <c r="E90" s="299" t="s">
        <v>19119</v>
      </c>
      <c r="F90" s="300">
        <v>140</v>
      </c>
      <c r="G90" s="299" t="s">
        <v>180</v>
      </c>
      <c r="H90" s="300">
        <v>7.46</v>
      </c>
      <c r="I90" s="58">
        <f>(H90*'Информация о ценах'!$D$27+'EAST-3FP-19RUB'!H90*'Информация о ценах'!$D$27*'Информация о ценах'!$E$27)*'Информация о ценах'!$B$6*1.02*1.2</f>
        <v>356.11056000000002</v>
      </c>
      <c r="J90" s="24"/>
      <c r="K90" s="18">
        <f t="shared" si="2"/>
        <v>0</v>
      </c>
    </row>
    <row r="91" spans="1:11" customFormat="1" x14ac:dyDescent="0.35">
      <c r="A91" s="400" t="s">
        <v>19120</v>
      </c>
      <c r="B91" s="299" t="s">
        <v>19121</v>
      </c>
      <c r="C91" s="299" t="s">
        <v>5831</v>
      </c>
      <c r="D91" s="299" t="s">
        <v>19064</v>
      </c>
      <c r="E91" s="299" t="s">
        <v>19122</v>
      </c>
      <c r="F91" s="300">
        <v>150</v>
      </c>
      <c r="G91" s="299" t="s">
        <v>180</v>
      </c>
      <c r="H91" s="300">
        <v>6.15</v>
      </c>
      <c r="I91" s="58">
        <f>(H91*'Информация о ценах'!$D$27+'EAST-3FP-19RUB'!H91*'Информация о ценах'!$D$27*'Информация о ценах'!$E$27)*'Информация о ценах'!$B$6*1.02*1.2</f>
        <v>293.57640000000004</v>
      </c>
      <c r="J91" s="24"/>
      <c r="K91" s="18">
        <f t="shared" si="2"/>
        <v>0</v>
      </c>
    </row>
    <row r="92" spans="1:11" customFormat="1" x14ac:dyDescent="0.35">
      <c r="A92" s="400" t="s">
        <v>19123</v>
      </c>
      <c r="B92" s="299" t="s">
        <v>19124</v>
      </c>
      <c r="C92" s="299" t="s">
        <v>19063</v>
      </c>
      <c r="D92" s="299" t="s">
        <v>19064</v>
      </c>
      <c r="E92" s="299" t="s">
        <v>19122</v>
      </c>
      <c r="F92" s="300">
        <v>150</v>
      </c>
      <c r="G92" s="299" t="s">
        <v>180</v>
      </c>
      <c r="H92" s="300">
        <v>6.15</v>
      </c>
      <c r="I92" s="58">
        <f>(H92*'Информация о ценах'!$D$27+'EAST-3FP-19RUB'!H92*'Информация о ценах'!$D$27*'Информация о ценах'!$E$27)*'Информация о ценах'!$B$6*1.02*1.2</f>
        <v>293.57640000000004</v>
      </c>
      <c r="J92" s="24"/>
      <c r="K92" s="18">
        <f t="shared" si="2"/>
        <v>0</v>
      </c>
    </row>
    <row r="93" spans="1:11" customFormat="1" x14ac:dyDescent="0.35">
      <c r="A93" s="400" t="s">
        <v>19125</v>
      </c>
      <c r="B93" s="299" t="s">
        <v>19126</v>
      </c>
      <c r="C93" s="299" t="s">
        <v>5831</v>
      </c>
      <c r="D93" s="299" t="s">
        <v>19064</v>
      </c>
      <c r="E93" s="299" t="s">
        <v>19127</v>
      </c>
      <c r="F93" s="300">
        <v>169</v>
      </c>
      <c r="G93" s="299" t="s">
        <v>138</v>
      </c>
      <c r="H93" s="300">
        <v>7.97</v>
      </c>
      <c r="I93" s="58">
        <f>(H93*'Информация о ценах'!$D$27+'EAST-3FP-19RUB'!H93*'Информация о ценах'!$D$27*'Информация о ценах'!$E$27)*'Информация о ценах'!$B$6*1.02*1.2</f>
        <v>380.45591999999999</v>
      </c>
      <c r="J93" s="24"/>
      <c r="K93" s="18">
        <f t="shared" si="2"/>
        <v>0</v>
      </c>
    </row>
    <row r="94" spans="1:11" customFormat="1" x14ac:dyDescent="0.35">
      <c r="A94" s="400" t="s">
        <v>19128</v>
      </c>
      <c r="B94" s="299" t="s">
        <v>19129</v>
      </c>
      <c r="C94" s="299" t="s">
        <v>19063</v>
      </c>
      <c r="D94" s="299" t="s">
        <v>19064</v>
      </c>
      <c r="E94" s="299" t="s">
        <v>19127</v>
      </c>
      <c r="F94" s="300">
        <v>169</v>
      </c>
      <c r="G94" s="299" t="s">
        <v>138</v>
      </c>
      <c r="H94" s="300">
        <v>7.97</v>
      </c>
      <c r="I94" s="58">
        <f>(H94*'Информация о ценах'!$D$27+'EAST-3FP-19RUB'!H94*'Информация о ценах'!$D$27*'Информация о ценах'!$E$27)*'Информация о ценах'!$B$6*1.02*1.2</f>
        <v>380.45591999999999</v>
      </c>
      <c r="J94" s="24"/>
      <c r="K94" s="18">
        <f t="shared" si="2"/>
        <v>0</v>
      </c>
    </row>
    <row r="95" spans="1:11" customFormat="1" x14ac:dyDescent="0.35">
      <c r="A95" s="400" t="s">
        <v>19130</v>
      </c>
      <c r="B95" s="299" t="s">
        <v>19131</v>
      </c>
      <c r="C95" s="299" t="s">
        <v>5831</v>
      </c>
      <c r="D95" s="299" t="s">
        <v>19064</v>
      </c>
      <c r="E95" s="299" t="s">
        <v>19132</v>
      </c>
      <c r="F95" s="300">
        <v>154</v>
      </c>
      <c r="G95" s="299" t="s">
        <v>138</v>
      </c>
      <c r="H95" s="300">
        <v>9</v>
      </c>
      <c r="I95" s="58">
        <f>(H95*'Информация о ценах'!$D$27+'EAST-3FP-19RUB'!H95*'Информация о ценах'!$D$27*'Информация о ценах'!$E$27)*'Информация о ценах'!$B$6*1.02*1.2</f>
        <v>429.62399999999997</v>
      </c>
      <c r="J95" s="24"/>
      <c r="K95" s="18">
        <f t="shared" si="2"/>
        <v>0</v>
      </c>
    </row>
    <row r="96" spans="1:11" customFormat="1" x14ac:dyDescent="0.35">
      <c r="A96" s="400" t="s">
        <v>19133</v>
      </c>
      <c r="B96" s="299" t="s">
        <v>19134</v>
      </c>
      <c r="C96" s="299" t="s">
        <v>19063</v>
      </c>
      <c r="D96" s="299" t="s">
        <v>19064</v>
      </c>
      <c r="E96" s="299" t="s">
        <v>19132</v>
      </c>
      <c r="F96" s="300">
        <v>154</v>
      </c>
      <c r="G96" s="299" t="s">
        <v>138</v>
      </c>
      <c r="H96" s="300">
        <v>9</v>
      </c>
      <c r="I96" s="58">
        <f>(H96*'Информация о ценах'!$D$27+'EAST-3FP-19RUB'!H96*'Информация о ценах'!$D$27*'Информация о ценах'!$E$27)*'Информация о ценах'!$B$6*1.02*1.2</f>
        <v>429.62399999999997</v>
      </c>
      <c r="J96" s="24"/>
      <c r="K96" s="18">
        <f t="shared" si="2"/>
        <v>0</v>
      </c>
    </row>
    <row r="97" spans="1:11" customFormat="1" x14ac:dyDescent="0.35">
      <c r="A97" s="400" t="s">
        <v>19135</v>
      </c>
      <c r="B97" s="299" t="s">
        <v>19136</v>
      </c>
      <c r="C97" s="299" t="s">
        <v>5831</v>
      </c>
      <c r="D97" s="299" t="s">
        <v>19064</v>
      </c>
      <c r="E97" s="299" t="s">
        <v>19137</v>
      </c>
      <c r="F97" s="300">
        <v>215</v>
      </c>
      <c r="G97" s="299" t="s">
        <v>138</v>
      </c>
      <c r="H97" s="300">
        <v>9</v>
      </c>
      <c r="I97" s="58">
        <f>(H97*'Информация о ценах'!$D$27+'EAST-3FP-19RUB'!H97*'Информация о ценах'!$D$27*'Информация о ценах'!$E$27)*'Информация о ценах'!$B$6*1.02*1.2</f>
        <v>429.62399999999997</v>
      </c>
      <c r="J97" s="24"/>
      <c r="K97" s="18">
        <f t="shared" si="2"/>
        <v>0</v>
      </c>
    </row>
    <row r="98" spans="1:11" customFormat="1" x14ac:dyDescent="0.35">
      <c r="A98" s="400" t="s">
        <v>19138</v>
      </c>
      <c r="B98" s="299" t="s">
        <v>19139</v>
      </c>
      <c r="C98" s="299" t="s">
        <v>19063</v>
      </c>
      <c r="D98" s="299" t="s">
        <v>19064</v>
      </c>
      <c r="E98" s="299" t="s">
        <v>19137</v>
      </c>
      <c r="F98" s="300">
        <v>215</v>
      </c>
      <c r="G98" s="299" t="s">
        <v>138</v>
      </c>
      <c r="H98" s="300">
        <v>9</v>
      </c>
      <c r="I98" s="58">
        <f>(H98*'Информация о ценах'!$D$27+'EAST-3FP-19RUB'!H98*'Информация о ценах'!$D$27*'Информация о ценах'!$E$27)*'Информация о ценах'!$B$6*1.02*1.2</f>
        <v>429.62399999999997</v>
      </c>
      <c r="J98" s="24"/>
      <c r="K98" s="18">
        <f t="shared" si="2"/>
        <v>0</v>
      </c>
    </row>
    <row r="99" spans="1:11" customFormat="1" x14ac:dyDescent="0.35">
      <c r="A99" s="400" t="s">
        <v>19140</v>
      </c>
      <c r="B99" s="299" t="s">
        <v>19141</v>
      </c>
      <c r="C99" s="299" t="s">
        <v>5831</v>
      </c>
      <c r="D99" s="299" t="s">
        <v>19064</v>
      </c>
      <c r="E99" s="299" t="s">
        <v>19142</v>
      </c>
      <c r="F99" s="300">
        <v>154</v>
      </c>
      <c r="G99" s="299" t="s">
        <v>138</v>
      </c>
      <c r="H99" s="300">
        <v>7.91</v>
      </c>
      <c r="I99" s="58">
        <f>(H99*'Информация о ценах'!$D$27+'EAST-3FP-19RUB'!H99*'Информация о ценах'!$D$27*'Информация о ценах'!$E$27)*'Информация о ценах'!$B$6*1.02*1.2</f>
        <v>377.59176000000002</v>
      </c>
      <c r="J99" s="24"/>
      <c r="K99" s="18">
        <f t="shared" si="2"/>
        <v>0</v>
      </c>
    </row>
    <row r="100" spans="1:11" customFormat="1" x14ac:dyDescent="0.35">
      <c r="A100" s="400" t="s">
        <v>19143</v>
      </c>
      <c r="B100" s="299" t="s">
        <v>19144</v>
      </c>
      <c r="C100" s="299" t="s">
        <v>19063</v>
      </c>
      <c r="D100" s="299" t="s">
        <v>19064</v>
      </c>
      <c r="E100" s="299" t="s">
        <v>19142</v>
      </c>
      <c r="F100" s="300">
        <v>154</v>
      </c>
      <c r="G100" s="299" t="s">
        <v>138</v>
      </c>
      <c r="H100" s="300">
        <v>7.91</v>
      </c>
      <c r="I100" s="58">
        <f>(H100*'Информация о ценах'!$D$27+'EAST-3FP-19RUB'!H100*'Информация о ценах'!$D$27*'Информация о ценах'!$E$27)*'Информация о ценах'!$B$6*1.02*1.2</f>
        <v>377.59176000000002</v>
      </c>
      <c r="J100" s="24"/>
      <c r="K100" s="18">
        <f t="shared" si="2"/>
        <v>0</v>
      </c>
    </row>
    <row r="101" spans="1:11" customFormat="1" x14ac:dyDescent="0.35">
      <c r="A101" s="400" t="s">
        <v>19145</v>
      </c>
      <c r="B101" s="299" t="s">
        <v>19146</v>
      </c>
      <c r="C101" s="299" t="s">
        <v>5831</v>
      </c>
      <c r="D101" s="299" t="s">
        <v>19064</v>
      </c>
      <c r="E101" s="299" t="s">
        <v>19147</v>
      </c>
      <c r="F101" s="300">
        <v>205</v>
      </c>
      <c r="G101" s="299" t="s">
        <v>138</v>
      </c>
      <c r="H101" s="300">
        <v>9</v>
      </c>
      <c r="I101" s="58">
        <f>(H101*'Информация о ценах'!$D$27+'EAST-3FP-19RUB'!H101*'Информация о ценах'!$D$27*'Информация о ценах'!$E$27)*'Информация о ценах'!$B$6*1.02*1.2</f>
        <v>429.62399999999997</v>
      </c>
      <c r="J101" s="24"/>
      <c r="K101" s="18">
        <f t="shared" si="2"/>
        <v>0</v>
      </c>
    </row>
    <row r="102" spans="1:11" customFormat="1" x14ac:dyDescent="0.35">
      <c r="A102" s="400" t="s">
        <v>19148</v>
      </c>
      <c r="B102" s="299" t="s">
        <v>19149</v>
      </c>
      <c r="C102" s="299" t="s">
        <v>19063</v>
      </c>
      <c r="D102" s="299" t="s">
        <v>19064</v>
      </c>
      <c r="E102" s="299" t="s">
        <v>19147</v>
      </c>
      <c r="F102" s="300">
        <v>205</v>
      </c>
      <c r="G102" s="299" t="s">
        <v>138</v>
      </c>
      <c r="H102" s="300">
        <v>9</v>
      </c>
      <c r="I102" s="58">
        <f>(H102*'Информация о ценах'!$D$27+'EAST-3FP-19RUB'!H102*'Информация о ценах'!$D$27*'Информация о ценах'!$E$27)*'Информация о ценах'!$B$6*1.02*1.2</f>
        <v>429.62399999999997</v>
      </c>
      <c r="J102" s="24"/>
      <c r="K102" s="18">
        <f t="shared" si="2"/>
        <v>0</v>
      </c>
    </row>
    <row r="103" spans="1:11" customFormat="1" x14ac:dyDescent="0.35">
      <c r="A103" s="400" t="s">
        <v>19150</v>
      </c>
      <c r="B103" s="299" t="s">
        <v>19151</v>
      </c>
      <c r="C103" s="299" t="s">
        <v>5831</v>
      </c>
      <c r="D103" s="299" t="s">
        <v>19064</v>
      </c>
      <c r="E103" s="299" t="s">
        <v>19152</v>
      </c>
      <c r="F103" s="300">
        <v>205</v>
      </c>
      <c r="G103" s="299" t="s">
        <v>138</v>
      </c>
      <c r="H103" s="300">
        <v>9</v>
      </c>
      <c r="I103" s="58">
        <f>(H103*'Информация о ценах'!$D$27+'EAST-3FP-19RUB'!H103*'Информация о ценах'!$D$27*'Информация о ценах'!$E$27)*'Информация о ценах'!$B$6*1.02*1.2</f>
        <v>429.62399999999997</v>
      </c>
      <c r="J103" s="24"/>
      <c r="K103" s="18">
        <f t="shared" si="2"/>
        <v>0</v>
      </c>
    </row>
    <row r="104" spans="1:11" customFormat="1" x14ac:dyDescent="0.35">
      <c r="A104" s="400" t="s">
        <v>19153</v>
      </c>
      <c r="B104" s="299" t="s">
        <v>19154</v>
      </c>
      <c r="C104" s="299" t="s">
        <v>19063</v>
      </c>
      <c r="D104" s="299" t="s">
        <v>19064</v>
      </c>
      <c r="E104" s="299" t="s">
        <v>19152</v>
      </c>
      <c r="F104" s="300">
        <v>205</v>
      </c>
      <c r="G104" s="299" t="s">
        <v>138</v>
      </c>
      <c r="H104" s="300">
        <v>9</v>
      </c>
      <c r="I104" s="58">
        <f>(H104*'Информация о ценах'!$D$27+'EAST-3FP-19RUB'!H104*'Информация о ценах'!$D$27*'Информация о ценах'!$E$27)*'Информация о ценах'!$B$6*1.02*1.2</f>
        <v>429.62399999999997</v>
      </c>
      <c r="J104" s="24"/>
      <c r="K104" s="18">
        <f t="shared" si="2"/>
        <v>0</v>
      </c>
    </row>
    <row r="105" spans="1:11" customFormat="1" x14ac:dyDescent="0.35">
      <c r="A105" s="400" t="s">
        <v>19155</v>
      </c>
      <c r="B105" s="299" t="s">
        <v>19156</v>
      </c>
      <c r="C105" s="299" t="s">
        <v>5831</v>
      </c>
      <c r="D105" s="299" t="s">
        <v>19064</v>
      </c>
      <c r="E105" s="299" t="s">
        <v>19157</v>
      </c>
      <c r="F105" s="300">
        <v>158</v>
      </c>
      <c r="G105" s="299" t="s">
        <v>138</v>
      </c>
      <c r="H105" s="300">
        <v>7.74</v>
      </c>
      <c r="I105" s="58">
        <f>(H105*'Информация о ценах'!$D$27+'EAST-3FP-19RUB'!H105*'Информация о ценах'!$D$27*'Информация о ценах'!$E$27)*'Информация о ценах'!$B$6*1.02*1.2</f>
        <v>369.47663999999997</v>
      </c>
      <c r="J105" s="24"/>
      <c r="K105" s="18">
        <f t="shared" si="2"/>
        <v>0</v>
      </c>
    </row>
    <row r="106" spans="1:11" customFormat="1" x14ac:dyDescent="0.35">
      <c r="A106" s="400" t="s">
        <v>19158</v>
      </c>
      <c r="B106" s="299" t="s">
        <v>19159</v>
      </c>
      <c r="C106" s="299" t="s">
        <v>19063</v>
      </c>
      <c r="D106" s="299" t="s">
        <v>19064</v>
      </c>
      <c r="E106" s="299" t="s">
        <v>19157</v>
      </c>
      <c r="F106" s="300">
        <v>158</v>
      </c>
      <c r="G106" s="299" t="s">
        <v>138</v>
      </c>
      <c r="H106" s="300">
        <v>7.74</v>
      </c>
      <c r="I106" s="58">
        <f>(H106*'Информация о ценах'!$D$27+'EAST-3FP-19RUB'!H106*'Информация о ценах'!$D$27*'Информация о ценах'!$E$27)*'Информация о ценах'!$B$6*1.02*1.2</f>
        <v>369.47663999999997</v>
      </c>
      <c r="J106" s="24"/>
      <c r="K106" s="18">
        <f t="shared" si="2"/>
        <v>0</v>
      </c>
    </row>
    <row r="107" spans="1:11" customFormat="1" x14ac:dyDescent="0.35">
      <c r="A107" s="400" t="s">
        <v>19160</v>
      </c>
      <c r="B107" s="299" t="s">
        <v>19161</v>
      </c>
      <c r="C107" s="299" t="s">
        <v>5831</v>
      </c>
      <c r="D107" s="299" t="s">
        <v>19064</v>
      </c>
      <c r="E107" s="299" t="s">
        <v>19162</v>
      </c>
      <c r="F107" s="300">
        <v>185</v>
      </c>
      <c r="G107" s="299" t="s">
        <v>138</v>
      </c>
      <c r="H107" s="300">
        <v>9</v>
      </c>
      <c r="I107" s="58">
        <f>(H107*'Информация о ценах'!$D$27+'EAST-3FP-19RUB'!H107*'Информация о ценах'!$D$27*'Информация о ценах'!$E$27)*'Информация о ценах'!$B$6*1.02*1.2</f>
        <v>429.62399999999997</v>
      </c>
      <c r="J107" s="24"/>
      <c r="K107" s="18">
        <f t="shared" si="2"/>
        <v>0</v>
      </c>
    </row>
    <row r="108" spans="1:11" customFormat="1" x14ac:dyDescent="0.35">
      <c r="A108" s="400" t="s">
        <v>19163</v>
      </c>
      <c r="B108" s="299" t="s">
        <v>19164</v>
      </c>
      <c r="C108" s="299" t="s">
        <v>19063</v>
      </c>
      <c r="D108" s="299" t="s">
        <v>19064</v>
      </c>
      <c r="E108" s="299" t="s">
        <v>19162</v>
      </c>
      <c r="F108" s="300">
        <v>185</v>
      </c>
      <c r="G108" s="299" t="s">
        <v>138</v>
      </c>
      <c r="H108" s="300">
        <v>9</v>
      </c>
      <c r="I108" s="58">
        <f>(H108*'Информация о ценах'!$D$27+'EAST-3FP-19RUB'!H108*'Информация о ценах'!$D$27*'Информация о ценах'!$E$27)*'Информация о ценах'!$B$6*1.02*1.2</f>
        <v>429.62399999999997</v>
      </c>
      <c r="J108" s="24"/>
      <c r="K108" s="18">
        <f t="shared" si="2"/>
        <v>0</v>
      </c>
    </row>
    <row r="109" spans="1:11" customFormat="1" x14ac:dyDescent="0.35">
      <c r="A109" s="400" t="s">
        <v>19165</v>
      </c>
      <c r="B109" s="299" t="s">
        <v>19166</v>
      </c>
      <c r="C109" s="299" t="s">
        <v>5831</v>
      </c>
      <c r="D109" s="299" t="s">
        <v>19064</v>
      </c>
      <c r="E109" s="299" t="s">
        <v>19167</v>
      </c>
      <c r="F109" s="300">
        <v>281</v>
      </c>
      <c r="G109" s="299" t="s">
        <v>1999</v>
      </c>
      <c r="H109" s="300">
        <v>11.49</v>
      </c>
      <c r="I109" s="58">
        <f>(H109*'Информация о ценах'!$D$27+'EAST-3FP-19RUB'!H109*'Информация о ценах'!$D$27*'Информация о ценах'!$E$27)*'Информация о ценах'!$B$6*1.02*1.2</f>
        <v>548.48663999999997</v>
      </c>
      <c r="J109" s="24"/>
      <c r="K109" s="18">
        <f t="shared" si="2"/>
        <v>0</v>
      </c>
    </row>
    <row r="110" spans="1:11" customFormat="1" x14ac:dyDescent="0.35">
      <c r="A110" s="400" t="s">
        <v>19168</v>
      </c>
      <c r="B110" s="299" t="s">
        <v>19169</v>
      </c>
      <c r="C110" s="299" t="s">
        <v>19063</v>
      </c>
      <c r="D110" s="299" t="s">
        <v>19064</v>
      </c>
      <c r="E110" s="299" t="s">
        <v>19167</v>
      </c>
      <c r="F110" s="300">
        <v>281</v>
      </c>
      <c r="G110" s="299" t="s">
        <v>1999</v>
      </c>
      <c r="H110" s="300">
        <v>11.49</v>
      </c>
      <c r="I110" s="58">
        <f>(H110*'Информация о ценах'!$D$27+'EAST-3FP-19RUB'!H110*'Информация о ценах'!$D$27*'Информация о ценах'!$E$27)*'Информация о ценах'!$B$6*1.02*1.2</f>
        <v>548.48663999999997</v>
      </c>
      <c r="J110" s="24"/>
      <c r="K110" s="18">
        <f t="shared" si="2"/>
        <v>0</v>
      </c>
    </row>
    <row r="111" spans="1:11" customFormat="1" x14ac:dyDescent="0.35">
      <c r="A111" s="400" t="s">
        <v>19170</v>
      </c>
      <c r="B111" s="299" t="s">
        <v>19171</v>
      </c>
      <c r="C111" s="299" t="s">
        <v>5831</v>
      </c>
      <c r="D111" s="299" t="s">
        <v>19064</v>
      </c>
      <c r="E111" s="299" t="s">
        <v>19172</v>
      </c>
      <c r="F111" s="300">
        <v>285</v>
      </c>
      <c r="G111" s="299" t="s">
        <v>1999</v>
      </c>
      <c r="H111" s="300">
        <v>12.72</v>
      </c>
      <c r="I111" s="58">
        <f>(H111*'Информация о ценах'!$D$27+'EAST-3FP-19RUB'!H111*'Информация о ценах'!$D$27*'Информация о ценах'!$E$27)*'Информация о ценах'!$B$6*1.02*1.2</f>
        <v>607.20192000000009</v>
      </c>
      <c r="J111" s="24"/>
      <c r="K111" s="18">
        <f t="shared" si="2"/>
        <v>0</v>
      </c>
    </row>
    <row r="112" spans="1:11" customFormat="1" x14ac:dyDescent="0.35">
      <c r="A112" s="400" t="s">
        <v>19173</v>
      </c>
      <c r="B112" s="299" t="s">
        <v>19174</v>
      </c>
      <c r="C112" s="299" t="s">
        <v>19063</v>
      </c>
      <c r="D112" s="299" t="s">
        <v>19064</v>
      </c>
      <c r="E112" s="299" t="s">
        <v>19172</v>
      </c>
      <c r="F112" s="300">
        <v>285</v>
      </c>
      <c r="G112" s="299" t="s">
        <v>1999</v>
      </c>
      <c r="H112" s="300">
        <v>12.72</v>
      </c>
      <c r="I112" s="58">
        <f>(H112*'Информация о ценах'!$D$27+'EAST-3FP-19RUB'!H112*'Информация о ценах'!$D$27*'Информация о ценах'!$E$27)*'Информация о ценах'!$B$6*1.02*1.2</f>
        <v>607.20192000000009</v>
      </c>
      <c r="J112" s="24"/>
      <c r="K112" s="18">
        <f t="shared" si="2"/>
        <v>0</v>
      </c>
    </row>
    <row r="113" spans="1:11" customFormat="1" x14ac:dyDescent="0.35">
      <c r="A113" s="400" t="s">
        <v>19175</v>
      </c>
      <c r="B113" s="299" t="s">
        <v>19176</v>
      </c>
      <c r="C113" s="299" t="s">
        <v>5831</v>
      </c>
      <c r="D113" s="299" t="s">
        <v>19064</v>
      </c>
      <c r="E113" s="299" t="s">
        <v>19177</v>
      </c>
      <c r="F113" s="300">
        <v>200</v>
      </c>
      <c r="G113" s="299" t="s">
        <v>1999</v>
      </c>
      <c r="H113" s="300">
        <v>12.72</v>
      </c>
      <c r="I113" s="58">
        <f>(H113*'Информация о ценах'!$D$27+'EAST-3FP-19RUB'!H113*'Информация о ценах'!$D$27*'Информация о ценах'!$E$27)*'Информация о ценах'!$B$6*1.02*1.2</f>
        <v>607.20192000000009</v>
      </c>
      <c r="J113" s="24"/>
      <c r="K113" s="18">
        <f t="shared" si="2"/>
        <v>0</v>
      </c>
    </row>
    <row r="114" spans="1:11" customFormat="1" x14ac:dyDescent="0.35">
      <c r="A114" s="400" t="s">
        <v>19178</v>
      </c>
      <c r="B114" s="299" t="s">
        <v>19179</v>
      </c>
      <c r="C114" s="299" t="s">
        <v>5831</v>
      </c>
      <c r="D114" s="299" t="s">
        <v>19064</v>
      </c>
      <c r="E114" s="299" t="s">
        <v>19180</v>
      </c>
      <c r="F114" s="300">
        <v>280</v>
      </c>
      <c r="G114" s="299" t="s">
        <v>1999</v>
      </c>
      <c r="H114" s="300">
        <v>12.72</v>
      </c>
      <c r="I114" s="58">
        <f>(H114*'Информация о ценах'!$D$27+'EAST-3FP-19RUB'!H114*'Информация о ценах'!$D$27*'Информация о ценах'!$E$27)*'Информация о ценах'!$B$6*1.02*1.2</f>
        <v>607.20192000000009</v>
      </c>
      <c r="J114" s="24"/>
      <c r="K114" s="18">
        <f t="shared" si="2"/>
        <v>0</v>
      </c>
    </row>
    <row r="115" spans="1:11" customFormat="1" x14ac:dyDescent="0.35">
      <c r="A115" s="400" t="s">
        <v>19181</v>
      </c>
      <c r="B115" s="299" t="s">
        <v>19182</v>
      </c>
      <c r="C115" s="299" t="s">
        <v>19063</v>
      </c>
      <c r="D115" s="299" t="s">
        <v>19064</v>
      </c>
      <c r="E115" s="299" t="s">
        <v>19177</v>
      </c>
      <c r="F115" s="300">
        <v>200</v>
      </c>
      <c r="G115" s="299" t="s">
        <v>1999</v>
      </c>
      <c r="H115" s="300">
        <v>12.72</v>
      </c>
      <c r="I115" s="58">
        <f>(H115*'Информация о ценах'!$D$27+'EAST-3FP-19RUB'!H115*'Информация о ценах'!$D$27*'Информация о ценах'!$E$27)*'Информация о ценах'!$B$6*1.02*1.2</f>
        <v>607.20192000000009</v>
      </c>
      <c r="J115" s="24"/>
      <c r="K115" s="18">
        <f t="shared" si="2"/>
        <v>0</v>
      </c>
    </row>
    <row r="116" spans="1:11" customFormat="1" x14ac:dyDescent="0.35">
      <c r="A116" s="400" t="s">
        <v>19183</v>
      </c>
      <c r="B116" s="299" t="s">
        <v>19184</v>
      </c>
      <c r="C116" s="299" t="s">
        <v>19063</v>
      </c>
      <c r="D116" s="299" t="s">
        <v>19064</v>
      </c>
      <c r="E116" s="299" t="s">
        <v>19180</v>
      </c>
      <c r="F116" s="300">
        <v>280</v>
      </c>
      <c r="G116" s="299" t="s">
        <v>1999</v>
      </c>
      <c r="H116" s="300">
        <v>12.72</v>
      </c>
      <c r="I116" s="58">
        <f>(H116*'Информация о ценах'!$D$27+'EAST-3FP-19RUB'!H116*'Информация о ценах'!$D$27*'Информация о ценах'!$E$27)*'Информация о ценах'!$B$6*1.02*1.2</f>
        <v>607.20192000000009</v>
      </c>
      <c r="J116" s="24"/>
      <c r="K116" s="18">
        <f t="shared" si="2"/>
        <v>0</v>
      </c>
    </row>
    <row r="117" spans="1:11" customFormat="1" x14ac:dyDescent="0.35">
      <c r="A117" s="400" t="s">
        <v>19185</v>
      </c>
      <c r="B117" s="299" t="s">
        <v>19186</v>
      </c>
      <c r="C117" s="299" t="s">
        <v>5831</v>
      </c>
      <c r="D117" s="299" t="s">
        <v>19064</v>
      </c>
      <c r="E117" s="299" t="s">
        <v>19187</v>
      </c>
      <c r="F117" s="300">
        <v>285</v>
      </c>
      <c r="G117" s="299" t="s">
        <v>1999</v>
      </c>
      <c r="H117" s="300">
        <v>12.72</v>
      </c>
      <c r="I117" s="58">
        <f>(H117*'Информация о ценах'!$D$27+'EAST-3FP-19RUB'!H117*'Информация о ценах'!$D$27*'Информация о ценах'!$E$27)*'Информация о ценах'!$B$6*1.02*1.2</f>
        <v>607.20192000000009</v>
      </c>
      <c r="J117" s="24"/>
      <c r="K117" s="18">
        <f t="shared" si="2"/>
        <v>0</v>
      </c>
    </row>
    <row r="118" spans="1:11" customFormat="1" x14ac:dyDescent="0.35">
      <c r="A118" s="400" t="s">
        <v>19188</v>
      </c>
      <c r="B118" s="299" t="s">
        <v>19189</v>
      </c>
      <c r="C118" s="299" t="s">
        <v>19063</v>
      </c>
      <c r="D118" s="299" t="s">
        <v>19064</v>
      </c>
      <c r="E118" s="299" t="s">
        <v>19187</v>
      </c>
      <c r="F118" s="300">
        <v>285</v>
      </c>
      <c r="G118" s="299" t="s">
        <v>1999</v>
      </c>
      <c r="H118" s="300">
        <v>12.72</v>
      </c>
      <c r="I118" s="58">
        <f>(H118*'Информация о ценах'!$D$27+'EAST-3FP-19RUB'!H118*'Информация о ценах'!$D$27*'Информация о ценах'!$E$27)*'Информация о ценах'!$B$6*1.02*1.2</f>
        <v>607.20192000000009</v>
      </c>
      <c r="J118" s="24"/>
      <c r="K118" s="18">
        <f t="shared" si="2"/>
        <v>0</v>
      </c>
    </row>
    <row r="119" spans="1:11" customFormat="1" x14ac:dyDescent="0.35">
      <c r="A119" s="400" t="s">
        <v>19190</v>
      </c>
      <c r="B119" s="299" t="s">
        <v>19191</v>
      </c>
      <c r="C119" s="299" t="s">
        <v>5831</v>
      </c>
      <c r="D119" s="299" t="s">
        <v>19064</v>
      </c>
      <c r="E119" s="299" t="s">
        <v>19192</v>
      </c>
      <c r="F119" s="300">
        <v>295</v>
      </c>
      <c r="G119" s="299" t="s">
        <v>1999</v>
      </c>
      <c r="H119" s="300">
        <v>12.72</v>
      </c>
      <c r="I119" s="58">
        <f>(H119*'Информация о ценах'!$D$27+'EAST-3FP-19RUB'!H119*'Информация о ценах'!$D$27*'Информация о ценах'!$E$27)*'Информация о ценах'!$B$6*1.02*1.2</f>
        <v>607.20192000000009</v>
      </c>
      <c r="J119" s="24"/>
      <c r="K119" s="18">
        <f t="shared" si="2"/>
        <v>0</v>
      </c>
    </row>
    <row r="120" spans="1:11" customFormat="1" x14ac:dyDescent="0.35">
      <c r="A120" s="400" t="s">
        <v>19193</v>
      </c>
      <c r="B120" s="299" t="s">
        <v>19194</v>
      </c>
      <c r="C120" s="299" t="s">
        <v>19063</v>
      </c>
      <c r="D120" s="299" t="s">
        <v>19064</v>
      </c>
      <c r="E120" s="299" t="s">
        <v>19192</v>
      </c>
      <c r="F120" s="300">
        <v>295</v>
      </c>
      <c r="G120" s="299" t="s">
        <v>1999</v>
      </c>
      <c r="H120" s="300">
        <v>12.72</v>
      </c>
      <c r="I120" s="58">
        <f>(H120*'Информация о ценах'!$D$27+'EAST-3FP-19RUB'!H120*'Информация о ценах'!$D$27*'Информация о ценах'!$E$27)*'Информация о ценах'!$B$6*1.02*1.2</f>
        <v>607.20192000000009</v>
      </c>
      <c r="J120" s="24"/>
      <c r="K120" s="18">
        <f t="shared" si="2"/>
        <v>0</v>
      </c>
    </row>
    <row r="121" spans="1:11" customFormat="1" x14ac:dyDescent="0.35">
      <c r="A121" s="400" t="s">
        <v>19195</v>
      </c>
      <c r="B121" s="299" t="s">
        <v>19196</v>
      </c>
      <c r="C121" s="299" t="s">
        <v>5831</v>
      </c>
      <c r="D121" s="299" t="s">
        <v>19064</v>
      </c>
      <c r="E121" s="299" t="s">
        <v>19197</v>
      </c>
      <c r="F121" s="300">
        <v>275</v>
      </c>
      <c r="G121" s="299" t="s">
        <v>1999</v>
      </c>
      <c r="H121" s="300">
        <v>12.72</v>
      </c>
      <c r="I121" s="58">
        <f>(H121*'Информация о ценах'!$D$27+'EAST-3FP-19RUB'!H121*'Информация о ценах'!$D$27*'Информация о ценах'!$E$27)*'Информация о ценах'!$B$6*1.02*1.2</f>
        <v>607.20192000000009</v>
      </c>
      <c r="J121" s="24"/>
      <c r="K121" s="18">
        <f t="shared" si="2"/>
        <v>0</v>
      </c>
    </row>
    <row r="122" spans="1:11" customFormat="1" x14ac:dyDescent="0.35">
      <c r="A122" s="400" t="s">
        <v>19198</v>
      </c>
      <c r="B122" s="299" t="s">
        <v>19199</v>
      </c>
      <c r="C122" s="299" t="s">
        <v>19063</v>
      </c>
      <c r="D122" s="299" t="s">
        <v>19064</v>
      </c>
      <c r="E122" s="299" t="s">
        <v>19197</v>
      </c>
      <c r="F122" s="300">
        <v>275</v>
      </c>
      <c r="G122" s="299" t="s">
        <v>1999</v>
      </c>
      <c r="H122" s="300">
        <v>12.72</v>
      </c>
      <c r="I122" s="58">
        <f>(H122*'Информация о ценах'!$D$27+'EAST-3FP-19RUB'!H122*'Информация о ценах'!$D$27*'Информация о ценах'!$E$27)*'Информация о ценах'!$B$6*1.02*1.2</f>
        <v>607.20192000000009</v>
      </c>
      <c r="J122" s="24"/>
      <c r="K122" s="18">
        <f t="shared" si="2"/>
        <v>0</v>
      </c>
    </row>
    <row r="123" spans="1:11" customFormat="1" x14ac:dyDescent="0.35">
      <c r="A123" s="400" t="s">
        <v>19200</v>
      </c>
      <c r="B123" s="299" t="s">
        <v>19201</v>
      </c>
      <c r="C123" s="299" t="s">
        <v>5831</v>
      </c>
      <c r="D123" s="299" t="s">
        <v>19064</v>
      </c>
      <c r="E123" s="299" t="s">
        <v>19202</v>
      </c>
      <c r="F123" s="300">
        <v>285</v>
      </c>
      <c r="G123" s="299" t="s">
        <v>1999</v>
      </c>
      <c r="H123" s="300">
        <v>12.72</v>
      </c>
      <c r="I123" s="58">
        <f>(H123*'Информация о ценах'!$D$27+'EAST-3FP-19RUB'!H123*'Информация о ценах'!$D$27*'Информация о ценах'!$E$27)*'Информация о ценах'!$B$6*1.02*1.2</f>
        <v>607.20192000000009</v>
      </c>
      <c r="J123" s="24"/>
      <c r="K123" s="18">
        <f t="shared" si="2"/>
        <v>0</v>
      </c>
    </row>
    <row r="124" spans="1:11" customFormat="1" x14ac:dyDescent="0.35">
      <c r="A124" s="400" t="s">
        <v>19203</v>
      </c>
      <c r="B124" s="299" t="s">
        <v>19204</v>
      </c>
      <c r="C124" s="299" t="s">
        <v>19063</v>
      </c>
      <c r="D124" s="299" t="s">
        <v>19064</v>
      </c>
      <c r="E124" s="299" t="s">
        <v>19202</v>
      </c>
      <c r="F124" s="300">
        <v>285</v>
      </c>
      <c r="G124" s="299" t="s">
        <v>1999</v>
      </c>
      <c r="H124" s="300">
        <v>12.72</v>
      </c>
      <c r="I124" s="58">
        <f>(H124*'Информация о ценах'!$D$27+'EAST-3FP-19RUB'!H124*'Информация о ценах'!$D$27*'Информация о ценах'!$E$27)*'Информация о ценах'!$B$6*1.02*1.2</f>
        <v>607.20192000000009</v>
      </c>
      <c r="J124" s="24"/>
      <c r="K124" s="18">
        <f t="shared" si="2"/>
        <v>0</v>
      </c>
    </row>
    <row r="125" spans="1:11" customFormat="1" x14ac:dyDescent="0.35">
      <c r="A125" s="400" t="s">
        <v>19205</v>
      </c>
      <c r="B125" s="299" t="s">
        <v>19206</v>
      </c>
      <c r="C125" s="299" t="s">
        <v>5831</v>
      </c>
      <c r="D125" s="299" t="s">
        <v>19064</v>
      </c>
      <c r="E125" s="299" t="s">
        <v>19207</v>
      </c>
      <c r="F125" s="300">
        <v>379</v>
      </c>
      <c r="G125" s="299" t="s">
        <v>1399</v>
      </c>
      <c r="H125" s="300">
        <v>18.72</v>
      </c>
      <c r="I125" s="58">
        <f>(H125*'Информация о ценах'!$D$27+'EAST-3FP-19RUB'!H125*'Информация о ценах'!$D$27*'Информация о ценах'!$E$27)*'Информация о ценах'!$B$6*1.02*1.2</f>
        <v>893.6179199999998</v>
      </c>
      <c r="J125" s="24"/>
      <c r="K125" s="18">
        <f t="shared" si="2"/>
        <v>0</v>
      </c>
    </row>
    <row r="126" spans="1:11" customFormat="1" x14ac:dyDescent="0.35">
      <c r="A126" s="400" t="s">
        <v>19208</v>
      </c>
      <c r="B126" s="299" t="s">
        <v>19209</v>
      </c>
      <c r="C126" s="299" t="s">
        <v>19063</v>
      </c>
      <c r="D126" s="299" t="s">
        <v>19064</v>
      </c>
      <c r="E126" s="299" t="s">
        <v>19207</v>
      </c>
      <c r="F126" s="300">
        <v>379</v>
      </c>
      <c r="G126" s="299" t="s">
        <v>1399</v>
      </c>
      <c r="H126" s="300">
        <v>18.72</v>
      </c>
      <c r="I126" s="58">
        <f>(H126*'Информация о ценах'!$D$27+'EAST-3FP-19RUB'!H126*'Информация о ценах'!$D$27*'Информация о ценах'!$E$27)*'Информация о ценах'!$B$6*1.02*1.2</f>
        <v>893.6179199999998</v>
      </c>
      <c r="J126" s="24"/>
      <c r="K126" s="18">
        <f t="shared" si="2"/>
        <v>0</v>
      </c>
    </row>
    <row r="127" spans="1:11" customFormat="1" x14ac:dyDescent="0.35">
      <c r="A127" s="400" t="s">
        <v>19210</v>
      </c>
      <c r="B127" s="299" t="s">
        <v>19211</v>
      </c>
      <c r="C127" s="299" t="s">
        <v>5831</v>
      </c>
      <c r="D127" s="299" t="s">
        <v>19064</v>
      </c>
      <c r="E127" s="299" t="s">
        <v>19212</v>
      </c>
      <c r="F127" s="300">
        <v>345</v>
      </c>
      <c r="G127" s="299" t="s">
        <v>1399</v>
      </c>
      <c r="H127" s="300">
        <v>18.940000000000001</v>
      </c>
      <c r="I127" s="58">
        <f>(H127*'Информация о ценах'!$D$27+'EAST-3FP-19RUB'!H127*'Информация о ценах'!$D$27*'Информация о ценах'!$E$27)*'Информация о ценах'!$B$6*1.02*1.2</f>
        <v>904.11984000000007</v>
      </c>
      <c r="J127" s="24"/>
      <c r="K127" s="18">
        <f t="shared" si="2"/>
        <v>0</v>
      </c>
    </row>
    <row r="128" spans="1:11" customFormat="1" x14ac:dyDescent="0.35">
      <c r="A128" s="400" t="s">
        <v>19213</v>
      </c>
      <c r="B128" s="299" t="s">
        <v>19214</v>
      </c>
      <c r="C128" s="299" t="s">
        <v>19063</v>
      </c>
      <c r="D128" s="299" t="s">
        <v>19064</v>
      </c>
      <c r="E128" s="299" t="s">
        <v>19212</v>
      </c>
      <c r="F128" s="300">
        <v>345</v>
      </c>
      <c r="G128" s="299" t="s">
        <v>1399</v>
      </c>
      <c r="H128" s="300">
        <v>18.940000000000001</v>
      </c>
      <c r="I128" s="58">
        <f>(H128*'Информация о ценах'!$D$27+'EAST-3FP-19RUB'!H128*'Информация о ценах'!$D$27*'Информация о ценах'!$E$27)*'Информация о ценах'!$B$6*1.02*1.2</f>
        <v>904.11984000000007</v>
      </c>
      <c r="J128" s="24"/>
      <c r="K128" s="18">
        <f t="shared" si="2"/>
        <v>0</v>
      </c>
    </row>
    <row r="129" spans="1:11" customFormat="1" x14ac:dyDescent="0.35">
      <c r="A129" s="400" t="s">
        <v>19215</v>
      </c>
      <c r="B129" s="299" t="s">
        <v>19216</v>
      </c>
      <c r="C129" s="299" t="s">
        <v>5831</v>
      </c>
      <c r="D129" s="299" t="s">
        <v>19064</v>
      </c>
      <c r="E129" s="299" t="s">
        <v>19217</v>
      </c>
      <c r="F129" s="300">
        <v>379</v>
      </c>
      <c r="G129" s="299" t="s">
        <v>1399</v>
      </c>
      <c r="H129" s="300">
        <v>18.940000000000001</v>
      </c>
      <c r="I129" s="58">
        <f>(H129*'Информация о ценах'!$D$27+'EAST-3FP-19RUB'!H129*'Информация о ценах'!$D$27*'Информация о ценах'!$E$27)*'Информация о ценах'!$B$6*1.02*1.2</f>
        <v>904.11984000000007</v>
      </c>
      <c r="J129" s="24"/>
      <c r="K129" s="18">
        <f t="shared" si="2"/>
        <v>0</v>
      </c>
    </row>
    <row r="130" spans="1:11" customFormat="1" x14ac:dyDescent="0.35">
      <c r="A130" s="400" t="s">
        <v>19218</v>
      </c>
      <c r="B130" s="299" t="s">
        <v>19219</v>
      </c>
      <c r="C130" s="299" t="s">
        <v>19063</v>
      </c>
      <c r="D130" s="299" t="s">
        <v>19064</v>
      </c>
      <c r="E130" s="299" t="s">
        <v>19217</v>
      </c>
      <c r="F130" s="300">
        <v>379</v>
      </c>
      <c r="G130" s="299" t="s">
        <v>1399</v>
      </c>
      <c r="H130" s="300">
        <v>18.940000000000001</v>
      </c>
      <c r="I130" s="58">
        <f>(H130*'Информация о ценах'!$D$27+'EAST-3FP-19RUB'!H130*'Информация о ценах'!$D$27*'Информация о ценах'!$E$27)*'Информация о ценах'!$B$6*1.02*1.2</f>
        <v>904.11984000000007</v>
      </c>
      <c r="J130" s="24"/>
      <c r="K130" s="18">
        <f t="shared" si="2"/>
        <v>0</v>
      </c>
    </row>
    <row r="131" spans="1:11" customFormat="1" x14ac:dyDescent="0.35">
      <c r="A131" s="400" t="s">
        <v>19220</v>
      </c>
      <c r="B131" s="299" t="s">
        <v>19221</v>
      </c>
      <c r="C131" s="299" t="s">
        <v>5831</v>
      </c>
      <c r="D131" s="299" t="s">
        <v>19064</v>
      </c>
      <c r="E131" s="299" t="s">
        <v>19222</v>
      </c>
      <c r="F131" s="300">
        <v>722</v>
      </c>
      <c r="G131" s="299" t="s">
        <v>264</v>
      </c>
      <c r="H131" s="300">
        <v>38.11</v>
      </c>
      <c r="I131" s="58">
        <f>(H131*'Информация о ценах'!$D$27+'EAST-3FP-19RUB'!H131*'Информация о ценах'!$D$27*'Информация о ценах'!$E$27)*'Информация о ценах'!$B$6*1.02*1.2</f>
        <v>1819.2189599999999</v>
      </c>
      <c r="J131" s="24"/>
      <c r="K131" s="18">
        <f t="shared" si="2"/>
        <v>0</v>
      </c>
    </row>
    <row r="132" spans="1:11" customFormat="1" x14ac:dyDescent="0.35">
      <c r="A132" s="400" t="s">
        <v>19223</v>
      </c>
      <c r="B132" s="299" t="s">
        <v>19224</v>
      </c>
      <c r="C132" s="299" t="s">
        <v>19063</v>
      </c>
      <c r="D132" s="299" t="s">
        <v>19064</v>
      </c>
      <c r="E132" s="299" t="s">
        <v>19222</v>
      </c>
      <c r="F132" s="300">
        <v>722</v>
      </c>
      <c r="G132" s="299" t="s">
        <v>264</v>
      </c>
      <c r="H132" s="300">
        <v>38.11</v>
      </c>
      <c r="I132" s="58">
        <f>(H132*'Информация о ценах'!$D$27+'EAST-3FP-19RUB'!H132*'Информация о ценах'!$D$27*'Информация о ценах'!$E$27)*'Информация о ценах'!$B$6*1.02*1.2</f>
        <v>1819.2189599999999</v>
      </c>
      <c r="J132" s="24"/>
      <c r="K132" s="18">
        <f t="shared" si="2"/>
        <v>0</v>
      </c>
    </row>
    <row r="133" spans="1:11" customFormat="1" x14ac:dyDescent="0.35">
      <c r="A133" s="400" t="s">
        <v>19225</v>
      </c>
      <c r="B133" s="299" t="s">
        <v>19226</v>
      </c>
      <c r="C133" s="299" t="s">
        <v>5831</v>
      </c>
      <c r="D133" s="299" t="s">
        <v>19064</v>
      </c>
      <c r="E133" s="299" t="s">
        <v>19227</v>
      </c>
      <c r="F133" s="300">
        <v>757</v>
      </c>
      <c r="G133" s="299" t="s">
        <v>264</v>
      </c>
      <c r="H133" s="300">
        <v>38.32</v>
      </c>
      <c r="I133" s="58">
        <f>(H133*'Информация о ценах'!$D$27+'EAST-3FP-19RUB'!H133*'Информация о ценах'!$D$27*'Информация о ценах'!$E$27)*'Информация о ценах'!$B$6*1.02*1.2</f>
        <v>1829.24352</v>
      </c>
      <c r="J133" s="24"/>
      <c r="K133" s="18">
        <f t="shared" ref="K133:K196" si="3">I133*J133</f>
        <v>0</v>
      </c>
    </row>
    <row r="134" spans="1:11" customFormat="1" x14ac:dyDescent="0.35">
      <c r="A134" s="400" t="s">
        <v>19228</v>
      </c>
      <c r="B134" s="299" t="s">
        <v>19229</v>
      </c>
      <c r="C134" s="299" t="s">
        <v>19063</v>
      </c>
      <c r="D134" s="299" t="s">
        <v>19064</v>
      </c>
      <c r="E134" s="299" t="s">
        <v>19227</v>
      </c>
      <c r="F134" s="300">
        <v>757</v>
      </c>
      <c r="G134" s="299" t="s">
        <v>264</v>
      </c>
      <c r="H134" s="300">
        <v>38.32</v>
      </c>
      <c r="I134" s="58">
        <f>(H134*'Информация о ценах'!$D$27+'EAST-3FP-19RUB'!H134*'Информация о ценах'!$D$27*'Информация о ценах'!$E$27)*'Информация о ценах'!$B$6*1.02*1.2</f>
        <v>1829.24352</v>
      </c>
      <c r="J134" s="24"/>
      <c r="K134" s="18">
        <f t="shared" si="3"/>
        <v>0</v>
      </c>
    </row>
    <row r="135" spans="1:11" customFormat="1" x14ac:dyDescent="0.35">
      <c r="A135" s="400" t="s">
        <v>19230</v>
      </c>
      <c r="B135" s="299" t="s">
        <v>19231</v>
      </c>
      <c r="C135" s="299" t="s">
        <v>5831</v>
      </c>
      <c r="D135" s="299" t="s">
        <v>19064</v>
      </c>
      <c r="E135" s="299" t="s">
        <v>19232</v>
      </c>
      <c r="F135" s="129">
        <v>1232</v>
      </c>
      <c r="G135" s="299" t="s">
        <v>224</v>
      </c>
      <c r="H135" s="300">
        <v>60.6</v>
      </c>
      <c r="I135" s="58">
        <f>(H135*'Информация о ценах'!$D$27+'EAST-3FP-19RUB'!H135*'Информация о ценах'!$D$27*'Информация о ценах'!$E$27)*'Информация о ценах'!$B$6*1.02*1.2</f>
        <v>2892.8016000000002</v>
      </c>
      <c r="J135" s="24"/>
      <c r="K135" s="18">
        <f t="shared" si="3"/>
        <v>0</v>
      </c>
    </row>
    <row r="136" spans="1:11" customFormat="1" x14ac:dyDescent="0.35">
      <c r="A136" s="400" t="s">
        <v>19233</v>
      </c>
      <c r="B136" s="299" t="s">
        <v>19234</v>
      </c>
      <c r="C136" s="299" t="s">
        <v>19063</v>
      </c>
      <c r="D136" s="299" t="s">
        <v>19064</v>
      </c>
      <c r="E136" s="299" t="s">
        <v>19232</v>
      </c>
      <c r="F136" s="129">
        <v>1232</v>
      </c>
      <c r="G136" s="299" t="s">
        <v>224</v>
      </c>
      <c r="H136" s="300">
        <v>60.6</v>
      </c>
      <c r="I136" s="58">
        <f>(H136*'Информация о ценах'!$D$27+'EAST-3FP-19RUB'!H136*'Информация о ценах'!$D$27*'Информация о ценах'!$E$27)*'Информация о ценах'!$B$6*1.02*1.2</f>
        <v>2892.8016000000002</v>
      </c>
      <c r="J136" s="24"/>
      <c r="K136" s="18">
        <f t="shared" si="3"/>
        <v>0</v>
      </c>
    </row>
    <row r="137" spans="1:11" customFormat="1" x14ac:dyDescent="0.35">
      <c r="A137" s="400" t="s">
        <v>19235</v>
      </c>
      <c r="B137" s="299" t="s">
        <v>19236</v>
      </c>
      <c r="C137" s="299" t="s">
        <v>5832</v>
      </c>
      <c r="D137" s="299" t="s">
        <v>19237</v>
      </c>
      <c r="E137" s="299" t="s">
        <v>1988</v>
      </c>
      <c r="F137" s="300">
        <v>150</v>
      </c>
      <c r="G137" s="299" t="s">
        <v>170</v>
      </c>
      <c r="H137" s="300">
        <v>2.31</v>
      </c>
      <c r="I137" s="58">
        <f>(H137*'Информация о ценах'!$D$27+'EAST-3FP-19RUB'!H137*'Информация о ценах'!$D$27*'Информация о ценах'!$E$27)*'Информация о ценах'!$B$6*1.02*1.2</f>
        <v>110.27016</v>
      </c>
      <c r="J137" s="24"/>
      <c r="K137" s="18">
        <f t="shared" si="3"/>
        <v>0</v>
      </c>
    </row>
    <row r="138" spans="1:11" customFormat="1" x14ac:dyDescent="0.35">
      <c r="A138" s="400" t="s">
        <v>19238</v>
      </c>
      <c r="B138" s="299" t="s">
        <v>19239</v>
      </c>
      <c r="C138" s="299" t="s">
        <v>19240</v>
      </c>
      <c r="D138" s="299" t="s">
        <v>19237</v>
      </c>
      <c r="E138" s="299" t="s">
        <v>1988</v>
      </c>
      <c r="F138" s="300">
        <v>150</v>
      </c>
      <c r="G138" s="299" t="s">
        <v>170</v>
      </c>
      <c r="H138" s="300">
        <v>2.31</v>
      </c>
      <c r="I138" s="58">
        <f>(H138*'Информация о ценах'!$D$27+'EAST-3FP-19RUB'!H138*'Информация о ценах'!$D$27*'Информация о ценах'!$E$27)*'Информация о ценах'!$B$6*1.02*1.2</f>
        <v>110.27016</v>
      </c>
      <c r="J138" s="24"/>
      <c r="K138" s="18">
        <f t="shared" si="3"/>
        <v>0</v>
      </c>
    </row>
    <row r="139" spans="1:11" customFormat="1" x14ac:dyDescent="0.35">
      <c r="A139" s="400" t="s">
        <v>19241</v>
      </c>
      <c r="B139" s="299" t="s">
        <v>19242</v>
      </c>
      <c r="C139" s="299" t="s">
        <v>5832</v>
      </c>
      <c r="D139" s="299" t="s">
        <v>19237</v>
      </c>
      <c r="E139" s="299" t="s">
        <v>1989</v>
      </c>
      <c r="F139" s="300">
        <v>160</v>
      </c>
      <c r="G139" s="299" t="s">
        <v>180</v>
      </c>
      <c r="H139" s="300">
        <v>5.75</v>
      </c>
      <c r="I139" s="58">
        <f>(H139*'Информация о ценах'!$D$27+'EAST-3FP-19RUB'!H139*'Информация о ценах'!$D$27*'Информация о ценах'!$E$27)*'Информация о ценах'!$B$6*1.02*1.2</f>
        <v>274.48200000000003</v>
      </c>
      <c r="J139" s="24"/>
      <c r="K139" s="18">
        <f t="shared" si="3"/>
        <v>0</v>
      </c>
    </row>
    <row r="140" spans="1:11" customFormat="1" x14ac:dyDescent="0.35">
      <c r="A140" s="400" t="s">
        <v>19243</v>
      </c>
      <c r="B140" s="299" t="s">
        <v>19244</v>
      </c>
      <c r="C140" s="299" t="s">
        <v>19240</v>
      </c>
      <c r="D140" s="299" t="s">
        <v>19237</v>
      </c>
      <c r="E140" s="299" t="s">
        <v>1989</v>
      </c>
      <c r="F140" s="300">
        <v>160</v>
      </c>
      <c r="G140" s="299" t="s">
        <v>180</v>
      </c>
      <c r="H140" s="300">
        <v>5.75</v>
      </c>
      <c r="I140" s="58">
        <f>(H140*'Информация о ценах'!$D$27+'EAST-3FP-19RUB'!H140*'Информация о ценах'!$D$27*'Информация о ценах'!$E$27)*'Информация о ценах'!$B$6*1.02*1.2</f>
        <v>274.48200000000003</v>
      </c>
      <c r="J140" s="24"/>
      <c r="K140" s="18">
        <f t="shared" si="3"/>
        <v>0</v>
      </c>
    </row>
    <row r="141" spans="1:11" customFormat="1" x14ac:dyDescent="0.35">
      <c r="A141" s="400" t="s">
        <v>19245</v>
      </c>
      <c r="B141" s="299" t="s">
        <v>19246</v>
      </c>
      <c r="C141" s="299" t="s">
        <v>5832</v>
      </c>
      <c r="D141" s="299" t="s">
        <v>19237</v>
      </c>
      <c r="E141" s="299" t="s">
        <v>19247</v>
      </c>
      <c r="F141" s="300">
        <v>210</v>
      </c>
      <c r="G141" s="299" t="s">
        <v>138</v>
      </c>
      <c r="H141" s="300">
        <v>7.8</v>
      </c>
      <c r="I141" s="58">
        <f>(H141*'Информация о ценах'!$D$27+'EAST-3FP-19RUB'!H141*'Информация о ценах'!$D$27*'Информация о ценах'!$E$27)*'Информация о ценах'!$B$6*1.02*1.2</f>
        <v>372.3408</v>
      </c>
      <c r="J141" s="24"/>
      <c r="K141" s="18">
        <f t="shared" si="3"/>
        <v>0</v>
      </c>
    </row>
    <row r="142" spans="1:11" customFormat="1" x14ac:dyDescent="0.35">
      <c r="A142" s="400" t="s">
        <v>19248</v>
      </c>
      <c r="B142" s="299" t="s">
        <v>19249</v>
      </c>
      <c r="C142" s="299" t="s">
        <v>19240</v>
      </c>
      <c r="D142" s="299" t="s">
        <v>19237</v>
      </c>
      <c r="E142" s="299" t="s">
        <v>19247</v>
      </c>
      <c r="F142" s="300">
        <v>210</v>
      </c>
      <c r="G142" s="299" t="s">
        <v>138</v>
      </c>
      <c r="H142" s="300">
        <v>7.8</v>
      </c>
      <c r="I142" s="58">
        <f>(H142*'Информация о ценах'!$D$27+'EAST-3FP-19RUB'!H142*'Информация о ценах'!$D$27*'Информация о ценах'!$E$27)*'Информация о ценах'!$B$6*1.02*1.2</f>
        <v>372.3408</v>
      </c>
      <c r="J142" s="24"/>
      <c r="K142" s="18">
        <f t="shared" si="3"/>
        <v>0</v>
      </c>
    </row>
    <row r="143" spans="1:11" customFormat="1" x14ac:dyDescent="0.35">
      <c r="A143" s="400" t="s">
        <v>19250</v>
      </c>
      <c r="B143" s="299" t="s">
        <v>19251</v>
      </c>
      <c r="C143" s="299" t="s">
        <v>5832</v>
      </c>
      <c r="D143" s="299" t="s">
        <v>19237</v>
      </c>
      <c r="E143" s="299" t="s">
        <v>1990</v>
      </c>
      <c r="F143" s="300">
        <v>255</v>
      </c>
      <c r="G143" s="299" t="s">
        <v>1343</v>
      </c>
      <c r="H143" s="300">
        <v>8.24</v>
      </c>
      <c r="I143" s="58">
        <f>(H143*'Информация о ценах'!$D$27+'EAST-3FP-19RUB'!H143*'Информация о ценах'!$D$27*'Информация о ценах'!$E$27)*'Информация о ценах'!$B$6*1.02*1.2</f>
        <v>393.34464000000008</v>
      </c>
      <c r="J143" s="24"/>
      <c r="K143" s="18">
        <f t="shared" si="3"/>
        <v>0</v>
      </c>
    </row>
    <row r="144" spans="1:11" customFormat="1" x14ac:dyDescent="0.35">
      <c r="A144" s="400" t="s">
        <v>19252</v>
      </c>
      <c r="B144" s="299" t="s">
        <v>19253</v>
      </c>
      <c r="C144" s="299" t="s">
        <v>19240</v>
      </c>
      <c r="D144" s="299" t="s">
        <v>19237</v>
      </c>
      <c r="E144" s="299" t="s">
        <v>1990</v>
      </c>
      <c r="F144" s="300">
        <v>255</v>
      </c>
      <c r="G144" s="299" t="s">
        <v>1343</v>
      </c>
      <c r="H144" s="300">
        <v>8.24</v>
      </c>
      <c r="I144" s="58">
        <f>(H144*'Информация о ценах'!$D$27+'EAST-3FP-19RUB'!H144*'Информация о ценах'!$D$27*'Информация о ценах'!$E$27)*'Информация о ценах'!$B$6*1.02*1.2</f>
        <v>393.34464000000008</v>
      </c>
      <c r="J144" s="24"/>
      <c r="K144" s="18">
        <f t="shared" si="3"/>
        <v>0</v>
      </c>
    </row>
    <row r="145" spans="1:11" customFormat="1" x14ac:dyDescent="0.35">
      <c r="A145" s="400" t="s">
        <v>19254</v>
      </c>
      <c r="B145" s="299" t="s">
        <v>19255</v>
      </c>
      <c r="C145" s="299" t="s">
        <v>5832</v>
      </c>
      <c r="D145" s="299" t="s">
        <v>19237</v>
      </c>
      <c r="E145" s="299" t="s">
        <v>19256</v>
      </c>
      <c r="F145" s="300">
        <v>320</v>
      </c>
      <c r="G145" s="299" t="s">
        <v>1999</v>
      </c>
      <c r="H145" s="300">
        <v>11.6</v>
      </c>
      <c r="I145" s="58">
        <f>(H145*'Информация о ценах'!$D$27+'EAST-3FP-19RUB'!H145*'Информация о ценах'!$D$27*'Информация о ценах'!$E$27)*'Информация о ценах'!$B$6*1.02*1.2</f>
        <v>553.73759999999993</v>
      </c>
      <c r="J145" s="24"/>
      <c r="K145" s="18">
        <f t="shared" si="3"/>
        <v>0</v>
      </c>
    </row>
    <row r="146" spans="1:11" customFormat="1" x14ac:dyDescent="0.35">
      <c r="A146" s="400" t="s">
        <v>19257</v>
      </c>
      <c r="B146" s="299" t="s">
        <v>19258</v>
      </c>
      <c r="C146" s="299" t="s">
        <v>19240</v>
      </c>
      <c r="D146" s="299" t="s">
        <v>19237</v>
      </c>
      <c r="E146" s="299" t="s">
        <v>19256</v>
      </c>
      <c r="F146" s="300">
        <v>320</v>
      </c>
      <c r="G146" s="299" t="s">
        <v>1999</v>
      </c>
      <c r="H146" s="300">
        <v>11.6</v>
      </c>
      <c r="I146" s="58">
        <f>(H146*'Информация о ценах'!$D$27+'EAST-3FP-19RUB'!H146*'Информация о ценах'!$D$27*'Информация о ценах'!$E$27)*'Информация о ценах'!$B$6*1.02*1.2</f>
        <v>553.73759999999993</v>
      </c>
      <c r="J146" s="24"/>
      <c r="K146" s="18">
        <f t="shared" si="3"/>
        <v>0</v>
      </c>
    </row>
    <row r="147" spans="1:11" customFormat="1" x14ac:dyDescent="0.35">
      <c r="A147" s="400" t="s">
        <v>19259</v>
      </c>
      <c r="B147" s="299" t="s">
        <v>19260</v>
      </c>
      <c r="C147" s="299" t="s">
        <v>5832</v>
      </c>
      <c r="D147" s="299" t="s">
        <v>19237</v>
      </c>
      <c r="E147" s="299" t="s">
        <v>19015</v>
      </c>
      <c r="F147" s="300">
        <v>410</v>
      </c>
      <c r="G147" s="299" t="s">
        <v>1999</v>
      </c>
      <c r="H147" s="300">
        <v>12.14</v>
      </c>
      <c r="I147" s="58">
        <f>(H147*'Информация о ценах'!$D$27+'EAST-3FP-19RUB'!H147*'Информация о ценах'!$D$27*'Информация о ценах'!$E$27)*'Информация о ценах'!$B$6*1.02*1.2</f>
        <v>579.51504</v>
      </c>
      <c r="J147" s="24"/>
      <c r="K147" s="18">
        <f t="shared" si="3"/>
        <v>0</v>
      </c>
    </row>
    <row r="148" spans="1:11" customFormat="1" x14ac:dyDescent="0.35">
      <c r="A148" s="400" t="s">
        <v>19261</v>
      </c>
      <c r="B148" s="299" t="s">
        <v>19262</v>
      </c>
      <c r="C148" s="299" t="s">
        <v>19240</v>
      </c>
      <c r="D148" s="299" t="s">
        <v>19237</v>
      </c>
      <c r="E148" s="299" t="s">
        <v>19015</v>
      </c>
      <c r="F148" s="300">
        <v>410</v>
      </c>
      <c r="G148" s="299" t="s">
        <v>1999</v>
      </c>
      <c r="H148" s="300">
        <v>12.14</v>
      </c>
      <c r="I148" s="58">
        <f>(H148*'Информация о ценах'!$D$27+'EAST-3FP-19RUB'!H148*'Информация о ценах'!$D$27*'Информация о ценах'!$E$27)*'Информация о ценах'!$B$6*1.02*1.2</f>
        <v>579.51504</v>
      </c>
      <c r="J148" s="24"/>
      <c r="K148" s="18">
        <f t="shared" si="3"/>
        <v>0</v>
      </c>
    </row>
    <row r="149" spans="1:11" customFormat="1" x14ac:dyDescent="0.35">
      <c r="A149" s="400" t="s">
        <v>19263</v>
      </c>
      <c r="B149" s="299" t="s">
        <v>19264</v>
      </c>
      <c r="C149" s="299" t="s">
        <v>5832</v>
      </c>
      <c r="D149" s="299" t="s">
        <v>19237</v>
      </c>
      <c r="E149" s="299" t="s">
        <v>19265</v>
      </c>
      <c r="F149" s="300">
        <v>492</v>
      </c>
      <c r="G149" s="299" t="s">
        <v>2000</v>
      </c>
      <c r="H149" s="300">
        <v>13.93</v>
      </c>
      <c r="I149" s="58">
        <f>(H149*'Информация о ценах'!$D$27+'EAST-3FP-19RUB'!H149*'Информация о ценах'!$D$27*'Информация о ценах'!$E$27)*'Информация о ценах'!$B$6*1.02*1.2</f>
        <v>664.96248000000003</v>
      </c>
      <c r="J149" s="24"/>
      <c r="K149" s="18">
        <f t="shared" si="3"/>
        <v>0</v>
      </c>
    </row>
    <row r="150" spans="1:11" customFormat="1" x14ac:dyDescent="0.35">
      <c r="A150" s="400" t="s">
        <v>19266</v>
      </c>
      <c r="B150" s="299" t="s">
        <v>19267</v>
      </c>
      <c r="C150" s="299" t="s">
        <v>19240</v>
      </c>
      <c r="D150" s="299" t="s">
        <v>19237</v>
      </c>
      <c r="E150" s="299" t="s">
        <v>19265</v>
      </c>
      <c r="F150" s="300">
        <v>492</v>
      </c>
      <c r="G150" s="299" t="s">
        <v>2000</v>
      </c>
      <c r="H150" s="300">
        <v>13.93</v>
      </c>
      <c r="I150" s="58">
        <f>(H150*'Информация о ценах'!$D$27+'EAST-3FP-19RUB'!H150*'Информация о ценах'!$D$27*'Информация о ценах'!$E$27)*'Информация о ценах'!$B$6*1.02*1.2</f>
        <v>664.96248000000003</v>
      </c>
      <c r="J150" s="24"/>
      <c r="K150" s="18">
        <f t="shared" si="3"/>
        <v>0</v>
      </c>
    </row>
    <row r="151" spans="1:11" customFormat="1" x14ac:dyDescent="0.35">
      <c r="A151" s="400" t="s">
        <v>19268</v>
      </c>
      <c r="B151" s="299" t="s">
        <v>19269</v>
      </c>
      <c r="C151" s="299" t="s">
        <v>5832</v>
      </c>
      <c r="D151" s="299" t="s">
        <v>19237</v>
      </c>
      <c r="E151" s="299" t="s">
        <v>19270</v>
      </c>
      <c r="F151" s="300">
        <v>422</v>
      </c>
      <c r="G151" s="299" t="s">
        <v>2000</v>
      </c>
      <c r="H151" s="300">
        <v>15.04</v>
      </c>
      <c r="I151" s="58">
        <f>(H151*'Информация о ценах'!$D$27+'EAST-3FP-19RUB'!H151*'Информация о ценах'!$D$27*'Информация о ценах'!$E$27)*'Информация о ценах'!$B$6*1.02*1.2</f>
        <v>717.9494400000001</v>
      </c>
      <c r="J151" s="24"/>
      <c r="K151" s="18">
        <f t="shared" si="3"/>
        <v>0</v>
      </c>
    </row>
    <row r="152" spans="1:11" customFormat="1" x14ac:dyDescent="0.35">
      <c r="A152" s="400" t="s">
        <v>19271</v>
      </c>
      <c r="B152" s="299" t="s">
        <v>19272</v>
      </c>
      <c r="C152" s="299" t="s">
        <v>19240</v>
      </c>
      <c r="D152" s="299" t="s">
        <v>19237</v>
      </c>
      <c r="E152" s="299" t="s">
        <v>19270</v>
      </c>
      <c r="F152" s="300">
        <v>422</v>
      </c>
      <c r="G152" s="299" t="s">
        <v>2000</v>
      </c>
      <c r="H152" s="300">
        <v>15.04</v>
      </c>
      <c r="I152" s="58">
        <f>(H152*'Информация о ценах'!$D$27+'EAST-3FP-19RUB'!H152*'Информация о ценах'!$D$27*'Информация о ценах'!$E$27)*'Информация о ценах'!$B$6*1.02*1.2</f>
        <v>717.9494400000001</v>
      </c>
      <c r="J152" s="24"/>
      <c r="K152" s="18">
        <f t="shared" si="3"/>
        <v>0</v>
      </c>
    </row>
    <row r="153" spans="1:11" customFormat="1" x14ac:dyDescent="0.35">
      <c r="A153" s="400" t="s">
        <v>19273</v>
      </c>
      <c r="B153" s="299" t="s">
        <v>19274</v>
      </c>
      <c r="C153" s="299" t="s">
        <v>5832</v>
      </c>
      <c r="D153" s="299" t="s">
        <v>19237</v>
      </c>
      <c r="E153" s="299" t="s">
        <v>19275</v>
      </c>
      <c r="F153" s="300">
        <v>876</v>
      </c>
      <c r="G153" s="299" t="s">
        <v>143</v>
      </c>
      <c r="H153" s="300">
        <v>39</v>
      </c>
      <c r="I153" s="58">
        <f>(H153*'Информация о ценах'!$D$27+'EAST-3FP-19RUB'!H153*'Информация о ценах'!$D$27*'Информация о ценах'!$E$27)*'Информация о ценах'!$B$6*1.02*1.2</f>
        <v>1861.704</v>
      </c>
      <c r="J153" s="24"/>
      <c r="K153" s="18">
        <f t="shared" si="3"/>
        <v>0</v>
      </c>
    </row>
    <row r="154" spans="1:11" customFormat="1" x14ac:dyDescent="0.35">
      <c r="A154" s="400" t="s">
        <v>19276</v>
      </c>
      <c r="B154" s="299" t="s">
        <v>19277</v>
      </c>
      <c r="C154" s="299" t="s">
        <v>19240</v>
      </c>
      <c r="D154" s="299" t="s">
        <v>19237</v>
      </c>
      <c r="E154" s="299" t="s">
        <v>19275</v>
      </c>
      <c r="F154" s="300">
        <v>876</v>
      </c>
      <c r="G154" s="299" t="s">
        <v>143</v>
      </c>
      <c r="H154" s="300">
        <v>39</v>
      </c>
      <c r="I154" s="58">
        <f>(H154*'Информация о ценах'!$D$27+'EAST-3FP-19RUB'!H154*'Информация о ценах'!$D$27*'Информация о ценах'!$E$27)*'Информация о ценах'!$B$6*1.02*1.2</f>
        <v>1861.704</v>
      </c>
      <c r="J154" s="24"/>
      <c r="K154" s="18">
        <f t="shared" si="3"/>
        <v>0</v>
      </c>
    </row>
    <row r="155" spans="1:11" customFormat="1" x14ac:dyDescent="0.35">
      <c r="A155" s="400" t="s">
        <v>19278</v>
      </c>
      <c r="B155" s="299" t="s">
        <v>19279</v>
      </c>
      <c r="C155" s="299" t="s">
        <v>19280</v>
      </c>
      <c r="D155" s="299" t="s">
        <v>19281</v>
      </c>
      <c r="E155" s="299" t="s">
        <v>1988</v>
      </c>
      <c r="F155" s="300">
        <v>120</v>
      </c>
      <c r="G155" s="299" t="s">
        <v>170</v>
      </c>
      <c r="H155" s="300">
        <v>6.8</v>
      </c>
      <c r="I155" s="58">
        <f>(H155*'Информация о ценах'!$D$27+'EAST-3FP-19RUB'!H155*'Информация о ценах'!$D$27*'Информация о ценах'!$E$27)*'Информация о ценах'!$B$6*1.02*1.2</f>
        <v>324.60480000000001</v>
      </c>
      <c r="J155" s="24"/>
      <c r="K155" s="18">
        <f t="shared" si="3"/>
        <v>0</v>
      </c>
    </row>
    <row r="156" spans="1:11" customFormat="1" x14ac:dyDescent="0.35">
      <c r="A156" s="400" t="s">
        <v>19282</v>
      </c>
      <c r="B156" s="299" t="s">
        <v>19283</v>
      </c>
      <c r="C156" s="299" t="s">
        <v>19284</v>
      </c>
      <c r="D156" s="299" t="s">
        <v>19281</v>
      </c>
      <c r="E156" s="299" t="s">
        <v>1988</v>
      </c>
      <c r="F156" s="300">
        <v>120</v>
      </c>
      <c r="G156" s="299" t="s">
        <v>170</v>
      </c>
      <c r="H156" s="300">
        <v>6.8</v>
      </c>
      <c r="I156" s="58">
        <f>(H156*'Информация о ценах'!$D$27+'EAST-3FP-19RUB'!H156*'Информация о ценах'!$D$27*'Информация о ценах'!$E$27)*'Информация о ценах'!$B$6*1.02*1.2</f>
        <v>324.60480000000001</v>
      </c>
      <c r="J156" s="24"/>
      <c r="K156" s="18">
        <f t="shared" si="3"/>
        <v>0</v>
      </c>
    </row>
    <row r="157" spans="1:11" customFormat="1" x14ac:dyDescent="0.35">
      <c r="A157" s="400" t="s">
        <v>19285</v>
      </c>
      <c r="B157" s="299" t="s">
        <v>19286</v>
      </c>
      <c r="C157" s="299" t="s">
        <v>19280</v>
      </c>
      <c r="D157" s="299" t="s">
        <v>19281</v>
      </c>
      <c r="E157" s="299" t="s">
        <v>1989</v>
      </c>
      <c r="F157" s="300">
        <v>120</v>
      </c>
      <c r="G157" s="299" t="s">
        <v>180</v>
      </c>
      <c r="H157" s="300">
        <v>7.22</v>
      </c>
      <c r="I157" s="58">
        <f>(H157*'Информация о ценах'!$D$27+'EAST-3FP-19RUB'!H157*'Информация о ценах'!$D$27*'Информация о ценах'!$E$27)*'Информация о ценах'!$B$6*1.02*1.2</f>
        <v>344.65391999999997</v>
      </c>
      <c r="J157" s="24"/>
      <c r="K157" s="18">
        <f t="shared" si="3"/>
        <v>0</v>
      </c>
    </row>
    <row r="158" spans="1:11" x14ac:dyDescent="0.35">
      <c r="A158" s="400" t="s">
        <v>19287</v>
      </c>
      <c r="B158" s="299" t="s">
        <v>19288</v>
      </c>
      <c r="C158" s="299" t="s">
        <v>19284</v>
      </c>
      <c r="D158" s="299" t="s">
        <v>19281</v>
      </c>
      <c r="E158" s="299" t="s">
        <v>1989</v>
      </c>
      <c r="F158" s="300">
        <v>120</v>
      </c>
      <c r="G158" s="299" t="s">
        <v>180</v>
      </c>
      <c r="H158" s="300">
        <v>7.22</v>
      </c>
      <c r="I158" s="58">
        <f>(H158*'Информация о ценах'!$D$27+'EAST-3FP-19RUB'!H158*'Информация о ценах'!$D$27*'Информация о ценах'!$E$27)*'Информация о ценах'!$B$6*1.02*1.2</f>
        <v>344.65391999999997</v>
      </c>
      <c r="J158" s="24"/>
      <c r="K158" s="18">
        <f t="shared" si="3"/>
        <v>0</v>
      </c>
    </row>
    <row r="159" spans="1:11" x14ac:dyDescent="0.35">
      <c r="A159" s="400" t="s">
        <v>19289</v>
      </c>
      <c r="B159" s="299" t="s">
        <v>19290</v>
      </c>
      <c r="C159" s="299" t="s">
        <v>5833</v>
      </c>
      <c r="D159" s="299" t="s">
        <v>19291</v>
      </c>
      <c r="E159" s="299" t="s">
        <v>19292</v>
      </c>
      <c r="F159" s="300">
        <v>198</v>
      </c>
      <c r="G159" s="299" t="s">
        <v>180</v>
      </c>
      <c r="H159" s="300">
        <v>8.5500000000000007</v>
      </c>
      <c r="I159" s="58">
        <f>(H159*'Информация о ценах'!$D$27+'EAST-3FP-19RUB'!H159*'Информация о ценах'!$D$27*'Информация о ценах'!$E$27)*'Информация о ценах'!$B$6*1.02*1.2</f>
        <v>408.14280000000002</v>
      </c>
      <c r="J159" s="24"/>
      <c r="K159" s="18">
        <f t="shared" si="3"/>
        <v>0</v>
      </c>
    </row>
    <row r="160" spans="1:11" x14ac:dyDescent="0.35">
      <c r="A160" s="400" t="s">
        <v>19293</v>
      </c>
      <c r="B160" s="299" t="s">
        <v>19294</v>
      </c>
      <c r="C160" s="299" t="s">
        <v>19295</v>
      </c>
      <c r="D160" s="299" t="s">
        <v>19291</v>
      </c>
      <c r="E160" s="299" t="s">
        <v>19292</v>
      </c>
      <c r="F160" s="300">
        <v>198</v>
      </c>
      <c r="G160" s="299" t="s">
        <v>180</v>
      </c>
      <c r="H160" s="300">
        <v>8.5500000000000007</v>
      </c>
      <c r="I160" s="58">
        <f>(H160*'Информация о ценах'!$D$27+'EAST-3FP-19RUB'!H160*'Информация о ценах'!$D$27*'Информация о ценах'!$E$27)*'Информация о ценах'!$B$6*1.02*1.2</f>
        <v>408.14280000000002</v>
      </c>
      <c r="J160" s="24"/>
      <c r="K160" s="18">
        <f t="shared" si="3"/>
        <v>0</v>
      </c>
    </row>
    <row r="161" spans="1:11" x14ac:dyDescent="0.35">
      <c r="A161" s="400" t="s">
        <v>19296</v>
      </c>
      <c r="B161" s="299" t="s">
        <v>19297</v>
      </c>
      <c r="C161" s="299" t="s">
        <v>5833</v>
      </c>
      <c r="D161" s="299" t="s">
        <v>19291</v>
      </c>
      <c r="E161" s="299" t="s">
        <v>19298</v>
      </c>
      <c r="F161" s="300">
        <v>202</v>
      </c>
      <c r="G161" s="299" t="s">
        <v>180</v>
      </c>
      <c r="H161" s="300">
        <v>11.14</v>
      </c>
      <c r="I161" s="58">
        <f>(H161*'Информация о ценах'!$D$27+'EAST-3FP-19RUB'!H161*'Информация о ценах'!$D$27*'Информация о ценах'!$E$27)*'Информация о ценах'!$B$6*1.02*1.2</f>
        <v>531.77904000000001</v>
      </c>
      <c r="J161" s="24"/>
      <c r="K161" s="18">
        <f t="shared" si="3"/>
        <v>0</v>
      </c>
    </row>
    <row r="162" spans="1:11" x14ac:dyDescent="0.35">
      <c r="A162" s="400" t="s">
        <v>19299</v>
      </c>
      <c r="B162" s="299" t="s">
        <v>19300</v>
      </c>
      <c r="C162" s="299" t="s">
        <v>19295</v>
      </c>
      <c r="D162" s="299" t="s">
        <v>19291</v>
      </c>
      <c r="E162" s="299" t="s">
        <v>19298</v>
      </c>
      <c r="F162" s="300">
        <v>202</v>
      </c>
      <c r="G162" s="299" t="s">
        <v>180</v>
      </c>
      <c r="H162" s="300">
        <v>11.14</v>
      </c>
      <c r="I162" s="58">
        <f>(H162*'Информация о ценах'!$D$27+'EAST-3FP-19RUB'!H162*'Информация о ценах'!$D$27*'Информация о ценах'!$E$27)*'Информация о ценах'!$B$6*1.02*1.2</f>
        <v>531.77904000000001</v>
      </c>
      <c r="J162" s="24"/>
      <c r="K162" s="18">
        <f t="shared" si="3"/>
        <v>0</v>
      </c>
    </row>
    <row r="163" spans="1:11" x14ac:dyDescent="0.35">
      <c r="A163" s="400" t="s">
        <v>19301</v>
      </c>
      <c r="B163" s="299" t="s">
        <v>19302</v>
      </c>
      <c r="C163" s="299" t="s">
        <v>19303</v>
      </c>
      <c r="D163" s="299" t="s">
        <v>19304</v>
      </c>
      <c r="E163" s="299" t="s">
        <v>18952</v>
      </c>
      <c r="F163" s="300">
        <v>50</v>
      </c>
      <c r="G163" s="299" t="s">
        <v>104</v>
      </c>
      <c r="H163" s="300">
        <v>3.23</v>
      </c>
      <c r="I163" s="58">
        <f>(H163*'Информация о ценах'!$D$27+'EAST-3FP-19RUB'!H163*'Информация о ценах'!$D$27*'Информация о ценах'!$E$27)*'Информация о ценах'!$B$6*1.02*1.2</f>
        <v>154.18727999999999</v>
      </c>
      <c r="J163" s="24"/>
      <c r="K163" s="18">
        <f t="shared" si="3"/>
        <v>0</v>
      </c>
    </row>
    <row r="164" spans="1:11" x14ac:dyDescent="0.35">
      <c r="A164" s="400" t="s">
        <v>19305</v>
      </c>
      <c r="B164" s="299" t="s">
        <v>19306</v>
      </c>
      <c r="C164" s="299" t="s">
        <v>5834</v>
      </c>
      <c r="D164" s="299" t="s">
        <v>19304</v>
      </c>
      <c r="E164" s="299" t="s">
        <v>1991</v>
      </c>
      <c r="F164" s="300">
        <v>55</v>
      </c>
      <c r="G164" s="299" t="s">
        <v>104</v>
      </c>
      <c r="H164" s="300">
        <v>2.67</v>
      </c>
      <c r="I164" s="58">
        <f>(H164*'Информация о ценах'!$D$27+'EAST-3FP-19RUB'!H164*'Информация о ценах'!$D$27*'Информация о ценах'!$E$27)*'Информация о ценах'!$B$6*1.02*1.2</f>
        <v>127.45512000000001</v>
      </c>
      <c r="J164" s="24"/>
      <c r="K164" s="18">
        <f t="shared" si="3"/>
        <v>0</v>
      </c>
    </row>
    <row r="165" spans="1:11" x14ac:dyDescent="0.35">
      <c r="A165" s="400" t="s">
        <v>19307</v>
      </c>
      <c r="B165" s="299" t="s">
        <v>19308</v>
      </c>
      <c r="C165" s="299" t="s">
        <v>19303</v>
      </c>
      <c r="D165" s="299" t="s">
        <v>19304</v>
      </c>
      <c r="E165" s="299" t="s">
        <v>1991</v>
      </c>
      <c r="F165" s="300">
        <v>55</v>
      </c>
      <c r="G165" s="299" t="s">
        <v>104</v>
      </c>
      <c r="H165" s="300">
        <v>2.67</v>
      </c>
      <c r="I165" s="58">
        <f>(H165*'Информация о ценах'!$D$27+'EAST-3FP-19RUB'!H165*'Информация о ценах'!$D$27*'Информация о ценах'!$E$27)*'Информация о ценах'!$B$6*1.02*1.2</f>
        <v>127.45512000000001</v>
      </c>
      <c r="J165" s="24"/>
      <c r="K165" s="18">
        <f t="shared" si="3"/>
        <v>0</v>
      </c>
    </row>
    <row r="166" spans="1:11" x14ac:dyDescent="0.35">
      <c r="A166" s="400" t="s">
        <v>19309</v>
      </c>
      <c r="B166" s="299" t="s">
        <v>19310</v>
      </c>
      <c r="C166" s="299" t="s">
        <v>5834</v>
      </c>
      <c r="D166" s="299" t="s">
        <v>19304</v>
      </c>
      <c r="E166" s="299" t="s">
        <v>1992</v>
      </c>
      <c r="F166" s="300">
        <v>80</v>
      </c>
      <c r="G166" s="299" t="s">
        <v>107</v>
      </c>
      <c r="H166" s="300">
        <v>3.46</v>
      </c>
      <c r="I166" s="58">
        <f>(H166*'Информация о ценах'!$D$27+'EAST-3FP-19RUB'!H166*'Информация о ценах'!$D$27*'Информация о ценах'!$E$27)*'Информация о ценах'!$B$6*1.02*1.2</f>
        <v>165.16656</v>
      </c>
      <c r="J166" s="24"/>
      <c r="K166" s="18">
        <f t="shared" si="3"/>
        <v>0</v>
      </c>
    </row>
    <row r="167" spans="1:11" x14ac:dyDescent="0.35">
      <c r="A167" s="400" t="s">
        <v>19311</v>
      </c>
      <c r="B167" s="299" t="s">
        <v>19312</v>
      </c>
      <c r="C167" s="299" t="s">
        <v>19303</v>
      </c>
      <c r="D167" s="299" t="s">
        <v>19304</v>
      </c>
      <c r="E167" s="299" t="s">
        <v>1992</v>
      </c>
      <c r="F167" s="300">
        <v>80</v>
      </c>
      <c r="G167" s="299" t="s">
        <v>107</v>
      </c>
      <c r="H167" s="300">
        <v>3.46</v>
      </c>
      <c r="I167" s="58">
        <f>(H167*'Информация о ценах'!$D$27+'EAST-3FP-19RUB'!H167*'Информация о ценах'!$D$27*'Информация о ценах'!$E$27)*'Информация о ценах'!$B$6*1.02*1.2</f>
        <v>165.16656</v>
      </c>
      <c r="J167" s="24"/>
      <c r="K167" s="18">
        <f t="shared" si="3"/>
        <v>0</v>
      </c>
    </row>
    <row r="168" spans="1:11" x14ac:dyDescent="0.35">
      <c r="A168" s="400" t="s">
        <v>19313</v>
      </c>
      <c r="B168" s="299" t="s">
        <v>19314</v>
      </c>
      <c r="C168" s="299" t="s">
        <v>5834</v>
      </c>
      <c r="D168" s="299" t="s">
        <v>19304</v>
      </c>
      <c r="E168" s="299" t="s">
        <v>1993</v>
      </c>
      <c r="F168" s="300">
        <v>115</v>
      </c>
      <c r="G168" s="299" t="s">
        <v>707</v>
      </c>
      <c r="H168" s="300">
        <v>5.05</v>
      </c>
      <c r="I168" s="58">
        <f>(H168*'Информация о ценах'!$D$27+'EAST-3FP-19RUB'!H168*'Информация о ценах'!$D$27*'Информация о ценах'!$E$27)*'Информация о ценах'!$B$6*1.02*1.2</f>
        <v>241.06679999999997</v>
      </c>
      <c r="J168" s="24"/>
      <c r="K168" s="18">
        <f t="shared" si="3"/>
        <v>0</v>
      </c>
    </row>
    <row r="169" spans="1:11" x14ac:dyDescent="0.35">
      <c r="A169" s="400" t="s">
        <v>19315</v>
      </c>
      <c r="B169" s="299" t="s">
        <v>19316</v>
      </c>
      <c r="C169" s="299" t="s">
        <v>19303</v>
      </c>
      <c r="D169" s="299" t="s">
        <v>19304</v>
      </c>
      <c r="E169" s="299" t="s">
        <v>1993</v>
      </c>
      <c r="F169" s="300">
        <v>115</v>
      </c>
      <c r="G169" s="299" t="s">
        <v>707</v>
      </c>
      <c r="H169" s="300">
        <v>5.05</v>
      </c>
      <c r="I169" s="58">
        <f>(H169*'Информация о ценах'!$D$27+'EAST-3FP-19RUB'!H169*'Информация о ценах'!$D$27*'Информация о ценах'!$E$27)*'Информация о ценах'!$B$6*1.02*1.2</f>
        <v>241.06679999999997</v>
      </c>
      <c r="J169" s="24"/>
      <c r="K169" s="18">
        <f t="shared" si="3"/>
        <v>0</v>
      </c>
    </row>
    <row r="170" spans="1:11" x14ac:dyDescent="0.35">
      <c r="A170" s="400" t="s">
        <v>19317</v>
      </c>
      <c r="B170" s="299" t="s">
        <v>19318</v>
      </c>
      <c r="C170" s="299" t="s">
        <v>5834</v>
      </c>
      <c r="D170" s="299" t="s">
        <v>19304</v>
      </c>
      <c r="E170" s="299" t="s">
        <v>18931</v>
      </c>
      <c r="F170" s="300">
        <v>155</v>
      </c>
      <c r="G170" s="299" t="s">
        <v>246</v>
      </c>
      <c r="H170" s="300">
        <v>7.72</v>
      </c>
      <c r="I170" s="58">
        <f>(H170*'Информация о ценах'!$D$27+'EAST-3FP-19RUB'!H170*'Информация о ценах'!$D$27*'Информация о ценах'!$E$27)*'Информация о ценах'!$B$6*1.02*1.2</f>
        <v>368.52192000000002</v>
      </c>
      <c r="J170" s="24"/>
      <c r="K170" s="18">
        <f t="shared" si="3"/>
        <v>0</v>
      </c>
    </row>
    <row r="171" spans="1:11" x14ac:dyDescent="0.35">
      <c r="A171" s="400" t="s">
        <v>19319</v>
      </c>
      <c r="B171" s="299" t="s">
        <v>19320</v>
      </c>
      <c r="C171" s="299" t="s">
        <v>19303</v>
      </c>
      <c r="D171" s="299" t="s">
        <v>19304</v>
      </c>
      <c r="E171" s="299" t="s">
        <v>18931</v>
      </c>
      <c r="F171" s="300">
        <v>155</v>
      </c>
      <c r="G171" s="299" t="s">
        <v>246</v>
      </c>
      <c r="H171" s="300">
        <v>7.72</v>
      </c>
      <c r="I171" s="58">
        <f>(H171*'Информация о ценах'!$D$27+'EAST-3FP-19RUB'!H171*'Информация о ценах'!$D$27*'Информация о ценах'!$E$27)*'Информация о ценах'!$B$6*1.02*1.2</f>
        <v>368.52192000000002</v>
      </c>
      <c r="J171" s="24"/>
      <c r="K171" s="18">
        <f t="shared" si="3"/>
        <v>0</v>
      </c>
    </row>
    <row r="172" spans="1:11" x14ac:dyDescent="0.35">
      <c r="A172" s="400" t="s">
        <v>19321</v>
      </c>
      <c r="B172" s="299" t="s">
        <v>19322</v>
      </c>
      <c r="C172" s="299" t="s">
        <v>5834</v>
      </c>
      <c r="D172" s="299" t="s">
        <v>19304</v>
      </c>
      <c r="E172" s="299" t="s">
        <v>18936</v>
      </c>
      <c r="F172" s="300">
        <v>182</v>
      </c>
      <c r="G172" s="299" t="s">
        <v>138</v>
      </c>
      <c r="H172" s="300">
        <v>12.26</v>
      </c>
      <c r="I172" s="58">
        <f>(H172*'Информация о ценах'!$D$27+'EAST-3FP-19RUB'!H172*'Информация о ценах'!$D$27*'Информация о ценах'!$E$27)*'Информация о ценах'!$B$6*1.02*1.2</f>
        <v>585.24336000000005</v>
      </c>
      <c r="J172" s="24"/>
      <c r="K172" s="18">
        <f t="shared" si="3"/>
        <v>0</v>
      </c>
    </row>
    <row r="173" spans="1:11" x14ac:dyDescent="0.35">
      <c r="A173" s="400" t="s">
        <v>19323</v>
      </c>
      <c r="B173" s="299" t="s">
        <v>19324</v>
      </c>
      <c r="C173" s="299" t="s">
        <v>19303</v>
      </c>
      <c r="D173" s="299" t="s">
        <v>19304</v>
      </c>
      <c r="E173" s="299" t="s">
        <v>18936</v>
      </c>
      <c r="F173" s="300">
        <v>182</v>
      </c>
      <c r="G173" s="299" t="s">
        <v>138</v>
      </c>
      <c r="H173" s="300">
        <v>12.26</v>
      </c>
      <c r="I173" s="58">
        <f>(H173*'Информация о ценах'!$D$27+'EAST-3FP-19RUB'!H173*'Информация о ценах'!$D$27*'Информация о ценах'!$E$27)*'Информация о ценах'!$B$6*1.02*1.2</f>
        <v>585.24336000000005</v>
      </c>
      <c r="J173" s="24"/>
      <c r="K173" s="18">
        <f t="shared" si="3"/>
        <v>0</v>
      </c>
    </row>
    <row r="174" spans="1:11" x14ac:dyDescent="0.35">
      <c r="A174" s="400" t="s">
        <v>19325</v>
      </c>
      <c r="B174" s="299" t="s">
        <v>19326</v>
      </c>
      <c r="C174" s="299" t="s">
        <v>5834</v>
      </c>
      <c r="D174" s="299" t="s">
        <v>19304</v>
      </c>
      <c r="E174" s="299" t="s">
        <v>18941</v>
      </c>
      <c r="F174" s="300">
        <v>497</v>
      </c>
      <c r="G174" s="299" t="s">
        <v>140</v>
      </c>
      <c r="H174" s="300">
        <v>19.489999999999998</v>
      </c>
      <c r="I174" s="58">
        <f>(H174*'Информация о ценах'!$D$27+'EAST-3FP-19RUB'!H174*'Информация о ценах'!$D$27*'Информация о ценах'!$E$27)*'Информация о ценах'!$B$6*1.02*1.2</f>
        <v>930.37464</v>
      </c>
      <c r="J174" s="24"/>
      <c r="K174" s="18">
        <f t="shared" si="3"/>
        <v>0</v>
      </c>
    </row>
    <row r="175" spans="1:11" x14ac:dyDescent="0.35">
      <c r="A175" s="400" t="s">
        <v>19327</v>
      </c>
      <c r="B175" s="299" t="s">
        <v>19328</v>
      </c>
      <c r="C175" s="299" t="s">
        <v>19303</v>
      </c>
      <c r="D175" s="299" t="s">
        <v>19304</v>
      </c>
      <c r="E175" s="299" t="s">
        <v>18941</v>
      </c>
      <c r="F175" s="300">
        <v>497</v>
      </c>
      <c r="G175" s="299" t="s">
        <v>140</v>
      </c>
      <c r="H175" s="300">
        <v>19.489999999999998</v>
      </c>
      <c r="I175" s="58">
        <f>(H175*'Информация о ценах'!$D$27+'EAST-3FP-19RUB'!H175*'Информация о ценах'!$D$27*'Информация о ценах'!$E$27)*'Информация о ценах'!$B$6*1.02*1.2</f>
        <v>930.37464</v>
      </c>
      <c r="J175" s="24"/>
      <c r="K175" s="18">
        <f t="shared" si="3"/>
        <v>0</v>
      </c>
    </row>
    <row r="176" spans="1:11" x14ac:dyDescent="0.35">
      <c r="A176" s="400" t="s">
        <v>19329</v>
      </c>
      <c r="B176" s="299" t="s">
        <v>19330</v>
      </c>
      <c r="C176" s="299" t="s">
        <v>5834</v>
      </c>
      <c r="D176" s="299" t="s">
        <v>19304</v>
      </c>
      <c r="E176" s="299" t="s">
        <v>18946</v>
      </c>
      <c r="F176" s="300">
        <v>724</v>
      </c>
      <c r="G176" s="299" t="s">
        <v>119</v>
      </c>
      <c r="H176" s="300">
        <v>44.57</v>
      </c>
      <c r="I176" s="58">
        <f>(H176*'Информация о ценах'!$D$27+'EAST-3FP-19RUB'!H176*'Информация о ценах'!$D$27*'Информация о ценах'!$E$27)*'Информация о ценах'!$B$6*1.02*1.2</f>
        <v>2127.5935199999999</v>
      </c>
      <c r="J176" s="24"/>
      <c r="K176" s="18">
        <f t="shared" si="3"/>
        <v>0</v>
      </c>
    </row>
    <row r="177" spans="1:11" x14ac:dyDescent="0.35">
      <c r="A177" s="400" t="s">
        <v>19331</v>
      </c>
      <c r="B177" s="299" t="s">
        <v>19332</v>
      </c>
      <c r="C177" s="299" t="s">
        <v>19303</v>
      </c>
      <c r="D177" s="299" t="s">
        <v>19304</v>
      </c>
      <c r="E177" s="299" t="s">
        <v>18946</v>
      </c>
      <c r="F177" s="300">
        <v>724</v>
      </c>
      <c r="G177" s="299" t="s">
        <v>119</v>
      </c>
      <c r="H177" s="300">
        <v>44.57</v>
      </c>
      <c r="I177" s="58">
        <f>(H177*'Информация о ценах'!$D$27+'EAST-3FP-19RUB'!H177*'Информация о ценах'!$D$27*'Информация о ценах'!$E$27)*'Информация о ценах'!$B$6*1.02*1.2</f>
        <v>2127.5935199999999</v>
      </c>
      <c r="J177" s="24"/>
      <c r="K177" s="18">
        <f t="shared" si="3"/>
        <v>0</v>
      </c>
    </row>
    <row r="178" spans="1:11" x14ac:dyDescent="0.35">
      <c r="A178" s="400" t="s">
        <v>19333</v>
      </c>
      <c r="B178" s="299" t="s">
        <v>19334</v>
      </c>
      <c r="C178" s="299" t="s">
        <v>19335</v>
      </c>
      <c r="D178" s="299" t="s">
        <v>19336</v>
      </c>
      <c r="E178" s="299" t="s">
        <v>19337</v>
      </c>
      <c r="F178" s="300">
        <v>50</v>
      </c>
      <c r="G178" s="299" t="s">
        <v>104</v>
      </c>
      <c r="H178" s="300">
        <v>3.68</v>
      </c>
      <c r="I178" s="58">
        <f>(H178*'Информация о ценах'!$D$27+'EAST-3FP-19RUB'!H178*'Информация о ценах'!$D$27*'Информация о ценах'!$E$27)*'Информация о ценах'!$B$6*1.02*1.2</f>
        <v>175.66847999999999</v>
      </c>
      <c r="J178" s="24"/>
      <c r="K178" s="18">
        <f t="shared" si="3"/>
        <v>0</v>
      </c>
    </row>
    <row r="179" spans="1:11" x14ac:dyDescent="0.35">
      <c r="A179" s="400" t="s">
        <v>19338</v>
      </c>
      <c r="B179" s="299" t="s">
        <v>19339</v>
      </c>
      <c r="C179" s="299" t="s">
        <v>19335</v>
      </c>
      <c r="D179" s="299" t="s">
        <v>19336</v>
      </c>
      <c r="E179" s="299" t="s">
        <v>19340</v>
      </c>
      <c r="F179" s="300">
        <v>70</v>
      </c>
      <c r="G179" s="299" t="s">
        <v>197</v>
      </c>
      <c r="H179" s="300">
        <v>3.89</v>
      </c>
      <c r="I179" s="58">
        <f>(H179*'Информация о ценах'!$D$27+'EAST-3FP-19RUB'!H179*'Информация о ценах'!$D$27*'Информация о ценах'!$E$27)*'Информация о ценах'!$B$6*1.02*1.2</f>
        <v>185.69304</v>
      </c>
      <c r="J179" s="24"/>
      <c r="K179" s="18">
        <f t="shared" si="3"/>
        <v>0</v>
      </c>
    </row>
    <row r="180" spans="1:11" x14ac:dyDescent="0.35">
      <c r="A180" s="400" t="s">
        <v>19341</v>
      </c>
      <c r="B180" s="299" t="s">
        <v>19342</v>
      </c>
      <c r="C180" s="299" t="s">
        <v>5835</v>
      </c>
      <c r="D180" s="299" t="s">
        <v>19336</v>
      </c>
      <c r="E180" s="299" t="s">
        <v>19343</v>
      </c>
      <c r="F180" s="300">
        <v>70</v>
      </c>
      <c r="G180" s="299" t="s">
        <v>618</v>
      </c>
      <c r="H180" s="300">
        <v>3.56</v>
      </c>
      <c r="I180" s="58">
        <f>(H180*'Информация о ценах'!$D$27+'EAST-3FP-19RUB'!H180*'Информация о ценах'!$D$27*'Информация о ценах'!$E$27)*'Информация о ценах'!$B$6*1.02*1.2</f>
        <v>169.94016000000002</v>
      </c>
      <c r="J180" s="24"/>
      <c r="K180" s="18">
        <f t="shared" si="3"/>
        <v>0</v>
      </c>
    </row>
    <row r="181" spans="1:11" x14ac:dyDescent="0.35">
      <c r="A181" s="400" t="s">
        <v>19344</v>
      </c>
      <c r="B181" s="299" t="s">
        <v>19345</v>
      </c>
      <c r="C181" s="299" t="s">
        <v>19335</v>
      </c>
      <c r="D181" s="299" t="s">
        <v>19336</v>
      </c>
      <c r="E181" s="299" t="s">
        <v>19343</v>
      </c>
      <c r="F181" s="300">
        <v>70</v>
      </c>
      <c r="G181" s="299" t="s">
        <v>618</v>
      </c>
      <c r="H181" s="300">
        <v>3.56</v>
      </c>
      <c r="I181" s="58">
        <f>(H181*'Информация о ценах'!$D$27+'EAST-3FP-19RUB'!H181*'Информация о ценах'!$D$27*'Информация о ценах'!$E$27)*'Информация о ценах'!$B$6*1.02*1.2</f>
        <v>169.94016000000002</v>
      </c>
      <c r="J181" s="24"/>
      <c r="K181" s="18">
        <f t="shared" si="3"/>
        <v>0</v>
      </c>
    </row>
    <row r="182" spans="1:11" x14ac:dyDescent="0.35">
      <c r="A182" s="400" t="s">
        <v>19346</v>
      </c>
      <c r="B182" s="299" t="s">
        <v>19347</v>
      </c>
      <c r="C182" s="299" t="s">
        <v>5835</v>
      </c>
      <c r="D182" s="299" t="s">
        <v>19336</v>
      </c>
      <c r="E182" s="299" t="s">
        <v>19348</v>
      </c>
      <c r="F182" s="300">
        <v>95</v>
      </c>
      <c r="G182" s="299" t="s">
        <v>433</v>
      </c>
      <c r="H182" s="300">
        <v>4.74</v>
      </c>
      <c r="I182" s="58">
        <f>(H182*'Информация о ценах'!$D$27+'EAST-3FP-19RUB'!H182*'Информация о ценах'!$D$27*'Информация о ценах'!$E$27)*'Информация о ценах'!$B$6*1.02*1.2</f>
        <v>226.26864000000003</v>
      </c>
      <c r="J182" s="24"/>
      <c r="K182" s="18">
        <f t="shared" si="3"/>
        <v>0</v>
      </c>
    </row>
    <row r="183" spans="1:11" x14ac:dyDescent="0.35">
      <c r="A183" s="400" t="s">
        <v>19349</v>
      </c>
      <c r="B183" s="299" t="s">
        <v>19350</v>
      </c>
      <c r="C183" s="299" t="s">
        <v>19335</v>
      </c>
      <c r="D183" s="299" t="s">
        <v>19336</v>
      </c>
      <c r="E183" s="299" t="s">
        <v>19348</v>
      </c>
      <c r="F183" s="300">
        <v>95</v>
      </c>
      <c r="G183" s="299" t="s">
        <v>433</v>
      </c>
      <c r="H183" s="300">
        <v>4.74</v>
      </c>
      <c r="I183" s="58">
        <f>(H183*'Информация о ценах'!$D$27+'EAST-3FP-19RUB'!H183*'Информация о ценах'!$D$27*'Информация о ценах'!$E$27)*'Информация о ценах'!$B$6*1.02*1.2</f>
        <v>226.26864000000003</v>
      </c>
      <c r="J183" s="24"/>
      <c r="K183" s="18">
        <f t="shared" si="3"/>
        <v>0</v>
      </c>
    </row>
    <row r="184" spans="1:11" x14ac:dyDescent="0.35">
      <c r="A184" s="400" t="s">
        <v>19351</v>
      </c>
      <c r="B184" s="299" t="s">
        <v>19352</v>
      </c>
      <c r="C184" s="299" t="s">
        <v>5835</v>
      </c>
      <c r="D184" s="299" t="s">
        <v>19336</v>
      </c>
      <c r="E184" s="299" t="s">
        <v>19353</v>
      </c>
      <c r="F184" s="300">
        <v>105</v>
      </c>
      <c r="G184" s="299" t="s">
        <v>707</v>
      </c>
      <c r="H184" s="300">
        <v>4.83</v>
      </c>
      <c r="I184" s="58">
        <f>(H184*'Информация о ценах'!$D$27+'EAST-3FP-19RUB'!H184*'Информация о ценах'!$D$27*'Информация о ценах'!$E$27)*'Информация о ценах'!$B$6*1.02*1.2</f>
        <v>230.56488000000002</v>
      </c>
      <c r="J184" s="24"/>
      <c r="K184" s="18">
        <f t="shared" si="3"/>
        <v>0</v>
      </c>
    </row>
    <row r="185" spans="1:11" x14ac:dyDescent="0.35">
      <c r="A185" s="400" t="s">
        <v>19354</v>
      </c>
      <c r="B185" s="299" t="s">
        <v>19355</v>
      </c>
      <c r="C185" s="299" t="s">
        <v>19335</v>
      </c>
      <c r="D185" s="299" t="s">
        <v>19336</v>
      </c>
      <c r="E185" s="299" t="s">
        <v>19353</v>
      </c>
      <c r="F185" s="300">
        <v>105</v>
      </c>
      <c r="G185" s="299" t="s">
        <v>707</v>
      </c>
      <c r="H185" s="300">
        <v>4.83</v>
      </c>
      <c r="I185" s="58">
        <f>(H185*'Информация о ценах'!$D$27+'EAST-3FP-19RUB'!H185*'Информация о ценах'!$D$27*'Информация о ценах'!$E$27)*'Информация о ценах'!$B$6*1.02*1.2</f>
        <v>230.56488000000002</v>
      </c>
      <c r="J185" s="24"/>
      <c r="K185" s="18">
        <f t="shared" si="3"/>
        <v>0</v>
      </c>
    </row>
    <row r="186" spans="1:11" x14ac:dyDescent="0.35">
      <c r="A186" s="400" t="s">
        <v>19356</v>
      </c>
      <c r="B186" s="299" t="s">
        <v>19357</v>
      </c>
      <c r="C186" s="299" t="s">
        <v>5835</v>
      </c>
      <c r="D186" s="299" t="s">
        <v>19336</v>
      </c>
      <c r="E186" s="299" t="s">
        <v>19358</v>
      </c>
      <c r="F186" s="300">
        <v>135</v>
      </c>
      <c r="G186" s="299" t="s">
        <v>110</v>
      </c>
      <c r="H186" s="300">
        <v>7.27</v>
      </c>
      <c r="I186" s="58">
        <f>(H186*'Информация о ценах'!$D$27+'EAST-3FP-19RUB'!H186*'Информация о ценах'!$D$27*'Информация о ценах'!$E$27)*'Информация о ценах'!$B$6*1.02*1.2</f>
        <v>347.04071999999991</v>
      </c>
      <c r="J186" s="24"/>
      <c r="K186" s="18">
        <f t="shared" si="3"/>
        <v>0</v>
      </c>
    </row>
    <row r="187" spans="1:11" x14ac:dyDescent="0.35">
      <c r="A187" s="400" t="s">
        <v>19359</v>
      </c>
      <c r="B187" s="299" t="s">
        <v>19360</v>
      </c>
      <c r="C187" s="299" t="s">
        <v>19335</v>
      </c>
      <c r="D187" s="299" t="s">
        <v>19336</v>
      </c>
      <c r="E187" s="299" t="s">
        <v>19358</v>
      </c>
      <c r="F187" s="300">
        <v>135</v>
      </c>
      <c r="G187" s="299" t="s">
        <v>110</v>
      </c>
      <c r="H187" s="300">
        <v>7.27</v>
      </c>
      <c r="I187" s="58">
        <f>(H187*'Информация о ценах'!$D$27+'EAST-3FP-19RUB'!H187*'Информация о ценах'!$D$27*'Информация о ценах'!$E$27)*'Информация о ценах'!$B$6*1.02*1.2</f>
        <v>347.04071999999991</v>
      </c>
      <c r="J187" s="24"/>
      <c r="K187" s="18">
        <f t="shared" si="3"/>
        <v>0</v>
      </c>
    </row>
    <row r="188" spans="1:11" x14ac:dyDescent="0.35">
      <c r="A188" s="400" t="s">
        <v>19361</v>
      </c>
      <c r="B188" s="299" t="s">
        <v>19362</v>
      </c>
      <c r="C188" s="299" t="s">
        <v>5835</v>
      </c>
      <c r="D188" s="299" t="s">
        <v>19336</v>
      </c>
      <c r="E188" s="299" t="s">
        <v>19363</v>
      </c>
      <c r="F188" s="300">
        <v>150</v>
      </c>
      <c r="G188" s="299" t="s">
        <v>173</v>
      </c>
      <c r="H188" s="300">
        <v>7.38</v>
      </c>
      <c r="I188" s="58">
        <f>(H188*'Информация о ценах'!$D$27+'EAST-3FP-19RUB'!H188*'Информация о ценах'!$D$27*'Информация о ценах'!$E$27)*'Информация о ценах'!$B$6*1.02*1.2</f>
        <v>352.29167999999999</v>
      </c>
      <c r="J188" s="24"/>
      <c r="K188" s="18">
        <f t="shared" si="3"/>
        <v>0</v>
      </c>
    </row>
    <row r="189" spans="1:11" x14ac:dyDescent="0.35">
      <c r="A189" s="400" t="s">
        <v>19364</v>
      </c>
      <c r="B189" s="299" t="s">
        <v>19365</v>
      </c>
      <c r="C189" s="299" t="s">
        <v>19335</v>
      </c>
      <c r="D189" s="299" t="s">
        <v>19336</v>
      </c>
      <c r="E189" s="299" t="s">
        <v>19363</v>
      </c>
      <c r="F189" s="300">
        <v>150</v>
      </c>
      <c r="G189" s="299" t="s">
        <v>173</v>
      </c>
      <c r="H189" s="300">
        <v>7.38</v>
      </c>
      <c r="I189" s="58">
        <f>(H189*'Информация о ценах'!$D$27+'EAST-3FP-19RUB'!H189*'Информация о ценах'!$D$27*'Информация о ценах'!$E$27)*'Информация о ценах'!$B$6*1.02*1.2</f>
        <v>352.29167999999999</v>
      </c>
      <c r="J189" s="24"/>
      <c r="K189" s="18">
        <f t="shared" si="3"/>
        <v>0</v>
      </c>
    </row>
    <row r="190" spans="1:11" x14ac:dyDescent="0.35">
      <c r="A190" s="400" t="s">
        <v>19366</v>
      </c>
      <c r="B190" s="299" t="s">
        <v>19367</v>
      </c>
      <c r="C190" s="299" t="s">
        <v>5835</v>
      </c>
      <c r="D190" s="299" t="s">
        <v>19336</v>
      </c>
      <c r="E190" s="299" t="s">
        <v>19368</v>
      </c>
      <c r="F190" s="300">
        <v>150</v>
      </c>
      <c r="G190" s="299" t="s">
        <v>173</v>
      </c>
      <c r="H190" s="300">
        <v>12.14</v>
      </c>
      <c r="I190" s="58">
        <f>(H190*'Информация о ценах'!$D$27+'EAST-3FP-19RUB'!H190*'Информация о ценах'!$D$27*'Информация о ценах'!$E$27)*'Информация о ценах'!$B$6*1.02*1.2</f>
        <v>579.51504</v>
      </c>
      <c r="J190" s="24"/>
      <c r="K190" s="18">
        <f t="shared" si="3"/>
        <v>0</v>
      </c>
    </row>
    <row r="191" spans="1:11" x14ac:dyDescent="0.35">
      <c r="A191" s="400" t="s">
        <v>19369</v>
      </c>
      <c r="B191" s="299" t="s">
        <v>19370</v>
      </c>
      <c r="C191" s="299" t="s">
        <v>19335</v>
      </c>
      <c r="D191" s="299" t="s">
        <v>19336</v>
      </c>
      <c r="E191" s="299" t="s">
        <v>19368</v>
      </c>
      <c r="F191" s="300">
        <v>150</v>
      </c>
      <c r="G191" s="299" t="s">
        <v>173</v>
      </c>
      <c r="H191" s="300">
        <v>12.14</v>
      </c>
      <c r="I191" s="58">
        <f>(H191*'Информация о ценах'!$D$27+'EAST-3FP-19RUB'!H191*'Информация о ценах'!$D$27*'Информация о ценах'!$E$27)*'Информация о ценах'!$B$6*1.02*1.2</f>
        <v>579.51504</v>
      </c>
      <c r="J191" s="24"/>
      <c r="K191" s="18">
        <f t="shared" si="3"/>
        <v>0</v>
      </c>
    </row>
    <row r="192" spans="1:11" x14ac:dyDescent="0.35">
      <c r="A192" s="400" t="s">
        <v>19371</v>
      </c>
      <c r="B192" s="299" t="s">
        <v>19372</v>
      </c>
      <c r="C192" s="299" t="s">
        <v>5835</v>
      </c>
      <c r="D192" s="299" t="s">
        <v>19336</v>
      </c>
      <c r="E192" s="299" t="s">
        <v>19373</v>
      </c>
      <c r="F192" s="300">
        <v>165</v>
      </c>
      <c r="G192" s="299" t="s">
        <v>138</v>
      </c>
      <c r="H192" s="300">
        <v>13.37</v>
      </c>
      <c r="I192" s="58">
        <f>(H192*'Информация о ценах'!$D$27+'EAST-3FP-19RUB'!H192*'Информация о ценах'!$D$27*'Информация о ценах'!$E$27)*'Информация о ценах'!$B$6*1.02*1.2</f>
        <v>638.23031999999989</v>
      </c>
      <c r="J192" s="24"/>
      <c r="K192" s="18">
        <f t="shared" si="3"/>
        <v>0</v>
      </c>
    </row>
    <row r="193" spans="1:11" x14ac:dyDescent="0.35">
      <c r="A193" s="400" t="s">
        <v>19374</v>
      </c>
      <c r="B193" s="299" t="s">
        <v>19375</v>
      </c>
      <c r="C193" s="299" t="s">
        <v>19335</v>
      </c>
      <c r="D193" s="299" t="s">
        <v>19336</v>
      </c>
      <c r="E193" s="299" t="s">
        <v>19373</v>
      </c>
      <c r="F193" s="300">
        <v>165</v>
      </c>
      <c r="G193" s="299" t="s">
        <v>138</v>
      </c>
      <c r="H193" s="300">
        <v>13.37</v>
      </c>
      <c r="I193" s="58">
        <f>(H193*'Информация о ценах'!$D$27+'EAST-3FP-19RUB'!H193*'Информация о ценах'!$D$27*'Информация о ценах'!$E$27)*'Информация о ценах'!$B$6*1.02*1.2</f>
        <v>638.23031999999989</v>
      </c>
      <c r="J193" s="24"/>
      <c r="K193" s="18">
        <f t="shared" si="3"/>
        <v>0</v>
      </c>
    </row>
    <row r="194" spans="1:11" x14ac:dyDescent="0.35">
      <c r="A194" s="400" t="s">
        <v>19376</v>
      </c>
      <c r="B194" s="299" t="s">
        <v>19377</v>
      </c>
      <c r="C194" s="299" t="s">
        <v>5835</v>
      </c>
      <c r="D194" s="299" t="s">
        <v>19336</v>
      </c>
      <c r="E194" s="299" t="s">
        <v>19378</v>
      </c>
      <c r="F194" s="300">
        <v>331</v>
      </c>
      <c r="G194" s="299" t="s">
        <v>140</v>
      </c>
      <c r="H194" s="300">
        <v>21.18</v>
      </c>
      <c r="I194" s="58">
        <f>(H194*'Информация о ценах'!$D$27+'EAST-3FP-19RUB'!H194*'Информация о ценах'!$D$27*'Информация о ценах'!$E$27)*'Информация о ценах'!$B$6*1.02*1.2</f>
        <v>1011.0484799999999</v>
      </c>
      <c r="J194" s="24"/>
      <c r="K194" s="18">
        <f t="shared" si="3"/>
        <v>0</v>
      </c>
    </row>
    <row r="195" spans="1:11" x14ac:dyDescent="0.35">
      <c r="A195" s="400" t="s">
        <v>19379</v>
      </c>
      <c r="B195" s="299" t="s">
        <v>19380</v>
      </c>
      <c r="C195" s="299" t="s">
        <v>19335</v>
      </c>
      <c r="D195" s="299" t="s">
        <v>19336</v>
      </c>
      <c r="E195" s="299" t="s">
        <v>19378</v>
      </c>
      <c r="F195" s="300">
        <v>331</v>
      </c>
      <c r="G195" s="299" t="s">
        <v>140</v>
      </c>
      <c r="H195" s="300">
        <v>21.18</v>
      </c>
      <c r="I195" s="58">
        <f>(H195*'Информация о ценах'!$D$27+'EAST-3FP-19RUB'!H195*'Информация о ценах'!$D$27*'Информация о ценах'!$E$27)*'Информация о ценах'!$B$6*1.02*1.2</f>
        <v>1011.0484799999999</v>
      </c>
      <c r="J195" s="24"/>
      <c r="K195" s="18">
        <f t="shared" si="3"/>
        <v>0</v>
      </c>
    </row>
    <row r="196" spans="1:11" x14ac:dyDescent="0.35">
      <c r="A196" s="400" t="s">
        <v>19381</v>
      </c>
      <c r="B196" s="299" t="s">
        <v>19382</v>
      </c>
      <c r="C196" s="299" t="s">
        <v>5835</v>
      </c>
      <c r="D196" s="299" t="s">
        <v>19336</v>
      </c>
      <c r="E196" s="299" t="s">
        <v>19383</v>
      </c>
      <c r="F196" s="300">
        <v>361</v>
      </c>
      <c r="G196" s="299" t="s">
        <v>140</v>
      </c>
      <c r="H196" s="300">
        <v>21.18</v>
      </c>
      <c r="I196" s="58">
        <f>(H196*'Информация о ценах'!$D$27+'EAST-3FP-19RUB'!H196*'Информация о ценах'!$D$27*'Информация о ценах'!$E$27)*'Информация о ценах'!$B$6*1.02*1.2</f>
        <v>1011.0484799999999</v>
      </c>
      <c r="J196" s="24"/>
      <c r="K196" s="18">
        <f t="shared" si="3"/>
        <v>0</v>
      </c>
    </row>
    <row r="197" spans="1:11" x14ac:dyDescent="0.35">
      <c r="A197" s="400" t="s">
        <v>19384</v>
      </c>
      <c r="B197" s="299" t="s">
        <v>19385</v>
      </c>
      <c r="C197" s="299" t="s">
        <v>19335</v>
      </c>
      <c r="D197" s="299" t="s">
        <v>19336</v>
      </c>
      <c r="E197" s="299" t="s">
        <v>19383</v>
      </c>
      <c r="F197" s="300">
        <v>361</v>
      </c>
      <c r="G197" s="299" t="s">
        <v>140</v>
      </c>
      <c r="H197" s="300">
        <v>21.18</v>
      </c>
      <c r="I197" s="58">
        <f>(H197*'Информация о ценах'!$D$27+'EAST-3FP-19RUB'!H197*'Информация о ценах'!$D$27*'Информация о ценах'!$E$27)*'Информация о ценах'!$B$6*1.02*1.2</f>
        <v>1011.0484799999999</v>
      </c>
      <c r="J197" s="24"/>
      <c r="K197" s="18">
        <f t="shared" ref="K197:K260" si="4">I197*J197</f>
        <v>0</v>
      </c>
    </row>
    <row r="198" spans="1:11" x14ac:dyDescent="0.35">
      <c r="A198" s="400" t="s">
        <v>19386</v>
      </c>
      <c r="B198" s="299" t="s">
        <v>19387</v>
      </c>
      <c r="C198" s="299" t="s">
        <v>5835</v>
      </c>
      <c r="D198" s="299" t="s">
        <v>19336</v>
      </c>
      <c r="E198" s="299" t="s">
        <v>19388</v>
      </c>
      <c r="F198" s="300">
        <v>502</v>
      </c>
      <c r="G198" s="299" t="s">
        <v>119</v>
      </c>
      <c r="H198" s="300">
        <v>31.19</v>
      </c>
      <c r="I198" s="58">
        <f>(H198*'Информация о ценах'!$D$27+'EAST-3FP-19RUB'!H198*'Информация о ценах'!$D$27*'Информация о ценах'!$E$27)*'Информация о ценах'!$B$6*1.02*1.2</f>
        <v>1488.8858399999999</v>
      </c>
      <c r="J198" s="24"/>
      <c r="K198" s="18">
        <f t="shared" si="4"/>
        <v>0</v>
      </c>
    </row>
    <row r="199" spans="1:11" x14ac:dyDescent="0.35">
      <c r="A199" s="400" t="s">
        <v>19389</v>
      </c>
      <c r="B199" s="299" t="s">
        <v>19390</v>
      </c>
      <c r="C199" s="299" t="s">
        <v>19335</v>
      </c>
      <c r="D199" s="299" t="s">
        <v>19336</v>
      </c>
      <c r="E199" s="299" t="s">
        <v>19388</v>
      </c>
      <c r="F199" s="300">
        <v>502</v>
      </c>
      <c r="G199" s="299" t="s">
        <v>119</v>
      </c>
      <c r="H199" s="300">
        <v>31.19</v>
      </c>
      <c r="I199" s="58">
        <f>(H199*'Информация о ценах'!$D$27+'EAST-3FP-19RUB'!H199*'Информация о ценах'!$D$27*'Информация о ценах'!$E$27)*'Информация о ценах'!$B$6*1.02*1.2</f>
        <v>1488.8858399999999</v>
      </c>
      <c r="J199" s="24"/>
      <c r="K199" s="18">
        <f t="shared" si="4"/>
        <v>0</v>
      </c>
    </row>
    <row r="200" spans="1:11" x14ac:dyDescent="0.35">
      <c r="A200" s="400" t="s">
        <v>19391</v>
      </c>
      <c r="B200" s="299" t="s">
        <v>19392</v>
      </c>
      <c r="C200" s="299" t="s">
        <v>5835</v>
      </c>
      <c r="D200" s="299" t="s">
        <v>19336</v>
      </c>
      <c r="E200" s="299" t="s">
        <v>19393</v>
      </c>
      <c r="F200" s="300">
        <v>612</v>
      </c>
      <c r="G200" s="299" t="s">
        <v>119</v>
      </c>
      <c r="H200" s="300">
        <v>37.880000000000003</v>
      </c>
      <c r="I200" s="58">
        <f>(H200*'Информация о ценах'!$D$27+'EAST-3FP-19RUB'!H200*'Информация о ценах'!$D$27*'Информация о ценах'!$E$27)*'Информация о ценах'!$B$6*1.02*1.2</f>
        <v>1808.2396800000001</v>
      </c>
      <c r="J200" s="24"/>
      <c r="K200" s="18">
        <f t="shared" si="4"/>
        <v>0</v>
      </c>
    </row>
    <row r="201" spans="1:11" x14ac:dyDescent="0.35">
      <c r="A201" s="400" t="s">
        <v>19394</v>
      </c>
      <c r="B201" s="299" t="s">
        <v>19395</v>
      </c>
      <c r="C201" s="299" t="s">
        <v>19335</v>
      </c>
      <c r="D201" s="299" t="s">
        <v>19336</v>
      </c>
      <c r="E201" s="299" t="s">
        <v>19393</v>
      </c>
      <c r="F201" s="300">
        <v>612</v>
      </c>
      <c r="G201" s="299" t="s">
        <v>119</v>
      </c>
      <c r="H201" s="300">
        <v>37.880000000000003</v>
      </c>
      <c r="I201" s="58">
        <f>(H201*'Информация о ценах'!$D$27+'EAST-3FP-19RUB'!H201*'Информация о ценах'!$D$27*'Информация о ценах'!$E$27)*'Информация о ценах'!$B$6*1.02*1.2</f>
        <v>1808.2396800000001</v>
      </c>
      <c r="J201" s="24"/>
      <c r="K201" s="18">
        <f t="shared" si="4"/>
        <v>0</v>
      </c>
    </row>
    <row r="202" spans="1:11" x14ac:dyDescent="0.35">
      <c r="A202" s="400" t="s">
        <v>19396</v>
      </c>
      <c r="B202" s="299" t="s">
        <v>19397</v>
      </c>
      <c r="C202" s="299" t="s">
        <v>5836</v>
      </c>
      <c r="D202" s="299" t="s">
        <v>19398</v>
      </c>
      <c r="E202" s="299" t="s">
        <v>18987</v>
      </c>
      <c r="F202" s="300">
        <v>60</v>
      </c>
      <c r="G202" s="299" t="s">
        <v>104</v>
      </c>
      <c r="H202" s="300">
        <v>3</v>
      </c>
      <c r="I202" s="58">
        <f>(H202*'Информация о ценах'!$D$27+'EAST-3FP-19RUB'!H202*'Информация о ценах'!$D$27*'Информация о ценах'!$E$27)*'Информация о ценах'!$B$6*1.02*1.2</f>
        <v>143.208</v>
      </c>
      <c r="J202" s="24"/>
      <c r="K202" s="18">
        <f t="shared" si="4"/>
        <v>0</v>
      </c>
    </row>
    <row r="203" spans="1:11" x14ac:dyDescent="0.35">
      <c r="A203" s="400" t="s">
        <v>19399</v>
      </c>
      <c r="B203" s="299" t="s">
        <v>19400</v>
      </c>
      <c r="C203" s="299" t="s">
        <v>19401</v>
      </c>
      <c r="D203" s="299" t="s">
        <v>19398</v>
      </c>
      <c r="E203" s="299" t="s">
        <v>18987</v>
      </c>
      <c r="F203" s="300">
        <v>60</v>
      </c>
      <c r="G203" s="299" t="s">
        <v>104</v>
      </c>
      <c r="H203" s="300">
        <v>3</v>
      </c>
      <c r="I203" s="58">
        <f>(H203*'Информация о ценах'!$D$27+'EAST-3FP-19RUB'!H203*'Информация о ценах'!$D$27*'Информация о ценах'!$E$27)*'Информация о ценах'!$B$6*1.02*1.2</f>
        <v>143.208</v>
      </c>
      <c r="J203" s="24"/>
      <c r="K203" s="18">
        <f t="shared" si="4"/>
        <v>0</v>
      </c>
    </row>
    <row r="204" spans="1:11" x14ac:dyDescent="0.35">
      <c r="A204" s="400" t="s">
        <v>19402</v>
      </c>
      <c r="B204" s="299" t="s">
        <v>19403</v>
      </c>
      <c r="C204" s="299" t="s">
        <v>5836</v>
      </c>
      <c r="D204" s="299" t="s">
        <v>19398</v>
      </c>
      <c r="E204" s="299" t="s">
        <v>19034</v>
      </c>
      <c r="F204" s="300">
        <v>58</v>
      </c>
      <c r="G204" s="299" t="s">
        <v>104</v>
      </c>
      <c r="H204" s="300">
        <v>3.89</v>
      </c>
      <c r="I204" s="58">
        <f>(H204*'Информация о ценах'!$D$27+'EAST-3FP-19RUB'!H204*'Информация о ценах'!$D$27*'Информация о ценах'!$E$27)*'Информация о ценах'!$B$6*1.02*1.2</f>
        <v>185.69304</v>
      </c>
      <c r="J204" s="24"/>
      <c r="K204" s="18">
        <f t="shared" si="4"/>
        <v>0</v>
      </c>
    </row>
    <row r="205" spans="1:11" x14ac:dyDescent="0.35">
      <c r="A205" s="400" t="s">
        <v>19404</v>
      </c>
      <c r="B205" s="299" t="s">
        <v>19405</v>
      </c>
      <c r="C205" s="299" t="s">
        <v>19401</v>
      </c>
      <c r="D205" s="299" t="s">
        <v>19398</v>
      </c>
      <c r="E205" s="299" t="s">
        <v>19034</v>
      </c>
      <c r="F205" s="300">
        <v>58</v>
      </c>
      <c r="G205" s="299" t="s">
        <v>104</v>
      </c>
      <c r="H205" s="300">
        <v>3.89</v>
      </c>
      <c r="I205" s="58">
        <f>(H205*'Информация о ценах'!$D$27+'EAST-3FP-19RUB'!H205*'Информация о ценах'!$D$27*'Информация о ценах'!$E$27)*'Информация о ценах'!$B$6*1.02*1.2</f>
        <v>185.69304</v>
      </c>
      <c r="J205" s="24"/>
      <c r="K205" s="18">
        <f t="shared" si="4"/>
        <v>0</v>
      </c>
    </row>
    <row r="206" spans="1:11" x14ac:dyDescent="0.35">
      <c r="A206" s="400" t="s">
        <v>19406</v>
      </c>
      <c r="B206" s="299" t="s">
        <v>19407</v>
      </c>
      <c r="C206" s="299" t="s">
        <v>5836</v>
      </c>
      <c r="D206" s="299" t="s">
        <v>19398</v>
      </c>
      <c r="E206" s="299" t="s">
        <v>1988</v>
      </c>
      <c r="F206" s="300">
        <v>65</v>
      </c>
      <c r="G206" s="299" t="s">
        <v>618</v>
      </c>
      <c r="H206" s="300">
        <v>1.83</v>
      </c>
      <c r="I206" s="58">
        <f>(H206*'Информация о ценах'!$D$27+'EAST-3FP-19RUB'!H206*'Информация о ценах'!$D$27*'Информация о ценах'!$E$27)*'Информация о ценах'!$B$6*1.02*1.2</f>
        <v>87.356880000000004</v>
      </c>
      <c r="J206" s="24"/>
      <c r="K206" s="18">
        <f t="shared" si="4"/>
        <v>0</v>
      </c>
    </row>
    <row r="207" spans="1:11" x14ac:dyDescent="0.35">
      <c r="A207" s="400" t="s">
        <v>19408</v>
      </c>
      <c r="B207" s="299" t="s">
        <v>19409</v>
      </c>
      <c r="C207" s="299" t="s">
        <v>19401</v>
      </c>
      <c r="D207" s="299" t="s">
        <v>19398</v>
      </c>
      <c r="E207" s="299" t="s">
        <v>1988</v>
      </c>
      <c r="F207" s="300">
        <v>65</v>
      </c>
      <c r="G207" s="299" t="s">
        <v>618</v>
      </c>
      <c r="H207" s="300">
        <v>1.83</v>
      </c>
      <c r="I207" s="58">
        <f>(H207*'Информация о ценах'!$D$27+'EAST-3FP-19RUB'!H207*'Информация о ценах'!$D$27*'Информация о ценах'!$E$27)*'Информация о ценах'!$B$6*1.02*1.2</f>
        <v>87.356880000000004</v>
      </c>
      <c r="J207" s="24"/>
      <c r="K207" s="18">
        <f t="shared" si="4"/>
        <v>0</v>
      </c>
    </row>
    <row r="208" spans="1:11" x14ac:dyDescent="0.35">
      <c r="A208" s="400" t="s">
        <v>19410</v>
      </c>
      <c r="B208" s="299" t="s">
        <v>19411</v>
      </c>
      <c r="C208" s="299" t="s">
        <v>5836</v>
      </c>
      <c r="D208" s="299" t="s">
        <v>19398</v>
      </c>
      <c r="E208" s="299" t="s">
        <v>19412</v>
      </c>
      <c r="F208" s="300">
        <v>74</v>
      </c>
      <c r="G208" s="299" t="s">
        <v>197</v>
      </c>
      <c r="H208" s="300">
        <v>4.0199999999999996</v>
      </c>
      <c r="I208" s="58">
        <f>(H208*'Информация о ценах'!$D$27+'EAST-3FP-19RUB'!H208*'Информация о ценах'!$D$27*'Информация о ценах'!$E$27)*'Информация о ценах'!$B$6*1.02*1.2</f>
        <v>191.89871999999997</v>
      </c>
      <c r="J208" s="24"/>
      <c r="K208" s="18">
        <f t="shared" si="4"/>
        <v>0</v>
      </c>
    </row>
    <row r="209" spans="1:11" x14ac:dyDescent="0.35">
      <c r="A209" s="400" t="s">
        <v>19413</v>
      </c>
      <c r="B209" s="299" t="s">
        <v>19414</v>
      </c>
      <c r="C209" s="299" t="s">
        <v>19401</v>
      </c>
      <c r="D209" s="299" t="s">
        <v>19398</v>
      </c>
      <c r="E209" s="299" t="s">
        <v>19412</v>
      </c>
      <c r="F209" s="300">
        <v>74</v>
      </c>
      <c r="G209" s="299" t="s">
        <v>197</v>
      </c>
      <c r="H209" s="300">
        <v>4.0199999999999996</v>
      </c>
      <c r="I209" s="58">
        <f>(H209*'Информация о ценах'!$D$27+'EAST-3FP-19RUB'!H209*'Информация о ценах'!$D$27*'Информация о ценах'!$E$27)*'Информация о ценах'!$B$6*1.02*1.2</f>
        <v>191.89871999999997</v>
      </c>
      <c r="J209" s="24"/>
      <c r="K209" s="18">
        <f t="shared" si="4"/>
        <v>0</v>
      </c>
    </row>
    <row r="210" spans="1:11" x14ac:dyDescent="0.35">
      <c r="A210" s="400" t="s">
        <v>19415</v>
      </c>
      <c r="B210" s="299" t="s">
        <v>19416</v>
      </c>
      <c r="C210" s="299" t="s">
        <v>5836</v>
      </c>
      <c r="D210" s="299" t="s">
        <v>19398</v>
      </c>
      <c r="E210" s="299" t="s">
        <v>1989</v>
      </c>
      <c r="F210" s="300">
        <v>75</v>
      </c>
      <c r="G210" s="299" t="s">
        <v>618</v>
      </c>
      <c r="H210" s="300">
        <v>2.33</v>
      </c>
      <c r="I210" s="58">
        <f>(H210*'Информация о ценах'!$D$27+'EAST-3FP-19RUB'!H210*'Информация о ценах'!$D$27*'Информация о ценах'!$E$27)*'Информация о ценах'!$B$6*1.02*1.2</f>
        <v>111.22488000000001</v>
      </c>
      <c r="J210" s="24"/>
      <c r="K210" s="18">
        <f t="shared" si="4"/>
        <v>0</v>
      </c>
    </row>
    <row r="211" spans="1:11" x14ac:dyDescent="0.35">
      <c r="A211" s="400" t="s">
        <v>19417</v>
      </c>
      <c r="B211" s="299" t="s">
        <v>19418</v>
      </c>
      <c r="C211" s="299" t="s">
        <v>19401</v>
      </c>
      <c r="D211" s="299" t="s">
        <v>19398</v>
      </c>
      <c r="E211" s="299" t="s">
        <v>1989</v>
      </c>
      <c r="F211" s="300">
        <v>75</v>
      </c>
      <c r="G211" s="299" t="s">
        <v>618</v>
      </c>
      <c r="H211" s="300">
        <v>2.33</v>
      </c>
      <c r="I211" s="58">
        <f>(H211*'Информация о ценах'!$D$27+'EAST-3FP-19RUB'!H211*'Информация о ценах'!$D$27*'Информация о ценах'!$E$27)*'Информация о ценах'!$B$6*1.02*1.2</f>
        <v>111.22488000000001</v>
      </c>
      <c r="J211" s="24"/>
      <c r="K211" s="18">
        <f t="shared" si="4"/>
        <v>0</v>
      </c>
    </row>
    <row r="212" spans="1:11" x14ac:dyDescent="0.35">
      <c r="A212" s="400" t="s">
        <v>19419</v>
      </c>
      <c r="B212" s="299" t="s">
        <v>19420</v>
      </c>
      <c r="C212" s="299" t="s">
        <v>5836</v>
      </c>
      <c r="D212" s="299" t="s">
        <v>19398</v>
      </c>
      <c r="E212" s="299" t="s">
        <v>19001</v>
      </c>
      <c r="F212" s="300">
        <v>85</v>
      </c>
      <c r="G212" s="299" t="s">
        <v>197</v>
      </c>
      <c r="H212" s="300">
        <v>3.19</v>
      </c>
      <c r="I212" s="58">
        <f>(H212*'Информация о ценах'!$D$27+'EAST-3FP-19RUB'!H212*'Информация о ценах'!$D$27*'Информация о ценах'!$E$27)*'Информация о ценах'!$B$6*1.02*1.2</f>
        <v>152.27784000000003</v>
      </c>
      <c r="J212" s="24"/>
      <c r="K212" s="18">
        <f t="shared" si="4"/>
        <v>0</v>
      </c>
    </row>
    <row r="213" spans="1:11" x14ac:dyDescent="0.35">
      <c r="A213" s="400" t="s">
        <v>19421</v>
      </c>
      <c r="B213" s="299" t="s">
        <v>19422</v>
      </c>
      <c r="C213" s="299" t="s">
        <v>19401</v>
      </c>
      <c r="D213" s="299" t="s">
        <v>19398</v>
      </c>
      <c r="E213" s="299" t="s">
        <v>19001</v>
      </c>
      <c r="F213" s="300">
        <v>85</v>
      </c>
      <c r="G213" s="299" t="s">
        <v>197</v>
      </c>
      <c r="H213" s="300">
        <v>3.19</v>
      </c>
      <c r="I213" s="58">
        <f>(H213*'Информация о ценах'!$D$27+'EAST-3FP-19RUB'!H213*'Информация о ценах'!$D$27*'Информация о ценах'!$E$27)*'Информация о ценах'!$B$6*1.02*1.2</f>
        <v>152.27784000000003</v>
      </c>
      <c r="J213" s="24"/>
      <c r="K213" s="18">
        <f t="shared" si="4"/>
        <v>0</v>
      </c>
    </row>
    <row r="214" spans="1:11" x14ac:dyDescent="0.35">
      <c r="A214" s="400" t="s">
        <v>19423</v>
      </c>
      <c r="B214" s="299" t="s">
        <v>19424</v>
      </c>
      <c r="C214" s="299" t="s">
        <v>5836</v>
      </c>
      <c r="D214" s="299" t="s">
        <v>19398</v>
      </c>
      <c r="E214" s="299" t="s">
        <v>1990</v>
      </c>
      <c r="F214" s="300">
        <v>115</v>
      </c>
      <c r="G214" s="299" t="s">
        <v>209</v>
      </c>
      <c r="H214" s="300">
        <v>5.14</v>
      </c>
      <c r="I214" s="58">
        <f>(H214*'Информация о ценах'!$D$27+'EAST-3FP-19RUB'!H214*'Информация о ценах'!$D$27*'Информация о ценах'!$E$27)*'Информация о ценах'!$B$6*1.02*1.2</f>
        <v>245.36303999999998</v>
      </c>
      <c r="J214" s="24"/>
      <c r="K214" s="18">
        <f t="shared" si="4"/>
        <v>0</v>
      </c>
    </row>
    <row r="215" spans="1:11" x14ac:dyDescent="0.35">
      <c r="A215" s="400" t="s">
        <v>19425</v>
      </c>
      <c r="B215" s="299" t="s">
        <v>19426</v>
      </c>
      <c r="C215" s="299" t="s">
        <v>19401</v>
      </c>
      <c r="D215" s="299" t="s">
        <v>19398</v>
      </c>
      <c r="E215" s="299" t="s">
        <v>1990</v>
      </c>
      <c r="F215" s="300">
        <v>115</v>
      </c>
      <c r="G215" s="299" t="s">
        <v>209</v>
      </c>
      <c r="H215" s="300">
        <v>5.14</v>
      </c>
      <c r="I215" s="58">
        <f>(H215*'Информация о ценах'!$D$27+'EAST-3FP-19RUB'!H215*'Информация о ценах'!$D$27*'Информация о ценах'!$E$27)*'Информация о ценах'!$B$6*1.02*1.2</f>
        <v>245.36303999999998</v>
      </c>
      <c r="J215" s="24"/>
      <c r="K215" s="18">
        <f t="shared" si="4"/>
        <v>0</v>
      </c>
    </row>
    <row r="216" spans="1:11" x14ac:dyDescent="0.35">
      <c r="A216" s="400" t="s">
        <v>19427</v>
      </c>
      <c r="B216" s="299" t="s">
        <v>19428</v>
      </c>
      <c r="C216" s="299" t="s">
        <v>5836</v>
      </c>
      <c r="D216" s="299" t="s">
        <v>19398</v>
      </c>
      <c r="E216" s="299" t="s">
        <v>19010</v>
      </c>
      <c r="F216" s="300">
        <v>119</v>
      </c>
      <c r="G216" s="299" t="s">
        <v>110</v>
      </c>
      <c r="H216" s="300">
        <v>5.88</v>
      </c>
      <c r="I216" s="58">
        <f>(H216*'Информация о ценах'!$D$27+'EAST-3FP-19RUB'!H216*'Информация о ценах'!$D$27*'Информация о ценах'!$E$27)*'Информация о ценах'!$B$6*1.02*1.2</f>
        <v>280.68768</v>
      </c>
      <c r="J216" s="24"/>
      <c r="K216" s="18">
        <f t="shared" si="4"/>
        <v>0</v>
      </c>
    </row>
    <row r="217" spans="1:11" x14ac:dyDescent="0.35">
      <c r="A217" s="400" t="s">
        <v>19429</v>
      </c>
      <c r="B217" s="299" t="s">
        <v>19430</v>
      </c>
      <c r="C217" s="299" t="s">
        <v>19401</v>
      </c>
      <c r="D217" s="299" t="s">
        <v>19398</v>
      </c>
      <c r="E217" s="299" t="s">
        <v>19010</v>
      </c>
      <c r="F217" s="300">
        <v>119</v>
      </c>
      <c r="G217" s="299" t="s">
        <v>110</v>
      </c>
      <c r="H217" s="300">
        <v>5.88</v>
      </c>
      <c r="I217" s="58">
        <f>(H217*'Информация о ценах'!$D$27+'EAST-3FP-19RUB'!H217*'Информация о ценах'!$D$27*'Информация о ценах'!$E$27)*'Информация о ценах'!$B$6*1.02*1.2</f>
        <v>280.68768</v>
      </c>
      <c r="J217" s="24"/>
      <c r="K217" s="18">
        <f t="shared" si="4"/>
        <v>0</v>
      </c>
    </row>
    <row r="218" spans="1:11" x14ac:dyDescent="0.35">
      <c r="A218" s="400" t="s">
        <v>19431</v>
      </c>
      <c r="B218" s="299" t="s">
        <v>19432</v>
      </c>
      <c r="C218" s="299" t="s">
        <v>5836</v>
      </c>
      <c r="D218" s="299" t="s">
        <v>19398</v>
      </c>
      <c r="E218" s="299" t="s">
        <v>19015</v>
      </c>
      <c r="F218" s="300">
        <v>160</v>
      </c>
      <c r="G218" s="299" t="s">
        <v>246</v>
      </c>
      <c r="H218" s="300">
        <v>6.26</v>
      </c>
      <c r="I218" s="58">
        <f>(H218*'Информация о ценах'!$D$27+'EAST-3FP-19RUB'!H218*'Информация о ценах'!$D$27*'Информация о ценах'!$E$27)*'Информация о ценах'!$B$6*1.02*1.2</f>
        <v>298.82736</v>
      </c>
      <c r="J218" s="24"/>
      <c r="K218" s="18">
        <f t="shared" si="4"/>
        <v>0</v>
      </c>
    </row>
    <row r="219" spans="1:11" x14ac:dyDescent="0.35">
      <c r="A219" s="400" t="s">
        <v>19433</v>
      </c>
      <c r="B219" s="299" t="s">
        <v>19434</v>
      </c>
      <c r="C219" s="299" t="s">
        <v>19401</v>
      </c>
      <c r="D219" s="299" t="s">
        <v>19398</v>
      </c>
      <c r="E219" s="299" t="s">
        <v>19015</v>
      </c>
      <c r="F219" s="300">
        <v>160</v>
      </c>
      <c r="G219" s="299" t="s">
        <v>246</v>
      </c>
      <c r="H219" s="300">
        <v>6.26</v>
      </c>
      <c r="I219" s="58">
        <f>(H219*'Информация о ценах'!$D$27+'EAST-3FP-19RUB'!H219*'Информация о ценах'!$D$27*'Информация о ценах'!$E$27)*'Информация о ценах'!$B$6*1.02*1.2</f>
        <v>298.82736</v>
      </c>
      <c r="J219" s="24"/>
      <c r="K219" s="18">
        <f t="shared" si="4"/>
        <v>0</v>
      </c>
    </row>
    <row r="220" spans="1:11" x14ac:dyDescent="0.35">
      <c r="A220" s="400" t="s">
        <v>19435</v>
      </c>
      <c r="B220" s="299" t="s">
        <v>19436</v>
      </c>
      <c r="C220" s="299" t="s">
        <v>5836</v>
      </c>
      <c r="D220" s="299" t="s">
        <v>19398</v>
      </c>
      <c r="E220" s="299" t="s">
        <v>19437</v>
      </c>
      <c r="F220" s="300">
        <v>205</v>
      </c>
      <c r="G220" s="299" t="s">
        <v>173</v>
      </c>
      <c r="H220" s="300">
        <v>8.91</v>
      </c>
      <c r="I220" s="58">
        <f>(H220*'Информация о ценах'!$D$27+'EAST-3FP-19RUB'!H220*'Информация о ценах'!$D$27*'Информация о ценах'!$E$27)*'Информация о ценах'!$B$6*1.02*1.2</f>
        <v>425.32775999999996</v>
      </c>
      <c r="J220" s="24"/>
      <c r="K220" s="18">
        <f t="shared" si="4"/>
        <v>0</v>
      </c>
    </row>
    <row r="221" spans="1:11" x14ac:dyDescent="0.35">
      <c r="A221" s="400" t="s">
        <v>19438</v>
      </c>
      <c r="B221" s="299" t="s">
        <v>19439</v>
      </c>
      <c r="C221" s="299" t="s">
        <v>19401</v>
      </c>
      <c r="D221" s="299" t="s">
        <v>19398</v>
      </c>
      <c r="E221" s="299" t="s">
        <v>19437</v>
      </c>
      <c r="F221" s="300">
        <v>205</v>
      </c>
      <c r="G221" s="299" t="s">
        <v>173</v>
      </c>
      <c r="H221" s="300">
        <v>8.91</v>
      </c>
      <c r="I221" s="58">
        <f>(H221*'Информация о ценах'!$D$27+'EAST-3FP-19RUB'!H221*'Информация о ценах'!$D$27*'Информация о ценах'!$E$27)*'Информация о ценах'!$B$6*1.02*1.2</f>
        <v>425.32775999999996</v>
      </c>
      <c r="J221" s="24"/>
      <c r="K221" s="18">
        <f t="shared" si="4"/>
        <v>0</v>
      </c>
    </row>
    <row r="222" spans="1:11" x14ac:dyDescent="0.35">
      <c r="A222" s="400" t="s">
        <v>19440</v>
      </c>
      <c r="B222" s="299" t="s">
        <v>19441</v>
      </c>
      <c r="C222" s="299" t="s">
        <v>5836</v>
      </c>
      <c r="D222" s="299" t="s">
        <v>19398</v>
      </c>
      <c r="E222" s="299" t="s">
        <v>19442</v>
      </c>
      <c r="F222" s="300">
        <v>229</v>
      </c>
      <c r="G222" s="299" t="s">
        <v>138</v>
      </c>
      <c r="H222" s="300">
        <v>10.47</v>
      </c>
      <c r="I222" s="58">
        <f>(H222*'Информация о ценах'!$D$27+'EAST-3FP-19RUB'!H222*'Информация о ценах'!$D$27*'Информация о ценах'!$E$27)*'Информация о ценах'!$B$6*1.02*1.2</f>
        <v>499.79592000000002</v>
      </c>
      <c r="J222" s="24"/>
      <c r="K222" s="18">
        <f t="shared" si="4"/>
        <v>0</v>
      </c>
    </row>
    <row r="223" spans="1:11" x14ac:dyDescent="0.35">
      <c r="A223" s="400" t="s">
        <v>19443</v>
      </c>
      <c r="B223" s="299" t="s">
        <v>19444</v>
      </c>
      <c r="C223" s="299" t="s">
        <v>19401</v>
      </c>
      <c r="D223" s="299" t="s">
        <v>19398</v>
      </c>
      <c r="E223" s="299" t="s">
        <v>19442</v>
      </c>
      <c r="F223" s="300">
        <v>229</v>
      </c>
      <c r="G223" s="299" t="s">
        <v>138</v>
      </c>
      <c r="H223" s="300">
        <v>10.47</v>
      </c>
      <c r="I223" s="58">
        <f>(H223*'Информация о ценах'!$D$27+'EAST-3FP-19RUB'!H223*'Информация о ценах'!$D$27*'Информация о ценах'!$E$27)*'Информация о ценах'!$B$6*1.02*1.2</f>
        <v>499.79592000000002</v>
      </c>
      <c r="J223" s="24"/>
      <c r="K223" s="18">
        <f t="shared" si="4"/>
        <v>0</v>
      </c>
    </row>
    <row r="224" spans="1:11" x14ac:dyDescent="0.35">
      <c r="A224" s="400" t="s">
        <v>19445</v>
      </c>
      <c r="B224" s="299" t="s">
        <v>19446</v>
      </c>
      <c r="C224" s="299" t="s">
        <v>5836</v>
      </c>
      <c r="D224" s="299" t="s">
        <v>19398</v>
      </c>
      <c r="E224" s="299" t="s">
        <v>19025</v>
      </c>
      <c r="F224" s="300">
        <v>428</v>
      </c>
      <c r="G224" s="299" t="s">
        <v>140</v>
      </c>
      <c r="H224" s="300">
        <v>26.73</v>
      </c>
      <c r="I224" s="58">
        <f>(H224*'Информация о ценах'!$D$27+'EAST-3FP-19RUB'!H224*'Информация о ценах'!$D$27*'Информация о ценах'!$E$27)*'Информация о ценах'!$B$6*1.02*1.2</f>
        <v>1275.9832800000001</v>
      </c>
      <c r="J224" s="24"/>
      <c r="K224" s="18">
        <f t="shared" si="4"/>
        <v>0</v>
      </c>
    </row>
    <row r="225" spans="1:11" x14ac:dyDescent="0.35">
      <c r="A225" s="400" t="s">
        <v>19447</v>
      </c>
      <c r="B225" s="299" t="s">
        <v>19448</v>
      </c>
      <c r="C225" s="299" t="s">
        <v>19401</v>
      </c>
      <c r="D225" s="299" t="s">
        <v>19398</v>
      </c>
      <c r="E225" s="299" t="s">
        <v>19025</v>
      </c>
      <c r="F225" s="300">
        <v>428</v>
      </c>
      <c r="G225" s="299" t="s">
        <v>140</v>
      </c>
      <c r="H225" s="300">
        <v>26.73</v>
      </c>
      <c r="I225" s="58">
        <f>(H225*'Информация о ценах'!$D$27+'EAST-3FP-19RUB'!H225*'Информация о ценах'!$D$27*'Информация о ценах'!$E$27)*'Информация о ценах'!$B$6*1.02*1.2</f>
        <v>1275.9832800000001</v>
      </c>
      <c r="J225" s="24"/>
      <c r="K225" s="18">
        <f t="shared" si="4"/>
        <v>0</v>
      </c>
    </row>
    <row r="226" spans="1:11" x14ac:dyDescent="0.35">
      <c r="A226" s="400" t="s">
        <v>19449</v>
      </c>
      <c r="B226" s="299" t="s">
        <v>19450</v>
      </c>
      <c r="C226" s="299" t="s">
        <v>5836</v>
      </c>
      <c r="D226" s="299" t="s">
        <v>19398</v>
      </c>
      <c r="E226" s="299" t="s">
        <v>19451</v>
      </c>
      <c r="F226" s="300">
        <v>739</v>
      </c>
      <c r="G226" s="299" t="s">
        <v>119</v>
      </c>
      <c r="H226" s="300">
        <v>44.57</v>
      </c>
      <c r="I226" s="58">
        <f>(H226*'Информация о ценах'!$D$27+'EAST-3FP-19RUB'!H226*'Информация о ценах'!$D$27*'Информация о ценах'!$E$27)*'Информация о ценах'!$B$6*1.02*1.2</f>
        <v>2127.5935199999999</v>
      </c>
      <c r="J226" s="24"/>
      <c r="K226" s="18">
        <f t="shared" si="4"/>
        <v>0</v>
      </c>
    </row>
    <row r="227" spans="1:11" x14ac:dyDescent="0.35">
      <c r="A227" s="400" t="s">
        <v>19452</v>
      </c>
      <c r="B227" s="299" t="s">
        <v>19453</v>
      </c>
      <c r="C227" s="299" t="s">
        <v>19401</v>
      </c>
      <c r="D227" s="299" t="s">
        <v>19398</v>
      </c>
      <c r="E227" s="299" t="s">
        <v>19451</v>
      </c>
      <c r="F227" s="300">
        <v>739</v>
      </c>
      <c r="G227" s="299" t="s">
        <v>119</v>
      </c>
      <c r="H227" s="300">
        <v>44.57</v>
      </c>
      <c r="I227" s="58">
        <f>(H227*'Информация о ценах'!$D$27+'EAST-3FP-19RUB'!H227*'Информация о ценах'!$D$27*'Информация о ценах'!$E$27)*'Информация о ценах'!$B$6*1.02*1.2</f>
        <v>2127.5935199999999</v>
      </c>
      <c r="J227" s="24"/>
      <c r="K227" s="18">
        <f t="shared" si="4"/>
        <v>0</v>
      </c>
    </row>
    <row r="228" spans="1:11" x14ac:dyDescent="0.35">
      <c r="A228" s="400" t="s">
        <v>19454</v>
      </c>
      <c r="B228" s="299" t="s">
        <v>19455</v>
      </c>
      <c r="C228" s="299" t="s">
        <v>19456</v>
      </c>
      <c r="D228" s="299" t="s">
        <v>19457</v>
      </c>
      <c r="E228" s="299" t="s">
        <v>18987</v>
      </c>
      <c r="F228" s="300">
        <v>70</v>
      </c>
      <c r="G228" s="299" t="s">
        <v>618</v>
      </c>
      <c r="H228" s="300">
        <v>3.65</v>
      </c>
      <c r="I228" s="58">
        <f>(H228*'Информация о ценах'!$D$27+'EAST-3FP-19RUB'!H228*'Информация о ценах'!$D$27*'Информация о ценах'!$E$27)*'Информация о ценах'!$B$6*1.02*1.2</f>
        <v>174.2364</v>
      </c>
      <c r="J228" s="24"/>
      <c r="K228" s="18">
        <f t="shared" si="4"/>
        <v>0</v>
      </c>
    </row>
    <row r="229" spans="1:11" x14ac:dyDescent="0.35">
      <c r="A229" s="400" t="s">
        <v>19458</v>
      </c>
      <c r="B229" s="299" t="s">
        <v>19459</v>
      </c>
      <c r="C229" s="299" t="s">
        <v>5837</v>
      </c>
      <c r="D229" s="299" t="s">
        <v>19457</v>
      </c>
      <c r="E229" s="299" t="s">
        <v>19034</v>
      </c>
      <c r="F229" s="300">
        <v>70</v>
      </c>
      <c r="G229" s="299" t="s">
        <v>618</v>
      </c>
      <c r="H229" s="300">
        <v>3.79</v>
      </c>
      <c r="I229" s="58">
        <f>(H229*'Информация о ценах'!$D$27+'EAST-3FP-19RUB'!H229*'Информация о ценах'!$D$27*'Информация о ценах'!$E$27)*'Информация о ценах'!$B$6*1.02*1.2</f>
        <v>180.91943999999998</v>
      </c>
      <c r="J229" s="24"/>
      <c r="K229" s="18">
        <f t="shared" si="4"/>
        <v>0</v>
      </c>
    </row>
    <row r="230" spans="1:11" x14ac:dyDescent="0.35">
      <c r="A230" s="400" t="s">
        <v>19460</v>
      </c>
      <c r="B230" s="299" t="s">
        <v>19461</v>
      </c>
      <c r="C230" s="299" t="s">
        <v>19456</v>
      </c>
      <c r="D230" s="299" t="s">
        <v>19457</v>
      </c>
      <c r="E230" s="299" t="s">
        <v>19034</v>
      </c>
      <c r="F230" s="300">
        <v>70</v>
      </c>
      <c r="G230" s="299" t="s">
        <v>618</v>
      </c>
      <c r="H230" s="300">
        <v>3.79</v>
      </c>
      <c r="I230" s="58">
        <f>(H230*'Информация о ценах'!$D$27+'EAST-3FP-19RUB'!H230*'Информация о ценах'!$D$27*'Информация о ценах'!$E$27)*'Информация о ценах'!$B$6*1.02*1.2</f>
        <v>180.91943999999998</v>
      </c>
      <c r="J230" s="24"/>
      <c r="K230" s="18">
        <f t="shared" si="4"/>
        <v>0</v>
      </c>
    </row>
    <row r="231" spans="1:11" x14ac:dyDescent="0.35">
      <c r="A231" s="400" t="s">
        <v>19462</v>
      </c>
      <c r="B231" s="299" t="s">
        <v>19463</v>
      </c>
      <c r="C231" s="299" t="s">
        <v>5837</v>
      </c>
      <c r="D231" s="299" t="s">
        <v>19457</v>
      </c>
      <c r="E231" s="299" t="s">
        <v>1988</v>
      </c>
      <c r="F231" s="300">
        <v>80</v>
      </c>
      <c r="G231" s="299" t="s">
        <v>197</v>
      </c>
      <c r="H231" s="300">
        <v>2.5499999999999998</v>
      </c>
      <c r="I231" s="58">
        <f>(H231*'Информация о ценах'!$D$27+'EAST-3FP-19RUB'!H231*'Информация о ценах'!$D$27*'Информация о ценах'!$E$27)*'Информация о ценах'!$B$6*1.02*1.2</f>
        <v>121.72679999999998</v>
      </c>
      <c r="J231" s="24"/>
      <c r="K231" s="18">
        <f t="shared" si="4"/>
        <v>0</v>
      </c>
    </row>
    <row r="232" spans="1:11" x14ac:dyDescent="0.35">
      <c r="A232" s="400" t="s">
        <v>19464</v>
      </c>
      <c r="B232" s="299" t="s">
        <v>19465</v>
      </c>
      <c r="C232" s="299" t="s">
        <v>19456</v>
      </c>
      <c r="D232" s="299" t="s">
        <v>19457</v>
      </c>
      <c r="E232" s="299" t="s">
        <v>1988</v>
      </c>
      <c r="F232" s="300">
        <v>80</v>
      </c>
      <c r="G232" s="299" t="s">
        <v>197</v>
      </c>
      <c r="H232" s="300">
        <v>2.5499999999999998</v>
      </c>
      <c r="I232" s="58">
        <f>(H232*'Информация о ценах'!$D$27+'EAST-3FP-19RUB'!H232*'Информация о ценах'!$D$27*'Информация о ценах'!$E$27)*'Информация о ценах'!$B$6*1.02*1.2</f>
        <v>121.72679999999998</v>
      </c>
      <c r="J232" s="24"/>
      <c r="K232" s="18">
        <f t="shared" si="4"/>
        <v>0</v>
      </c>
    </row>
    <row r="233" spans="1:11" x14ac:dyDescent="0.35">
      <c r="A233" s="400" t="s">
        <v>19466</v>
      </c>
      <c r="B233" s="299" t="s">
        <v>19467</v>
      </c>
      <c r="C233" s="299" t="s">
        <v>5837</v>
      </c>
      <c r="D233" s="299" t="s">
        <v>19457</v>
      </c>
      <c r="E233" s="299" t="s">
        <v>1989</v>
      </c>
      <c r="F233" s="300">
        <v>85</v>
      </c>
      <c r="G233" s="299" t="s">
        <v>197</v>
      </c>
      <c r="H233" s="300">
        <v>2.79</v>
      </c>
      <c r="I233" s="58">
        <f>(H233*'Информация о ценах'!$D$27+'EAST-3FP-19RUB'!H233*'Информация о ценах'!$D$27*'Информация о ценах'!$E$27)*'Информация о ценах'!$B$6*1.02*1.2</f>
        <v>133.18344000000002</v>
      </c>
      <c r="J233" s="24"/>
      <c r="K233" s="18">
        <f t="shared" si="4"/>
        <v>0</v>
      </c>
    </row>
    <row r="234" spans="1:11" x14ac:dyDescent="0.35">
      <c r="A234" s="400" t="s">
        <v>19468</v>
      </c>
      <c r="B234" s="299" t="s">
        <v>19469</v>
      </c>
      <c r="C234" s="299" t="s">
        <v>19456</v>
      </c>
      <c r="D234" s="299" t="s">
        <v>19457</v>
      </c>
      <c r="E234" s="299" t="s">
        <v>1989</v>
      </c>
      <c r="F234" s="300">
        <v>85</v>
      </c>
      <c r="G234" s="299" t="s">
        <v>197</v>
      </c>
      <c r="H234" s="300">
        <v>2.79</v>
      </c>
      <c r="I234" s="58">
        <f>(H234*'Информация о ценах'!$D$27+'EAST-3FP-19RUB'!H234*'Информация о ценах'!$D$27*'Информация о ценах'!$E$27)*'Информация о ценах'!$B$6*1.02*1.2</f>
        <v>133.18344000000002</v>
      </c>
      <c r="J234" s="24"/>
      <c r="K234" s="18">
        <f t="shared" si="4"/>
        <v>0</v>
      </c>
    </row>
    <row r="235" spans="1:11" x14ac:dyDescent="0.35">
      <c r="A235" s="400" t="s">
        <v>19470</v>
      </c>
      <c r="B235" s="299" t="s">
        <v>19471</v>
      </c>
      <c r="C235" s="299" t="s">
        <v>5837</v>
      </c>
      <c r="D235" s="299" t="s">
        <v>19457</v>
      </c>
      <c r="E235" s="299" t="s">
        <v>19001</v>
      </c>
      <c r="F235" s="300">
        <v>120</v>
      </c>
      <c r="G235" s="299" t="s">
        <v>229</v>
      </c>
      <c r="H235" s="300">
        <v>3.77</v>
      </c>
      <c r="I235" s="58">
        <f>(H235*'Информация о ценах'!$D$27+'EAST-3FP-19RUB'!H235*'Информация о ценах'!$D$27*'Информация о ценах'!$E$27)*'Информация о ценах'!$B$6*1.02*1.2</f>
        <v>179.96471999999997</v>
      </c>
      <c r="J235" s="24"/>
      <c r="K235" s="18">
        <f t="shared" si="4"/>
        <v>0</v>
      </c>
    </row>
    <row r="236" spans="1:11" x14ac:dyDescent="0.35">
      <c r="A236" s="400" t="s">
        <v>19472</v>
      </c>
      <c r="B236" s="299" t="s">
        <v>19473</v>
      </c>
      <c r="C236" s="299" t="s">
        <v>19456</v>
      </c>
      <c r="D236" s="299" t="s">
        <v>19457</v>
      </c>
      <c r="E236" s="299" t="s">
        <v>19001</v>
      </c>
      <c r="F236" s="300">
        <v>120</v>
      </c>
      <c r="G236" s="299" t="s">
        <v>229</v>
      </c>
      <c r="H236" s="300">
        <v>3.77</v>
      </c>
      <c r="I236" s="58">
        <f>(H236*'Информация о ценах'!$D$27+'EAST-3FP-19RUB'!H236*'Информация о ценах'!$D$27*'Информация о ценах'!$E$27)*'Информация о ценах'!$B$6*1.02*1.2</f>
        <v>179.96471999999997</v>
      </c>
      <c r="J236" s="24"/>
      <c r="K236" s="18">
        <f t="shared" si="4"/>
        <v>0</v>
      </c>
    </row>
    <row r="237" spans="1:11" x14ac:dyDescent="0.35">
      <c r="A237" s="400" t="s">
        <v>19474</v>
      </c>
      <c r="B237" s="299" t="s">
        <v>19475</v>
      </c>
      <c r="C237" s="299" t="s">
        <v>5837</v>
      </c>
      <c r="D237" s="299" t="s">
        <v>19457</v>
      </c>
      <c r="E237" s="299" t="s">
        <v>1990</v>
      </c>
      <c r="F237" s="300">
        <v>145</v>
      </c>
      <c r="G237" s="299" t="s">
        <v>186</v>
      </c>
      <c r="H237" s="300">
        <v>5.22</v>
      </c>
      <c r="I237" s="58">
        <f>(H237*'Информация о ценах'!$D$27+'EAST-3FP-19RUB'!H237*'Информация о ценах'!$D$27*'Информация о ценах'!$E$27)*'Информация о ценах'!$B$6*1.02*1.2</f>
        <v>249.18191999999996</v>
      </c>
      <c r="J237" s="24"/>
      <c r="K237" s="18">
        <f t="shared" si="4"/>
        <v>0</v>
      </c>
    </row>
    <row r="238" spans="1:11" x14ac:dyDescent="0.35">
      <c r="A238" s="400" t="s">
        <v>19476</v>
      </c>
      <c r="B238" s="299" t="s">
        <v>19477</v>
      </c>
      <c r="C238" s="299" t="s">
        <v>19456</v>
      </c>
      <c r="D238" s="299" t="s">
        <v>19457</v>
      </c>
      <c r="E238" s="299" t="s">
        <v>1990</v>
      </c>
      <c r="F238" s="300">
        <v>145</v>
      </c>
      <c r="G238" s="299" t="s">
        <v>186</v>
      </c>
      <c r="H238" s="300">
        <v>5.22</v>
      </c>
      <c r="I238" s="58">
        <f>(H238*'Информация о ценах'!$D$27+'EAST-3FP-19RUB'!H238*'Информация о ценах'!$D$27*'Информация о ценах'!$E$27)*'Информация о ценах'!$B$6*1.02*1.2</f>
        <v>249.18191999999996</v>
      </c>
      <c r="J238" s="24"/>
      <c r="K238" s="18">
        <f t="shared" si="4"/>
        <v>0</v>
      </c>
    </row>
    <row r="239" spans="1:11" x14ac:dyDescent="0.35">
      <c r="A239" s="400" t="s">
        <v>19478</v>
      </c>
      <c r="B239" s="299" t="s">
        <v>19479</v>
      </c>
      <c r="C239" s="299" t="s">
        <v>5837</v>
      </c>
      <c r="D239" s="299" t="s">
        <v>19457</v>
      </c>
      <c r="E239" s="299" t="s">
        <v>19010</v>
      </c>
      <c r="F239" s="300">
        <v>170</v>
      </c>
      <c r="G239" s="299" t="s">
        <v>110</v>
      </c>
      <c r="H239" s="300">
        <v>6.37</v>
      </c>
      <c r="I239" s="58">
        <f>(H239*'Информация о ценах'!$D$27+'EAST-3FP-19RUB'!H239*'Информация о ценах'!$D$27*'Информация о ценах'!$E$27)*'Информация о ценах'!$B$6*1.02*1.2</f>
        <v>304.07832000000002</v>
      </c>
      <c r="J239" s="24"/>
      <c r="K239" s="18">
        <f t="shared" si="4"/>
        <v>0</v>
      </c>
    </row>
    <row r="240" spans="1:11" x14ac:dyDescent="0.35">
      <c r="A240" s="400" t="s">
        <v>19480</v>
      </c>
      <c r="B240" s="299" t="s">
        <v>19481</v>
      </c>
      <c r="C240" s="299" t="s">
        <v>19456</v>
      </c>
      <c r="D240" s="299" t="s">
        <v>19457</v>
      </c>
      <c r="E240" s="299" t="s">
        <v>19010</v>
      </c>
      <c r="F240" s="300">
        <v>170</v>
      </c>
      <c r="G240" s="299" t="s">
        <v>110</v>
      </c>
      <c r="H240" s="300">
        <v>6.37</v>
      </c>
      <c r="I240" s="58">
        <f>(H240*'Информация о ценах'!$D$27+'EAST-3FP-19RUB'!H240*'Информация о ценах'!$D$27*'Информация о ценах'!$E$27)*'Информация о ценах'!$B$6*1.02*1.2</f>
        <v>304.07832000000002</v>
      </c>
      <c r="J240" s="24"/>
      <c r="K240" s="18">
        <f t="shared" si="4"/>
        <v>0</v>
      </c>
    </row>
    <row r="241" spans="1:11" x14ac:dyDescent="0.35">
      <c r="A241" s="400" t="s">
        <v>19482</v>
      </c>
      <c r="B241" s="299" t="s">
        <v>19483</v>
      </c>
      <c r="C241" s="299" t="s">
        <v>5837</v>
      </c>
      <c r="D241" s="299" t="s">
        <v>19457</v>
      </c>
      <c r="E241" s="299" t="s">
        <v>19015</v>
      </c>
      <c r="F241" s="300">
        <v>185</v>
      </c>
      <c r="G241" s="299" t="s">
        <v>246</v>
      </c>
      <c r="H241" s="300">
        <v>7.11</v>
      </c>
      <c r="I241" s="58">
        <f>(H241*'Информация о ценах'!$D$27+'EAST-3FP-19RUB'!H241*'Информация о ценах'!$D$27*'Информация о ценах'!$E$27)*'Информация о ценах'!$B$6*1.02*1.2</f>
        <v>339.40296000000001</v>
      </c>
      <c r="J241" s="24"/>
      <c r="K241" s="18">
        <f t="shared" si="4"/>
        <v>0</v>
      </c>
    </row>
    <row r="242" spans="1:11" x14ac:dyDescent="0.35">
      <c r="A242" s="400" t="s">
        <v>19484</v>
      </c>
      <c r="B242" s="299" t="s">
        <v>19485</v>
      </c>
      <c r="C242" s="299" t="s">
        <v>19456</v>
      </c>
      <c r="D242" s="299" t="s">
        <v>19457</v>
      </c>
      <c r="E242" s="299" t="s">
        <v>19015</v>
      </c>
      <c r="F242" s="300">
        <v>185</v>
      </c>
      <c r="G242" s="299" t="s">
        <v>246</v>
      </c>
      <c r="H242" s="300">
        <v>7.11</v>
      </c>
      <c r="I242" s="58">
        <f>(H242*'Информация о ценах'!$D$27+'EAST-3FP-19RUB'!H242*'Информация о ценах'!$D$27*'Информация о ценах'!$E$27)*'Информация о ценах'!$B$6*1.02*1.2</f>
        <v>339.40296000000001</v>
      </c>
      <c r="J242" s="24"/>
      <c r="K242" s="18">
        <f t="shared" si="4"/>
        <v>0</v>
      </c>
    </row>
    <row r="243" spans="1:11" x14ac:dyDescent="0.35">
      <c r="A243" s="400" t="s">
        <v>19486</v>
      </c>
      <c r="B243" s="299" t="s">
        <v>19487</v>
      </c>
      <c r="C243" s="299" t="s">
        <v>5837</v>
      </c>
      <c r="D243" s="299" t="s">
        <v>19457</v>
      </c>
      <c r="E243" s="299" t="s">
        <v>19437</v>
      </c>
      <c r="F243" s="300">
        <v>262</v>
      </c>
      <c r="G243" s="299" t="s">
        <v>138</v>
      </c>
      <c r="H243" s="300">
        <v>10.029999999999999</v>
      </c>
      <c r="I243" s="58">
        <f>(H243*'Информация о ценах'!$D$27+'EAST-3FP-19RUB'!H243*'Информация о ценах'!$D$27*'Информация о ценах'!$E$27)*'Информация о ценах'!$B$6*1.02*1.2</f>
        <v>478.79208</v>
      </c>
      <c r="J243" s="24"/>
      <c r="K243" s="18">
        <f t="shared" si="4"/>
        <v>0</v>
      </c>
    </row>
    <row r="244" spans="1:11" x14ac:dyDescent="0.35">
      <c r="A244" s="400" t="s">
        <v>19488</v>
      </c>
      <c r="B244" s="299" t="s">
        <v>19489</v>
      </c>
      <c r="C244" s="299" t="s">
        <v>19456</v>
      </c>
      <c r="D244" s="299" t="s">
        <v>19457</v>
      </c>
      <c r="E244" s="299" t="s">
        <v>19437</v>
      </c>
      <c r="F244" s="300">
        <v>262</v>
      </c>
      <c r="G244" s="299" t="s">
        <v>138</v>
      </c>
      <c r="H244" s="300">
        <v>10.029999999999999</v>
      </c>
      <c r="I244" s="58">
        <f>(H244*'Информация о ценах'!$D$27+'EAST-3FP-19RUB'!H244*'Информация о ценах'!$D$27*'Информация о ценах'!$E$27)*'Информация о ценах'!$B$6*1.02*1.2</f>
        <v>478.79208</v>
      </c>
      <c r="J244" s="24"/>
      <c r="K244" s="18">
        <f t="shared" si="4"/>
        <v>0</v>
      </c>
    </row>
    <row r="245" spans="1:11" x14ac:dyDescent="0.35">
      <c r="A245" s="400" t="s">
        <v>19490</v>
      </c>
      <c r="B245" s="299" t="s">
        <v>19491</v>
      </c>
      <c r="C245" s="299" t="s">
        <v>5837</v>
      </c>
      <c r="D245" s="299" t="s">
        <v>19457</v>
      </c>
      <c r="E245" s="299" t="s">
        <v>19442</v>
      </c>
      <c r="F245" s="300">
        <v>285</v>
      </c>
      <c r="G245" s="299" t="s">
        <v>138</v>
      </c>
      <c r="H245" s="300">
        <v>11.58</v>
      </c>
      <c r="I245" s="58">
        <f>(H245*'Информация о ценах'!$D$27+'EAST-3FP-19RUB'!H245*'Информация о ценах'!$D$27*'Информация о ценах'!$E$27)*'Информация о ценах'!$B$6*1.02*1.2</f>
        <v>552.78287999999998</v>
      </c>
      <c r="J245" s="24"/>
      <c r="K245" s="18">
        <f t="shared" si="4"/>
        <v>0</v>
      </c>
    </row>
    <row r="246" spans="1:11" x14ac:dyDescent="0.35">
      <c r="A246" s="400" t="s">
        <v>19492</v>
      </c>
      <c r="B246" s="299" t="s">
        <v>19493</v>
      </c>
      <c r="C246" s="299" t="s">
        <v>19456</v>
      </c>
      <c r="D246" s="299" t="s">
        <v>19457</v>
      </c>
      <c r="E246" s="299" t="s">
        <v>19442</v>
      </c>
      <c r="F246" s="300">
        <v>285</v>
      </c>
      <c r="G246" s="299" t="s">
        <v>138</v>
      </c>
      <c r="H246" s="300">
        <v>11.58</v>
      </c>
      <c r="I246" s="58">
        <f>(H246*'Информация о ценах'!$D$27+'EAST-3FP-19RUB'!H246*'Информация о ценах'!$D$27*'Информация о ценах'!$E$27)*'Информация о ценах'!$B$6*1.02*1.2</f>
        <v>552.78287999999998</v>
      </c>
      <c r="J246" s="24"/>
      <c r="K246" s="18">
        <f t="shared" si="4"/>
        <v>0</v>
      </c>
    </row>
    <row r="247" spans="1:11" x14ac:dyDescent="0.35">
      <c r="A247" s="400" t="s">
        <v>19494</v>
      </c>
      <c r="B247" s="299" t="s">
        <v>19495</v>
      </c>
      <c r="C247" s="299" t="s">
        <v>5837</v>
      </c>
      <c r="D247" s="299" t="s">
        <v>19457</v>
      </c>
      <c r="E247" s="299" t="s">
        <v>19025</v>
      </c>
      <c r="F247" s="300">
        <v>346</v>
      </c>
      <c r="G247" s="299" t="s">
        <v>140</v>
      </c>
      <c r="H247" s="300">
        <v>28.52</v>
      </c>
      <c r="I247" s="58">
        <f>(H247*'Информация о ценах'!$D$27+'EAST-3FP-19RUB'!H247*'Информация о ценах'!$D$27*'Информация о ценах'!$E$27)*'Информация о ценах'!$B$6*1.02*1.2</f>
        <v>1361.4307199999998</v>
      </c>
      <c r="J247" s="24"/>
      <c r="K247" s="18">
        <f t="shared" si="4"/>
        <v>0</v>
      </c>
    </row>
    <row r="248" spans="1:11" x14ac:dyDescent="0.35">
      <c r="A248" s="400" t="s">
        <v>19496</v>
      </c>
      <c r="B248" s="299" t="s">
        <v>19497</v>
      </c>
      <c r="C248" s="299" t="s">
        <v>19456</v>
      </c>
      <c r="D248" s="299" t="s">
        <v>19457</v>
      </c>
      <c r="E248" s="299" t="s">
        <v>19025</v>
      </c>
      <c r="F248" s="300">
        <v>346</v>
      </c>
      <c r="G248" s="299" t="s">
        <v>140</v>
      </c>
      <c r="H248" s="300">
        <v>28.52</v>
      </c>
      <c r="I248" s="58">
        <f>(H248*'Информация о ценах'!$D$27+'EAST-3FP-19RUB'!H248*'Информация о ценах'!$D$27*'Информация о ценах'!$E$27)*'Информация о ценах'!$B$6*1.02*1.2</f>
        <v>1361.4307199999998</v>
      </c>
      <c r="J248" s="24"/>
      <c r="K248" s="18">
        <f t="shared" si="4"/>
        <v>0</v>
      </c>
    </row>
    <row r="249" spans="1:11" x14ac:dyDescent="0.35">
      <c r="A249" s="400" t="s">
        <v>19498</v>
      </c>
      <c r="B249" s="299" t="s">
        <v>19499</v>
      </c>
      <c r="C249" s="299" t="s">
        <v>5837</v>
      </c>
      <c r="D249" s="299" t="s">
        <v>19457</v>
      </c>
      <c r="E249" s="299" t="s">
        <v>19451</v>
      </c>
      <c r="F249" s="300">
        <v>701</v>
      </c>
      <c r="G249" s="299" t="s">
        <v>119</v>
      </c>
      <c r="H249" s="300">
        <v>44.57</v>
      </c>
      <c r="I249" s="58">
        <f>(H249*'Информация о ценах'!$D$27+'EAST-3FP-19RUB'!H249*'Информация о ценах'!$D$27*'Информация о ценах'!$E$27)*'Информация о ценах'!$B$6*1.02*1.2</f>
        <v>2127.5935199999999</v>
      </c>
      <c r="J249" s="24"/>
      <c r="K249" s="18">
        <f t="shared" si="4"/>
        <v>0</v>
      </c>
    </row>
    <row r="250" spans="1:11" x14ac:dyDescent="0.35">
      <c r="A250" s="400" t="s">
        <v>19500</v>
      </c>
      <c r="B250" s="299" t="s">
        <v>19501</v>
      </c>
      <c r="C250" s="299" t="s">
        <v>19456</v>
      </c>
      <c r="D250" s="299" t="s">
        <v>19457</v>
      </c>
      <c r="E250" s="299" t="s">
        <v>19451</v>
      </c>
      <c r="F250" s="300">
        <v>701</v>
      </c>
      <c r="G250" s="299" t="s">
        <v>119</v>
      </c>
      <c r="H250" s="300">
        <v>44.57</v>
      </c>
      <c r="I250" s="58">
        <f>(H250*'Информация о ценах'!$D$27+'EAST-3FP-19RUB'!H250*'Информация о ценах'!$D$27*'Информация о ценах'!$E$27)*'Информация о ценах'!$B$6*1.02*1.2</f>
        <v>2127.5935199999999</v>
      </c>
      <c r="J250" s="24"/>
      <c r="K250" s="18">
        <f t="shared" si="4"/>
        <v>0</v>
      </c>
    </row>
    <row r="251" spans="1:11" x14ac:dyDescent="0.35">
      <c r="A251" s="400" t="s">
        <v>19502</v>
      </c>
      <c r="B251" s="299" t="s">
        <v>19503</v>
      </c>
      <c r="C251" s="299" t="s">
        <v>5838</v>
      </c>
      <c r="D251" s="299" t="s">
        <v>19304</v>
      </c>
      <c r="E251" s="299" t="s">
        <v>19504</v>
      </c>
      <c r="F251" s="300">
        <v>37</v>
      </c>
      <c r="G251" s="299" t="s">
        <v>102</v>
      </c>
      <c r="H251" s="300">
        <v>3.29</v>
      </c>
      <c r="I251" s="58">
        <f>(H251*'Информация о ценах'!$D$27+'EAST-3FP-19RUB'!H251*'Информация о ценах'!$D$27*'Информация о ценах'!$E$27)*'Информация о ценах'!$B$6*1.02*1.2</f>
        <v>157.05144000000001</v>
      </c>
      <c r="J251" s="24"/>
      <c r="K251" s="18">
        <f t="shared" si="4"/>
        <v>0</v>
      </c>
    </row>
    <row r="252" spans="1:11" x14ac:dyDescent="0.35">
      <c r="A252" s="400" t="s">
        <v>19505</v>
      </c>
      <c r="B252" s="299" t="s">
        <v>19506</v>
      </c>
      <c r="C252" s="299" t="s">
        <v>19507</v>
      </c>
      <c r="D252" s="299" t="s">
        <v>19304</v>
      </c>
      <c r="E252" s="299" t="s">
        <v>19504</v>
      </c>
      <c r="F252" s="300">
        <v>37</v>
      </c>
      <c r="G252" s="299" t="s">
        <v>102</v>
      </c>
      <c r="H252" s="300">
        <v>3.29</v>
      </c>
      <c r="I252" s="58">
        <f>(H252*'Информация о ценах'!$D$27+'EAST-3FP-19RUB'!H252*'Информация о ценах'!$D$27*'Информация о ценах'!$E$27)*'Информация о ценах'!$B$6*1.02*1.2</f>
        <v>157.05144000000001</v>
      </c>
      <c r="J252" s="24"/>
      <c r="K252" s="18">
        <f t="shared" si="4"/>
        <v>0</v>
      </c>
    </row>
    <row r="253" spans="1:11" x14ac:dyDescent="0.35">
      <c r="A253" s="400" t="s">
        <v>19508</v>
      </c>
      <c r="B253" s="299" t="s">
        <v>19509</v>
      </c>
      <c r="C253" s="299" t="s">
        <v>5838</v>
      </c>
      <c r="D253" s="299" t="s">
        <v>19304</v>
      </c>
      <c r="E253" s="299" t="s">
        <v>19510</v>
      </c>
      <c r="F253" s="300">
        <v>42</v>
      </c>
      <c r="G253" s="299" t="s">
        <v>102</v>
      </c>
      <c r="H253" s="300">
        <v>3.29</v>
      </c>
      <c r="I253" s="58">
        <f>(H253*'Информация о ценах'!$D$27+'EAST-3FP-19RUB'!H253*'Информация о ценах'!$D$27*'Информация о ценах'!$E$27)*'Информация о ценах'!$B$6*1.02*1.2</f>
        <v>157.05144000000001</v>
      </c>
      <c r="J253" s="24"/>
      <c r="K253" s="18">
        <f t="shared" si="4"/>
        <v>0</v>
      </c>
    </row>
    <row r="254" spans="1:11" x14ac:dyDescent="0.35">
      <c r="A254" s="400" t="s">
        <v>19511</v>
      </c>
      <c r="B254" s="299" t="s">
        <v>19512</v>
      </c>
      <c r="C254" s="299" t="s">
        <v>19507</v>
      </c>
      <c r="D254" s="299" t="s">
        <v>19304</v>
      </c>
      <c r="E254" s="299" t="s">
        <v>19510</v>
      </c>
      <c r="F254" s="300">
        <v>42</v>
      </c>
      <c r="G254" s="299" t="s">
        <v>102</v>
      </c>
      <c r="H254" s="300">
        <v>3.29</v>
      </c>
      <c r="I254" s="58">
        <f>(H254*'Информация о ценах'!$D$27+'EAST-3FP-19RUB'!H254*'Информация о ценах'!$D$27*'Информация о ценах'!$E$27)*'Информация о ценах'!$B$6*1.02*1.2</f>
        <v>157.05144000000001</v>
      </c>
      <c r="J254" s="24"/>
      <c r="K254" s="18">
        <f t="shared" si="4"/>
        <v>0</v>
      </c>
    </row>
    <row r="255" spans="1:11" x14ac:dyDescent="0.35">
      <c r="A255" s="400" t="s">
        <v>19513</v>
      </c>
      <c r="B255" s="299" t="s">
        <v>19514</v>
      </c>
      <c r="C255" s="299" t="s">
        <v>19507</v>
      </c>
      <c r="D255" s="299" t="s">
        <v>19304</v>
      </c>
      <c r="E255" s="299" t="s">
        <v>19515</v>
      </c>
      <c r="F255" s="300">
        <v>35</v>
      </c>
      <c r="G255" s="299" t="s">
        <v>102</v>
      </c>
      <c r="H255" s="300">
        <v>3.29</v>
      </c>
      <c r="I255" s="58">
        <f>(H255*'Информация о ценах'!$D$27+'EAST-3FP-19RUB'!H255*'Информация о ценах'!$D$27*'Информация о ценах'!$E$27)*'Информация о ценах'!$B$6*1.02*1.2</f>
        <v>157.05144000000001</v>
      </c>
      <c r="J255" s="24"/>
      <c r="K255" s="18">
        <f t="shared" si="4"/>
        <v>0</v>
      </c>
    </row>
    <row r="256" spans="1:11" x14ac:dyDescent="0.35">
      <c r="A256" s="400" t="s">
        <v>19516</v>
      </c>
      <c r="B256" s="299" t="s">
        <v>19517</v>
      </c>
      <c r="C256" s="299" t="s">
        <v>5838</v>
      </c>
      <c r="D256" s="299" t="s">
        <v>19304</v>
      </c>
      <c r="E256" s="299" t="s">
        <v>19518</v>
      </c>
      <c r="F256" s="300">
        <v>53</v>
      </c>
      <c r="G256" s="299" t="s">
        <v>104</v>
      </c>
      <c r="H256" s="300">
        <v>3.29</v>
      </c>
      <c r="I256" s="58">
        <f>(H256*'Информация о ценах'!$D$27+'EAST-3FP-19RUB'!H256*'Информация о ценах'!$D$27*'Информация о ценах'!$E$27)*'Информация о ценах'!$B$6*1.02*1.2</f>
        <v>157.05144000000001</v>
      </c>
      <c r="J256" s="24"/>
      <c r="K256" s="18">
        <f t="shared" si="4"/>
        <v>0</v>
      </c>
    </row>
    <row r="257" spans="1:11" x14ac:dyDescent="0.35">
      <c r="A257" s="400" t="s">
        <v>19519</v>
      </c>
      <c r="B257" s="299" t="s">
        <v>19520</v>
      </c>
      <c r="C257" s="299" t="s">
        <v>19507</v>
      </c>
      <c r="D257" s="299" t="s">
        <v>19304</v>
      </c>
      <c r="E257" s="299" t="s">
        <v>19518</v>
      </c>
      <c r="F257" s="300">
        <v>53</v>
      </c>
      <c r="G257" s="299" t="s">
        <v>104</v>
      </c>
      <c r="H257" s="300">
        <v>3.29</v>
      </c>
      <c r="I257" s="58">
        <f>(H257*'Информация о ценах'!$D$27+'EAST-3FP-19RUB'!H257*'Информация о ценах'!$D$27*'Информация о ценах'!$E$27)*'Информация о ценах'!$B$6*1.02*1.2</f>
        <v>157.05144000000001</v>
      </c>
      <c r="J257" s="24"/>
      <c r="K257" s="18">
        <f t="shared" si="4"/>
        <v>0</v>
      </c>
    </row>
    <row r="258" spans="1:11" x14ac:dyDescent="0.35">
      <c r="A258" s="400" t="s">
        <v>19521</v>
      </c>
      <c r="B258" s="299" t="s">
        <v>19522</v>
      </c>
      <c r="C258" s="299" t="s">
        <v>5838</v>
      </c>
      <c r="D258" s="299" t="s">
        <v>19304</v>
      </c>
      <c r="E258" s="299" t="s">
        <v>19523</v>
      </c>
      <c r="F258" s="300">
        <v>58</v>
      </c>
      <c r="G258" s="299" t="s">
        <v>104</v>
      </c>
      <c r="H258" s="300">
        <v>3.29</v>
      </c>
      <c r="I258" s="58">
        <f>(H258*'Информация о ценах'!$D$27+'EAST-3FP-19RUB'!H258*'Информация о ценах'!$D$27*'Информация о ценах'!$E$27)*'Информация о ценах'!$B$6*1.02*1.2</f>
        <v>157.05144000000001</v>
      </c>
      <c r="J258" s="24"/>
      <c r="K258" s="18">
        <f t="shared" si="4"/>
        <v>0</v>
      </c>
    </row>
    <row r="259" spans="1:11" x14ac:dyDescent="0.35">
      <c r="A259" s="400" t="s">
        <v>19524</v>
      </c>
      <c r="B259" s="299" t="s">
        <v>19525</v>
      </c>
      <c r="C259" s="299" t="s">
        <v>19507</v>
      </c>
      <c r="D259" s="299" t="s">
        <v>19304</v>
      </c>
      <c r="E259" s="299" t="s">
        <v>19523</v>
      </c>
      <c r="F259" s="300">
        <v>58</v>
      </c>
      <c r="G259" s="299" t="s">
        <v>104</v>
      </c>
      <c r="H259" s="300">
        <v>3.29</v>
      </c>
      <c r="I259" s="58">
        <f>(H259*'Информация о ценах'!$D$27+'EAST-3FP-19RUB'!H259*'Информация о ценах'!$D$27*'Информация о ценах'!$E$27)*'Информация о ценах'!$B$6*1.02*1.2</f>
        <v>157.05144000000001</v>
      </c>
      <c r="J259" s="24"/>
      <c r="K259" s="18">
        <f t="shared" si="4"/>
        <v>0</v>
      </c>
    </row>
    <row r="260" spans="1:11" x14ac:dyDescent="0.35">
      <c r="A260" s="400" t="s">
        <v>19526</v>
      </c>
      <c r="B260" s="299" t="s">
        <v>19527</v>
      </c>
      <c r="C260" s="299" t="s">
        <v>5838</v>
      </c>
      <c r="D260" s="299" t="s">
        <v>19304</v>
      </c>
      <c r="E260" s="299" t="s">
        <v>19528</v>
      </c>
      <c r="F260" s="300">
        <v>46</v>
      </c>
      <c r="G260" s="299" t="s">
        <v>104</v>
      </c>
      <c r="H260" s="300">
        <v>3.84</v>
      </c>
      <c r="I260" s="58">
        <f>(H260*'Информация о ценах'!$D$27+'EAST-3FP-19RUB'!H260*'Информация о ценах'!$D$27*'Информация о ценах'!$E$27)*'Информация о ценах'!$B$6*1.02*1.2</f>
        <v>183.30624</v>
      </c>
      <c r="J260" s="24"/>
      <c r="K260" s="18">
        <f t="shared" si="4"/>
        <v>0</v>
      </c>
    </row>
    <row r="261" spans="1:11" x14ac:dyDescent="0.35">
      <c r="A261" s="400" t="s">
        <v>19529</v>
      </c>
      <c r="B261" s="299" t="s">
        <v>19530</v>
      </c>
      <c r="C261" s="299" t="s">
        <v>19507</v>
      </c>
      <c r="D261" s="299" t="s">
        <v>19304</v>
      </c>
      <c r="E261" s="299" t="s">
        <v>19528</v>
      </c>
      <c r="F261" s="300">
        <v>46</v>
      </c>
      <c r="G261" s="299" t="s">
        <v>104</v>
      </c>
      <c r="H261" s="300">
        <v>3.84</v>
      </c>
      <c r="I261" s="58">
        <f>(H261*'Информация о ценах'!$D$27+'EAST-3FP-19RUB'!H261*'Информация о ценах'!$D$27*'Информация о ценах'!$E$27)*'Информация о ценах'!$B$6*1.02*1.2</f>
        <v>183.30624</v>
      </c>
      <c r="J261" s="24"/>
      <c r="K261" s="18">
        <f t="shared" ref="K261:K324" si="5">I261*J261</f>
        <v>0</v>
      </c>
    </row>
    <row r="262" spans="1:11" x14ac:dyDescent="0.35">
      <c r="A262" s="400" t="s">
        <v>19531</v>
      </c>
      <c r="B262" s="299" t="s">
        <v>19532</v>
      </c>
      <c r="C262" s="299" t="s">
        <v>5838</v>
      </c>
      <c r="D262" s="299" t="s">
        <v>19304</v>
      </c>
      <c r="E262" s="299" t="s">
        <v>19533</v>
      </c>
      <c r="F262" s="300">
        <v>68</v>
      </c>
      <c r="G262" s="299" t="s">
        <v>104</v>
      </c>
      <c r="H262" s="300">
        <v>3.29</v>
      </c>
      <c r="I262" s="58">
        <f>(H262*'Информация о ценах'!$D$27+'EAST-3FP-19RUB'!H262*'Информация о ценах'!$D$27*'Информация о ценах'!$E$27)*'Информация о ценах'!$B$6*1.02*1.2</f>
        <v>157.05144000000001</v>
      </c>
      <c r="J262" s="24"/>
      <c r="K262" s="18">
        <f t="shared" si="5"/>
        <v>0</v>
      </c>
    </row>
    <row r="263" spans="1:11" x14ac:dyDescent="0.35">
      <c r="A263" s="400" t="s">
        <v>19534</v>
      </c>
      <c r="B263" s="299" t="s">
        <v>19535</v>
      </c>
      <c r="C263" s="299" t="s">
        <v>19507</v>
      </c>
      <c r="D263" s="299" t="s">
        <v>19304</v>
      </c>
      <c r="E263" s="299" t="s">
        <v>19533</v>
      </c>
      <c r="F263" s="300">
        <v>68</v>
      </c>
      <c r="G263" s="299" t="s">
        <v>104</v>
      </c>
      <c r="H263" s="300">
        <v>3.29</v>
      </c>
      <c r="I263" s="58">
        <f>(H263*'Информация о ценах'!$D$27+'EAST-3FP-19RUB'!H263*'Информация о ценах'!$D$27*'Информация о ценах'!$E$27)*'Информация о ценах'!$B$6*1.02*1.2</f>
        <v>157.05144000000001</v>
      </c>
      <c r="J263" s="24"/>
      <c r="K263" s="18">
        <f t="shared" si="5"/>
        <v>0</v>
      </c>
    </row>
    <row r="264" spans="1:11" x14ac:dyDescent="0.35">
      <c r="A264" s="400" t="s">
        <v>19536</v>
      </c>
      <c r="B264" s="299" t="s">
        <v>19537</v>
      </c>
      <c r="C264" s="299" t="s">
        <v>5838</v>
      </c>
      <c r="D264" s="299" t="s">
        <v>19304</v>
      </c>
      <c r="E264" s="299" t="s">
        <v>19538</v>
      </c>
      <c r="F264" s="300">
        <v>53</v>
      </c>
      <c r="G264" s="299" t="s">
        <v>104</v>
      </c>
      <c r="H264" s="300">
        <v>3.51</v>
      </c>
      <c r="I264" s="58">
        <f>(H264*'Информация о ценах'!$D$27+'EAST-3FP-19RUB'!H264*'Информация о ценах'!$D$27*'Информация о ценах'!$E$27)*'Информация о ценах'!$B$6*1.02*1.2</f>
        <v>167.55335999999997</v>
      </c>
      <c r="J264" s="24"/>
      <c r="K264" s="18">
        <f t="shared" si="5"/>
        <v>0</v>
      </c>
    </row>
    <row r="265" spans="1:11" x14ac:dyDescent="0.35">
      <c r="A265" s="400" t="s">
        <v>19539</v>
      </c>
      <c r="B265" s="299" t="s">
        <v>19540</v>
      </c>
      <c r="C265" s="299" t="s">
        <v>19507</v>
      </c>
      <c r="D265" s="299" t="s">
        <v>19304</v>
      </c>
      <c r="E265" s="299" t="s">
        <v>19538</v>
      </c>
      <c r="F265" s="300">
        <v>53</v>
      </c>
      <c r="G265" s="299" t="s">
        <v>104</v>
      </c>
      <c r="H265" s="300">
        <v>3.51</v>
      </c>
      <c r="I265" s="58">
        <f>(H265*'Информация о ценах'!$D$27+'EAST-3FP-19RUB'!H265*'Информация о ценах'!$D$27*'Информация о ценах'!$E$27)*'Информация о ценах'!$B$6*1.02*1.2</f>
        <v>167.55335999999997</v>
      </c>
      <c r="J265" s="24"/>
      <c r="K265" s="18">
        <f t="shared" si="5"/>
        <v>0</v>
      </c>
    </row>
    <row r="266" spans="1:11" x14ac:dyDescent="0.35">
      <c r="A266" s="400" t="s">
        <v>19541</v>
      </c>
      <c r="B266" s="299" t="s">
        <v>19542</v>
      </c>
      <c r="C266" s="299" t="s">
        <v>5838</v>
      </c>
      <c r="D266" s="299" t="s">
        <v>19304</v>
      </c>
      <c r="E266" s="299" t="s">
        <v>19543</v>
      </c>
      <c r="F266" s="300">
        <v>62</v>
      </c>
      <c r="G266" s="299" t="s">
        <v>104</v>
      </c>
      <c r="H266" s="300">
        <v>3.74</v>
      </c>
      <c r="I266" s="58">
        <f>(H266*'Информация о ценах'!$D$27+'EAST-3FP-19RUB'!H266*'Информация о ценах'!$D$27*'Информация о ценах'!$E$27)*'Информация о ценах'!$B$6*1.02*1.2</f>
        <v>178.53264000000001</v>
      </c>
      <c r="J266" s="24"/>
      <c r="K266" s="18">
        <f t="shared" si="5"/>
        <v>0</v>
      </c>
    </row>
    <row r="267" spans="1:11" x14ac:dyDescent="0.35">
      <c r="A267" s="400" t="s">
        <v>19544</v>
      </c>
      <c r="B267" s="299" t="s">
        <v>19545</v>
      </c>
      <c r="C267" s="299" t="s">
        <v>19507</v>
      </c>
      <c r="D267" s="299" t="s">
        <v>19304</v>
      </c>
      <c r="E267" s="299" t="s">
        <v>19543</v>
      </c>
      <c r="F267" s="300">
        <v>62</v>
      </c>
      <c r="G267" s="299" t="s">
        <v>104</v>
      </c>
      <c r="H267" s="300">
        <v>3.74</v>
      </c>
      <c r="I267" s="58">
        <f>(H267*'Информация о ценах'!$D$27+'EAST-3FP-19RUB'!H267*'Информация о ценах'!$D$27*'Информация о ценах'!$E$27)*'Информация о ценах'!$B$6*1.02*1.2</f>
        <v>178.53264000000001</v>
      </c>
      <c r="J267" s="24"/>
      <c r="K267" s="18">
        <f t="shared" si="5"/>
        <v>0</v>
      </c>
    </row>
    <row r="268" spans="1:11" x14ac:dyDescent="0.35">
      <c r="A268" s="400" t="s">
        <v>19546</v>
      </c>
      <c r="B268" s="299" t="s">
        <v>19547</v>
      </c>
      <c r="C268" s="299" t="s">
        <v>5838</v>
      </c>
      <c r="D268" s="299" t="s">
        <v>19304</v>
      </c>
      <c r="E268" s="299" t="s">
        <v>19548</v>
      </c>
      <c r="F268" s="300">
        <v>62</v>
      </c>
      <c r="G268" s="299" t="s">
        <v>104</v>
      </c>
      <c r="H268" s="300">
        <v>3.53</v>
      </c>
      <c r="I268" s="58">
        <f>(H268*'Информация о ценах'!$D$27+'EAST-3FP-19RUB'!H268*'Информация о ценах'!$D$27*'Информация о ценах'!$E$27)*'Информация о ценах'!$B$6*1.02*1.2</f>
        <v>168.50807999999998</v>
      </c>
      <c r="J268" s="24"/>
      <c r="K268" s="18">
        <f t="shared" si="5"/>
        <v>0</v>
      </c>
    </row>
    <row r="269" spans="1:11" x14ac:dyDescent="0.35">
      <c r="A269" s="400" t="s">
        <v>19549</v>
      </c>
      <c r="B269" s="299" t="s">
        <v>19550</v>
      </c>
      <c r="C269" s="299" t="s">
        <v>19507</v>
      </c>
      <c r="D269" s="299" t="s">
        <v>19304</v>
      </c>
      <c r="E269" s="299" t="s">
        <v>19548</v>
      </c>
      <c r="F269" s="300">
        <v>62</v>
      </c>
      <c r="G269" s="299" t="s">
        <v>104</v>
      </c>
      <c r="H269" s="300">
        <v>3.53</v>
      </c>
      <c r="I269" s="58">
        <f>(H269*'Информация о ценах'!$D$27+'EAST-3FP-19RUB'!H269*'Информация о ценах'!$D$27*'Информация о ценах'!$E$27)*'Информация о ценах'!$B$6*1.02*1.2</f>
        <v>168.50807999999998</v>
      </c>
      <c r="J269" s="24"/>
      <c r="K269" s="18">
        <f t="shared" si="5"/>
        <v>0</v>
      </c>
    </row>
    <row r="270" spans="1:11" x14ac:dyDescent="0.35">
      <c r="A270" s="400" t="s">
        <v>19551</v>
      </c>
      <c r="B270" s="299" t="s">
        <v>19552</v>
      </c>
      <c r="C270" s="299" t="s">
        <v>5838</v>
      </c>
      <c r="D270" s="299" t="s">
        <v>19304</v>
      </c>
      <c r="E270" s="299" t="s">
        <v>19553</v>
      </c>
      <c r="F270" s="300">
        <v>81</v>
      </c>
      <c r="G270" s="299" t="s">
        <v>104</v>
      </c>
      <c r="H270" s="300">
        <v>3.84</v>
      </c>
      <c r="I270" s="58">
        <f>(H270*'Информация о ценах'!$D$27+'EAST-3FP-19RUB'!H270*'Информация о ценах'!$D$27*'Информация о ценах'!$E$27)*'Информация о ценах'!$B$6*1.02*1.2</f>
        <v>183.30624</v>
      </c>
      <c r="J270" s="24"/>
      <c r="K270" s="18">
        <f t="shared" si="5"/>
        <v>0</v>
      </c>
    </row>
    <row r="271" spans="1:11" x14ac:dyDescent="0.35">
      <c r="A271" s="400" t="s">
        <v>19554</v>
      </c>
      <c r="B271" s="299" t="s">
        <v>19555</v>
      </c>
      <c r="C271" s="299" t="s">
        <v>19507</v>
      </c>
      <c r="D271" s="299" t="s">
        <v>19304</v>
      </c>
      <c r="E271" s="299" t="s">
        <v>19553</v>
      </c>
      <c r="F271" s="300">
        <v>81</v>
      </c>
      <c r="G271" s="299" t="s">
        <v>104</v>
      </c>
      <c r="H271" s="300">
        <v>3.84</v>
      </c>
      <c r="I271" s="58">
        <f>(H271*'Информация о ценах'!$D$27+'EAST-3FP-19RUB'!H271*'Информация о ценах'!$D$27*'Информация о ценах'!$E$27)*'Информация о ценах'!$B$6*1.02*1.2</f>
        <v>183.30624</v>
      </c>
      <c r="J271" s="24"/>
      <c r="K271" s="18">
        <f t="shared" si="5"/>
        <v>0</v>
      </c>
    </row>
    <row r="272" spans="1:11" x14ac:dyDescent="0.35">
      <c r="A272" s="400" t="s">
        <v>19556</v>
      </c>
      <c r="B272" s="299" t="s">
        <v>19557</v>
      </c>
      <c r="C272" s="299" t="s">
        <v>5838</v>
      </c>
      <c r="D272" s="299" t="s">
        <v>19304</v>
      </c>
      <c r="E272" s="299" t="s">
        <v>19558</v>
      </c>
      <c r="F272" s="300">
        <v>101</v>
      </c>
      <c r="G272" s="299" t="s">
        <v>197</v>
      </c>
      <c r="H272" s="300">
        <v>3.74</v>
      </c>
      <c r="I272" s="58">
        <f>(H272*'Информация о ценах'!$D$27+'EAST-3FP-19RUB'!H272*'Информация о ценах'!$D$27*'Информация о ценах'!$E$27)*'Информация о ценах'!$B$6*1.02*1.2</f>
        <v>178.53264000000001</v>
      </c>
      <c r="J272" s="24"/>
      <c r="K272" s="18">
        <f t="shared" si="5"/>
        <v>0</v>
      </c>
    </row>
    <row r="273" spans="1:11" x14ac:dyDescent="0.35">
      <c r="A273" s="400" t="s">
        <v>19559</v>
      </c>
      <c r="B273" s="299" t="s">
        <v>19560</v>
      </c>
      <c r="C273" s="299" t="s">
        <v>19507</v>
      </c>
      <c r="D273" s="299" t="s">
        <v>19304</v>
      </c>
      <c r="E273" s="299" t="s">
        <v>19558</v>
      </c>
      <c r="F273" s="300">
        <v>101</v>
      </c>
      <c r="G273" s="299" t="s">
        <v>197</v>
      </c>
      <c r="H273" s="300">
        <v>3.74</v>
      </c>
      <c r="I273" s="58">
        <f>(H273*'Информация о ценах'!$D$27+'EAST-3FP-19RUB'!H273*'Информация о ценах'!$D$27*'Информация о ценах'!$E$27)*'Информация о ценах'!$B$6*1.02*1.2</f>
        <v>178.53264000000001</v>
      </c>
      <c r="J273" s="24"/>
      <c r="K273" s="18">
        <f t="shared" si="5"/>
        <v>0</v>
      </c>
    </row>
    <row r="274" spans="1:11" x14ac:dyDescent="0.35">
      <c r="A274" s="400" t="s">
        <v>19561</v>
      </c>
      <c r="B274" s="299" t="s">
        <v>19562</v>
      </c>
      <c r="C274" s="299" t="s">
        <v>5838</v>
      </c>
      <c r="D274" s="299" t="s">
        <v>19304</v>
      </c>
      <c r="E274" s="299" t="s">
        <v>19563</v>
      </c>
      <c r="F274" s="300">
        <v>82.92</v>
      </c>
      <c r="G274" s="299" t="s">
        <v>180</v>
      </c>
      <c r="H274" s="300">
        <v>4.63</v>
      </c>
      <c r="I274" s="58">
        <f>(H274*'Информация о ценах'!$D$27+'EAST-3FP-19RUB'!H274*'Информация о ценах'!$D$27*'Информация о ценах'!$E$27)*'Информация о ценах'!$B$6*1.02*1.2</f>
        <v>221.01767999999998</v>
      </c>
      <c r="J274" s="24"/>
      <c r="K274" s="18">
        <f t="shared" si="5"/>
        <v>0</v>
      </c>
    </row>
    <row r="275" spans="1:11" x14ac:dyDescent="0.35">
      <c r="A275" s="400" t="s">
        <v>19564</v>
      </c>
      <c r="B275" s="299" t="s">
        <v>19565</v>
      </c>
      <c r="C275" s="299" t="s">
        <v>19507</v>
      </c>
      <c r="D275" s="299" t="s">
        <v>19304</v>
      </c>
      <c r="E275" s="299" t="s">
        <v>19563</v>
      </c>
      <c r="F275" s="300">
        <v>82.92</v>
      </c>
      <c r="G275" s="299" t="s">
        <v>180</v>
      </c>
      <c r="H275" s="300">
        <v>4.63</v>
      </c>
      <c r="I275" s="58">
        <f>(H275*'Информация о ценах'!$D$27+'EAST-3FP-19RUB'!H275*'Информация о ценах'!$D$27*'Информация о ценах'!$E$27)*'Информация о ценах'!$B$6*1.02*1.2</f>
        <v>221.01767999999998</v>
      </c>
      <c r="J275" s="24"/>
      <c r="K275" s="18">
        <f t="shared" si="5"/>
        <v>0</v>
      </c>
    </row>
    <row r="276" spans="1:11" x14ac:dyDescent="0.35">
      <c r="A276" s="400" t="s">
        <v>19566</v>
      </c>
      <c r="B276" s="299" t="s">
        <v>19567</v>
      </c>
      <c r="C276" s="299" t="s">
        <v>5838</v>
      </c>
      <c r="D276" s="299" t="s">
        <v>19304</v>
      </c>
      <c r="E276" s="299" t="s">
        <v>19568</v>
      </c>
      <c r="F276" s="300">
        <v>102</v>
      </c>
      <c r="G276" s="299" t="s">
        <v>136</v>
      </c>
      <c r="H276" s="300">
        <v>5.73</v>
      </c>
      <c r="I276" s="58">
        <f>(H276*'Информация о ценах'!$D$27+'EAST-3FP-19RUB'!H276*'Информация о ценах'!$D$27*'Информация о ценах'!$E$27)*'Информация о ценах'!$B$6*1.02*1.2</f>
        <v>273.52728000000002</v>
      </c>
      <c r="J276" s="24"/>
      <c r="K276" s="18">
        <f t="shared" si="5"/>
        <v>0</v>
      </c>
    </row>
    <row r="277" spans="1:11" x14ac:dyDescent="0.35">
      <c r="A277" s="400" t="s">
        <v>19569</v>
      </c>
      <c r="B277" s="299" t="s">
        <v>19570</v>
      </c>
      <c r="C277" s="299" t="s">
        <v>19507</v>
      </c>
      <c r="D277" s="299" t="s">
        <v>19304</v>
      </c>
      <c r="E277" s="299" t="s">
        <v>19568</v>
      </c>
      <c r="F277" s="300">
        <v>102</v>
      </c>
      <c r="G277" s="299" t="s">
        <v>136</v>
      </c>
      <c r="H277" s="300">
        <v>5.73</v>
      </c>
      <c r="I277" s="58">
        <f>(H277*'Информация о ценах'!$D$27+'EAST-3FP-19RUB'!H277*'Информация о ценах'!$D$27*'Информация о ценах'!$E$27)*'Информация о ценах'!$B$6*1.02*1.2</f>
        <v>273.52728000000002</v>
      </c>
      <c r="J277" s="24"/>
      <c r="K277" s="18">
        <f t="shared" si="5"/>
        <v>0</v>
      </c>
    </row>
    <row r="278" spans="1:11" x14ac:dyDescent="0.35">
      <c r="A278" s="400" t="s">
        <v>19571</v>
      </c>
      <c r="B278" s="299" t="s">
        <v>19572</v>
      </c>
      <c r="C278" s="299" t="s">
        <v>19573</v>
      </c>
      <c r="D278" s="299" t="s">
        <v>19574</v>
      </c>
      <c r="E278" s="299" t="s">
        <v>18952</v>
      </c>
      <c r="F278" s="300">
        <v>35</v>
      </c>
      <c r="G278" s="299" t="s">
        <v>104</v>
      </c>
      <c r="H278" s="300">
        <v>3.89</v>
      </c>
      <c r="I278" s="58">
        <f>(H278*'Информация о ценах'!$D$27+'EAST-3FP-19RUB'!H278*'Информация о ценах'!$D$27*'Информация о ценах'!$E$27)*'Информация о ценах'!$B$6*1.02*1.2</f>
        <v>185.69304</v>
      </c>
      <c r="J278" s="24"/>
      <c r="K278" s="18">
        <f t="shared" si="5"/>
        <v>0</v>
      </c>
    </row>
    <row r="279" spans="1:11" x14ac:dyDescent="0.35">
      <c r="A279" s="400" t="s">
        <v>19575</v>
      </c>
      <c r="B279" s="299" t="s">
        <v>19576</v>
      </c>
      <c r="C279" s="299" t="s">
        <v>5839</v>
      </c>
      <c r="D279" s="299" t="s">
        <v>19574</v>
      </c>
      <c r="E279" s="299" t="s">
        <v>1991</v>
      </c>
      <c r="F279" s="300">
        <v>45</v>
      </c>
      <c r="G279" s="299" t="s">
        <v>208</v>
      </c>
      <c r="H279" s="300">
        <v>3.79</v>
      </c>
      <c r="I279" s="58">
        <f>(H279*'Информация о ценах'!$D$27+'EAST-3FP-19RUB'!H279*'Информация о ценах'!$D$27*'Информация о ценах'!$E$27)*'Информация о ценах'!$B$6*1.02*1.2</f>
        <v>180.91943999999998</v>
      </c>
      <c r="J279" s="24"/>
      <c r="K279" s="18">
        <f t="shared" si="5"/>
        <v>0</v>
      </c>
    </row>
    <row r="280" spans="1:11" x14ac:dyDescent="0.35">
      <c r="A280" s="400" t="s">
        <v>19577</v>
      </c>
      <c r="B280" s="299" t="s">
        <v>19578</v>
      </c>
      <c r="C280" s="299" t="s">
        <v>19573</v>
      </c>
      <c r="D280" s="299" t="s">
        <v>19574</v>
      </c>
      <c r="E280" s="299" t="s">
        <v>1991</v>
      </c>
      <c r="F280" s="300">
        <v>45</v>
      </c>
      <c r="G280" s="299" t="s">
        <v>208</v>
      </c>
      <c r="H280" s="300">
        <v>3.79</v>
      </c>
      <c r="I280" s="58">
        <f>(H280*'Информация о ценах'!$D$27+'EAST-3FP-19RUB'!H280*'Информация о ценах'!$D$27*'Информация о ценах'!$E$27)*'Информация о ценах'!$B$6*1.02*1.2</f>
        <v>180.91943999999998</v>
      </c>
      <c r="J280" s="24"/>
      <c r="K280" s="18">
        <f t="shared" si="5"/>
        <v>0</v>
      </c>
    </row>
    <row r="281" spans="1:11" x14ac:dyDescent="0.35">
      <c r="A281" s="400" t="s">
        <v>19579</v>
      </c>
      <c r="B281" s="299" t="s">
        <v>19580</v>
      </c>
      <c r="C281" s="299" t="s">
        <v>5839</v>
      </c>
      <c r="D281" s="299" t="s">
        <v>19574</v>
      </c>
      <c r="E281" s="299" t="s">
        <v>1992</v>
      </c>
      <c r="F281" s="300">
        <v>75</v>
      </c>
      <c r="G281" s="299" t="s">
        <v>102</v>
      </c>
      <c r="H281" s="300">
        <v>4.2300000000000004</v>
      </c>
      <c r="I281" s="58">
        <f>(H281*'Информация о ценах'!$D$27+'EAST-3FP-19RUB'!H281*'Информация о ценах'!$D$27*'Информация о ценах'!$E$27)*'Информация о ценах'!$B$6*1.02*1.2</f>
        <v>201.92328000000001</v>
      </c>
      <c r="J281" s="24"/>
      <c r="K281" s="18">
        <f t="shared" si="5"/>
        <v>0</v>
      </c>
    </row>
    <row r="282" spans="1:11" x14ac:dyDescent="0.35">
      <c r="A282" s="400" t="s">
        <v>19581</v>
      </c>
      <c r="B282" s="299" t="s">
        <v>19582</v>
      </c>
      <c r="C282" s="299" t="s">
        <v>19573</v>
      </c>
      <c r="D282" s="299" t="s">
        <v>19574</v>
      </c>
      <c r="E282" s="299" t="s">
        <v>1992</v>
      </c>
      <c r="F282" s="300">
        <v>75</v>
      </c>
      <c r="G282" s="299" t="s">
        <v>102</v>
      </c>
      <c r="H282" s="300">
        <v>4.2300000000000004</v>
      </c>
      <c r="I282" s="58">
        <f>(H282*'Информация о ценах'!$D$27+'EAST-3FP-19RUB'!H282*'Информация о ценах'!$D$27*'Информация о ценах'!$E$27)*'Информация о ценах'!$B$6*1.02*1.2</f>
        <v>201.92328000000001</v>
      </c>
      <c r="J282" s="24"/>
      <c r="K282" s="18">
        <f t="shared" si="5"/>
        <v>0</v>
      </c>
    </row>
    <row r="283" spans="1:11" x14ac:dyDescent="0.35">
      <c r="A283" s="400" t="s">
        <v>19583</v>
      </c>
      <c r="B283" s="299" t="s">
        <v>19584</v>
      </c>
      <c r="C283" s="299" t="s">
        <v>5839</v>
      </c>
      <c r="D283" s="299" t="s">
        <v>19574</v>
      </c>
      <c r="E283" s="299" t="s">
        <v>1993</v>
      </c>
      <c r="F283" s="300">
        <v>85</v>
      </c>
      <c r="G283" s="299" t="s">
        <v>393</v>
      </c>
      <c r="H283" s="300">
        <v>6.01</v>
      </c>
      <c r="I283" s="58">
        <f>(H283*'Информация о ценах'!$D$27+'EAST-3FP-19RUB'!H283*'Информация о ценах'!$D$27*'Информация о ценах'!$E$27)*'Информация о ценах'!$B$6*1.02*1.2</f>
        <v>286.89335999999997</v>
      </c>
      <c r="J283" s="24"/>
      <c r="K283" s="18">
        <f t="shared" si="5"/>
        <v>0</v>
      </c>
    </row>
    <row r="284" spans="1:11" x14ac:dyDescent="0.35">
      <c r="A284" s="400" t="s">
        <v>19585</v>
      </c>
      <c r="B284" s="299" t="s">
        <v>19586</v>
      </c>
      <c r="C284" s="299" t="s">
        <v>19573</v>
      </c>
      <c r="D284" s="299" t="s">
        <v>19574</v>
      </c>
      <c r="E284" s="299" t="s">
        <v>1993</v>
      </c>
      <c r="F284" s="300">
        <v>85</v>
      </c>
      <c r="G284" s="299" t="s">
        <v>393</v>
      </c>
      <c r="H284" s="300">
        <v>6.01</v>
      </c>
      <c r="I284" s="58">
        <f>(H284*'Информация о ценах'!$D$27+'EAST-3FP-19RUB'!H284*'Информация о ценах'!$D$27*'Информация о ценах'!$E$27)*'Информация о ценах'!$B$6*1.02*1.2</f>
        <v>286.89335999999997</v>
      </c>
      <c r="J284" s="24"/>
      <c r="K284" s="18">
        <f t="shared" si="5"/>
        <v>0</v>
      </c>
    </row>
    <row r="285" spans="1:11" x14ac:dyDescent="0.35">
      <c r="A285" s="400" t="s">
        <v>19587</v>
      </c>
      <c r="B285" s="299" t="s">
        <v>19588</v>
      </c>
      <c r="C285" s="299" t="s">
        <v>5839</v>
      </c>
      <c r="D285" s="299" t="s">
        <v>19574</v>
      </c>
      <c r="E285" s="299" t="s">
        <v>18931</v>
      </c>
      <c r="F285" s="300">
        <v>90</v>
      </c>
      <c r="G285" s="299" t="s">
        <v>110</v>
      </c>
      <c r="H285" s="300">
        <v>7.91</v>
      </c>
      <c r="I285" s="58">
        <f>(H285*'Информация о ценах'!$D$27+'EAST-3FP-19RUB'!H285*'Информация о ценах'!$D$27*'Информация о ценах'!$E$27)*'Информация о ценах'!$B$6*1.02*1.2</f>
        <v>377.59176000000002</v>
      </c>
      <c r="J285" s="24"/>
      <c r="K285" s="18">
        <f t="shared" si="5"/>
        <v>0</v>
      </c>
    </row>
    <row r="286" spans="1:11" x14ac:dyDescent="0.35">
      <c r="A286" s="400" t="s">
        <v>19589</v>
      </c>
      <c r="B286" s="299" t="s">
        <v>19590</v>
      </c>
      <c r="C286" s="299" t="s">
        <v>19573</v>
      </c>
      <c r="D286" s="299" t="s">
        <v>19574</v>
      </c>
      <c r="E286" s="299" t="s">
        <v>18931</v>
      </c>
      <c r="F286" s="300">
        <v>90</v>
      </c>
      <c r="G286" s="299" t="s">
        <v>110</v>
      </c>
      <c r="H286" s="300">
        <v>7.91</v>
      </c>
      <c r="I286" s="58">
        <f>(H286*'Информация о ценах'!$D$27+'EAST-3FP-19RUB'!H286*'Информация о ценах'!$D$27*'Информация о ценах'!$E$27)*'Информация о ценах'!$B$6*1.02*1.2</f>
        <v>377.59176000000002</v>
      </c>
      <c r="J286" s="24"/>
      <c r="K286" s="18">
        <f t="shared" si="5"/>
        <v>0</v>
      </c>
    </row>
    <row r="287" spans="1:11" x14ac:dyDescent="0.35">
      <c r="A287" s="400" t="s">
        <v>19591</v>
      </c>
      <c r="B287" s="299" t="s">
        <v>19592</v>
      </c>
      <c r="C287" s="299" t="s">
        <v>19593</v>
      </c>
      <c r="D287" s="299" t="s">
        <v>19594</v>
      </c>
      <c r="E287" s="299" t="s">
        <v>19595</v>
      </c>
      <c r="F287" s="300">
        <v>60</v>
      </c>
      <c r="G287" s="299" t="s">
        <v>197</v>
      </c>
      <c r="H287" s="300">
        <v>4.12</v>
      </c>
      <c r="I287" s="58">
        <f>(H287*'Информация о ценах'!$D$27+'EAST-3FP-19RUB'!H287*'Информация о ценах'!$D$27*'Информация о ценах'!$E$27)*'Информация о ценах'!$B$6*1.02*1.2</f>
        <v>196.67232000000004</v>
      </c>
      <c r="J287" s="24"/>
      <c r="K287" s="18">
        <f t="shared" si="5"/>
        <v>0</v>
      </c>
    </row>
    <row r="288" spans="1:11" x14ac:dyDescent="0.35">
      <c r="A288" s="400" t="s">
        <v>19596</v>
      </c>
      <c r="B288" s="299" t="s">
        <v>19597</v>
      </c>
      <c r="C288" s="299" t="s">
        <v>5840</v>
      </c>
      <c r="D288" s="299" t="s">
        <v>19594</v>
      </c>
      <c r="E288" s="299" t="s">
        <v>19034</v>
      </c>
      <c r="F288" s="300">
        <v>100.15</v>
      </c>
      <c r="G288" s="299" t="s">
        <v>102</v>
      </c>
      <c r="H288" s="300">
        <v>4.63</v>
      </c>
      <c r="I288" s="58">
        <f>(H288*'Информация о ценах'!$D$27+'EAST-3FP-19RUB'!H288*'Информация о ценах'!$D$27*'Информация о ценах'!$E$27)*'Информация о ценах'!$B$6*1.02*1.2</f>
        <v>221.01767999999998</v>
      </c>
      <c r="J288" s="24"/>
      <c r="K288" s="18">
        <f t="shared" si="5"/>
        <v>0</v>
      </c>
    </row>
    <row r="289" spans="1:11" x14ac:dyDescent="0.35">
      <c r="A289" s="400" t="s">
        <v>19598</v>
      </c>
      <c r="B289" s="299" t="s">
        <v>19599</v>
      </c>
      <c r="C289" s="299" t="s">
        <v>19593</v>
      </c>
      <c r="D289" s="299" t="s">
        <v>19594</v>
      </c>
      <c r="E289" s="299" t="s">
        <v>19034</v>
      </c>
      <c r="F289" s="300">
        <v>100.15</v>
      </c>
      <c r="G289" s="299" t="s">
        <v>102</v>
      </c>
      <c r="H289" s="300">
        <v>4.63</v>
      </c>
      <c r="I289" s="58">
        <f>(H289*'Информация о ценах'!$D$27+'EAST-3FP-19RUB'!H289*'Информация о ценах'!$D$27*'Информация о ценах'!$E$27)*'Информация о ценах'!$B$6*1.02*1.2</f>
        <v>221.01767999999998</v>
      </c>
      <c r="J289" s="24"/>
      <c r="K289" s="18">
        <f t="shared" si="5"/>
        <v>0</v>
      </c>
    </row>
    <row r="290" spans="1:11" x14ac:dyDescent="0.35">
      <c r="A290" s="400" t="s">
        <v>19600</v>
      </c>
      <c r="B290" s="299" t="s">
        <v>19601</v>
      </c>
      <c r="C290" s="299" t="s">
        <v>5840</v>
      </c>
      <c r="D290" s="299" t="s">
        <v>19594</v>
      </c>
      <c r="E290" s="299" t="s">
        <v>1988</v>
      </c>
      <c r="F290" s="300">
        <v>113</v>
      </c>
      <c r="G290" s="299" t="s">
        <v>107</v>
      </c>
      <c r="H290" s="300">
        <v>5.0999999999999996</v>
      </c>
      <c r="I290" s="58">
        <f>(H290*'Информация о ценах'!$D$27+'EAST-3FP-19RUB'!H290*'Информация о ценах'!$D$27*'Информация о ценах'!$E$27)*'Информация о ценах'!$B$6*1.02*1.2</f>
        <v>243.45359999999997</v>
      </c>
      <c r="J290" s="24"/>
      <c r="K290" s="18">
        <f t="shared" si="5"/>
        <v>0</v>
      </c>
    </row>
    <row r="291" spans="1:11" x14ac:dyDescent="0.35">
      <c r="A291" s="400" t="s">
        <v>19602</v>
      </c>
      <c r="B291" s="299" t="s">
        <v>19603</v>
      </c>
      <c r="C291" s="299" t="s">
        <v>19593</v>
      </c>
      <c r="D291" s="299" t="s">
        <v>19594</v>
      </c>
      <c r="E291" s="299" t="s">
        <v>1988</v>
      </c>
      <c r="F291" s="300">
        <v>113</v>
      </c>
      <c r="G291" s="299" t="s">
        <v>107</v>
      </c>
      <c r="H291" s="300">
        <v>5.0999999999999996</v>
      </c>
      <c r="I291" s="58">
        <f>(H291*'Информация о ценах'!$D$27+'EAST-3FP-19RUB'!H291*'Информация о ценах'!$D$27*'Информация о ценах'!$E$27)*'Информация о ценах'!$B$6*1.02*1.2</f>
        <v>243.45359999999997</v>
      </c>
      <c r="J291" s="24"/>
      <c r="K291" s="18">
        <f t="shared" si="5"/>
        <v>0</v>
      </c>
    </row>
    <row r="292" spans="1:11" x14ac:dyDescent="0.35">
      <c r="A292" s="400" t="s">
        <v>19604</v>
      </c>
      <c r="B292" s="299" t="s">
        <v>19605</v>
      </c>
      <c r="C292" s="299" t="s">
        <v>5840</v>
      </c>
      <c r="D292" s="299" t="s">
        <v>19594</v>
      </c>
      <c r="E292" s="299" t="s">
        <v>19412</v>
      </c>
      <c r="F292" s="300">
        <v>75</v>
      </c>
      <c r="G292" s="299" t="s">
        <v>197</v>
      </c>
      <c r="H292" s="300">
        <v>8.0399999999999991</v>
      </c>
      <c r="I292" s="58">
        <f>(H292*'Информация о ценах'!$D$27+'EAST-3FP-19RUB'!H292*'Информация о ценах'!$D$27*'Информация о ценах'!$E$27)*'Информация о ценах'!$B$6*1.02*1.2</f>
        <v>383.79743999999994</v>
      </c>
      <c r="J292" s="24"/>
      <c r="K292" s="18">
        <f t="shared" si="5"/>
        <v>0</v>
      </c>
    </row>
    <row r="293" spans="1:11" x14ac:dyDescent="0.35">
      <c r="A293" s="400" t="s">
        <v>19606</v>
      </c>
      <c r="B293" s="299" t="s">
        <v>19607</v>
      </c>
      <c r="C293" s="299" t="s">
        <v>19593</v>
      </c>
      <c r="D293" s="299" t="s">
        <v>19594</v>
      </c>
      <c r="E293" s="299" t="s">
        <v>19412</v>
      </c>
      <c r="F293" s="300">
        <v>75</v>
      </c>
      <c r="G293" s="299" t="s">
        <v>197</v>
      </c>
      <c r="H293" s="300">
        <v>8.0399999999999991</v>
      </c>
      <c r="I293" s="58">
        <f>(H293*'Информация о ценах'!$D$27+'EAST-3FP-19RUB'!H293*'Информация о ценах'!$D$27*'Информация о ценах'!$E$27)*'Информация о ценах'!$B$6*1.02*1.2</f>
        <v>383.79743999999994</v>
      </c>
      <c r="J293" s="24"/>
      <c r="K293" s="18">
        <f t="shared" si="5"/>
        <v>0</v>
      </c>
    </row>
    <row r="294" spans="1:11" x14ac:dyDescent="0.35">
      <c r="A294" s="400" t="s">
        <v>19608</v>
      </c>
      <c r="B294" s="299" t="s">
        <v>19609</v>
      </c>
      <c r="C294" s="299" t="s">
        <v>5840</v>
      </c>
      <c r="D294" s="299" t="s">
        <v>19594</v>
      </c>
      <c r="E294" s="299" t="s">
        <v>1989</v>
      </c>
      <c r="F294" s="300">
        <v>153</v>
      </c>
      <c r="G294" s="299" t="s">
        <v>107</v>
      </c>
      <c r="H294" s="300">
        <v>5.0199999999999996</v>
      </c>
      <c r="I294" s="58">
        <f>(H294*'Информация о ценах'!$D$27+'EAST-3FP-19RUB'!H294*'Информация о ценах'!$D$27*'Информация о ценах'!$E$27)*'Информация о ценах'!$B$6*1.02*1.2</f>
        <v>239.63472000000002</v>
      </c>
      <c r="J294" s="24"/>
      <c r="K294" s="18">
        <f t="shared" si="5"/>
        <v>0</v>
      </c>
    </row>
    <row r="295" spans="1:11" x14ac:dyDescent="0.35">
      <c r="A295" s="400" t="s">
        <v>19610</v>
      </c>
      <c r="B295" s="299" t="s">
        <v>19611</v>
      </c>
      <c r="C295" s="299" t="s">
        <v>19593</v>
      </c>
      <c r="D295" s="299" t="s">
        <v>19594</v>
      </c>
      <c r="E295" s="299" t="s">
        <v>1989</v>
      </c>
      <c r="F295" s="300">
        <v>153</v>
      </c>
      <c r="G295" s="299" t="s">
        <v>107</v>
      </c>
      <c r="H295" s="300">
        <v>5.0199999999999996</v>
      </c>
      <c r="I295" s="58">
        <f>(H295*'Информация о ценах'!$D$27+'EAST-3FP-19RUB'!H295*'Информация о ценах'!$D$27*'Информация о ценах'!$E$27)*'Информация о ценах'!$B$6*1.02*1.2</f>
        <v>239.63472000000002</v>
      </c>
      <c r="J295" s="24"/>
      <c r="K295" s="18">
        <f t="shared" si="5"/>
        <v>0</v>
      </c>
    </row>
    <row r="296" spans="1:11" x14ac:dyDescent="0.35">
      <c r="A296" s="400" t="s">
        <v>19612</v>
      </c>
      <c r="B296" s="299" t="s">
        <v>19613</v>
      </c>
      <c r="C296" s="299" t="s">
        <v>5840</v>
      </c>
      <c r="D296" s="299" t="s">
        <v>19594</v>
      </c>
      <c r="E296" s="299" t="s">
        <v>19001</v>
      </c>
      <c r="F296" s="300">
        <v>95</v>
      </c>
      <c r="G296" s="299" t="s">
        <v>197</v>
      </c>
      <c r="H296" s="300">
        <v>8.7799999999999994</v>
      </c>
      <c r="I296" s="58">
        <f>(H296*'Информация о ценах'!$D$27+'EAST-3FP-19RUB'!H296*'Информация о ценах'!$D$27*'Информация о ценах'!$E$27)*'Информация о ценах'!$B$6*1.02*1.2</f>
        <v>419.12208000000004</v>
      </c>
      <c r="J296" s="24"/>
      <c r="K296" s="18">
        <f t="shared" si="5"/>
        <v>0</v>
      </c>
    </row>
    <row r="297" spans="1:11" x14ac:dyDescent="0.35">
      <c r="A297" s="400" t="s">
        <v>19614</v>
      </c>
      <c r="B297" s="299" t="s">
        <v>19615</v>
      </c>
      <c r="C297" s="299" t="s">
        <v>19593</v>
      </c>
      <c r="D297" s="299" t="s">
        <v>19594</v>
      </c>
      <c r="E297" s="299" t="s">
        <v>19001</v>
      </c>
      <c r="F297" s="300">
        <v>95</v>
      </c>
      <c r="G297" s="299" t="s">
        <v>197</v>
      </c>
      <c r="H297" s="300">
        <v>8.7799999999999994</v>
      </c>
      <c r="I297" s="58">
        <f>(H297*'Информация о ценах'!$D$27+'EAST-3FP-19RUB'!H297*'Информация о ценах'!$D$27*'Информация о ценах'!$E$27)*'Информация о ценах'!$B$6*1.02*1.2</f>
        <v>419.12208000000004</v>
      </c>
      <c r="J297" s="24"/>
      <c r="K297" s="18">
        <f t="shared" si="5"/>
        <v>0</v>
      </c>
    </row>
    <row r="298" spans="1:11" x14ac:dyDescent="0.35">
      <c r="A298" s="400" t="s">
        <v>19616</v>
      </c>
      <c r="B298" s="299" t="s">
        <v>19617</v>
      </c>
      <c r="C298" s="299" t="s">
        <v>5840</v>
      </c>
      <c r="D298" s="299" t="s">
        <v>19594</v>
      </c>
      <c r="E298" s="299" t="s">
        <v>19010</v>
      </c>
      <c r="F298" s="300">
        <v>155</v>
      </c>
      <c r="G298" s="299" t="s">
        <v>707</v>
      </c>
      <c r="H298" s="300">
        <v>12.82</v>
      </c>
      <c r="I298" s="58">
        <f>(H298*'Информация о ценах'!$D$27+'EAST-3FP-19RUB'!H298*'Информация о ценах'!$D$27*'Информация о ценах'!$E$27)*'Информация о ценах'!$B$6*1.02*1.2</f>
        <v>611.97551999999996</v>
      </c>
      <c r="J298" s="24"/>
      <c r="K298" s="18">
        <f t="shared" si="5"/>
        <v>0</v>
      </c>
    </row>
    <row r="299" spans="1:11" x14ac:dyDescent="0.35">
      <c r="A299" s="400" t="s">
        <v>19618</v>
      </c>
      <c r="B299" s="299" t="s">
        <v>19619</v>
      </c>
      <c r="C299" s="299" t="s">
        <v>19593</v>
      </c>
      <c r="D299" s="299" t="s">
        <v>19594</v>
      </c>
      <c r="E299" s="299" t="s">
        <v>19010</v>
      </c>
      <c r="F299" s="300">
        <v>155</v>
      </c>
      <c r="G299" s="299" t="s">
        <v>707</v>
      </c>
      <c r="H299" s="300">
        <v>12.82</v>
      </c>
      <c r="I299" s="58">
        <f>(H299*'Информация о ценах'!$D$27+'EAST-3FP-19RUB'!H299*'Информация о ценах'!$D$27*'Информация о ценах'!$E$27)*'Информация о ценах'!$B$6*1.02*1.2</f>
        <v>611.97551999999996</v>
      </c>
      <c r="J299" s="24"/>
      <c r="K299" s="18">
        <f t="shared" si="5"/>
        <v>0</v>
      </c>
    </row>
    <row r="300" spans="1:11" x14ac:dyDescent="0.35">
      <c r="A300" s="400" t="s">
        <v>19620</v>
      </c>
      <c r="B300" s="299" t="s">
        <v>19621</v>
      </c>
      <c r="C300" s="299" t="s">
        <v>5840</v>
      </c>
      <c r="D300" s="299" t="s">
        <v>19594</v>
      </c>
      <c r="E300" s="299" t="s">
        <v>19622</v>
      </c>
      <c r="F300" s="300">
        <v>150</v>
      </c>
      <c r="G300" s="299" t="s">
        <v>246</v>
      </c>
      <c r="H300" s="300">
        <v>7.69</v>
      </c>
      <c r="I300" s="58">
        <f>(H300*'Информация о ценах'!$D$27+'EAST-3FP-19RUB'!H300*'Информация о ценах'!$D$27*'Информация о ценах'!$E$27)*'Информация о ценах'!$B$6*1.02*1.2</f>
        <v>367.08984000000004</v>
      </c>
      <c r="J300" s="24"/>
      <c r="K300" s="18">
        <f t="shared" si="5"/>
        <v>0</v>
      </c>
    </row>
    <row r="301" spans="1:11" x14ac:dyDescent="0.35">
      <c r="A301" s="400" t="s">
        <v>19623</v>
      </c>
      <c r="B301" s="299" t="s">
        <v>19624</v>
      </c>
      <c r="C301" s="299" t="s">
        <v>19593</v>
      </c>
      <c r="D301" s="299" t="s">
        <v>19594</v>
      </c>
      <c r="E301" s="299" t="s">
        <v>19622</v>
      </c>
      <c r="F301" s="300">
        <v>150</v>
      </c>
      <c r="G301" s="299" t="s">
        <v>246</v>
      </c>
      <c r="H301" s="300">
        <v>7.69</v>
      </c>
      <c r="I301" s="58">
        <f>(H301*'Информация о ценах'!$D$27+'EAST-3FP-19RUB'!H301*'Информация о ценах'!$D$27*'Информация о ценах'!$E$27)*'Информация о ценах'!$B$6*1.02*1.2</f>
        <v>367.08984000000004</v>
      </c>
      <c r="J301" s="24"/>
      <c r="K301" s="18">
        <f t="shared" si="5"/>
        <v>0</v>
      </c>
    </row>
    <row r="302" spans="1:11" x14ac:dyDescent="0.35">
      <c r="A302" s="400" t="s">
        <v>19625</v>
      </c>
      <c r="B302" s="299" t="s">
        <v>19626</v>
      </c>
      <c r="C302" s="299" t="s">
        <v>5840</v>
      </c>
      <c r="D302" s="299" t="s">
        <v>19594</v>
      </c>
      <c r="E302" s="299" t="s">
        <v>19437</v>
      </c>
      <c r="F302" s="300">
        <v>159</v>
      </c>
      <c r="G302" s="299" t="s">
        <v>246</v>
      </c>
      <c r="H302" s="300">
        <v>7.74</v>
      </c>
      <c r="I302" s="58">
        <f>(H302*'Информация о ценах'!$D$27+'EAST-3FP-19RUB'!H302*'Информация о ценах'!$D$27*'Информация о ценах'!$E$27)*'Информация о ценах'!$B$6*1.02*1.2</f>
        <v>369.47663999999997</v>
      </c>
      <c r="J302" s="24"/>
      <c r="K302" s="18">
        <f t="shared" si="5"/>
        <v>0</v>
      </c>
    </row>
    <row r="303" spans="1:11" x14ac:dyDescent="0.35">
      <c r="A303" s="400" t="s">
        <v>19627</v>
      </c>
      <c r="B303" s="299" t="s">
        <v>19628</v>
      </c>
      <c r="C303" s="299" t="s">
        <v>19593</v>
      </c>
      <c r="D303" s="299" t="s">
        <v>19594</v>
      </c>
      <c r="E303" s="299" t="s">
        <v>19437</v>
      </c>
      <c r="F303" s="300">
        <v>159</v>
      </c>
      <c r="G303" s="299" t="s">
        <v>246</v>
      </c>
      <c r="H303" s="300">
        <v>7.74</v>
      </c>
      <c r="I303" s="58">
        <f>(H303*'Информация о ценах'!$D$27+'EAST-3FP-19RUB'!H303*'Информация о ценах'!$D$27*'Информация о ценах'!$E$27)*'Информация о ценах'!$B$6*1.02*1.2</f>
        <v>369.47663999999997</v>
      </c>
      <c r="J303" s="24"/>
      <c r="K303" s="18">
        <f t="shared" si="5"/>
        <v>0</v>
      </c>
    </row>
    <row r="304" spans="1:11" x14ac:dyDescent="0.35">
      <c r="A304" s="400" t="s">
        <v>19629</v>
      </c>
      <c r="B304" s="299" t="s">
        <v>19630</v>
      </c>
      <c r="C304" s="299" t="s">
        <v>5840</v>
      </c>
      <c r="D304" s="299" t="s">
        <v>19594</v>
      </c>
      <c r="E304" s="299" t="s">
        <v>19020</v>
      </c>
      <c r="F304" s="300">
        <v>262</v>
      </c>
      <c r="G304" s="299" t="s">
        <v>138</v>
      </c>
      <c r="H304" s="300">
        <v>11.7</v>
      </c>
      <c r="I304" s="58">
        <f>(H304*'Информация о ценах'!$D$27+'EAST-3FP-19RUB'!H304*'Информация о ценах'!$D$27*'Информация о ценах'!$E$27)*'Информация о ценах'!$B$6*1.02*1.2</f>
        <v>558.51119999999992</v>
      </c>
      <c r="J304" s="24"/>
      <c r="K304" s="18">
        <f t="shared" si="5"/>
        <v>0</v>
      </c>
    </row>
    <row r="305" spans="1:11" x14ac:dyDescent="0.35">
      <c r="A305" s="400" t="s">
        <v>19631</v>
      </c>
      <c r="B305" s="299" t="s">
        <v>19632</v>
      </c>
      <c r="C305" s="299" t="s">
        <v>19593</v>
      </c>
      <c r="D305" s="299" t="s">
        <v>19594</v>
      </c>
      <c r="E305" s="299" t="s">
        <v>19020</v>
      </c>
      <c r="F305" s="300">
        <v>262</v>
      </c>
      <c r="G305" s="299" t="s">
        <v>138</v>
      </c>
      <c r="H305" s="300">
        <v>11.7</v>
      </c>
      <c r="I305" s="58">
        <f>(H305*'Информация о ценах'!$D$27+'EAST-3FP-19RUB'!H305*'Информация о ценах'!$D$27*'Информация о ценах'!$E$27)*'Информация о ценах'!$B$6*1.02*1.2</f>
        <v>558.51119999999992</v>
      </c>
      <c r="J305" s="24"/>
      <c r="K305" s="18">
        <f t="shared" si="5"/>
        <v>0</v>
      </c>
    </row>
    <row r="306" spans="1:11" x14ac:dyDescent="0.35">
      <c r="A306" s="400" t="s">
        <v>19633</v>
      </c>
      <c r="B306" s="299" t="s">
        <v>19634</v>
      </c>
      <c r="C306" s="299" t="s">
        <v>5840</v>
      </c>
      <c r="D306" s="299" t="s">
        <v>19594</v>
      </c>
      <c r="E306" s="299" t="s">
        <v>19635</v>
      </c>
      <c r="F306" s="300">
        <v>596</v>
      </c>
      <c r="G306" s="299" t="s">
        <v>1399</v>
      </c>
      <c r="H306" s="300">
        <v>30.64</v>
      </c>
      <c r="I306" s="58">
        <f>(H306*'Информация о ценах'!$D$27+'EAST-3FP-19RUB'!H306*'Информация о ценах'!$D$27*'Информация о ценах'!$E$27)*'Информация о ценах'!$B$6*1.02*1.2</f>
        <v>1462.63104</v>
      </c>
      <c r="J306" s="24"/>
      <c r="K306" s="18">
        <f t="shared" si="5"/>
        <v>0</v>
      </c>
    </row>
    <row r="307" spans="1:11" x14ac:dyDescent="0.35">
      <c r="A307" s="400" t="s">
        <v>19636</v>
      </c>
      <c r="B307" s="299" t="s">
        <v>19637</v>
      </c>
      <c r="C307" s="299" t="s">
        <v>19593</v>
      </c>
      <c r="D307" s="299" t="s">
        <v>19594</v>
      </c>
      <c r="E307" s="299" t="s">
        <v>19635</v>
      </c>
      <c r="F307" s="300">
        <v>596</v>
      </c>
      <c r="G307" s="299" t="s">
        <v>1399</v>
      </c>
      <c r="H307" s="300">
        <v>30.64</v>
      </c>
      <c r="I307" s="58">
        <f>(H307*'Информация о ценах'!$D$27+'EAST-3FP-19RUB'!H307*'Информация о ценах'!$D$27*'Информация о ценах'!$E$27)*'Информация о ценах'!$B$6*1.02*1.2</f>
        <v>1462.63104</v>
      </c>
      <c r="J307" s="24"/>
      <c r="K307" s="18">
        <f t="shared" si="5"/>
        <v>0</v>
      </c>
    </row>
    <row r="308" spans="1:11" x14ac:dyDescent="0.35">
      <c r="A308" s="400" t="s">
        <v>19638</v>
      </c>
      <c r="B308" s="299" t="s">
        <v>19639</v>
      </c>
      <c r="C308" s="299" t="s">
        <v>5840</v>
      </c>
      <c r="D308" s="299" t="s">
        <v>19594</v>
      </c>
      <c r="E308" s="299" t="s">
        <v>19640</v>
      </c>
      <c r="F308" s="129">
        <v>1443</v>
      </c>
      <c r="G308" s="299" t="s">
        <v>119</v>
      </c>
      <c r="H308" s="300">
        <v>70.19</v>
      </c>
      <c r="I308" s="58">
        <f>(H308*'Информация о ценах'!$D$27+'EAST-3FP-19RUB'!H308*'Информация о ценах'!$D$27*'Информация о ценах'!$E$27)*'Информация о ценах'!$B$6*1.02*1.2</f>
        <v>3350.5898400000001</v>
      </c>
      <c r="J308" s="24"/>
      <c r="K308" s="18">
        <f t="shared" si="5"/>
        <v>0</v>
      </c>
    </row>
    <row r="309" spans="1:11" x14ac:dyDescent="0.35">
      <c r="A309" s="400" t="s">
        <v>19641</v>
      </c>
      <c r="B309" s="299" t="s">
        <v>19642</v>
      </c>
      <c r="C309" s="299" t="s">
        <v>19593</v>
      </c>
      <c r="D309" s="299" t="s">
        <v>19594</v>
      </c>
      <c r="E309" s="299" t="s">
        <v>19640</v>
      </c>
      <c r="F309" s="129">
        <v>1443</v>
      </c>
      <c r="G309" s="299" t="s">
        <v>119</v>
      </c>
      <c r="H309" s="300">
        <v>70.19</v>
      </c>
      <c r="I309" s="58">
        <f>(H309*'Информация о ценах'!$D$27+'EAST-3FP-19RUB'!H309*'Информация о ценах'!$D$27*'Информация о ценах'!$E$27)*'Информация о ценах'!$B$6*1.02*1.2</f>
        <v>3350.5898400000001</v>
      </c>
      <c r="J309" s="24"/>
      <c r="K309" s="18">
        <f t="shared" si="5"/>
        <v>0</v>
      </c>
    </row>
    <row r="310" spans="1:11" x14ac:dyDescent="0.35">
      <c r="A310" s="400" t="s">
        <v>19643</v>
      </c>
      <c r="B310" s="299" t="s">
        <v>19644</v>
      </c>
      <c r="C310" s="299" t="s">
        <v>5841</v>
      </c>
      <c r="D310" s="299" t="s">
        <v>19645</v>
      </c>
      <c r="E310" s="299" t="s">
        <v>18987</v>
      </c>
      <c r="F310" s="300">
        <v>175</v>
      </c>
      <c r="G310" s="299" t="s">
        <v>170</v>
      </c>
      <c r="H310" s="300">
        <v>5.45</v>
      </c>
      <c r="I310" s="58">
        <f>(H310*'Информация о ценах'!$D$27+'EAST-3FP-19RUB'!H310*'Информация о ценах'!$D$27*'Информация о ценах'!$E$27)*'Информация о ценах'!$B$6*1.02*1.2</f>
        <v>260.16120000000001</v>
      </c>
      <c r="J310" s="24"/>
      <c r="K310" s="18">
        <f t="shared" si="5"/>
        <v>0</v>
      </c>
    </row>
    <row r="311" spans="1:11" x14ac:dyDescent="0.35">
      <c r="A311" s="400" t="s">
        <v>19646</v>
      </c>
      <c r="B311" s="299" t="s">
        <v>19647</v>
      </c>
      <c r="C311" s="299" t="s">
        <v>19648</v>
      </c>
      <c r="D311" s="299" t="s">
        <v>19645</v>
      </c>
      <c r="E311" s="299" t="s">
        <v>18987</v>
      </c>
      <c r="F311" s="300">
        <v>175</v>
      </c>
      <c r="G311" s="299" t="s">
        <v>170</v>
      </c>
      <c r="H311" s="300">
        <v>5.45</v>
      </c>
      <c r="I311" s="58">
        <f>(H311*'Информация о ценах'!$D$27+'EAST-3FP-19RUB'!H311*'Информация о ценах'!$D$27*'Информация о ценах'!$E$27)*'Информация о ценах'!$B$6*1.02*1.2</f>
        <v>260.16120000000001</v>
      </c>
      <c r="J311" s="24"/>
      <c r="K311" s="18">
        <f t="shared" si="5"/>
        <v>0</v>
      </c>
    </row>
    <row r="312" spans="1:11" x14ac:dyDescent="0.35">
      <c r="A312" s="400" t="s">
        <v>19649</v>
      </c>
      <c r="B312" s="299" t="s">
        <v>19650</v>
      </c>
      <c r="C312" s="299" t="s">
        <v>5841</v>
      </c>
      <c r="D312" s="299" t="s">
        <v>19645</v>
      </c>
      <c r="E312" s="299" t="s">
        <v>1988</v>
      </c>
      <c r="F312" s="300">
        <v>175</v>
      </c>
      <c r="G312" s="299" t="s">
        <v>170</v>
      </c>
      <c r="H312" s="300">
        <v>4.18</v>
      </c>
      <c r="I312" s="58">
        <f>(H312*'Информация о ценах'!$D$27+'EAST-3FP-19RUB'!H312*'Информация о ценах'!$D$27*'Информация о ценах'!$E$27)*'Информация о ценах'!$B$6*1.02*1.2</f>
        <v>199.53648000000001</v>
      </c>
      <c r="J312" s="24"/>
      <c r="K312" s="18">
        <f t="shared" si="5"/>
        <v>0</v>
      </c>
    </row>
    <row r="313" spans="1:11" x14ac:dyDescent="0.35">
      <c r="A313" s="400" t="s">
        <v>19651</v>
      </c>
      <c r="B313" s="299" t="s">
        <v>19652</v>
      </c>
      <c r="C313" s="299" t="s">
        <v>19648</v>
      </c>
      <c r="D313" s="299" t="s">
        <v>19645</v>
      </c>
      <c r="E313" s="299" t="s">
        <v>1988</v>
      </c>
      <c r="F313" s="300">
        <v>175</v>
      </c>
      <c r="G313" s="299" t="s">
        <v>170</v>
      </c>
      <c r="H313" s="300">
        <v>4.18</v>
      </c>
      <c r="I313" s="58">
        <f>(H313*'Информация о ценах'!$D$27+'EAST-3FP-19RUB'!H313*'Информация о ценах'!$D$27*'Информация о ценах'!$E$27)*'Информация о ценах'!$B$6*1.02*1.2</f>
        <v>199.53648000000001</v>
      </c>
      <c r="J313" s="24"/>
      <c r="K313" s="18">
        <f t="shared" si="5"/>
        <v>0</v>
      </c>
    </row>
    <row r="314" spans="1:11" x14ac:dyDescent="0.35">
      <c r="A314" s="400" t="s">
        <v>19653</v>
      </c>
      <c r="B314" s="299" t="s">
        <v>19654</v>
      </c>
      <c r="C314" s="299" t="s">
        <v>5841</v>
      </c>
      <c r="D314" s="299" t="s">
        <v>19645</v>
      </c>
      <c r="E314" s="299" t="s">
        <v>1989</v>
      </c>
      <c r="F314" s="300">
        <v>175</v>
      </c>
      <c r="G314" s="299" t="s">
        <v>170</v>
      </c>
      <c r="H314" s="300">
        <v>4.74</v>
      </c>
      <c r="I314" s="58">
        <f>(H314*'Информация о ценах'!$D$27+'EAST-3FP-19RUB'!H314*'Информация о ценах'!$D$27*'Информация о ценах'!$E$27)*'Информация о ценах'!$B$6*1.02*1.2</f>
        <v>226.26864000000003</v>
      </c>
      <c r="J314" s="24"/>
      <c r="K314" s="18">
        <f t="shared" si="5"/>
        <v>0</v>
      </c>
    </row>
    <row r="315" spans="1:11" x14ac:dyDescent="0.35">
      <c r="A315" s="400" t="s">
        <v>19655</v>
      </c>
      <c r="B315" s="299" t="s">
        <v>19656</v>
      </c>
      <c r="C315" s="299" t="s">
        <v>19648</v>
      </c>
      <c r="D315" s="299" t="s">
        <v>19645</v>
      </c>
      <c r="E315" s="299" t="s">
        <v>1989</v>
      </c>
      <c r="F315" s="300">
        <v>175</v>
      </c>
      <c r="G315" s="299" t="s">
        <v>170</v>
      </c>
      <c r="H315" s="300">
        <v>4.74</v>
      </c>
      <c r="I315" s="58">
        <f>(H315*'Информация о ценах'!$D$27+'EAST-3FP-19RUB'!H315*'Информация о ценах'!$D$27*'Информация о ценах'!$E$27)*'Информация о ценах'!$B$6*1.02*1.2</f>
        <v>226.26864000000003</v>
      </c>
      <c r="J315" s="24"/>
      <c r="K315" s="18">
        <f t="shared" si="5"/>
        <v>0</v>
      </c>
    </row>
    <row r="316" spans="1:11" x14ac:dyDescent="0.35">
      <c r="A316" s="400" t="s">
        <v>19657</v>
      </c>
      <c r="B316" s="299" t="s">
        <v>19658</v>
      </c>
      <c r="C316" s="299" t="s">
        <v>5841</v>
      </c>
      <c r="D316" s="299" t="s">
        <v>19645</v>
      </c>
      <c r="E316" s="299" t="s">
        <v>19001</v>
      </c>
      <c r="F316" s="300">
        <v>210</v>
      </c>
      <c r="G316" s="299" t="s">
        <v>173</v>
      </c>
      <c r="H316" s="300">
        <v>7.02</v>
      </c>
      <c r="I316" s="58">
        <f>(H316*'Информация о ценах'!$D$27+'EAST-3FP-19RUB'!H316*'Информация о ценах'!$D$27*'Информация о ценах'!$E$27)*'Информация о ценах'!$B$6*1.02*1.2</f>
        <v>335.10671999999994</v>
      </c>
      <c r="J316" s="24"/>
      <c r="K316" s="18">
        <f t="shared" si="5"/>
        <v>0</v>
      </c>
    </row>
    <row r="317" spans="1:11" x14ac:dyDescent="0.35">
      <c r="A317" s="400" t="s">
        <v>19659</v>
      </c>
      <c r="B317" s="299" t="s">
        <v>19660</v>
      </c>
      <c r="C317" s="299" t="s">
        <v>19648</v>
      </c>
      <c r="D317" s="299" t="s">
        <v>19645</v>
      </c>
      <c r="E317" s="299" t="s">
        <v>19001</v>
      </c>
      <c r="F317" s="300">
        <v>210</v>
      </c>
      <c r="G317" s="299" t="s">
        <v>173</v>
      </c>
      <c r="H317" s="300">
        <v>7.02</v>
      </c>
      <c r="I317" s="58">
        <f>(H317*'Информация о ценах'!$D$27+'EAST-3FP-19RUB'!H317*'Информация о ценах'!$D$27*'Информация о ценах'!$E$27)*'Информация о ценах'!$B$6*1.02*1.2</f>
        <v>335.10671999999994</v>
      </c>
      <c r="J317" s="24"/>
      <c r="K317" s="18">
        <f t="shared" si="5"/>
        <v>0</v>
      </c>
    </row>
    <row r="318" spans="1:11" x14ac:dyDescent="0.35">
      <c r="A318" s="400" t="s">
        <v>19661</v>
      </c>
      <c r="B318" s="299" t="s">
        <v>19662</v>
      </c>
      <c r="C318" s="299" t="s">
        <v>5841</v>
      </c>
      <c r="D318" s="299" t="s">
        <v>19645</v>
      </c>
      <c r="E318" s="299" t="s">
        <v>1990</v>
      </c>
      <c r="F318" s="300">
        <v>235</v>
      </c>
      <c r="G318" s="299" t="s">
        <v>525</v>
      </c>
      <c r="H318" s="300">
        <v>7.69</v>
      </c>
      <c r="I318" s="58">
        <f>(H318*'Информация о ценах'!$D$27+'EAST-3FP-19RUB'!H318*'Информация о ценах'!$D$27*'Информация о ценах'!$E$27)*'Информация о ценах'!$B$6*1.02*1.2</f>
        <v>367.08984000000004</v>
      </c>
      <c r="J318" s="24"/>
      <c r="K318" s="18">
        <f t="shared" si="5"/>
        <v>0</v>
      </c>
    </row>
    <row r="319" spans="1:11" x14ac:dyDescent="0.35">
      <c r="A319" s="400" t="s">
        <v>19663</v>
      </c>
      <c r="B319" s="299" t="s">
        <v>19664</v>
      </c>
      <c r="C319" s="299" t="s">
        <v>19648</v>
      </c>
      <c r="D319" s="299" t="s">
        <v>19645</v>
      </c>
      <c r="E319" s="299" t="s">
        <v>1990</v>
      </c>
      <c r="F319" s="300">
        <v>235</v>
      </c>
      <c r="G319" s="299" t="s">
        <v>525</v>
      </c>
      <c r="H319" s="300">
        <v>7.69</v>
      </c>
      <c r="I319" s="58">
        <f>(H319*'Информация о ценах'!$D$27+'EAST-3FP-19RUB'!H319*'Информация о ценах'!$D$27*'Информация о ценах'!$E$27)*'Информация о ценах'!$B$6*1.02*1.2</f>
        <v>367.08984000000004</v>
      </c>
      <c r="J319" s="24"/>
      <c r="K319" s="18">
        <f t="shared" si="5"/>
        <v>0</v>
      </c>
    </row>
    <row r="320" spans="1:11" x14ac:dyDescent="0.35">
      <c r="A320" s="400" t="s">
        <v>19665</v>
      </c>
      <c r="B320" s="299" t="s">
        <v>19666</v>
      </c>
      <c r="C320" s="299" t="s">
        <v>5842</v>
      </c>
      <c r="D320" s="299" t="s">
        <v>225</v>
      </c>
      <c r="E320" s="299" t="s">
        <v>19667</v>
      </c>
      <c r="F320" s="300">
        <v>245</v>
      </c>
      <c r="G320" s="299" t="s">
        <v>138</v>
      </c>
      <c r="H320" s="300">
        <v>7.25</v>
      </c>
      <c r="I320" s="58">
        <f>(H320*'Информация о ценах'!$D$27+'EAST-3FP-19RUB'!H320*'Информация о ценах'!$D$27*'Информация о ценах'!$E$27)*'Информация о ценах'!$B$6*1.02*1.2</f>
        <v>346.08600000000001</v>
      </c>
      <c r="J320" s="24"/>
      <c r="K320" s="18">
        <f t="shared" si="5"/>
        <v>0</v>
      </c>
    </row>
    <row r="321" spans="1:11" x14ac:dyDescent="0.35">
      <c r="A321" s="400" t="s">
        <v>19668</v>
      </c>
      <c r="B321" s="299" t="s">
        <v>19669</v>
      </c>
      <c r="C321" s="299" t="s">
        <v>19670</v>
      </c>
      <c r="D321" s="299" t="s">
        <v>225</v>
      </c>
      <c r="E321" s="299" t="s">
        <v>19667</v>
      </c>
      <c r="F321" s="300">
        <v>245</v>
      </c>
      <c r="G321" s="299" t="s">
        <v>138</v>
      </c>
      <c r="H321" s="300">
        <v>7.25</v>
      </c>
      <c r="I321" s="58">
        <f>(H321*'Информация о ценах'!$D$27+'EAST-3FP-19RUB'!H321*'Информация о ценах'!$D$27*'Информация о ценах'!$E$27)*'Информация о ценах'!$B$6*1.02*1.2</f>
        <v>346.08600000000001</v>
      </c>
      <c r="J321" s="24"/>
      <c r="K321" s="18">
        <f t="shared" si="5"/>
        <v>0</v>
      </c>
    </row>
    <row r="322" spans="1:11" x14ac:dyDescent="0.35">
      <c r="A322" s="400" t="s">
        <v>19671</v>
      </c>
      <c r="B322" s="299" t="s">
        <v>19672</v>
      </c>
      <c r="C322" s="299" t="s">
        <v>5842</v>
      </c>
      <c r="D322" s="299" t="s">
        <v>225</v>
      </c>
      <c r="E322" s="299" t="s">
        <v>19673</v>
      </c>
      <c r="F322" s="300">
        <v>257</v>
      </c>
      <c r="G322" s="299" t="s">
        <v>1675</v>
      </c>
      <c r="H322" s="300">
        <v>7.25</v>
      </c>
      <c r="I322" s="58">
        <f>(H322*'Информация о ценах'!$D$27+'EAST-3FP-19RUB'!H322*'Информация о ценах'!$D$27*'Информация о ценах'!$E$27)*'Информация о ценах'!$B$6*1.02*1.2</f>
        <v>346.08600000000001</v>
      </c>
      <c r="J322" s="24"/>
      <c r="K322" s="18">
        <f t="shared" si="5"/>
        <v>0</v>
      </c>
    </row>
    <row r="323" spans="1:11" x14ac:dyDescent="0.35">
      <c r="A323" s="400" t="s">
        <v>19674</v>
      </c>
      <c r="B323" s="299" t="s">
        <v>19675</v>
      </c>
      <c r="C323" s="299" t="s">
        <v>19670</v>
      </c>
      <c r="D323" s="299" t="s">
        <v>225</v>
      </c>
      <c r="E323" s="299" t="s">
        <v>19673</v>
      </c>
      <c r="F323" s="300">
        <v>257</v>
      </c>
      <c r="G323" s="299" t="s">
        <v>1675</v>
      </c>
      <c r="H323" s="300">
        <v>7.25</v>
      </c>
      <c r="I323" s="58">
        <f>(H323*'Информация о ценах'!$D$27+'EAST-3FP-19RUB'!H323*'Информация о ценах'!$D$27*'Информация о ценах'!$E$27)*'Информация о ценах'!$B$6*1.02*1.2</f>
        <v>346.08600000000001</v>
      </c>
      <c r="J323" s="24"/>
      <c r="K323" s="18">
        <f t="shared" si="5"/>
        <v>0</v>
      </c>
    </row>
    <row r="324" spans="1:11" x14ac:dyDescent="0.35">
      <c r="A324" s="400" t="s">
        <v>19676</v>
      </c>
      <c r="B324" s="299" t="s">
        <v>19677</v>
      </c>
      <c r="C324" s="299" t="s">
        <v>5843</v>
      </c>
      <c r="D324" s="299" t="s">
        <v>225</v>
      </c>
      <c r="E324" s="299" t="s">
        <v>1991</v>
      </c>
      <c r="F324" s="300">
        <v>279</v>
      </c>
      <c r="G324" s="299" t="s">
        <v>122</v>
      </c>
      <c r="H324" s="300">
        <v>23.95</v>
      </c>
      <c r="I324" s="58">
        <f>(H324*'Информация о ценах'!$D$27+'EAST-3FP-19RUB'!H324*'Информация о ценах'!$D$27*'Информация о ценах'!$E$27)*'Информация о ценах'!$B$6*1.02*1.2</f>
        <v>1143.2772</v>
      </c>
      <c r="J324" s="24"/>
      <c r="K324" s="18">
        <f t="shared" si="5"/>
        <v>0</v>
      </c>
    </row>
    <row r="325" spans="1:11" x14ac:dyDescent="0.35">
      <c r="A325" s="400" t="s">
        <v>19678</v>
      </c>
      <c r="B325" s="299" t="s">
        <v>19679</v>
      </c>
      <c r="C325" s="299" t="s">
        <v>19680</v>
      </c>
      <c r="D325" s="299" t="s">
        <v>225</v>
      </c>
      <c r="E325" s="299" t="s">
        <v>1991</v>
      </c>
      <c r="F325" s="300">
        <v>279</v>
      </c>
      <c r="G325" s="299" t="s">
        <v>122</v>
      </c>
      <c r="H325" s="300">
        <v>23.95</v>
      </c>
      <c r="I325" s="58">
        <f>(H325*'Информация о ценах'!$D$27+'EAST-3FP-19RUB'!H325*'Информация о ценах'!$D$27*'Информация о ценах'!$E$27)*'Информация о ценах'!$B$6*1.02*1.2</f>
        <v>1143.2772</v>
      </c>
      <c r="J325" s="24"/>
      <c r="K325" s="18">
        <f t="shared" ref="K325:K347" si="6">I325*J325</f>
        <v>0</v>
      </c>
    </row>
    <row r="326" spans="1:11" x14ac:dyDescent="0.35">
      <c r="A326" s="400" t="s">
        <v>19681</v>
      </c>
      <c r="B326" s="299" t="s">
        <v>19682</v>
      </c>
      <c r="C326" s="299" t="s">
        <v>5843</v>
      </c>
      <c r="D326" s="299" t="s">
        <v>225</v>
      </c>
      <c r="E326" s="299" t="s">
        <v>19109</v>
      </c>
      <c r="F326" s="300">
        <v>73.599999999999994</v>
      </c>
      <c r="G326" s="299" t="s">
        <v>122</v>
      </c>
      <c r="H326" s="300">
        <v>27.29</v>
      </c>
      <c r="I326" s="58">
        <f>(H326*'Информация о ценах'!$D$27+'EAST-3FP-19RUB'!H326*'Информация о ценах'!$D$27*'Информация о ценах'!$E$27)*'Информация о ценах'!$B$6*1.02*1.2</f>
        <v>1302.7154399999999</v>
      </c>
      <c r="J326" s="24"/>
      <c r="K326" s="18">
        <f t="shared" si="6"/>
        <v>0</v>
      </c>
    </row>
    <row r="327" spans="1:11" x14ac:dyDescent="0.35">
      <c r="A327" s="400" t="s">
        <v>19683</v>
      </c>
      <c r="B327" s="299" t="s">
        <v>19684</v>
      </c>
      <c r="C327" s="299" t="s">
        <v>19680</v>
      </c>
      <c r="D327" s="299" t="s">
        <v>225</v>
      </c>
      <c r="E327" s="299" t="s">
        <v>19109</v>
      </c>
      <c r="F327" s="300">
        <v>73.599999999999994</v>
      </c>
      <c r="G327" s="299" t="s">
        <v>122</v>
      </c>
      <c r="H327" s="300">
        <v>27.29</v>
      </c>
      <c r="I327" s="58">
        <f>(H327*'Информация о ценах'!$D$27+'EAST-3FP-19RUB'!H327*'Информация о ценах'!$D$27*'Информация о ценах'!$E$27)*'Информация о ценах'!$B$6*1.02*1.2</f>
        <v>1302.7154399999999</v>
      </c>
      <c r="J327" s="24"/>
      <c r="K327" s="18">
        <f t="shared" si="6"/>
        <v>0</v>
      </c>
    </row>
    <row r="328" spans="1:11" x14ac:dyDescent="0.35">
      <c r="A328" s="400" t="s">
        <v>19685</v>
      </c>
      <c r="B328" s="299" t="s">
        <v>19686</v>
      </c>
      <c r="C328" s="299" t="s">
        <v>5843</v>
      </c>
      <c r="D328" s="299" t="s">
        <v>225</v>
      </c>
      <c r="E328" s="299" t="s">
        <v>19114</v>
      </c>
      <c r="F328" s="300">
        <v>80.8</v>
      </c>
      <c r="G328" s="299" t="s">
        <v>122</v>
      </c>
      <c r="H328" s="300">
        <v>25.07</v>
      </c>
      <c r="I328" s="58">
        <f>(H328*'Информация о ценах'!$D$27+'EAST-3FP-19RUB'!H328*'Информация о ценах'!$D$27*'Информация о ценах'!$E$27)*'Информация о ценах'!$B$6*1.02*1.2</f>
        <v>1196.74152</v>
      </c>
      <c r="J328" s="24"/>
      <c r="K328" s="18">
        <f t="shared" si="6"/>
        <v>0</v>
      </c>
    </row>
    <row r="329" spans="1:11" x14ac:dyDescent="0.35">
      <c r="A329" s="400" t="s">
        <v>19687</v>
      </c>
      <c r="B329" s="299" t="s">
        <v>19688</v>
      </c>
      <c r="C329" s="299" t="s">
        <v>19680</v>
      </c>
      <c r="D329" s="299" t="s">
        <v>225</v>
      </c>
      <c r="E329" s="299" t="s">
        <v>19114</v>
      </c>
      <c r="F329" s="300">
        <v>80.8</v>
      </c>
      <c r="G329" s="299" t="s">
        <v>122</v>
      </c>
      <c r="H329" s="300">
        <v>25.07</v>
      </c>
      <c r="I329" s="58">
        <f>(H329*'Информация о ценах'!$D$27+'EAST-3FP-19RUB'!H329*'Информация о ценах'!$D$27*'Информация о ценах'!$E$27)*'Информация о ценах'!$B$6*1.02*1.2</f>
        <v>1196.74152</v>
      </c>
      <c r="J329" s="24"/>
      <c r="K329" s="18">
        <f t="shared" si="6"/>
        <v>0</v>
      </c>
    </row>
    <row r="330" spans="1:11" x14ac:dyDescent="0.35">
      <c r="A330" s="400" t="s">
        <v>19689</v>
      </c>
      <c r="B330" s="299" t="s">
        <v>19690</v>
      </c>
      <c r="C330" s="299" t="s">
        <v>5844</v>
      </c>
      <c r="D330" s="299" t="s">
        <v>225</v>
      </c>
      <c r="E330" s="299" t="s">
        <v>1991</v>
      </c>
      <c r="F330" s="300">
        <v>279</v>
      </c>
      <c r="G330" s="299" t="s">
        <v>368</v>
      </c>
      <c r="H330" s="300">
        <v>25.07</v>
      </c>
      <c r="I330" s="58">
        <f>(H330*'Информация о ценах'!$D$27+'EAST-3FP-19RUB'!H330*'Информация о ценах'!$D$27*'Информация о ценах'!$E$27)*'Информация о ценах'!$B$6*1.02*1.2</f>
        <v>1196.74152</v>
      </c>
      <c r="J330" s="24"/>
      <c r="K330" s="18">
        <f t="shared" si="6"/>
        <v>0</v>
      </c>
    </row>
    <row r="331" spans="1:11" x14ac:dyDescent="0.35">
      <c r="A331" s="400" t="s">
        <v>19691</v>
      </c>
      <c r="B331" s="299" t="s">
        <v>19692</v>
      </c>
      <c r="C331" s="299" t="s">
        <v>19693</v>
      </c>
      <c r="D331" s="299" t="s">
        <v>225</v>
      </c>
      <c r="E331" s="299" t="s">
        <v>1991</v>
      </c>
      <c r="F331" s="300">
        <v>279</v>
      </c>
      <c r="G331" s="299" t="s">
        <v>368</v>
      </c>
      <c r="H331" s="300">
        <v>25.07</v>
      </c>
      <c r="I331" s="58">
        <f>(H331*'Информация о ценах'!$D$27+'EAST-3FP-19RUB'!H331*'Информация о ценах'!$D$27*'Информация о ценах'!$E$27)*'Информация о ценах'!$B$6*1.02*1.2</f>
        <v>1196.74152</v>
      </c>
      <c r="J331" s="24"/>
      <c r="K331" s="18">
        <f t="shared" si="6"/>
        <v>0</v>
      </c>
    </row>
    <row r="332" spans="1:11" x14ac:dyDescent="0.35">
      <c r="A332" s="400" t="s">
        <v>19694</v>
      </c>
      <c r="B332" s="299" t="s">
        <v>19695</v>
      </c>
      <c r="C332" s="299" t="s">
        <v>5844</v>
      </c>
      <c r="D332" s="299" t="s">
        <v>225</v>
      </c>
      <c r="E332" s="299" t="s">
        <v>19109</v>
      </c>
      <c r="F332" s="300">
        <v>73.599999999999994</v>
      </c>
      <c r="G332" s="299" t="s">
        <v>290</v>
      </c>
      <c r="H332" s="300">
        <v>25.07</v>
      </c>
      <c r="I332" s="58">
        <f>(H332*'Информация о ценах'!$D$27+'EAST-3FP-19RUB'!H332*'Информация о ценах'!$D$27*'Информация о ценах'!$E$27)*'Информация о ценах'!$B$6*1.02*1.2</f>
        <v>1196.74152</v>
      </c>
      <c r="J332" s="24"/>
      <c r="K332" s="18">
        <f t="shared" si="6"/>
        <v>0</v>
      </c>
    </row>
    <row r="333" spans="1:11" x14ac:dyDescent="0.35">
      <c r="A333" s="400" t="s">
        <v>19696</v>
      </c>
      <c r="B333" s="299" t="s">
        <v>19697</v>
      </c>
      <c r="C333" s="299" t="s">
        <v>19693</v>
      </c>
      <c r="D333" s="299" t="s">
        <v>225</v>
      </c>
      <c r="E333" s="299" t="s">
        <v>19109</v>
      </c>
      <c r="F333" s="300">
        <v>73.599999999999994</v>
      </c>
      <c r="G333" s="299" t="s">
        <v>290</v>
      </c>
      <c r="H333" s="300">
        <v>25.07</v>
      </c>
      <c r="I333" s="58">
        <f>(H333*'Информация о ценах'!$D$27+'EAST-3FP-19RUB'!H333*'Информация о ценах'!$D$27*'Информация о ценах'!$E$27)*'Информация о ценах'!$B$6*1.02*1.2</f>
        <v>1196.74152</v>
      </c>
      <c r="J333" s="24"/>
      <c r="K333" s="18">
        <f t="shared" si="6"/>
        <v>0</v>
      </c>
    </row>
    <row r="334" spans="1:11" x14ac:dyDescent="0.35">
      <c r="A334" s="400" t="s">
        <v>19698</v>
      </c>
      <c r="B334" s="299" t="s">
        <v>19699</v>
      </c>
      <c r="C334" s="299" t="s">
        <v>5844</v>
      </c>
      <c r="D334" s="299" t="s">
        <v>225</v>
      </c>
      <c r="E334" s="299" t="s">
        <v>19114</v>
      </c>
      <c r="F334" s="300">
        <v>80.8</v>
      </c>
      <c r="G334" s="299" t="s">
        <v>290</v>
      </c>
      <c r="H334" s="300">
        <v>25.07</v>
      </c>
      <c r="I334" s="58">
        <f>(H334*'Информация о ценах'!$D$27+'EAST-3FP-19RUB'!H334*'Информация о ценах'!$D$27*'Информация о ценах'!$E$27)*'Информация о ценах'!$B$6*1.02*1.2</f>
        <v>1196.74152</v>
      </c>
      <c r="J334" s="24"/>
      <c r="K334" s="18">
        <f t="shared" si="6"/>
        <v>0</v>
      </c>
    </row>
    <row r="335" spans="1:11" x14ac:dyDescent="0.35">
      <c r="A335" s="400" t="s">
        <v>19700</v>
      </c>
      <c r="B335" s="299" t="s">
        <v>19701</v>
      </c>
      <c r="C335" s="299" t="s">
        <v>19693</v>
      </c>
      <c r="D335" s="299" t="s">
        <v>225</v>
      </c>
      <c r="E335" s="299" t="s">
        <v>19114</v>
      </c>
      <c r="F335" s="300">
        <v>80.8</v>
      </c>
      <c r="G335" s="299" t="s">
        <v>290</v>
      </c>
      <c r="H335" s="300">
        <v>25.07</v>
      </c>
      <c r="I335" s="58">
        <f>(H335*'Информация о ценах'!$D$27+'EAST-3FP-19RUB'!H335*'Информация о ценах'!$D$27*'Информация о ценах'!$E$27)*'Информация о ценах'!$B$6*1.02*1.2</f>
        <v>1196.74152</v>
      </c>
      <c r="J335" s="24"/>
      <c r="K335" s="18">
        <f t="shared" si="6"/>
        <v>0</v>
      </c>
    </row>
    <row r="336" spans="1:11" x14ac:dyDescent="0.35">
      <c r="A336" s="400" t="s">
        <v>19702</v>
      </c>
      <c r="B336" s="299" t="s">
        <v>19703</v>
      </c>
      <c r="C336" s="299" t="s">
        <v>19704</v>
      </c>
      <c r="D336" s="299" t="s">
        <v>225</v>
      </c>
      <c r="E336" s="299" t="s">
        <v>19667</v>
      </c>
      <c r="F336" s="300">
        <v>844</v>
      </c>
      <c r="G336" s="299" t="s">
        <v>369</v>
      </c>
      <c r="H336" s="300">
        <v>25.07</v>
      </c>
      <c r="I336" s="58">
        <f>(H336*'Информация о ценах'!$D$27+'EAST-3FP-19RUB'!H336*'Информация о ценах'!$D$27*'Информация о ценах'!$E$27)*'Информация о ценах'!$B$6*1.02*1.2</f>
        <v>1196.74152</v>
      </c>
      <c r="J336" s="24"/>
      <c r="K336" s="18">
        <f t="shared" si="6"/>
        <v>0</v>
      </c>
    </row>
    <row r="337" spans="1:11" x14ac:dyDescent="0.35">
      <c r="A337" s="400" t="s">
        <v>19705</v>
      </c>
      <c r="B337" s="299" t="s">
        <v>19706</v>
      </c>
      <c r="C337" s="299" t="s">
        <v>19707</v>
      </c>
      <c r="D337" s="299" t="s">
        <v>225</v>
      </c>
      <c r="E337" s="299" t="s">
        <v>19667</v>
      </c>
      <c r="F337" s="300">
        <v>844</v>
      </c>
      <c r="G337" s="299" t="s">
        <v>369</v>
      </c>
      <c r="H337" s="300">
        <v>25.07</v>
      </c>
      <c r="I337" s="58">
        <f>(H337*'Информация о ценах'!$D$27+'EAST-3FP-19RUB'!H337*'Информация о ценах'!$D$27*'Информация о ценах'!$E$27)*'Информация о ценах'!$B$6*1.02*1.2</f>
        <v>1196.74152</v>
      </c>
      <c r="J337" s="24"/>
      <c r="K337" s="18">
        <f t="shared" si="6"/>
        <v>0</v>
      </c>
    </row>
    <row r="338" spans="1:11" x14ac:dyDescent="0.35">
      <c r="A338" s="400" t="s">
        <v>19708</v>
      </c>
      <c r="B338" s="299" t="s">
        <v>19709</v>
      </c>
      <c r="C338" s="299" t="s">
        <v>13960</v>
      </c>
      <c r="D338" s="299" t="s">
        <v>19710</v>
      </c>
      <c r="E338" s="299" t="s">
        <v>1988</v>
      </c>
      <c r="F338" s="300">
        <v>490</v>
      </c>
      <c r="G338" s="299" t="s">
        <v>5383</v>
      </c>
      <c r="H338" s="300">
        <v>16.309999999999999</v>
      </c>
      <c r="I338" s="58">
        <f>(H338*'Информация о ценах'!$D$27+'EAST-3FP-19RUB'!H338*'Информация о ценах'!$D$27*'Информация о ценах'!$E$27)*'Информация о ценах'!$B$6*1.02*1.2</f>
        <v>778.57415999999989</v>
      </c>
      <c r="J338" s="24"/>
      <c r="K338" s="18">
        <f t="shared" si="6"/>
        <v>0</v>
      </c>
    </row>
    <row r="339" spans="1:11" x14ac:dyDescent="0.35">
      <c r="A339" s="400" t="s">
        <v>19711</v>
      </c>
      <c r="B339" s="299" t="s">
        <v>19712</v>
      </c>
      <c r="C339" s="299" t="s">
        <v>13960</v>
      </c>
      <c r="D339" s="299" t="s">
        <v>19710</v>
      </c>
      <c r="E339" s="299" t="s">
        <v>1989</v>
      </c>
      <c r="F339" s="300">
        <v>490</v>
      </c>
      <c r="G339" s="299" t="s">
        <v>5383</v>
      </c>
      <c r="H339" s="300">
        <v>17.329999999999998</v>
      </c>
      <c r="I339" s="58">
        <f>(H339*'Информация о ценах'!$D$27+'EAST-3FP-19RUB'!H339*'Информация о ценах'!$D$27*'Информация о ценах'!$E$27)*'Информация о ценах'!$B$6*1.02*1.2</f>
        <v>827.26488000000006</v>
      </c>
      <c r="J339" s="24"/>
      <c r="K339" s="18">
        <f t="shared" si="6"/>
        <v>0</v>
      </c>
    </row>
    <row r="340" spans="1:11" x14ac:dyDescent="0.35">
      <c r="A340" s="400" t="s">
        <v>19713</v>
      </c>
      <c r="B340" s="299" t="s">
        <v>19714</v>
      </c>
      <c r="C340" s="299" t="s">
        <v>19715</v>
      </c>
      <c r="D340" s="299" t="s">
        <v>2428</v>
      </c>
      <c r="E340" s="299" t="s">
        <v>2431</v>
      </c>
      <c r="F340" s="300">
        <v>95</v>
      </c>
      <c r="G340" s="299" t="s">
        <v>880</v>
      </c>
      <c r="H340" s="300">
        <v>2.16</v>
      </c>
      <c r="I340" s="58">
        <f>(H340*'Информация о ценах'!$D$27+'EAST-3FP-19RUB'!H340*'Информация о ценах'!$D$27*'Информация о ценах'!$E$27)*'Информация о ценах'!$B$6*1.02*1.2</f>
        <v>103.10976000000001</v>
      </c>
      <c r="J340" s="24"/>
      <c r="K340" s="18">
        <f t="shared" si="6"/>
        <v>0</v>
      </c>
    </row>
    <row r="341" spans="1:11" x14ac:dyDescent="0.35">
      <c r="A341" s="400" t="s">
        <v>2017</v>
      </c>
      <c r="B341" s="299" t="s">
        <v>2018</v>
      </c>
      <c r="C341" s="299" t="s">
        <v>2019</v>
      </c>
      <c r="D341" s="299" t="s">
        <v>2020</v>
      </c>
      <c r="E341" s="299" t="s">
        <v>2021</v>
      </c>
      <c r="F341" s="300">
        <v>53</v>
      </c>
      <c r="G341" s="299" t="s">
        <v>596</v>
      </c>
      <c r="H341" s="300">
        <v>1.56</v>
      </c>
      <c r="I341" s="58">
        <f>(H341*'Информация о ценах'!$D$27+'EAST-3FP-19RUB'!H341*'Информация о ценах'!$D$27*'Информация о ценах'!$E$27)*'Информация о ценах'!$B$6*1.02*1.2</f>
        <v>74.468159999999997</v>
      </c>
      <c r="J341" s="24"/>
      <c r="K341" s="18">
        <f t="shared" si="6"/>
        <v>0</v>
      </c>
    </row>
    <row r="342" spans="1:11" x14ac:dyDescent="0.35">
      <c r="A342" s="400" t="s">
        <v>2022</v>
      </c>
      <c r="B342" s="299" t="s">
        <v>2023</v>
      </c>
      <c r="C342" s="299" t="s">
        <v>2019</v>
      </c>
      <c r="D342" s="299" t="s">
        <v>2020</v>
      </c>
      <c r="E342" s="299" t="s">
        <v>2024</v>
      </c>
      <c r="F342" s="300">
        <v>54</v>
      </c>
      <c r="G342" s="299" t="s">
        <v>880</v>
      </c>
      <c r="H342" s="300">
        <v>1.89</v>
      </c>
      <c r="I342" s="58">
        <f>(H342*'Информация о ценах'!$D$27+'EAST-3FP-19RUB'!H342*'Информация о ценах'!$D$27*'Информация о ценах'!$E$27)*'Информация о ценах'!$B$6*1.02*1.2</f>
        <v>90.221039999999988</v>
      </c>
      <c r="J342" s="24"/>
      <c r="K342" s="18">
        <f t="shared" si="6"/>
        <v>0</v>
      </c>
    </row>
    <row r="343" spans="1:11" x14ac:dyDescent="0.35">
      <c r="A343" s="400" t="s">
        <v>2025</v>
      </c>
      <c r="B343" s="299" t="s">
        <v>2026</v>
      </c>
      <c r="C343" s="299" t="s">
        <v>2019</v>
      </c>
      <c r="D343" s="299" t="s">
        <v>2020</v>
      </c>
      <c r="E343" s="299" t="s">
        <v>2027</v>
      </c>
      <c r="F343" s="300">
        <v>64</v>
      </c>
      <c r="G343" s="299" t="s">
        <v>880</v>
      </c>
      <c r="H343" s="300">
        <v>2</v>
      </c>
      <c r="I343" s="58">
        <f>(H343*'Информация о ценах'!$D$27+'EAST-3FP-19RUB'!H343*'Информация о ценах'!$D$27*'Информация о ценах'!$E$27)*'Информация о ценах'!$B$6*1.02*1.2</f>
        <v>95.471999999999994</v>
      </c>
      <c r="J343" s="24"/>
      <c r="K343" s="18">
        <f t="shared" si="6"/>
        <v>0</v>
      </c>
    </row>
    <row r="344" spans="1:11" x14ac:dyDescent="0.35">
      <c r="A344" s="400" t="s">
        <v>2029</v>
      </c>
      <c r="B344" s="299" t="s">
        <v>2030</v>
      </c>
      <c r="C344" s="299" t="s">
        <v>2031</v>
      </c>
      <c r="D344" s="299" t="s">
        <v>2020</v>
      </c>
      <c r="E344" s="299" t="s">
        <v>2024</v>
      </c>
      <c r="F344" s="300">
        <v>54</v>
      </c>
      <c r="G344" s="299" t="s">
        <v>880</v>
      </c>
      <c r="H344" s="300">
        <v>1.67</v>
      </c>
      <c r="I344" s="58">
        <f>(H344*'Информация о ценах'!$D$27+'EAST-3FP-19RUB'!H344*'Информация о ценах'!$D$27*'Информация о ценах'!$E$27)*'Информация о ценах'!$B$6*1.02*1.2</f>
        <v>79.71911999999999</v>
      </c>
      <c r="J344" s="24"/>
      <c r="K344" s="18">
        <f t="shared" si="6"/>
        <v>0</v>
      </c>
    </row>
    <row r="345" spans="1:11" x14ac:dyDescent="0.35">
      <c r="A345" s="400" t="s">
        <v>2032</v>
      </c>
      <c r="B345" s="299" t="s">
        <v>2033</v>
      </c>
      <c r="C345" s="299" t="s">
        <v>2031</v>
      </c>
      <c r="D345" s="299" t="s">
        <v>2020</v>
      </c>
      <c r="E345" s="299" t="s">
        <v>2027</v>
      </c>
      <c r="F345" s="300">
        <v>64</v>
      </c>
      <c r="G345" s="299" t="s">
        <v>880</v>
      </c>
      <c r="H345" s="300">
        <v>3</v>
      </c>
      <c r="I345" s="58">
        <f>(H345*'Информация о ценах'!$D$27+'EAST-3FP-19RUB'!H345*'Информация о ценах'!$D$27*'Информация о ценах'!$E$27)*'Информация о ценах'!$B$6*1.02*1.2</f>
        <v>143.208</v>
      </c>
      <c r="J345" s="24"/>
      <c r="K345" s="18">
        <f t="shared" si="6"/>
        <v>0</v>
      </c>
    </row>
    <row r="346" spans="1:11" x14ac:dyDescent="0.35">
      <c r="A346" s="400" t="s">
        <v>19716</v>
      </c>
      <c r="B346" s="299" t="s">
        <v>19717</v>
      </c>
      <c r="C346" s="299" t="s">
        <v>19718</v>
      </c>
      <c r="D346" s="299" t="s">
        <v>19719</v>
      </c>
      <c r="E346" s="299" t="s">
        <v>19412</v>
      </c>
      <c r="F346" s="300"/>
      <c r="G346" s="299" t="s">
        <v>1466</v>
      </c>
      <c r="H346" s="300">
        <v>2.23</v>
      </c>
      <c r="I346" s="58">
        <f>(H346*'Информация о ценах'!$D$27+'EAST-3FP-19RUB'!H346*'Информация о ценах'!$D$27*'Информация о ценах'!$E$27)*'Информация о ценах'!$B$6*1.02*1.2</f>
        <v>106.45128</v>
      </c>
      <c r="J346" s="24"/>
      <c r="K346" s="18">
        <f t="shared" si="6"/>
        <v>0</v>
      </c>
    </row>
    <row r="347" spans="1:11" ht="15" thickBot="1" x14ac:dyDescent="0.4">
      <c r="A347" s="401" t="s">
        <v>19720</v>
      </c>
      <c r="B347" s="32" t="s">
        <v>19721</v>
      </c>
      <c r="C347" s="32" t="s">
        <v>19722</v>
      </c>
      <c r="D347" s="32" t="s">
        <v>19719</v>
      </c>
      <c r="E347" s="32" t="s">
        <v>19001</v>
      </c>
      <c r="F347" s="126"/>
      <c r="G347" s="32" t="s">
        <v>1466</v>
      </c>
      <c r="H347" s="126">
        <v>2.35</v>
      </c>
      <c r="I347" s="65">
        <f>(H347*'Информация о ценах'!$D$27+'EAST-3FP-19RUB'!H347*'Информация о ценах'!$D$27*'Информация о ценах'!$E$27)*'Информация о ценах'!$B$6*1.02*1.2</f>
        <v>112.17960000000002</v>
      </c>
      <c r="J347" s="25"/>
      <c r="K347" s="48">
        <f t="shared" si="6"/>
        <v>0</v>
      </c>
    </row>
    <row r="348" spans="1:11" ht="15" thickBot="1" x14ac:dyDescent="0.4">
      <c r="I348" s="522" t="s">
        <v>5659</v>
      </c>
      <c r="J348" s="523"/>
      <c r="K348" s="46">
        <f>SUM(K3:K347)</f>
        <v>0</v>
      </c>
    </row>
  </sheetData>
  <mergeCells count="1">
    <mergeCell ref="I348:J348"/>
  </mergeCells>
  <hyperlinks>
    <hyperlink ref="A1" location="'Информация о ценах'!R1C1" display="←" xr:uid="{7A4A79E7-0527-44DB-9DDD-C7351B1615A6}"/>
  </hyperlinks>
  <pageMargins left="0.70866141732283472" right="0.70866141732283472" top="0.74803149606299213" bottom="0.74803149606299213" header="0.31496062992125984" footer="0.31496062992125984"/>
  <pageSetup scale="61" fitToHeight="100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9999"/>
    <pageSetUpPr fitToPage="1"/>
  </sheetPr>
  <dimension ref="A1:K63"/>
  <sheetViews>
    <sheetView zoomScaleNormal="100" workbookViewId="0">
      <pane ySplit="2" topLeftCell="A3" activePane="bottomLeft" state="frozen"/>
      <selection activeCell="B16" sqref="B16:C16"/>
      <selection pane="bottomLeft" activeCell="A3" sqref="A3"/>
    </sheetView>
  </sheetViews>
  <sheetFormatPr defaultColWidth="9" defaultRowHeight="14.5" x14ac:dyDescent="0.35"/>
  <cols>
    <col min="1" max="1" width="16.7265625" style="180" bestFit="1" customWidth="1"/>
    <col min="2" max="2" width="14" style="39" bestFit="1" customWidth="1"/>
    <col min="3" max="3" width="15" style="13" bestFit="1" customWidth="1"/>
    <col min="4" max="4" width="67.7265625" style="4" customWidth="1"/>
    <col min="5" max="5" width="15.7265625" style="13" customWidth="1"/>
    <col min="6" max="6" width="9.453125" style="4" customWidth="1"/>
    <col min="7" max="7" width="13.453125" style="4" bestFit="1" customWidth="1"/>
    <col min="8" max="8" width="9.26953125" style="13" customWidth="1"/>
    <col min="9" max="9" width="15.54296875" style="14" customWidth="1"/>
    <col min="10" max="10" width="12.1796875" style="19" customWidth="1"/>
    <col min="11" max="11" width="11.1796875" style="14" customWidth="1"/>
    <col min="12" max="16384" width="9" style="4"/>
  </cols>
  <sheetData>
    <row r="1" spans="1:11" ht="48.75" customHeight="1" thickBot="1" x14ac:dyDescent="0.4">
      <c r="A1" s="392" t="s">
        <v>5115</v>
      </c>
      <c r="B1" s="228"/>
      <c r="C1" s="3"/>
      <c r="E1" s="4"/>
      <c r="F1" s="6"/>
      <c r="H1" s="7"/>
      <c r="I1" s="236"/>
      <c r="J1" s="234"/>
      <c r="K1" s="233"/>
    </row>
    <row r="2" spans="1:11" s="5" customFormat="1" ht="44" thickBot="1" x14ac:dyDescent="0.4">
      <c r="A2" s="393" t="s">
        <v>90</v>
      </c>
      <c r="B2" s="209" t="s">
        <v>91</v>
      </c>
      <c r="C2" s="210" t="s">
        <v>92</v>
      </c>
      <c r="D2" s="210" t="s">
        <v>93</v>
      </c>
      <c r="E2" s="210" t="s">
        <v>94</v>
      </c>
      <c r="F2" s="211" t="s">
        <v>95</v>
      </c>
      <c r="G2" s="210" t="s">
        <v>96</v>
      </c>
      <c r="H2" s="212" t="s">
        <v>8541</v>
      </c>
      <c r="I2" s="323" t="s">
        <v>18474</v>
      </c>
      <c r="J2" s="379" t="s">
        <v>4892</v>
      </c>
      <c r="K2" s="380" t="s">
        <v>4893</v>
      </c>
    </row>
    <row r="3" spans="1:11" customFormat="1" x14ac:dyDescent="0.35">
      <c r="A3" s="59" t="s">
        <v>13961</v>
      </c>
      <c r="B3" s="60" t="s">
        <v>13962</v>
      </c>
      <c r="C3" s="60" t="s">
        <v>13963</v>
      </c>
      <c r="D3" s="60" t="s">
        <v>2093</v>
      </c>
      <c r="E3" s="60" t="s">
        <v>1096</v>
      </c>
      <c r="F3" s="123">
        <v>99.2</v>
      </c>
      <c r="G3" s="60" t="s">
        <v>214</v>
      </c>
      <c r="H3" s="123">
        <v>16.18</v>
      </c>
      <c r="I3" s="238">
        <f>(H3*'Информация о ценах'!$D$28+'031'!H3*'Информация о ценах'!$D$28*'Информация о ценах'!$E$28)*'Информация о ценах'!$B$6*1.02*1.2</f>
        <v>772.36848000000009</v>
      </c>
      <c r="J3" s="40"/>
      <c r="K3" s="41">
        <f t="shared" ref="K3:K62" si="0">I3*J3</f>
        <v>0</v>
      </c>
    </row>
    <row r="4" spans="1:11" customFormat="1" x14ac:dyDescent="0.35">
      <c r="A4" s="29" t="s">
        <v>13964</v>
      </c>
      <c r="B4" s="299" t="s">
        <v>13965</v>
      </c>
      <c r="C4" s="299" t="s">
        <v>13963</v>
      </c>
      <c r="D4" s="299" t="s">
        <v>2093</v>
      </c>
      <c r="E4" s="299" t="s">
        <v>1994</v>
      </c>
      <c r="F4" s="300">
        <v>141.4</v>
      </c>
      <c r="G4" s="299" t="s">
        <v>214</v>
      </c>
      <c r="H4" s="300">
        <v>32.159999999999997</v>
      </c>
      <c r="I4" s="153">
        <f>(H4*'Информация о ценах'!$D$28+'031'!H4*'Информация о ценах'!$D$28*'Информация о ценах'!$E$28)*'Информация о ценах'!$B$6*1.02*1.2</f>
        <v>1535.1897599999998</v>
      </c>
      <c r="J4" s="24"/>
      <c r="K4" s="15">
        <f t="shared" si="0"/>
        <v>0</v>
      </c>
    </row>
    <row r="5" spans="1:11" customFormat="1" x14ac:dyDescent="0.35">
      <c r="A5" s="29" t="s">
        <v>2094</v>
      </c>
      <c r="B5" s="299" t="s">
        <v>13966</v>
      </c>
      <c r="C5" s="299" t="s">
        <v>13967</v>
      </c>
      <c r="D5" s="299" t="s">
        <v>2095</v>
      </c>
      <c r="E5" s="299" t="s">
        <v>1263</v>
      </c>
      <c r="F5" s="300">
        <v>93.6</v>
      </c>
      <c r="G5" s="299" t="s">
        <v>214</v>
      </c>
      <c r="H5" s="300">
        <v>10.92</v>
      </c>
      <c r="I5" s="153">
        <f>(H5*'Информация о ценах'!$D$28+'031'!H5*'Информация о ценах'!$D$28*'Информация о ценах'!$E$28)*'Информация о ценах'!$B$6*1.02*1.2</f>
        <v>521.27711999999997</v>
      </c>
      <c r="J5" s="24"/>
      <c r="K5" s="15">
        <f t="shared" si="0"/>
        <v>0</v>
      </c>
    </row>
    <row r="6" spans="1:11" customFormat="1" x14ac:dyDescent="0.35">
      <c r="A6" s="29" t="s">
        <v>2096</v>
      </c>
      <c r="B6" s="299" t="s">
        <v>13968</v>
      </c>
      <c r="C6" s="299" t="s">
        <v>13967</v>
      </c>
      <c r="D6" s="299" t="s">
        <v>2095</v>
      </c>
      <c r="E6" s="299" t="s">
        <v>1997</v>
      </c>
      <c r="F6" s="300">
        <v>117.2</v>
      </c>
      <c r="G6" s="299" t="s">
        <v>214</v>
      </c>
      <c r="H6" s="300">
        <v>26.89</v>
      </c>
      <c r="I6" s="153">
        <f>(H6*'Информация о ценах'!$D$28+'031'!H6*'Информация о ценах'!$D$28*'Информация о ценах'!$E$28)*'Информация о ценах'!$B$6*1.02*1.2</f>
        <v>1283.6210400000002</v>
      </c>
      <c r="J6" s="24"/>
      <c r="K6" s="15">
        <f t="shared" si="0"/>
        <v>0</v>
      </c>
    </row>
    <row r="7" spans="1:11" customFormat="1" x14ac:dyDescent="0.35">
      <c r="A7" s="29" t="s">
        <v>2097</v>
      </c>
      <c r="B7" s="299" t="s">
        <v>13969</v>
      </c>
      <c r="C7" s="299" t="s">
        <v>13967</v>
      </c>
      <c r="D7" s="299" t="s">
        <v>2095</v>
      </c>
      <c r="E7" s="299" t="s">
        <v>1998</v>
      </c>
      <c r="F7" s="300">
        <v>141.19999999999999</v>
      </c>
      <c r="G7" s="299" t="s">
        <v>214</v>
      </c>
      <c r="H7" s="300">
        <v>28.13</v>
      </c>
      <c r="I7" s="153">
        <f>(H7*'Информация о ценах'!$D$28+'031'!H7*'Информация о ценах'!$D$28*'Информация о ценах'!$E$28)*'Информация о ценах'!$B$6*1.02*1.2</f>
        <v>1342.8136799999997</v>
      </c>
      <c r="J7" s="24"/>
      <c r="K7" s="15">
        <f t="shared" si="0"/>
        <v>0</v>
      </c>
    </row>
    <row r="8" spans="1:11" customFormat="1" x14ac:dyDescent="0.35">
      <c r="A8" s="29" t="s">
        <v>2098</v>
      </c>
      <c r="B8" s="299" t="s">
        <v>13970</v>
      </c>
      <c r="C8" s="299" t="s">
        <v>13971</v>
      </c>
      <c r="D8" s="299" t="s">
        <v>2099</v>
      </c>
      <c r="E8" s="299" t="s">
        <v>1263</v>
      </c>
      <c r="F8" s="300">
        <v>88.6</v>
      </c>
      <c r="G8" s="299" t="s">
        <v>214</v>
      </c>
      <c r="H8" s="300">
        <v>15.26</v>
      </c>
      <c r="I8" s="153">
        <f>(H8*'Информация о ценах'!$D$28+'031'!H8*'Информация о ценах'!$D$28*'Информация о ценах'!$E$28)*'Информация о ценах'!$B$6*1.02*1.2</f>
        <v>728.45135999999991</v>
      </c>
      <c r="J8" s="24"/>
      <c r="K8" s="15">
        <f t="shared" si="0"/>
        <v>0</v>
      </c>
    </row>
    <row r="9" spans="1:11" customFormat="1" x14ac:dyDescent="0.35">
      <c r="A9" s="29" t="s">
        <v>2100</v>
      </c>
      <c r="B9" s="299" t="s">
        <v>13972</v>
      </c>
      <c r="C9" s="299" t="s">
        <v>13971</v>
      </c>
      <c r="D9" s="299" t="s">
        <v>2099</v>
      </c>
      <c r="E9" s="299" t="s">
        <v>1997</v>
      </c>
      <c r="F9" s="300">
        <v>107.2</v>
      </c>
      <c r="G9" s="299" t="s">
        <v>214</v>
      </c>
      <c r="H9" s="300">
        <v>24.99</v>
      </c>
      <c r="I9" s="153">
        <f>(H9*'Информация о ценах'!$D$28+'031'!H9*'Информация о ценах'!$D$28*'Информация о ценах'!$E$28)*'Информация о ценах'!$B$6*1.02*1.2</f>
        <v>1192.92264</v>
      </c>
      <c r="J9" s="24"/>
      <c r="K9" s="15">
        <f t="shared" si="0"/>
        <v>0</v>
      </c>
    </row>
    <row r="10" spans="1:11" customFormat="1" x14ac:dyDescent="0.35">
      <c r="A10" s="29" t="s">
        <v>2101</v>
      </c>
      <c r="B10" s="299" t="s">
        <v>13973</v>
      </c>
      <c r="C10" s="299" t="s">
        <v>13971</v>
      </c>
      <c r="D10" s="299" t="s">
        <v>2099</v>
      </c>
      <c r="E10" s="299" t="s">
        <v>1998</v>
      </c>
      <c r="F10" s="300">
        <v>129.19999999999999</v>
      </c>
      <c r="G10" s="299" t="s">
        <v>214</v>
      </c>
      <c r="H10" s="300">
        <v>26.89</v>
      </c>
      <c r="I10" s="153">
        <f>(H10*'Информация о ценах'!$D$28+'031'!H10*'Информация о ценах'!$D$28*'Информация о ценах'!$E$28)*'Информация о ценах'!$B$6*1.02*1.2</f>
        <v>1283.6210400000002</v>
      </c>
      <c r="J10" s="24"/>
      <c r="K10" s="15">
        <f t="shared" si="0"/>
        <v>0</v>
      </c>
    </row>
    <row r="11" spans="1:11" customFormat="1" x14ac:dyDescent="0.35">
      <c r="A11" s="29" t="s">
        <v>13974</v>
      </c>
      <c r="B11" s="299" t="s">
        <v>13975</v>
      </c>
      <c r="C11" s="299" t="s">
        <v>13976</v>
      </c>
      <c r="D11" s="299" t="s">
        <v>2102</v>
      </c>
      <c r="E11" s="299" t="s">
        <v>1096</v>
      </c>
      <c r="F11" s="300">
        <v>145.80000000000001</v>
      </c>
      <c r="G11" s="299" t="s">
        <v>214</v>
      </c>
      <c r="H11" s="300">
        <v>22.74</v>
      </c>
      <c r="I11" s="153">
        <f>(H11*'Информация о ценах'!$D$28+'031'!H11*'Информация о ценах'!$D$28*'Информация о ценах'!$E$28)*'Информация о ценах'!$B$6*1.02*1.2</f>
        <v>1085.5166400000001</v>
      </c>
      <c r="J11" s="24"/>
      <c r="K11" s="15">
        <f t="shared" si="0"/>
        <v>0</v>
      </c>
    </row>
    <row r="12" spans="1:11" customFormat="1" x14ac:dyDescent="0.35">
      <c r="A12" s="29" t="s">
        <v>13977</v>
      </c>
      <c r="B12" s="299" t="s">
        <v>13978</v>
      </c>
      <c r="C12" s="299" t="s">
        <v>13976</v>
      </c>
      <c r="D12" s="299" t="s">
        <v>2102</v>
      </c>
      <c r="E12" s="299" t="s">
        <v>1994</v>
      </c>
      <c r="F12" s="300">
        <v>211.6</v>
      </c>
      <c r="G12" s="299" t="s">
        <v>214</v>
      </c>
      <c r="H12" s="300">
        <v>34.5</v>
      </c>
      <c r="I12" s="153">
        <f>(H12*'Информация о ценах'!$D$28+'031'!H12*'Информация о ценах'!$D$28*'Информация о ценах'!$E$28)*'Информация о ценах'!$B$6*1.02*1.2</f>
        <v>1646.8920000000001</v>
      </c>
      <c r="J12" s="24"/>
      <c r="K12" s="15">
        <f t="shared" si="0"/>
        <v>0</v>
      </c>
    </row>
    <row r="13" spans="1:11" customFormat="1" x14ac:dyDescent="0.35">
      <c r="A13" s="29" t="s">
        <v>13979</v>
      </c>
      <c r="B13" s="299" t="s">
        <v>13980</v>
      </c>
      <c r="C13" s="299" t="s">
        <v>13976</v>
      </c>
      <c r="D13" s="299" t="s">
        <v>2102</v>
      </c>
      <c r="E13" s="299" t="s">
        <v>2002</v>
      </c>
      <c r="F13" s="300">
        <v>168.4</v>
      </c>
      <c r="G13" s="299" t="s">
        <v>214</v>
      </c>
      <c r="H13" s="300">
        <v>39.409999999999997</v>
      </c>
      <c r="I13" s="153">
        <f>(H13*'Информация о ценах'!$D$28+'031'!H13*'Информация о ценах'!$D$28*'Информация о ценах'!$E$28)*'Информация о ценах'!$B$6*1.02*1.2</f>
        <v>1881.2757599999998</v>
      </c>
      <c r="J13" s="24"/>
      <c r="K13" s="15">
        <f t="shared" si="0"/>
        <v>0</v>
      </c>
    </row>
    <row r="14" spans="1:11" customFormat="1" x14ac:dyDescent="0.35">
      <c r="A14" s="29" t="s">
        <v>13981</v>
      </c>
      <c r="B14" s="299" t="s">
        <v>13982</v>
      </c>
      <c r="C14" s="299" t="s">
        <v>13976</v>
      </c>
      <c r="D14" s="299" t="s">
        <v>2102</v>
      </c>
      <c r="E14" s="299" t="s">
        <v>2003</v>
      </c>
      <c r="F14" s="300">
        <v>183</v>
      </c>
      <c r="G14" s="299" t="s">
        <v>214</v>
      </c>
      <c r="H14" s="300">
        <v>32.06</v>
      </c>
      <c r="I14" s="153">
        <f>(H14*'Информация о ценах'!$D$28+'031'!H14*'Информация о ценах'!$D$28*'Информация о ценах'!$E$28)*'Информация о ценах'!$B$6*1.02*1.2</f>
        <v>1530.4161600000002</v>
      </c>
      <c r="J14" s="24"/>
      <c r="K14" s="15">
        <f t="shared" si="0"/>
        <v>0</v>
      </c>
    </row>
    <row r="15" spans="1:11" customFormat="1" x14ac:dyDescent="0.35">
      <c r="A15" s="29" t="s">
        <v>2103</v>
      </c>
      <c r="B15" s="299" t="s">
        <v>13983</v>
      </c>
      <c r="C15" s="299" t="s">
        <v>13984</v>
      </c>
      <c r="D15" s="299" t="s">
        <v>2104</v>
      </c>
      <c r="E15" s="299" t="s">
        <v>1268</v>
      </c>
      <c r="F15" s="300">
        <v>142.19999999999999</v>
      </c>
      <c r="G15" s="299" t="s">
        <v>214</v>
      </c>
      <c r="H15" s="300">
        <v>18.53</v>
      </c>
      <c r="I15" s="153">
        <f>(H15*'Информация о ценах'!$D$28+'031'!H15*'Информация о ценах'!$D$28*'Информация о ценах'!$E$28)*'Информация о ценах'!$B$6*1.02*1.2</f>
        <v>884.54807999999991</v>
      </c>
      <c r="J15" s="24"/>
      <c r="K15" s="15">
        <f t="shared" si="0"/>
        <v>0</v>
      </c>
    </row>
    <row r="16" spans="1:11" customFormat="1" x14ac:dyDescent="0.35">
      <c r="A16" s="29" t="s">
        <v>2105</v>
      </c>
      <c r="B16" s="299" t="s">
        <v>13985</v>
      </c>
      <c r="C16" s="299" t="s">
        <v>13984</v>
      </c>
      <c r="D16" s="299" t="s">
        <v>2104</v>
      </c>
      <c r="E16" s="299" t="s">
        <v>2014</v>
      </c>
      <c r="F16" s="300">
        <v>197.4</v>
      </c>
      <c r="G16" s="299" t="s">
        <v>214</v>
      </c>
      <c r="H16" s="300">
        <v>38.630000000000003</v>
      </c>
      <c r="I16" s="153">
        <f>(H16*'Информация о ценах'!$D$28+'031'!H16*'Информация о ценах'!$D$28*'Информация о ценах'!$E$28)*'Информация о ценах'!$B$6*1.02*1.2</f>
        <v>1844.04168</v>
      </c>
      <c r="J16" s="24"/>
      <c r="K16" s="15">
        <f t="shared" si="0"/>
        <v>0</v>
      </c>
    </row>
    <row r="17" spans="1:11" customFormat="1" x14ac:dyDescent="0.35">
      <c r="A17" s="29" t="s">
        <v>2106</v>
      </c>
      <c r="B17" s="299" t="s">
        <v>13986</v>
      </c>
      <c r="C17" s="299" t="s">
        <v>13984</v>
      </c>
      <c r="D17" s="299" t="s">
        <v>2104</v>
      </c>
      <c r="E17" s="299" t="s">
        <v>2107</v>
      </c>
      <c r="F17" s="300">
        <v>215.4</v>
      </c>
      <c r="G17" s="299" t="s">
        <v>214</v>
      </c>
      <c r="H17" s="300">
        <v>42.31</v>
      </c>
      <c r="I17" s="153">
        <f>(H17*'Информация о ценах'!$D$28+'031'!H17*'Информация о ценах'!$D$28*'Информация о ценах'!$E$28)*'Информация о ценах'!$B$6*1.02*1.2</f>
        <v>2019.7101600000001</v>
      </c>
      <c r="J17" s="24"/>
      <c r="K17" s="15">
        <f t="shared" si="0"/>
        <v>0</v>
      </c>
    </row>
    <row r="18" spans="1:11" customFormat="1" x14ac:dyDescent="0.35">
      <c r="A18" s="29" t="s">
        <v>2108</v>
      </c>
      <c r="B18" s="299" t="s">
        <v>13987</v>
      </c>
      <c r="C18" s="299" t="s">
        <v>2109</v>
      </c>
      <c r="D18" s="299" t="s">
        <v>2102</v>
      </c>
      <c r="E18" s="299" t="s">
        <v>2110</v>
      </c>
      <c r="F18" s="300">
        <v>145</v>
      </c>
      <c r="G18" s="299" t="s">
        <v>214</v>
      </c>
      <c r="H18" s="300">
        <v>61.02</v>
      </c>
      <c r="I18" s="153">
        <f>(H18*'Информация о ценах'!$D$28+'031'!H18*'Информация о ценах'!$D$28*'Информация о ценах'!$E$28)*'Информация о ценах'!$B$6*1.02*1.2</f>
        <v>2912.8507200000004</v>
      </c>
      <c r="J18" s="24"/>
      <c r="K18" s="15">
        <f t="shared" si="0"/>
        <v>0</v>
      </c>
    </row>
    <row r="19" spans="1:11" customFormat="1" x14ac:dyDescent="0.35">
      <c r="A19" s="29" t="s">
        <v>2111</v>
      </c>
      <c r="B19" s="299" t="s">
        <v>13988</v>
      </c>
      <c r="C19" s="299" t="s">
        <v>2109</v>
      </c>
      <c r="D19" s="299" t="s">
        <v>2102</v>
      </c>
      <c r="E19" s="299" t="s">
        <v>2112</v>
      </c>
      <c r="F19" s="300">
        <v>198</v>
      </c>
      <c r="G19" s="299" t="s">
        <v>214</v>
      </c>
      <c r="H19" s="300">
        <v>86.39</v>
      </c>
      <c r="I19" s="153">
        <f>(H19*'Информация о ценах'!$D$28+'031'!H19*'Информация о ценах'!$D$28*'Информация о ценах'!$E$28)*'Информация о ценах'!$B$6*1.02*1.2</f>
        <v>4123.9130399999995</v>
      </c>
      <c r="J19" s="24"/>
      <c r="K19" s="15">
        <f t="shared" si="0"/>
        <v>0</v>
      </c>
    </row>
    <row r="20" spans="1:11" customFormat="1" x14ac:dyDescent="0.35">
      <c r="A20" s="29" t="s">
        <v>13989</v>
      </c>
      <c r="B20" s="299" t="s">
        <v>13990</v>
      </c>
      <c r="C20" s="299" t="s">
        <v>13991</v>
      </c>
      <c r="D20" s="299" t="s">
        <v>2113</v>
      </c>
      <c r="E20" s="299" t="s">
        <v>1096</v>
      </c>
      <c r="F20" s="300">
        <v>97.2</v>
      </c>
      <c r="G20" s="299" t="s">
        <v>214</v>
      </c>
      <c r="H20" s="300">
        <v>16.170000000000002</v>
      </c>
      <c r="I20" s="153">
        <f>(H20*'Информация о ценах'!$D$28+'031'!H20*'Информация о ценах'!$D$28*'Информация о ценах'!$E$28)*'Информация о ценах'!$B$6*1.02*1.2</f>
        <v>771.89112</v>
      </c>
      <c r="J20" s="24"/>
      <c r="K20" s="15">
        <f t="shared" si="0"/>
        <v>0</v>
      </c>
    </row>
    <row r="21" spans="1:11" customFormat="1" x14ac:dyDescent="0.35">
      <c r="A21" s="29" t="s">
        <v>13992</v>
      </c>
      <c r="B21" s="299" t="s">
        <v>13993</v>
      </c>
      <c r="C21" s="299" t="s">
        <v>13991</v>
      </c>
      <c r="D21" s="299" t="s">
        <v>2113</v>
      </c>
      <c r="E21" s="299" t="s">
        <v>1994</v>
      </c>
      <c r="F21" s="300">
        <v>131.4</v>
      </c>
      <c r="G21" s="299" t="s">
        <v>214</v>
      </c>
      <c r="H21" s="300">
        <v>22.27</v>
      </c>
      <c r="I21" s="153">
        <f>(H21*'Информация о ценах'!$D$28+'031'!H21*'Информация о ценах'!$D$28*'Информация о ценах'!$E$28)*'Информация о ценах'!$B$6*1.02*1.2</f>
        <v>1063.0807199999999</v>
      </c>
      <c r="J21" s="24"/>
      <c r="K21" s="15">
        <f t="shared" si="0"/>
        <v>0</v>
      </c>
    </row>
    <row r="22" spans="1:11" customFormat="1" x14ac:dyDescent="0.35">
      <c r="A22" s="29" t="s">
        <v>13994</v>
      </c>
      <c r="B22" s="299" t="s">
        <v>13995</v>
      </c>
      <c r="C22" s="299" t="s">
        <v>13996</v>
      </c>
      <c r="D22" s="299" t="s">
        <v>2114</v>
      </c>
      <c r="E22" s="299" t="s">
        <v>2010</v>
      </c>
      <c r="F22" s="300">
        <v>124.8</v>
      </c>
      <c r="G22" s="299" t="s">
        <v>214</v>
      </c>
      <c r="H22" s="300">
        <v>22.22</v>
      </c>
      <c r="I22" s="153">
        <f>(H22*'Информация о ценах'!$D$28+'031'!H22*'Информация о ценах'!$D$28*'Информация о ценах'!$E$28)*'Информация о ценах'!$B$6*1.02*1.2</f>
        <v>1060.6939199999999</v>
      </c>
      <c r="J22" s="24"/>
      <c r="K22" s="15">
        <f t="shared" si="0"/>
        <v>0</v>
      </c>
    </row>
    <row r="23" spans="1:11" customFormat="1" x14ac:dyDescent="0.35">
      <c r="A23" s="29" t="s">
        <v>13997</v>
      </c>
      <c r="B23" s="299" t="s">
        <v>13998</v>
      </c>
      <c r="C23" s="299" t="s">
        <v>13999</v>
      </c>
      <c r="D23" s="299" t="s">
        <v>2115</v>
      </c>
      <c r="E23" s="299" t="s">
        <v>2116</v>
      </c>
      <c r="F23" s="300">
        <v>58.6</v>
      </c>
      <c r="G23" s="299" t="s">
        <v>214</v>
      </c>
      <c r="H23" s="300">
        <v>8.7200000000000006</v>
      </c>
      <c r="I23" s="153">
        <f>(H23*'Информация о ценах'!$D$28+'031'!H23*'Информация о ценах'!$D$28*'Информация о ценах'!$E$28)*'Информация о ценах'!$B$6*1.02*1.2</f>
        <v>416.25792000000007</v>
      </c>
      <c r="J23" s="24"/>
      <c r="K23" s="15">
        <f t="shared" si="0"/>
        <v>0</v>
      </c>
    </row>
    <row r="24" spans="1:11" customFormat="1" x14ac:dyDescent="0.35">
      <c r="A24" s="29" t="s">
        <v>14000</v>
      </c>
      <c r="B24" s="299" t="s">
        <v>14001</v>
      </c>
      <c r="C24" s="299" t="s">
        <v>13999</v>
      </c>
      <c r="D24" s="299" t="s">
        <v>2115</v>
      </c>
      <c r="E24" s="299" t="s">
        <v>1212</v>
      </c>
      <c r="F24" s="300">
        <v>66.599999999999994</v>
      </c>
      <c r="G24" s="299" t="s">
        <v>214</v>
      </c>
      <c r="H24" s="300">
        <v>9.18</v>
      </c>
      <c r="I24" s="153">
        <f>(H24*'Информация о ценах'!$D$28+'031'!H24*'Информация о ценах'!$D$28*'Информация о ценах'!$E$28)*'Информация о ценах'!$B$6*1.02*1.2</f>
        <v>438.21647999999993</v>
      </c>
      <c r="J24" s="24"/>
      <c r="K24" s="15">
        <f t="shared" si="0"/>
        <v>0</v>
      </c>
    </row>
    <row r="25" spans="1:11" customFormat="1" x14ac:dyDescent="0.35">
      <c r="A25" s="29" t="s">
        <v>14002</v>
      </c>
      <c r="B25" s="299" t="s">
        <v>14003</v>
      </c>
      <c r="C25" s="299" t="s">
        <v>13999</v>
      </c>
      <c r="D25" s="299" t="s">
        <v>2115</v>
      </c>
      <c r="E25" s="299" t="s">
        <v>2117</v>
      </c>
      <c r="F25" s="300">
        <v>90</v>
      </c>
      <c r="G25" s="299" t="s">
        <v>214</v>
      </c>
      <c r="H25" s="300">
        <v>11.08</v>
      </c>
      <c r="I25" s="153">
        <f>(H25*'Информация о ценах'!$D$28+'031'!H25*'Информация о ценах'!$D$28*'Информация о ценах'!$E$28)*'Информация о ценах'!$B$6*1.02*1.2</f>
        <v>528.91488000000004</v>
      </c>
      <c r="J25" s="24"/>
      <c r="K25" s="15">
        <f t="shared" si="0"/>
        <v>0</v>
      </c>
    </row>
    <row r="26" spans="1:11" customFormat="1" x14ac:dyDescent="0.35">
      <c r="A26" s="29" t="s">
        <v>14004</v>
      </c>
      <c r="B26" s="299" t="s">
        <v>14005</v>
      </c>
      <c r="C26" s="299" t="s">
        <v>13999</v>
      </c>
      <c r="D26" s="299" t="s">
        <v>2115</v>
      </c>
      <c r="E26" s="299" t="s">
        <v>1214</v>
      </c>
      <c r="F26" s="300">
        <v>69.599999999999994</v>
      </c>
      <c r="G26" s="299" t="s">
        <v>214</v>
      </c>
      <c r="H26" s="300">
        <v>10.09</v>
      </c>
      <c r="I26" s="153">
        <f>(H26*'Информация о ценах'!$D$28+'031'!H26*'Информация о ценах'!$D$28*'Информация о ценах'!$E$28)*'Информация о ценах'!$B$6*1.02*1.2</f>
        <v>481.65624000000003</v>
      </c>
      <c r="J26" s="24"/>
      <c r="K26" s="15">
        <f t="shared" si="0"/>
        <v>0</v>
      </c>
    </row>
    <row r="27" spans="1:11" customFormat="1" x14ac:dyDescent="0.35">
      <c r="A27" s="29" t="s">
        <v>14006</v>
      </c>
      <c r="B27" s="299" t="s">
        <v>14007</v>
      </c>
      <c r="C27" s="299" t="s">
        <v>13999</v>
      </c>
      <c r="D27" s="299" t="s">
        <v>2115</v>
      </c>
      <c r="E27" s="299" t="s">
        <v>2118</v>
      </c>
      <c r="F27" s="300">
        <v>88.2</v>
      </c>
      <c r="G27" s="299" t="s">
        <v>214</v>
      </c>
      <c r="H27" s="300">
        <v>12.17</v>
      </c>
      <c r="I27" s="153">
        <f>(H27*'Информация о ценах'!$D$28+'031'!H27*'Информация о ценах'!$D$28*'Информация о ценах'!$E$28)*'Информация о ценах'!$B$6*1.02*1.2</f>
        <v>580.94711999999993</v>
      </c>
      <c r="J27" s="24"/>
      <c r="K27" s="15">
        <f t="shared" si="0"/>
        <v>0</v>
      </c>
    </row>
    <row r="28" spans="1:11" customFormat="1" x14ac:dyDescent="0.35">
      <c r="A28" s="29" t="s">
        <v>2119</v>
      </c>
      <c r="B28" s="299" t="s">
        <v>14008</v>
      </c>
      <c r="C28" s="299" t="s">
        <v>14009</v>
      </c>
      <c r="D28" s="299" t="s">
        <v>2120</v>
      </c>
      <c r="E28" s="299" t="s">
        <v>1263</v>
      </c>
      <c r="F28" s="300">
        <v>89.6</v>
      </c>
      <c r="G28" s="299" t="s">
        <v>214</v>
      </c>
      <c r="H28" s="300">
        <v>8.67</v>
      </c>
      <c r="I28" s="153">
        <f>(H28*'Информация о ценах'!$D$28+'031'!H28*'Информация о ценах'!$D$28*'Информация о ценах'!$E$28)*'Информация о ценах'!$B$6*1.02*1.2</f>
        <v>413.87112000000002</v>
      </c>
      <c r="J28" s="24"/>
      <c r="K28" s="15">
        <f t="shared" si="0"/>
        <v>0</v>
      </c>
    </row>
    <row r="29" spans="1:11" customFormat="1" x14ac:dyDescent="0.35">
      <c r="A29" s="29" t="s">
        <v>2121</v>
      </c>
      <c r="B29" s="299" t="s">
        <v>14010</v>
      </c>
      <c r="C29" s="299" t="s">
        <v>14009</v>
      </c>
      <c r="D29" s="299" t="s">
        <v>2120</v>
      </c>
      <c r="E29" s="299" t="s">
        <v>1997</v>
      </c>
      <c r="F29" s="300">
        <v>103.2</v>
      </c>
      <c r="G29" s="299" t="s">
        <v>214</v>
      </c>
      <c r="H29" s="300">
        <v>11.46</v>
      </c>
      <c r="I29" s="153">
        <f>(H29*'Информация о ценах'!$D$28+'031'!H29*'Информация о ценах'!$D$28*'Информация о ценах'!$E$28)*'Информация о ценах'!$B$6*1.02*1.2</f>
        <v>547.05456000000004</v>
      </c>
      <c r="J29" s="24"/>
      <c r="K29" s="15">
        <f t="shared" si="0"/>
        <v>0</v>
      </c>
    </row>
    <row r="30" spans="1:11" customFormat="1" x14ac:dyDescent="0.35">
      <c r="A30" s="29" t="s">
        <v>2122</v>
      </c>
      <c r="B30" s="299" t="s">
        <v>14011</v>
      </c>
      <c r="C30" s="299" t="s">
        <v>14009</v>
      </c>
      <c r="D30" s="299" t="s">
        <v>2120</v>
      </c>
      <c r="E30" s="299" t="s">
        <v>1998</v>
      </c>
      <c r="F30" s="300">
        <v>138.19999999999999</v>
      </c>
      <c r="G30" s="299" t="s">
        <v>214</v>
      </c>
      <c r="H30" s="300">
        <v>11.86</v>
      </c>
      <c r="I30" s="153">
        <f>(H30*'Информация о ценах'!$D$28+'031'!H30*'Информация о ценах'!$D$28*'Информация о ценах'!$E$28)*'Информация о ценах'!$B$6*1.02*1.2</f>
        <v>566.14895999999999</v>
      </c>
      <c r="J30" s="24"/>
      <c r="K30" s="15">
        <f t="shared" si="0"/>
        <v>0</v>
      </c>
    </row>
    <row r="31" spans="1:11" customFormat="1" x14ac:dyDescent="0.35">
      <c r="A31" s="29" t="s">
        <v>2123</v>
      </c>
      <c r="B31" s="299" t="s">
        <v>14012</v>
      </c>
      <c r="C31" s="299" t="s">
        <v>14013</v>
      </c>
      <c r="D31" s="299" t="s">
        <v>2124</v>
      </c>
      <c r="E31" s="299" t="s">
        <v>1263</v>
      </c>
      <c r="F31" s="300">
        <v>59.6</v>
      </c>
      <c r="G31" s="299" t="s">
        <v>214</v>
      </c>
      <c r="H31" s="300">
        <v>8.9499999999999993</v>
      </c>
      <c r="I31" s="153">
        <f>(H31*'Информация о ценах'!$D$28+'031'!H31*'Информация о ценах'!$D$28*'Информация о ценах'!$E$28)*'Информация о ценах'!$B$6*1.02*1.2</f>
        <v>427.23719999999997</v>
      </c>
      <c r="J31" s="24"/>
      <c r="K31" s="15">
        <f t="shared" si="0"/>
        <v>0</v>
      </c>
    </row>
    <row r="32" spans="1:11" customFormat="1" x14ac:dyDescent="0.35">
      <c r="A32" s="29" t="s">
        <v>2125</v>
      </c>
      <c r="B32" s="299" t="s">
        <v>14014</v>
      </c>
      <c r="C32" s="299" t="s">
        <v>14013</v>
      </c>
      <c r="D32" s="299" t="s">
        <v>2124</v>
      </c>
      <c r="E32" s="299" t="s">
        <v>1997</v>
      </c>
      <c r="F32" s="300">
        <v>65.2</v>
      </c>
      <c r="G32" s="299" t="s">
        <v>214</v>
      </c>
      <c r="H32" s="300">
        <v>10.16</v>
      </c>
      <c r="I32" s="153">
        <f>(H32*'Информация о ценах'!$D$28+'031'!H32*'Информация о ценах'!$D$28*'Информация о ценах'!$E$28)*'Информация о ценах'!$B$6*1.02*1.2</f>
        <v>484.99775999999997</v>
      </c>
      <c r="J32" s="24"/>
      <c r="K32" s="15">
        <f t="shared" si="0"/>
        <v>0</v>
      </c>
    </row>
    <row r="33" spans="1:11" customFormat="1" x14ac:dyDescent="0.35">
      <c r="A33" s="29" t="s">
        <v>2126</v>
      </c>
      <c r="B33" s="299" t="s">
        <v>14015</v>
      </c>
      <c r="C33" s="299" t="s">
        <v>14013</v>
      </c>
      <c r="D33" s="299" t="s">
        <v>2124</v>
      </c>
      <c r="E33" s="299" t="s">
        <v>1998</v>
      </c>
      <c r="F33" s="300">
        <v>87.2</v>
      </c>
      <c r="G33" s="299" t="s">
        <v>214</v>
      </c>
      <c r="H33" s="300">
        <v>13.48</v>
      </c>
      <c r="I33" s="153">
        <f>(H33*'Информация о ценах'!$D$28+'031'!H33*'Информация о ценах'!$D$28*'Информация о ценах'!$E$28)*'Информация о ценах'!$B$6*1.02*1.2</f>
        <v>643.48128000000008</v>
      </c>
      <c r="J33" s="24"/>
      <c r="K33" s="15">
        <f t="shared" si="0"/>
        <v>0</v>
      </c>
    </row>
    <row r="34" spans="1:11" customFormat="1" x14ac:dyDescent="0.35">
      <c r="A34" s="29" t="s">
        <v>14016</v>
      </c>
      <c r="B34" s="299" t="s">
        <v>14017</v>
      </c>
      <c r="C34" s="299" t="s">
        <v>14018</v>
      </c>
      <c r="D34" s="299" t="s">
        <v>2127</v>
      </c>
      <c r="E34" s="299" t="s">
        <v>1096</v>
      </c>
      <c r="F34" s="300">
        <v>51.6</v>
      </c>
      <c r="G34" s="299" t="s">
        <v>214</v>
      </c>
      <c r="H34" s="300">
        <v>8.6</v>
      </c>
      <c r="I34" s="153">
        <f>(H34*'Информация о ценах'!$D$28+'031'!H34*'Информация о ценах'!$D$28*'Информация о ценах'!$E$28)*'Информация о ценах'!$B$6*1.02*1.2</f>
        <v>410.52960000000002</v>
      </c>
      <c r="J34" s="24"/>
      <c r="K34" s="15">
        <f t="shared" si="0"/>
        <v>0</v>
      </c>
    </row>
    <row r="35" spans="1:11" customFormat="1" x14ac:dyDescent="0.35">
      <c r="A35" s="29" t="s">
        <v>14019</v>
      </c>
      <c r="B35" s="299" t="s">
        <v>14020</v>
      </c>
      <c r="C35" s="299" t="s">
        <v>14018</v>
      </c>
      <c r="D35" s="299" t="s">
        <v>2127</v>
      </c>
      <c r="E35" s="299" t="s">
        <v>1994</v>
      </c>
      <c r="F35" s="300">
        <v>64.2</v>
      </c>
      <c r="G35" s="299" t="s">
        <v>214</v>
      </c>
      <c r="H35" s="300">
        <v>11.03</v>
      </c>
      <c r="I35" s="153">
        <f>(H35*'Информация о ценах'!$D$28+'031'!H35*'Информация о ценах'!$D$28*'Информация о ценах'!$E$28)*'Информация о ценах'!$B$6*1.02*1.2</f>
        <v>526.52807999999993</v>
      </c>
      <c r="J35" s="24"/>
      <c r="K35" s="15">
        <f t="shared" si="0"/>
        <v>0</v>
      </c>
    </row>
    <row r="36" spans="1:11" customFormat="1" x14ac:dyDescent="0.35">
      <c r="A36" s="29" t="s">
        <v>2128</v>
      </c>
      <c r="B36" s="299" t="s">
        <v>14021</v>
      </c>
      <c r="C36" s="299" t="s">
        <v>14022</v>
      </c>
      <c r="D36" s="299" t="s">
        <v>2129</v>
      </c>
      <c r="E36" s="299" t="s">
        <v>1263</v>
      </c>
      <c r="F36" s="300">
        <v>93</v>
      </c>
      <c r="G36" s="299" t="s">
        <v>214</v>
      </c>
      <c r="H36" s="300">
        <v>14.6</v>
      </c>
      <c r="I36" s="153">
        <f>(H36*'Информация о ценах'!$D$28+'031'!H36*'Информация о ценах'!$D$28*'Информация о ценах'!$E$28)*'Информация о ценах'!$B$6*1.02*1.2</f>
        <v>696.94560000000001</v>
      </c>
      <c r="J36" s="24"/>
      <c r="K36" s="15">
        <f t="shared" si="0"/>
        <v>0</v>
      </c>
    </row>
    <row r="37" spans="1:11" customFormat="1" x14ac:dyDescent="0.35">
      <c r="A37" s="29" t="s">
        <v>2130</v>
      </c>
      <c r="B37" s="299" t="s">
        <v>14023</v>
      </c>
      <c r="C37" s="299" t="s">
        <v>14022</v>
      </c>
      <c r="D37" s="299" t="s">
        <v>2129</v>
      </c>
      <c r="E37" s="299" t="s">
        <v>1272</v>
      </c>
      <c r="F37" s="300">
        <v>111</v>
      </c>
      <c r="G37" s="299" t="s">
        <v>214</v>
      </c>
      <c r="H37" s="300">
        <v>14.88</v>
      </c>
      <c r="I37" s="153">
        <f>(H37*'Информация о ценах'!$D$28+'031'!H37*'Информация о ценах'!$D$28*'Информация о ценах'!$E$28)*'Информация о ценах'!$B$6*1.02*1.2</f>
        <v>710.31168000000002</v>
      </c>
      <c r="J37" s="24"/>
      <c r="K37" s="15">
        <f t="shared" si="0"/>
        <v>0</v>
      </c>
    </row>
    <row r="38" spans="1:11" customFormat="1" x14ac:dyDescent="0.35">
      <c r="A38" s="29" t="s">
        <v>2131</v>
      </c>
      <c r="B38" s="299" t="s">
        <v>14024</v>
      </c>
      <c r="C38" s="299" t="s">
        <v>14022</v>
      </c>
      <c r="D38" s="299" t="s">
        <v>2129</v>
      </c>
      <c r="E38" s="299" t="s">
        <v>1997</v>
      </c>
      <c r="F38" s="300">
        <v>109</v>
      </c>
      <c r="G38" s="299" t="s">
        <v>214</v>
      </c>
      <c r="H38" s="300">
        <v>18.53</v>
      </c>
      <c r="I38" s="153">
        <f>(H38*'Информация о ценах'!$D$28+'031'!H38*'Информация о ценах'!$D$28*'Информация о ценах'!$E$28)*'Информация о ценах'!$B$6*1.02*1.2</f>
        <v>884.54807999999991</v>
      </c>
      <c r="J38" s="24"/>
      <c r="K38" s="15">
        <f t="shared" si="0"/>
        <v>0</v>
      </c>
    </row>
    <row r="39" spans="1:11" customFormat="1" x14ac:dyDescent="0.35">
      <c r="A39" s="29" t="s">
        <v>2132</v>
      </c>
      <c r="B39" s="299" t="s">
        <v>14025</v>
      </c>
      <c r="C39" s="299" t="s">
        <v>14022</v>
      </c>
      <c r="D39" s="299" t="s">
        <v>2129</v>
      </c>
      <c r="E39" s="299" t="s">
        <v>1998</v>
      </c>
      <c r="F39" s="300">
        <v>134</v>
      </c>
      <c r="G39" s="299" t="s">
        <v>214</v>
      </c>
      <c r="H39" s="300">
        <v>18.850000000000001</v>
      </c>
      <c r="I39" s="153">
        <f>(H39*'Информация о ценах'!$D$28+'031'!H39*'Информация о ценах'!$D$28*'Информация о ценах'!$E$28)*'Информация о ценах'!$B$6*1.02*1.2</f>
        <v>899.82360000000006</v>
      </c>
      <c r="J39" s="24"/>
      <c r="K39" s="15">
        <f t="shared" si="0"/>
        <v>0</v>
      </c>
    </row>
    <row r="40" spans="1:11" customFormat="1" x14ac:dyDescent="0.35">
      <c r="A40" s="29" t="s">
        <v>2133</v>
      </c>
      <c r="B40" s="299" t="s">
        <v>14026</v>
      </c>
      <c r="C40" s="299" t="s">
        <v>14022</v>
      </c>
      <c r="D40" s="299" t="s">
        <v>2129</v>
      </c>
      <c r="E40" s="299" t="s">
        <v>2134</v>
      </c>
      <c r="F40" s="300">
        <v>147</v>
      </c>
      <c r="G40" s="299" t="s">
        <v>214</v>
      </c>
      <c r="H40" s="300">
        <v>20.440000000000001</v>
      </c>
      <c r="I40" s="153">
        <f>(H40*'Информация о ценах'!$D$28+'031'!H40*'Информация о ценах'!$D$28*'Информация о ценах'!$E$28)*'Информация о ценах'!$B$6*1.02*1.2</f>
        <v>975.72384000000011</v>
      </c>
      <c r="J40" s="24"/>
      <c r="K40" s="15">
        <f t="shared" si="0"/>
        <v>0</v>
      </c>
    </row>
    <row r="41" spans="1:11" customFormat="1" x14ac:dyDescent="0.35">
      <c r="A41" s="29" t="s">
        <v>2135</v>
      </c>
      <c r="B41" s="299" t="s">
        <v>14027</v>
      </c>
      <c r="C41" s="299" t="s">
        <v>14028</v>
      </c>
      <c r="D41" s="299" t="s">
        <v>2136</v>
      </c>
      <c r="E41" s="299" t="s">
        <v>1263</v>
      </c>
      <c r="F41" s="300">
        <v>135.6</v>
      </c>
      <c r="G41" s="299" t="s">
        <v>214</v>
      </c>
      <c r="H41" s="300">
        <v>18.850000000000001</v>
      </c>
      <c r="I41" s="153">
        <f>(H41*'Информация о ценах'!$D$28+'031'!H41*'Информация о ценах'!$D$28*'Информация о ценах'!$E$28)*'Информация о ценах'!$B$6*1.02*1.2</f>
        <v>899.82360000000006</v>
      </c>
      <c r="J41" s="24"/>
      <c r="K41" s="15">
        <f t="shared" si="0"/>
        <v>0</v>
      </c>
    </row>
    <row r="42" spans="1:11" customFormat="1" x14ac:dyDescent="0.35">
      <c r="A42" s="29" t="s">
        <v>2137</v>
      </c>
      <c r="B42" s="299" t="s">
        <v>14029</v>
      </c>
      <c r="C42" s="299" t="s">
        <v>14028</v>
      </c>
      <c r="D42" s="299" t="s">
        <v>2136</v>
      </c>
      <c r="E42" s="299" t="s">
        <v>1997</v>
      </c>
      <c r="F42" s="300">
        <v>157.19999999999999</v>
      </c>
      <c r="G42" s="299" t="s">
        <v>214</v>
      </c>
      <c r="H42" s="300">
        <v>21.02</v>
      </c>
      <c r="I42" s="153">
        <f>(H42*'Информация о ценах'!$D$28+'031'!H42*'Информация о ценах'!$D$28*'Информация о ценах'!$E$28)*'Информация о ценах'!$B$6*1.02*1.2</f>
        <v>1003.4107200000001</v>
      </c>
      <c r="J42" s="24"/>
      <c r="K42" s="15">
        <f t="shared" si="0"/>
        <v>0</v>
      </c>
    </row>
    <row r="43" spans="1:11" customFormat="1" x14ac:dyDescent="0.35">
      <c r="A43" s="29" t="s">
        <v>2138</v>
      </c>
      <c r="B43" s="299" t="s">
        <v>14030</v>
      </c>
      <c r="C43" s="299" t="s">
        <v>14028</v>
      </c>
      <c r="D43" s="299" t="s">
        <v>2136</v>
      </c>
      <c r="E43" s="299" t="s">
        <v>1998</v>
      </c>
      <c r="F43" s="300">
        <v>196.2</v>
      </c>
      <c r="G43" s="299" t="s">
        <v>214</v>
      </c>
      <c r="H43" s="300">
        <v>29.96</v>
      </c>
      <c r="I43" s="153">
        <f>(H43*'Информация о ценах'!$D$28+'031'!H43*'Информация о ценах'!$D$28*'Информация о ценах'!$E$28)*'Информация о ценах'!$B$6*1.02*1.2</f>
        <v>1430.17056</v>
      </c>
      <c r="J43" s="24"/>
      <c r="K43" s="15">
        <f t="shared" si="0"/>
        <v>0</v>
      </c>
    </row>
    <row r="44" spans="1:11" customFormat="1" x14ac:dyDescent="0.35">
      <c r="A44" s="29" t="s">
        <v>2139</v>
      </c>
      <c r="B44" s="299" t="s">
        <v>14031</v>
      </c>
      <c r="C44" s="299" t="s">
        <v>14032</v>
      </c>
      <c r="D44" s="299" t="s">
        <v>19879</v>
      </c>
      <c r="E44" s="299" t="s">
        <v>1268</v>
      </c>
      <c r="F44" s="300">
        <v>437.2</v>
      </c>
      <c r="G44" s="299" t="s">
        <v>368</v>
      </c>
      <c r="H44" s="300">
        <v>45.16</v>
      </c>
      <c r="I44" s="153">
        <f>(H44*'Информация о ценах'!$D$28+'031'!H44*'Информация о ценах'!$D$28*'Информация о ценах'!$E$28)*'Информация о ценах'!$B$6*1.02*1.2</f>
        <v>2155.75776</v>
      </c>
      <c r="J44" s="24"/>
      <c r="K44" s="15">
        <f t="shared" si="0"/>
        <v>0</v>
      </c>
    </row>
    <row r="45" spans="1:11" customFormat="1" x14ac:dyDescent="0.35">
      <c r="A45" s="29" t="s">
        <v>2140</v>
      </c>
      <c r="B45" s="299" t="s">
        <v>14033</v>
      </c>
      <c r="C45" s="299" t="s">
        <v>14032</v>
      </c>
      <c r="D45" s="299" t="s">
        <v>19879</v>
      </c>
      <c r="E45" s="299" t="s">
        <v>2015</v>
      </c>
      <c r="F45" s="300">
        <v>450.8</v>
      </c>
      <c r="G45" s="299" t="s">
        <v>581</v>
      </c>
      <c r="H45" s="300">
        <v>49.11</v>
      </c>
      <c r="I45" s="153">
        <f>(H45*'Информация о ценах'!$D$28+'031'!H45*'Информация о ценах'!$D$28*'Информация о ценах'!$E$28)*'Информация о ценах'!$B$6*1.02*1.2</f>
        <v>2344.3149600000002</v>
      </c>
      <c r="J45" s="24"/>
      <c r="K45" s="15">
        <f t="shared" si="0"/>
        <v>0</v>
      </c>
    </row>
    <row r="46" spans="1:11" customFormat="1" x14ac:dyDescent="0.35">
      <c r="A46" s="29" t="s">
        <v>2141</v>
      </c>
      <c r="B46" s="299" t="s">
        <v>14034</v>
      </c>
      <c r="C46" s="299" t="s">
        <v>14032</v>
      </c>
      <c r="D46" s="299" t="s">
        <v>19879</v>
      </c>
      <c r="E46" s="299" t="s">
        <v>2016</v>
      </c>
      <c r="F46" s="300">
        <v>450.8</v>
      </c>
      <c r="G46" s="299" t="s">
        <v>581</v>
      </c>
      <c r="H46" s="300">
        <v>50.58</v>
      </c>
      <c r="I46" s="153">
        <f>(H46*'Информация о ценах'!$D$28+'031'!H46*'Информация о ценах'!$D$28*'Информация о ценах'!$E$28)*'Информация о ценах'!$B$6*1.02*1.2</f>
        <v>2414.4868800000004</v>
      </c>
      <c r="J46" s="24"/>
      <c r="K46" s="15">
        <f t="shared" si="0"/>
        <v>0</v>
      </c>
    </row>
    <row r="47" spans="1:11" customFormat="1" x14ac:dyDescent="0.35">
      <c r="A47" s="29" t="s">
        <v>2142</v>
      </c>
      <c r="B47" s="299" t="s">
        <v>14035</v>
      </c>
      <c r="C47" s="299" t="s">
        <v>14032</v>
      </c>
      <c r="D47" s="299" t="s">
        <v>19879</v>
      </c>
      <c r="E47" s="299" t="s">
        <v>2014</v>
      </c>
      <c r="F47" s="300">
        <v>464.4</v>
      </c>
      <c r="G47" s="299" t="s">
        <v>368</v>
      </c>
      <c r="H47" s="300">
        <v>56.38</v>
      </c>
      <c r="I47" s="153">
        <f>(H47*'Информация о ценах'!$D$28+'031'!H47*'Информация о ценах'!$D$28*'Информация о ценах'!$E$28)*'Информация о ценах'!$B$6*1.02*1.2</f>
        <v>2691.3556800000001</v>
      </c>
      <c r="J47" s="24"/>
      <c r="K47" s="15">
        <f t="shared" si="0"/>
        <v>0</v>
      </c>
    </row>
    <row r="48" spans="1:11" customFormat="1" x14ac:dyDescent="0.35">
      <c r="A48" s="29" t="s">
        <v>2143</v>
      </c>
      <c r="B48" s="299" t="s">
        <v>14036</v>
      </c>
      <c r="C48" s="299" t="s">
        <v>14037</v>
      </c>
      <c r="D48" s="299" t="s">
        <v>2144</v>
      </c>
      <c r="E48" s="299" t="s">
        <v>1263</v>
      </c>
      <c r="F48" s="300">
        <v>491.2</v>
      </c>
      <c r="G48" s="299" t="s">
        <v>581</v>
      </c>
      <c r="H48" s="300">
        <v>39.9</v>
      </c>
      <c r="I48" s="153">
        <f>(H48*'Информация о ценах'!$D$28+'031'!H48*'Информация о ценах'!$D$28*'Информация о ценах'!$E$28)*'Информация о ценах'!$B$6*1.02*1.2</f>
        <v>1904.6664000000001</v>
      </c>
      <c r="J48" s="24"/>
      <c r="K48" s="15">
        <f t="shared" si="0"/>
        <v>0</v>
      </c>
    </row>
    <row r="49" spans="1:11" customFormat="1" x14ac:dyDescent="0.35">
      <c r="A49" s="29" t="s">
        <v>2145</v>
      </c>
      <c r="B49" s="299" t="s">
        <v>14038</v>
      </c>
      <c r="C49" s="299" t="s">
        <v>14039</v>
      </c>
      <c r="D49" s="299" t="s">
        <v>2144</v>
      </c>
      <c r="E49" s="299" t="s">
        <v>1268</v>
      </c>
      <c r="F49" s="129">
        <v>1094.4000000000001</v>
      </c>
      <c r="G49" s="299" t="s">
        <v>581</v>
      </c>
      <c r="H49" s="300">
        <v>92.53</v>
      </c>
      <c r="I49" s="153">
        <f>(H49*'Информация о ценах'!$D$28+'031'!H49*'Информация о ценах'!$D$28*'Информация о ценах'!$E$28)*'Информация о ценах'!$B$6*1.02*1.2</f>
        <v>4417.0120800000004</v>
      </c>
      <c r="J49" s="24"/>
      <c r="K49" s="15">
        <f t="shared" si="0"/>
        <v>0</v>
      </c>
    </row>
    <row r="50" spans="1:11" customFormat="1" x14ac:dyDescent="0.35">
      <c r="A50" s="29" t="s">
        <v>2146</v>
      </c>
      <c r="B50" s="299" t="s">
        <v>14040</v>
      </c>
      <c r="C50" s="299" t="s">
        <v>14039</v>
      </c>
      <c r="D50" s="299" t="s">
        <v>2144</v>
      </c>
      <c r="E50" s="299" t="s">
        <v>2015</v>
      </c>
      <c r="F50" s="129">
        <v>1121.5999999999999</v>
      </c>
      <c r="G50" s="299" t="s">
        <v>581</v>
      </c>
      <c r="H50" s="300">
        <v>100.39</v>
      </c>
      <c r="I50" s="153">
        <f>(H50*'Информация о ценах'!$D$28+'031'!H50*'Информация о ценах'!$D$28*'Информация о ценах'!$E$28)*'Информация о ценах'!$B$6*1.02*1.2</f>
        <v>4792.2170399999995</v>
      </c>
      <c r="J50" s="24"/>
      <c r="K50" s="15">
        <f t="shared" si="0"/>
        <v>0</v>
      </c>
    </row>
    <row r="51" spans="1:11" customFormat="1" x14ac:dyDescent="0.35">
      <c r="A51" s="29" t="s">
        <v>2147</v>
      </c>
      <c r="B51" s="299" t="s">
        <v>14041</v>
      </c>
      <c r="C51" s="299" t="s">
        <v>14037</v>
      </c>
      <c r="D51" s="299" t="s">
        <v>2144</v>
      </c>
      <c r="E51" s="299" t="s">
        <v>1997</v>
      </c>
      <c r="F51" s="300">
        <v>534.4</v>
      </c>
      <c r="G51" s="299" t="s">
        <v>581</v>
      </c>
      <c r="H51" s="300">
        <v>44.23</v>
      </c>
      <c r="I51" s="153">
        <f>(H51*'Информация о ценах'!$D$28+'031'!H51*'Информация о ценах'!$D$28*'Информация о ценах'!$E$28)*'Информация о ценах'!$B$6*1.02*1.2</f>
        <v>2111.36328</v>
      </c>
      <c r="J51" s="24"/>
      <c r="K51" s="15">
        <f t="shared" si="0"/>
        <v>0</v>
      </c>
    </row>
    <row r="52" spans="1:11" customFormat="1" x14ac:dyDescent="0.35">
      <c r="A52" s="29" t="s">
        <v>2148</v>
      </c>
      <c r="B52" s="299" t="s">
        <v>14042</v>
      </c>
      <c r="C52" s="299" t="s">
        <v>14039</v>
      </c>
      <c r="D52" s="299" t="s">
        <v>2144</v>
      </c>
      <c r="E52" s="299" t="s">
        <v>2016</v>
      </c>
      <c r="F52" s="129">
        <v>1121.5999999999999</v>
      </c>
      <c r="G52" s="299" t="s">
        <v>581</v>
      </c>
      <c r="H52" s="300">
        <v>103.32</v>
      </c>
      <c r="I52" s="153">
        <f>(H52*'Информация о ценах'!$D$28+'031'!H52*'Информация о ценах'!$D$28*'Информация о ценах'!$E$28)*'Информация о ценах'!$B$6*1.02*1.2</f>
        <v>4932.0835199999992</v>
      </c>
      <c r="J52" s="24"/>
      <c r="K52" s="15">
        <f t="shared" si="0"/>
        <v>0</v>
      </c>
    </row>
    <row r="53" spans="1:11" customFormat="1" x14ac:dyDescent="0.35">
      <c r="A53" s="29" t="s">
        <v>2149</v>
      </c>
      <c r="B53" s="299" t="s">
        <v>14043</v>
      </c>
      <c r="C53" s="299" t="s">
        <v>14039</v>
      </c>
      <c r="D53" s="299" t="s">
        <v>2144</v>
      </c>
      <c r="E53" s="299" t="s">
        <v>2014</v>
      </c>
      <c r="F53" s="129">
        <v>1148.8</v>
      </c>
      <c r="G53" s="299" t="s">
        <v>581</v>
      </c>
      <c r="H53" s="300">
        <v>114.95</v>
      </c>
      <c r="I53" s="153">
        <f>(H53*'Информация о ценах'!$D$28+'031'!H53*'Информация о ценах'!$D$28*'Информация о ценах'!$E$28)*'Информация о ценах'!$B$6*1.02*1.2</f>
        <v>5487.2532000000001</v>
      </c>
      <c r="J53" s="24"/>
      <c r="K53" s="15">
        <f t="shared" si="0"/>
        <v>0</v>
      </c>
    </row>
    <row r="54" spans="1:11" customFormat="1" x14ac:dyDescent="0.35">
      <c r="A54" s="29" t="s">
        <v>2150</v>
      </c>
      <c r="B54" s="299" t="s">
        <v>14044</v>
      </c>
      <c r="C54" s="299" t="s">
        <v>2151</v>
      </c>
      <c r="D54" s="299" t="s">
        <v>2152</v>
      </c>
      <c r="E54" s="299" t="s">
        <v>1263</v>
      </c>
      <c r="F54" s="300">
        <v>190</v>
      </c>
      <c r="G54" s="299" t="s">
        <v>214</v>
      </c>
      <c r="H54" s="300">
        <v>33.24</v>
      </c>
      <c r="I54" s="153">
        <f>(H54*'Информация о ценах'!$D$28+'031'!H54*'Информация о ценах'!$D$28*'Информация о ценах'!$E$28)*'Информация о ценах'!$B$6*1.02*1.2</f>
        <v>1586.7446400000001</v>
      </c>
      <c r="J54" s="24"/>
      <c r="K54" s="15">
        <f t="shared" si="0"/>
        <v>0</v>
      </c>
    </row>
    <row r="55" spans="1:11" customFormat="1" x14ac:dyDescent="0.35">
      <c r="A55" s="29" t="s">
        <v>2153</v>
      </c>
      <c r="B55" s="299" t="s">
        <v>14045</v>
      </c>
      <c r="C55" s="299" t="s">
        <v>2154</v>
      </c>
      <c r="D55" s="299" t="s">
        <v>2155</v>
      </c>
      <c r="E55" s="299" t="s">
        <v>1263</v>
      </c>
      <c r="F55" s="300">
        <v>210</v>
      </c>
      <c r="G55" s="299" t="s">
        <v>214</v>
      </c>
      <c r="H55" s="300">
        <v>35.5</v>
      </c>
      <c r="I55" s="153">
        <f>(H55*'Информация о ценах'!$D$28+'031'!H55*'Информация о ценах'!$D$28*'Информация о ценах'!$E$28)*'Информация о ценах'!$B$6*1.02*1.2</f>
        <v>1694.6279999999999</v>
      </c>
      <c r="J55" s="24"/>
      <c r="K55" s="15">
        <f t="shared" si="0"/>
        <v>0</v>
      </c>
    </row>
    <row r="56" spans="1:11" customFormat="1" x14ac:dyDescent="0.35">
      <c r="A56" s="29" t="s">
        <v>2156</v>
      </c>
      <c r="B56" s="299" t="s">
        <v>14046</v>
      </c>
      <c r="C56" s="299" t="s">
        <v>2157</v>
      </c>
      <c r="D56" s="299" t="s">
        <v>2158</v>
      </c>
      <c r="E56" s="299" t="s">
        <v>2159</v>
      </c>
      <c r="F56" s="300">
        <v>154</v>
      </c>
      <c r="G56" s="299" t="s">
        <v>214</v>
      </c>
      <c r="H56" s="300">
        <v>30.02</v>
      </c>
      <c r="I56" s="153">
        <f>(H56*'Информация о ценах'!$D$28+'031'!H56*'Информация о ценах'!$D$28*'Информация о ценах'!$E$28)*'Информация о ценах'!$B$6*1.02*1.2</f>
        <v>1433.0347199999999</v>
      </c>
      <c r="J56" s="24"/>
      <c r="K56" s="15">
        <f t="shared" si="0"/>
        <v>0</v>
      </c>
    </row>
    <row r="57" spans="1:11" customFormat="1" x14ac:dyDescent="0.35">
      <c r="A57" s="29" t="s">
        <v>2160</v>
      </c>
      <c r="B57" s="299" t="s">
        <v>14047</v>
      </c>
      <c r="C57" s="299" t="s">
        <v>2157</v>
      </c>
      <c r="D57" s="299" t="s">
        <v>2158</v>
      </c>
      <c r="E57" s="299" t="s">
        <v>2161</v>
      </c>
      <c r="F57" s="300">
        <v>170</v>
      </c>
      <c r="G57" s="299" t="s">
        <v>214</v>
      </c>
      <c r="H57" s="300">
        <v>31.34</v>
      </c>
      <c r="I57" s="153">
        <f>(H57*'Информация о ценах'!$D$28+'031'!H57*'Информация о ценах'!$D$28*'Информация о ценах'!$E$28)*'Информация о ценах'!$B$6*1.02*1.2</f>
        <v>1496.0462400000001</v>
      </c>
      <c r="J57" s="24"/>
      <c r="K57" s="15">
        <f t="shared" si="0"/>
        <v>0</v>
      </c>
    </row>
    <row r="58" spans="1:11" customFormat="1" x14ac:dyDescent="0.35">
      <c r="A58" s="29" t="s">
        <v>2162</v>
      </c>
      <c r="B58" s="299" t="s">
        <v>14048</v>
      </c>
      <c r="C58" s="299" t="s">
        <v>2157</v>
      </c>
      <c r="D58" s="299" t="s">
        <v>2158</v>
      </c>
      <c r="E58" s="299" t="s">
        <v>2163</v>
      </c>
      <c r="F58" s="300">
        <v>182</v>
      </c>
      <c r="G58" s="299" t="s">
        <v>214</v>
      </c>
      <c r="H58" s="300">
        <v>33.909999999999997</v>
      </c>
      <c r="I58" s="153">
        <f>(H58*'Информация о ценах'!$D$28+'031'!H58*'Информация о ценах'!$D$28*'Информация о ценах'!$E$28)*'Информация о ценах'!$B$6*1.02*1.2</f>
        <v>1618.72776</v>
      </c>
      <c r="J58" s="24"/>
      <c r="K58" s="15">
        <f t="shared" si="0"/>
        <v>0</v>
      </c>
    </row>
    <row r="59" spans="1:11" customFormat="1" x14ac:dyDescent="0.35">
      <c r="A59" s="29" t="s">
        <v>2164</v>
      </c>
      <c r="B59" s="299" t="s">
        <v>14049</v>
      </c>
      <c r="C59" s="299" t="s">
        <v>2157</v>
      </c>
      <c r="D59" s="299" t="s">
        <v>2158</v>
      </c>
      <c r="E59" s="299" t="s">
        <v>2165</v>
      </c>
      <c r="F59" s="300">
        <v>212</v>
      </c>
      <c r="G59" s="299" t="s">
        <v>214</v>
      </c>
      <c r="H59" s="300">
        <v>40.82</v>
      </c>
      <c r="I59" s="153">
        <f>(H59*'Информация о ценах'!$D$28+'031'!H59*'Информация о ценах'!$D$28*'Информация о ценах'!$E$28)*'Информация о ценах'!$B$6*1.02*1.2</f>
        <v>1948.5835199999999</v>
      </c>
      <c r="J59" s="24"/>
      <c r="K59" s="15">
        <f t="shared" si="0"/>
        <v>0</v>
      </c>
    </row>
    <row r="60" spans="1:11" customFormat="1" x14ac:dyDescent="0.35">
      <c r="A60" s="29" t="s">
        <v>2166</v>
      </c>
      <c r="B60" s="299" t="s">
        <v>14050</v>
      </c>
      <c r="C60" s="299" t="s">
        <v>2157</v>
      </c>
      <c r="D60" s="299" t="s">
        <v>2158</v>
      </c>
      <c r="E60" s="299" t="s">
        <v>2167</v>
      </c>
      <c r="F60" s="300">
        <v>230</v>
      </c>
      <c r="G60" s="299" t="s">
        <v>125</v>
      </c>
      <c r="H60" s="300">
        <v>43.42</v>
      </c>
      <c r="I60" s="153">
        <f>(H60*'Информация о ценах'!$D$28+'031'!H60*'Информация о ценах'!$D$28*'Информация о ценах'!$E$28)*'Информация о ценах'!$B$6*1.02*1.2</f>
        <v>2072.6971200000003</v>
      </c>
      <c r="J60" s="24"/>
      <c r="K60" s="15">
        <f t="shared" si="0"/>
        <v>0</v>
      </c>
    </row>
    <row r="61" spans="1:11" customFormat="1" x14ac:dyDescent="0.35">
      <c r="A61" s="29" t="s">
        <v>2168</v>
      </c>
      <c r="B61" s="299" t="s">
        <v>14051</v>
      </c>
      <c r="C61" s="299" t="s">
        <v>2157</v>
      </c>
      <c r="D61" s="299" t="s">
        <v>2158</v>
      </c>
      <c r="E61" s="299" t="s">
        <v>1997</v>
      </c>
      <c r="F61" s="300">
        <v>216</v>
      </c>
      <c r="G61" s="299" t="s">
        <v>125</v>
      </c>
      <c r="H61" s="300">
        <v>45.89</v>
      </c>
      <c r="I61" s="153">
        <f>(H61*'Информация о ценах'!$D$28+'031'!H61*'Информация о ценах'!$D$28*'Информация о ценах'!$E$28)*'Информация о ценах'!$B$6*1.02*1.2</f>
        <v>2190.6050399999999</v>
      </c>
      <c r="J61" s="24"/>
      <c r="K61" s="15">
        <f t="shared" si="0"/>
        <v>0</v>
      </c>
    </row>
    <row r="62" spans="1:11" customFormat="1" ht="15" thickBot="1" x14ac:dyDescent="0.4">
      <c r="A62" s="31" t="s">
        <v>14052</v>
      </c>
      <c r="B62" s="32" t="s">
        <v>14053</v>
      </c>
      <c r="C62" s="32" t="s">
        <v>14054</v>
      </c>
      <c r="D62" s="32" t="s">
        <v>225</v>
      </c>
      <c r="E62" s="32" t="s">
        <v>617</v>
      </c>
      <c r="F62" s="126">
        <v>30</v>
      </c>
      <c r="G62" s="32" t="s">
        <v>944</v>
      </c>
      <c r="H62" s="126">
        <v>1.67</v>
      </c>
      <c r="I62" s="154">
        <f>(H62*'Информация о ценах'!$D$28+'031'!H62*'Информация о ценах'!$D$28*'Информация о ценах'!$E$28)*'Информация о ценах'!$B$6*1.02*1.2</f>
        <v>79.71911999999999</v>
      </c>
      <c r="J62" s="25"/>
      <c r="K62" s="16">
        <f t="shared" si="0"/>
        <v>0</v>
      </c>
    </row>
    <row r="63" spans="1:11" ht="15" thickBot="1" x14ac:dyDescent="0.4">
      <c r="I63" s="524" t="s">
        <v>5659</v>
      </c>
      <c r="J63" s="525"/>
      <c r="K63" s="23">
        <f>SUM(K3:K62)</f>
        <v>0</v>
      </c>
    </row>
  </sheetData>
  <mergeCells count="1">
    <mergeCell ref="I63:J63"/>
  </mergeCells>
  <hyperlinks>
    <hyperlink ref="A1" location="'Информация о ценах'!R1C1" display="←" xr:uid="{A36EE72F-73CC-4BD5-9889-320B0DD3D723}"/>
  </hyperlinks>
  <pageMargins left="0.70866141732283472" right="0.70866141732283472" top="0.74803149606299213" bottom="0.74803149606299213" header="0.31496062992125984" footer="0.31496062992125984"/>
  <pageSetup scale="61" fitToHeight="100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7716C-2505-4E80-BF66-6D01572AFF26}">
  <sheetPr>
    <tabColor rgb="FF009999"/>
  </sheetPr>
  <dimension ref="A1:K249"/>
  <sheetViews>
    <sheetView workbookViewId="0">
      <pane ySplit="2" topLeftCell="A3" activePane="bottomLeft" state="frozen"/>
      <selection pane="bottomLeft" activeCell="A3" sqref="A3"/>
    </sheetView>
  </sheetViews>
  <sheetFormatPr defaultRowHeight="14.5" x14ac:dyDescent="0.35"/>
  <cols>
    <col min="1" max="1" width="16.7265625" bestFit="1" customWidth="1"/>
    <col min="2" max="2" width="14" bestFit="1" customWidth="1"/>
    <col min="3" max="3" width="15" bestFit="1" customWidth="1"/>
    <col min="4" max="4" width="67.7265625" customWidth="1"/>
    <col min="5" max="5" width="15.7265625" customWidth="1"/>
    <col min="6" max="6" width="9.453125" customWidth="1"/>
    <col min="7" max="7" width="13.453125" bestFit="1" customWidth="1"/>
    <col min="8" max="8" width="9.26953125" customWidth="1"/>
    <col min="9" max="9" width="15.54296875" customWidth="1"/>
    <col min="10" max="10" width="12.1796875" customWidth="1"/>
    <col min="11" max="11" width="11.1796875" customWidth="1"/>
  </cols>
  <sheetData>
    <row r="1" spans="1:11" s="4" customFormat="1" ht="48.75" customHeight="1" thickBot="1" x14ac:dyDescent="0.4">
      <c r="A1" s="392" t="s">
        <v>5115</v>
      </c>
      <c r="B1" s="228"/>
      <c r="C1" s="3"/>
      <c r="F1" s="6"/>
      <c r="H1" s="7"/>
      <c r="I1" s="236"/>
      <c r="J1" s="234"/>
      <c r="K1" s="233"/>
    </row>
    <row r="2" spans="1:11" s="5" customFormat="1" ht="44" thickBot="1" x14ac:dyDescent="0.4">
      <c r="A2" s="393" t="s">
        <v>90</v>
      </c>
      <c r="B2" s="209" t="s">
        <v>91</v>
      </c>
      <c r="C2" s="210" t="s">
        <v>92</v>
      </c>
      <c r="D2" s="210" t="s">
        <v>93</v>
      </c>
      <c r="E2" s="210" t="s">
        <v>94</v>
      </c>
      <c r="F2" s="211" t="s">
        <v>95</v>
      </c>
      <c r="G2" s="210" t="s">
        <v>96</v>
      </c>
      <c r="H2" s="212" t="s">
        <v>8541</v>
      </c>
      <c r="I2" s="323" t="s">
        <v>18474</v>
      </c>
      <c r="J2" s="379" t="s">
        <v>4892</v>
      </c>
      <c r="K2" s="380" t="s">
        <v>4893</v>
      </c>
    </row>
    <row r="3" spans="1:11" s="298" customFormat="1" x14ac:dyDescent="0.35">
      <c r="A3" s="59" t="s">
        <v>17718</v>
      </c>
      <c r="B3" s="60" t="s">
        <v>17719</v>
      </c>
      <c r="C3" s="60" t="s">
        <v>17720</v>
      </c>
      <c r="D3" s="60" t="s">
        <v>19880</v>
      </c>
      <c r="E3" s="60" t="s">
        <v>17721</v>
      </c>
      <c r="F3" s="123">
        <v>40</v>
      </c>
      <c r="G3" s="60" t="s">
        <v>17722</v>
      </c>
      <c r="H3" s="123">
        <v>1.46</v>
      </c>
      <c r="I3" s="364">
        <f>(H3*'Информация о ценах'!$D$30+'032'!H3*'Информация о ценах'!$D$30*'Информация о ценах'!$E$30)*'Информация о ценах'!$B$6*1.02*1.2</f>
        <v>67.013999999999996</v>
      </c>
      <c r="J3" s="123"/>
      <c r="K3" s="133">
        <f>I3*J3</f>
        <v>0</v>
      </c>
    </row>
    <row r="4" spans="1:11" s="298" customFormat="1" x14ac:dyDescent="0.35">
      <c r="A4" s="29" t="s">
        <v>17723</v>
      </c>
      <c r="B4" s="299" t="s">
        <v>17724</v>
      </c>
      <c r="C4" s="299" t="s">
        <v>17720</v>
      </c>
      <c r="D4" s="299" t="s">
        <v>19881</v>
      </c>
      <c r="E4" s="299" t="s">
        <v>17725</v>
      </c>
      <c r="F4" s="300">
        <v>60</v>
      </c>
      <c r="G4" s="299" t="s">
        <v>17726</v>
      </c>
      <c r="H4" s="300">
        <v>1.98</v>
      </c>
      <c r="I4" s="131">
        <f>(H4*'Информация о ценах'!$D$30+'032'!H4*'Информация о ценах'!$D$30*'Информация о ценах'!$E$30)*'Информация о ценах'!$B$6*1.02*1.2</f>
        <v>90.881999999999991</v>
      </c>
      <c r="J4" s="300"/>
      <c r="K4" s="134">
        <f t="shared" ref="K4:K67" si="0">I4*J4</f>
        <v>0</v>
      </c>
    </row>
    <row r="5" spans="1:11" s="298" customFormat="1" x14ac:dyDescent="0.35">
      <c r="A5" s="29" t="s">
        <v>17727</v>
      </c>
      <c r="B5" s="299" t="s">
        <v>17728</v>
      </c>
      <c r="C5" s="299" t="s">
        <v>17720</v>
      </c>
      <c r="D5" s="299" t="s">
        <v>19882</v>
      </c>
      <c r="E5" s="299" t="s">
        <v>17729</v>
      </c>
      <c r="F5" s="300">
        <v>120</v>
      </c>
      <c r="G5" s="299" t="s">
        <v>17730</v>
      </c>
      <c r="H5" s="300">
        <v>2.5499999999999998</v>
      </c>
      <c r="I5" s="131">
        <f>(H5*'Информация о ценах'!$D$30+'032'!H5*'Информация о ценах'!$D$30*'Информация о ценах'!$E$30)*'Информация о ценах'!$B$6*1.02*1.2</f>
        <v>117.045</v>
      </c>
      <c r="J5" s="300"/>
      <c r="K5" s="134">
        <f t="shared" si="0"/>
        <v>0</v>
      </c>
    </row>
    <row r="6" spans="1:11" s="298" customFormat="1" x14ac:dyDescent="0.35">
      <c r="A6" s="29" t="s">
        <v>17731</v>
      </c>
      <c r="B6" s="299" t="s">
        <v>17732</v>
      </c>
      <c r="C6" s="299" t="s">
        <v>17720</v>
      </c>
      <c r="D6" s="299" t="s">
        <v>19883</v>
      </c>
      <c r="E6" s="299" t="s">
        <v>17733</v>
      </c>
      <c r="F6" s="300">
        <v>220</v>
      </c>
      <c r="G6" s="299" t="s">
        <v>17734</v>
      </c>
      <c r="H6" s="300">
        <v>3.98</v>
      </c>
      <c r="I6" s="131">
        <f>(H6*'Информация о ценах'!$D$30+'032'!H6*'Информация о ценах'!$D$30*'Информация о ценах'!$E$30)*'Информация о ценах'!$B$6*1.02*1.2</f>
        <v>182.68200000000002</v>
      </c>
      <c r="J6" s="300"/>
      <c r="K6" s="134">
        <f t="shared" si="0"/>
        <v>0</v>
      </c>
    </row>
    <row r="7" spans="1:11" s="298" customFormat="1" x14ac:dyDescent="0.35">
      <c r="A7" s="29" t="s">
        <v>17735</v>
      </c>
      <c r="B7" s="299" t="s">
        <v>17736</v>
      </c>
      <c r="C7" s="299" t="s">
        <v>17720</v>
      </c>
      <c r="D7" s="299" t="s">
        <v>19884</v>
      </c>
      <c r="E7" s="299" t="s">
        <v>17737</v>
      </c>
      <c r="F7" s="300">
        <v>320</v>
      </c>
      <c r="G7" s="299" t="s">
        <v>17734</v>
      </c>
      <c r="H7" s="300">
        <v>6.07</v>
      </c>
      <c r="I7" s="131">
        <f>(H7*'Информация о ценах'!$D$30+'032'!H7*'Информация о ценах'!$D$30*'Информация о ценах'!$E$30)*'Информация о ценах'!$B$6*1.02*1.2</f>
        <v>278.613</v>
      </c>
      <c r="J7" s="300"/>
      <c r="K7" s="134">
        <f t="shared" si="0"/>
        <v>0</v>
      </c>
    </row>
    <row r="8" spans="1:11" s="298" customFormat="1" x14ac:dyDescent="0.35">
      <c r="A8" s="29" t="s">
        <v>17738</v>
      </c>
      <c r="B8" s="299" t="s">
        <v>17739</v>
      </c>
      <c r="C8" s="299" t="s">
        <v>17720</v>
      </c>
      <c r="D8" s="299" t="s">
        <v>19885</v>
      </c>
      <c r="E8" s="299" t="s">
        <v>17740</v>
      </c>
      <c r="F8" s="300">
        <v>420</v>
      </c>
      <c r="G8" s="299" t="s">
        <v>17734</v>
      </c>
      <c r="H8" s="300">
        <v>7.45</v>
      </c>
      <c r="I8" s="131">
        <f>(H8*'Информация о ценах'!$D$30+'032'!H8*'Информация о ценах'!$D$30*'Информация о ценах'!$E$30)*'Информация о ценах'!$B$6*1.02*1.2</f>
        <v>341.95499999999998</v>
      </c>
      <c r="J8" s="300"/>
      <c r="K8" s="134">
        <f t="shared" si="0"/>
        <v>0</v>
      </c>
    </row>
    <row r="9" spans="1:11" s="298" customFormat="1" x14ac:dyDescent="0.35">
      <c r="A9" s="29" t="s">
        <v>17741</v>
      </c>
      <c r="B9" s="299" t="s">
        <v>17742</v>
      </c>
      <c r="C9" s="299" t="s">
        <v>17720</v>
      </c>
      <c r="D9" s="299" t="s">
        <v>19880</v>
      </c>
      <c r="E9" s="299" t="s">
        <v>17743</v>
      </c>
      <c r="F9" s="300">
        <v>60</v>
      </c>
      <c r="G9" s="299" t="s">
        <v>17726</v>
      </c>
      <c r="H9" s="300">
        <v>1.43</v>
      </c>
      <c r="I9" s="131">
        <f>(H9*'Информация о ценах'!$D$30+'032'!H9*'Информация о ценах'!$D$30*'Информация о ценах'!$E$30)*'Информация о ценах'!$B$6*1.02*1.2</f>
        <v>65.637</v>
      </c>
      <c r="J9" s="300"/>
      <c r="K9" s="134">
        <f t="shared" si="0"/>
        <v>0</v>
      </c>
    </row>
    <row r="10" spans="1:11" s="298" customFormat="1" x14ac:dyDescent="0.35">
      <c r="A10" s="29" t="s">
        <v>17744</v>
      </c>
      <c r="B10" s="299" t="s">
        <v>17745</v>
      </c>
      <c r="C10" s="299" t="s">
        <v>17720</v>
      </c>
      <c r="D10" s="299" t="s">
        <v>19881</v>
      </c>
      <c r="E10" s="299" t="s">
        <v>17746</v>
      </c>
      <c r="F10" s="300">
        <v>80</v>
      </c>
      <c r="G10" s="299" t="s">
        <v>17747</v>
      </c>
      <c r="H10" s="300">
        <v>1.93</v>
      </c>
      <c r="I10" s="131">
        <f>(H10*'Информация о ценах'!$D$30+'032'!H10*'Информация о ценах'!$D$30*'Информация о ценах'!$E$30)*'Информация о ценах'!$B$6*1.02*1.2</f>
        <v>88.587000000000003</v>
      </c>
      <c r="J10" s="300"/>
      <c r="K10" s="134">
        <f t="shared" si="0"/>
        <v>0</v>
      </c>
    </row>
    <row r="11" spans="1:11" s="298" customFormat="1" x14ac:dyDescent="0.35">
      <c r="A11" s="29" t="s">
        <v>17748</v>
      </c>
      <c r="B11" s="299" t="s">
        <v>17749</v>
      </c>
      <c r="C11" s="299" t="s">
        <v>17720</v>
      </c>
      <c r="D11" s="299" t="s">
        <v>19882</v>
      </c>
      <c r="E11" s="299" t="s">
        <v>17750</v>
      </c>
      <c r="F11" s="300">
        <v>190</v>
      </c>
      <c r="G11" s="299" t="s">
        <v>17751</v>
      </c>
      <c r="H11" s="300">
        <v>2.5</v>
      </c>
      <c r="I11" s="131">
        <f>(H11*'Информация о ценах'!$D$30+'032'!H11*'Информация о ценах'!$D$30*'Информация о ценах'!$E$30)*'Информация о ценах'!$B$6*1.02*1.2</f>
        <v>114.75</v>
      </c>
      <c r="J11" s="300"/>
      <c r="K11" s="134">
        <f t="shared" si="0"/>
        <v>0</v>
      </c>
    </row>
    <row r="12" spans="1:11" s="298" customFormat="1" x14ac:dyDescent="0.35">
      <c r="A12" s="29" t="s">
        <v>17752</v>
      </c>
      <c r="B12" s="299" t="s">
        <v>17753</v>
      </c>
      <c r="C12" s="299" t="s">
        <v>17720</v>
      </c>
      <c r="D12" s="299" t="s">
        <v>19883</v>
      </c>
      <c r="E12" s="299" t="s">
        <v>17754</v>
      </c>
      <c r="F12" s="300">
        <v>280</v>
      </c>
      <c r="G12" s="299" t="s">
        <v>17755</v>
      </c>
      <c r="H12" s="300">
        <v>3.91</v>
      </c>
      <c r="I12" s="131">
        <f>(H12*'Информация о ценах'!$D$30+'032'!H12*'Информация о ценах'!$D$30*'Информация о ценах'!$E$30)*'Информация о ценах'!$B$6*1.02*1.2</f>
        <v>179.46899999999999</v>
      </c>
      <c r="J12" s="300"/>
      <c r="K12" s="134">
        <f t="shared" si="0"/>
        <v>0</v>
      </c>
    </row>
    <row r="13" spans="1:11" s="298" customFormat="1" x14ac:dyDescent="0.35">
      <c r="A13" s="29" t="s">
        <v>17756</v>
      </c>
      <c r="B13" s="299" t="s">
        <v>17757</v>
      </c>
      <c r="C13" s="299" t="s">
        <v>17720</v>
      </c>
      <c r="D13" s="299" t="s">
        <v>19884</v>
      </c>
      <c r="E13" s="299" t="s">
        <v>17758</v>
      </c>
      <c r="F13" s="300">
        <v>410</v>
      </c>
      <c r="G13" s="299" t="s">
        <v>17755</v>
      </c>
      <c r="H13" s="300">
        <v>5.96</v>
      </c>
      <c r="I13" s="131">
        <f>(H13*'Информация о ценах'!$D$30+'032'!H13*'Информация о ценах'!$D$30*'Информация о ценах'!$E$30)*'Информация о ценах'!$B$6*1.02*1.2</f>
        <v>273.56399999999996</v>
      </c>
      <c r="J13" s="300"/>
      <c r="K13" s="134">
        <f t="shared" si="0"/>
        <v>0</v>
      </c>
    </row>
    <row r="14" spans="1:11" s="298" customFormat="1" x14ac:dyDescent="0.35">
      <c r="A14" s="29" t="s">
        <v>17759</v>
      </c>
      <c r="B14" s="299" t="s">
        <v>17760</v>
      </c>
      <c r="C14" s="299" t="s">
        <v>17720</v>
      </c>
      <c r="D14" s="299" t="s">
        <v>19885</v>
      </c>
      <c r="E14" s="299" t="s">
        <v>17761</v>
      </c>
      <c r="F14" s="300">
        <v>540</v>
      </c>
      <c r="G14" s="299" t="s">
        <v>17755</v>
      </c>
      <c r="H14" s="300">
        <v>7.32</v>
      </c>
      <c r="I14" s="131">
        <f>(H14*'Информация о ценах'!$D$30+'032'!H14*'Информация о ценах'!$D$30*'Информация о ценах'!$E$30)*'Информация о ценах'!$B$6*1.02*1.2</f>
        <v>335.988</v>
      </c>
      <c r="J14" s="300"/>
      <c r="K14" s="134">
        <f t="shared" si="0"/>
        <v>0</v>
      </c>
    </row>
    <row r="15" spans="1:11" s="298" customFormat="1" x14ac:dyDescent="0.35">
      <c r="A15" s="29" t="s">
        <v>17762</v>
      </c>
      <c r="B15" s="299" t="s">
        <v>17763</v>
      </c>
      <c r="C15" s="299" t="s">
        <v>17720</v>
      </c>
      <c r="D15" s="299" t="s">
        <v>19880</v>
      </c>
      <c r="E15" s="299" t="s">
        <v>17764</v>
      </c>
      <c r="F15" s="300">
        <v>70</v>
      </c>
      <c r="G15" s="299" t="s">
        <v>17765</v>
      </c>
      <c r="H15" s="300">
        <v>1.79</v>
      </c>
      <c r="I15" s="131">
        <f>(H15*'Информация о ценах'!$D$30+'032'!H15*'Информация о ценах'!$D$30*'Информация о ценах'!$E$30)*'Информация о ценах'!$B$6*1.02*1.2</f>
        <v>82.161000000000001</v>
      </c>
      <c r="J15" s="300"/>
      <c r="K15" s="134">
        <f t="shared" si="0"/>
        <v>0</v>
      </c>
    </row>
    <row r="16" spans="1:11" s="298" customFormat="1" x14ac:dyDescent="0.35">
      <c r="A16" s="29" t="s">
        <v>17766</v>
      </c>
      <c r="B16" s="299" t="s">
        <v>17767</v>
      </c>
      <c r="C16" s="299" t="s">
        <v>17720</v>
      </c>
      <c r="D16" s="299" t="s">
        <v>19881</v>
      </c>
      <c r="E16" s="299" t="s">
        <v>17768</v>
      </c>
      <c r="F16" s="300">
        <v>100</v>
      </c>
      <c r="G16" s="299" t="s">
        <v>17769</v>
      </c>
      <c r="H16" s="300">
        <v>1.98</v>
      </c>
      <c r="I16" s="131">
        <f>(H16*'Информация о ценах'!$D$30+'032'!H16*'Информация о ценах'!$D$30*'Информация о ценах'!$E$30)*'Информация о ценах'!$B$6*1.02*1.2</f>
        <v>90.881999999999991</v>
      </c>
      <c r="J16" s="300"/>
      <c r="K16" s="134">
        <f t="shared" si="0"/>
        <v>0</v>
      </c>
    </row>
    <row r="17" spans="1:11" s="298" customFormat="1" x14ac:dyDescent="0.35">
      <c r="A17" s="29" t="s">
        <v>17770</v>
      </c>
      <c r="B17" s="299" t="s">
        <v>17771</v>
      </c>
      <c r="C17" s="299" t="s">
        <v>17720</v>
      </c>
      <c r="D17" s="299" t="s">
        <v>19882</v>
      </c>
      <c r="E17" s="299" t="s">
        <v>17772</v>
      </c>
      <c r="F17" s="300">
        <v>190</v>
      </c>
      <c r="G17" s="299" t="s">
        <v>17773</v>
      </c>
      <c r="H17" s="300">
        <v>2.7</v>
      </c>
      <c r="I17" s="131">
        <f>(H17*'Информация о ценах'!$D$30+'032'!H17*'Информация о ценах'!$D$30*'Информация о ценах'!$E$30)*'Информация о ценах'!$B$6*1.02*1.2</f>
        <v>123.93</v>
      </c>
      <c r="J17" s="300"/>
      <c r="K17" s="134">
        <f t="shared" si="0"/>
        <v>0</v>
      </c>
    </row>
    <row r="18" spans="1:11" s="298" customFormat="1" x14ac:dyDescent="0.35">
      <c r="A18" s="29" t="s">
        <v>17774</v>
      </c>
      <c r="B18" s="299" t="s">
        <v>17775</v>
      </c>
      <c r="C18" s="299" t="s">
        <v>17720</v>
      </c>
      <c r="D18" s="299" t="s">
        <v>19883</v>
      </c>
      <c r="E18" s="299" t="s">
        <v>17776</v>
      </c>
      <c r="F18" s="300">
        <v>350</v>
      </c>
      <c r="G18" s="299" t="s">
        <v>17777</v>
      </c>
      <c r="H18" s="300">
        <v>3.91</v>
      </c>
      <c r="I18" s="131">
        <f>(H18*'Информация о ценах'!$D$30+'032'!H18*'Информация о ценах'!$D$30*'Информация о ценах'!$E$30)*'Информация о ценах'!$B$6*1.02*1.2</f>
        <v>179.46899999999999</v>
      </c>
      <c r="J18" s="300"/>
      <c r="K18" s="134">
        <f t="shared" si="0"/>
        <v>0</v>
      </c>
    </row>
    <row r="19" spans="1:11" s="298" customFormat="1" x14ac:dyDescent="0.35">
      <c r="A19" s="29" t="s">
        <v>17778</v>
      </c>
      <c r="B19" s="299" t="s">
        <v>17779</v>
      </c>
      <c r="C19" s="299" t="s">
        <v>17720</v>
      </c>
      <c r="D19" s="299" t="s">
        <v>19884</v>
      </c>
      <c r="E19" s="299" t="s">
        <v>17780</v>
      </c>
      <c r="F19" s="300">
        <v>510</v>
      </c>
      <c r="G19" s="299" t="s">
        <v>17777</v>
      </c>
      <c r="H19" s="300">
        <v>6.18</v>
      </c>
      <c r="I19" s="131">
        <f>(H19*'Информация о ценах'!$D$30+'032'!H19*'Информация о ценах'!$D$30*'Информация о ценах'!$E$30)*'Информация о ценах'!$B$6*1.02*1.2</f>
        <v>283.66199999999998</v>
      </c>
      <c r="J19" s="300"/>
      <c r="K19" s="134">
        <f t="shared" si="0"/>
        <v>0</v>
      </c>
    </row>
    <row r="20" spans="1:11" s="298" customFormat="1" x14ac:dyDescent="0.35">
      <c r="A20" s="29" t="s">
        <v>17781</v>
      </c>
      <c r="B20" s="299" t="s">
        <v>17782</v>
      </c>
      <c r="C20" s="299" t="s">
        <v>17720</v>
      </c>
      <c r="D20" s="299" t="s">
        <v>19885</v>
      </c>
      <c r="E20" s="299" t="s">
        <v>17783</v>
      </c>
      <c r="F20" s="300">
        <v>680</v>
      </c>
      <c r="G20" s="299" t="s">
        <v>17777</v>
      </c>
      <c r="H20" s="300">
        <v>7.63</v>
      </c>
      <c r="I20" s="131">
        <f>(H20*'Информация о ценах'!$D$30+'032'!H20*'Информация о ценах'!$D$30*'Информация о ценах'!$E$30)*'Информация о ценах'!$B$6*1.02*1.2</f>
        <v>350.21700000000004</v>
      </c>
      <c r="J20" s="300"/>
      <c r="K20" s="134">
        <f t="shared" si="0"/>
        <v>0</v>
      </c>
    </row>
    <row r="21" spans="1:11" s="298" customFormat="1" x14ac:dyDescent="0.35">
      <c r="A21" s="29" t="s">
        <v>17784</v>
      </c>
      <c r="B21" s="299" t="s">
        <v>17785</v>
      </c>
      <c r="C21" s="299" t="s">
        <v>17720</v>
      </c>
      <c r="D21" s="299" t="s">
        <v>19880</v>
      </c>
      <c r="E21" s="299" t="s">
        <v>17786</v>
      </c>
      <c r="F21" s="300">
        <v>130</v>
      </c>
      <c r="G21" s="299" t="s">
        <v>17773</v>
      </c>
      <c r="H21" s="300">
        <v>2.7</v>
      </c>
      <c r="I21" s="131">
        <f>(H21*'Информация о ценах'!$D$30+'032'!H21*'Информация о ценах'!$D$30*'Информация о ценах'!$E$30)*'Информация о ценах'!$B$6*1.02*1.2</f>
        <v>123.93</v>
      </c>
      <c r="J21" s="300"/>
      <c r="K21" s="134">
        <f t="shared" si="0"/>
        <v>0</v>
      </c>
    </row>
    <row r="22" spans="1:11" s="298" customFormat="1" x14ac:dyDescent="0.35">
      <c r="A22" s="29" t="s">
        <v>17787</v>
      </c>
      <c r="B22" s="299" t="s">
        <v>17788</v>
      </c>
      <c r="C22" s="299" t="s">
        <v>17720</v>
      </c>
      <c r="D22" s="299" t="s">
        <v>19881</v>
      </c>
      <c r="E22" s="299" t="s">
        <v>17789</v>
      </c>
      <c r="F22" s="300">
        <v>190</v>
      </c>
      <c r="G22" s="299" t="s">
        <v>5333</v>
      </c>
      <c r="H22" s="300">
        <v>2.89</v>
      </c>
      <c r="I22" s="131">
        <f>(H22*'Информация о ценах'!$D$30+'032'!H22*'Информация о ценах'!$D$30*'Информация о ценах'!$E$30)*'Информация о ценах'!$B$6*1.02*1.2</f>
        <v>132.65100000000001</v>
      </c>
      <c r="J22" s="300"/>
      <c r="K22" s="134">
        <f t="shared" si="0"/>
        <v>0</v>
      </c>
    </row>
    <row r="23" spans="1:11" s="298" customFormat="1" x14ac:dyDescent="0.35">
      <c r="A23" s="29" t="s">
        <v>17790</v>
      </c>
      <c r="B23" s="299" t="s">
        <v>17791</v>
      </c>
      <c r="C23" s="299" t="s">
        <v>17720</v>
      </c>
      <c r="D23" s="299" t="s">
        <v>19882</v>
      </c>
      <c r="E23" s="299" t="s">
        <v>17792</v>
      </c>
      <c r="F23" s="300">
        <v>330</v>
      </c>
      <c r="G23" s="299" t="s">
        <v>17777</v>
      </c>
      <c r="H23" s="300">
        <v>4.28</v>
      </c>
      <c r="I23" s="131">
        <f>(H23*'Информация о ценах'!$D$30+'032'!H23*'Информация о ценах'!$D$30*'Информация о ценах'!$E$30)*'Информация о ценах'!$B$6*1.02*1.2</f>
        <v>196.452</v>
      </c>
      <c r="J23" s="300"/>
      <c r="K23" s="134">
        <f t="shared" si="0"/>
        <v>0</v>
      </c>
    </row>
    <row r="24" spans="1:11" s="298" customFormat="1" x14ac:dyDescent="0.35">
      <c r="A24" s="29" t="s">
        <v>17793</v>
      </c>
      <c r="B24" s="299" t="s">
        <v>17794</v>
      </c>
      <c r="C24" s="299" t="s">
        <v>17720</v>
      </c>
      <c r="D24" s="299" t="s">
        <v>19883</v>
      </c>
      <c r="E24" s="299" t="s">
        <v>17795</v>
      </c>
      <c r="F24" s="300">
        <v>630</v>
      </c>
      <c r="G24" s="299" t="s">
        <v>17796</v>
      </c>
      <c r="H24" s="300">
        <v>5.96</v>
      </c>
      <c r="I24" s="131">
        <f>(H24*'Информация о ценах'!$D$30+'032'!H24*'Информация о ценах'!$D$30*'Информация о ценах'!$E$30)*'Информация о ценах'!$B$6*1.02*1.2</f>
        <v>273.56399999999996</v>
      </c>
      <c r="J24" s="300"/>
      <c r="K24" s="134">
        <f t="shared" si="0"/>
        <v>0</v>
      </c>
    </row>
    <row r="25" spans="1:11" s="298" customFormat="1" x14ac:dyDescent="0.35">
      <c r="A25" s="29" t="s">
        <v>17797</v>
      </c>
      <c r="B25" s="299" t="s">
        <v>17798</v>
      </c>
      <c r="C25" s="299" t="s">
        <v>17720</v>
      </c>
      <c r="D25" s="299" t="s">
        <v>19884</v>
      </c>
      <c r="E25" s="299" t="s">
        <v>17799</v>
      </c>
      <c r="F25" s="300">
        <v>920</v>
      </c>
      <c r="G25" s="299" t="s">
        <v>17796</v>
      </c>
      <c r="H25" s="300">
        <v>8.66</v>
      </c>
      <c r="I25" s="131">
        <f>(H25*'Информация о ценах'!$D$30+'032'!H25*'Информация о ценах'!$D$30*'Информация о ценах'!$E$30)*'Информация о ценах'!$B$6*1.02*1.2</f>
        <v>397.49399999999997</v>
      </c>
      <c r="J25" s="300"/>
      <c r="K25" s="134">
        <f t="shared" si="0"/>
        <v>0</v>
      </c>
    </row>
    <row r="26" spans="1:11" s="298" customFormat="1" x14ac:dyDescent="0.35">
      <c r="A26" s="29" t="s">
        <v>17800</v>
      </c>
      <c r="B26" s="299" t="s">
        <v>17801</v>
      </c>
      <c r="C26" s="299" t="s">
        <v>17720</v>
      </c>
      <c r="D26" s="299" t="s">
        <v>19885</v>
      </c>
      <c r="E26" s="299" t="s">
        <v>17802</v>
      </c>
      <c r="F26" s="129">
        <v>1210</v>
      </c>
      <c r="G26" s="299" t="s">
        <v>17796</v>
      </c>
      <c r="H26" s="300">
        <v>11.14</v>
      </c>
      <c r="I26" s="131">
        <f>(H26*'Информация о ценах'!$D$30+'032'!H26*'Информация о ценах'!$D$30*'Информация о ценах'!$E$30)*'Информация о ценах'!$B$6*1.02*1.2</f>
        <v>511.32600000000002</v>
      </c>
      <c r="J26" s="300"/>
      <c r="K26" s="134">
        <f t="shared" si="0"/>
        <v>0</v>
      </c>
    </row>
    <row r="27" spans="1:11" s="298" customFormat="1" x14ac:dyDescent="0.35">
      <c r="A27" s="29" t="s">
        <v>17803</v>
      </c>
      <c r="B27" s="299" t="s">
        <v>17804</v>
      </c>
      <c r="C27" s="299" t="s">
        <v>17720</v>
      </c>
      <c r="D27" s="299" t="s">
        <v>19886</v>
      </c>
      <c r="E27" s="299" t="s">
        <v>17805</v>
      </c>
      <c r="F27" s="129">
        <v>1590</v>
      </c>
      <c r="G27" s="299" t="s">
        <v>17796</v>
      </c>
      <c r="H27" s="300">
        <v>14.9</v>
      </c>
      <c r="I27" s="131">
        <f>(H27*'Информация о ценах'!$D$30+'032'!H27*'Информация о ценах'!$D$30*'Информация о ценах'!$E$30)*'Информация о ценах'!$B$6*1.02*1.2</f>
        <v>683.91</v>
      </c>
      <c r="J27" s="300"/>
      <c r="K27" s="134">
        <f t="shared" si="0"/>
        <v>0</v>
      </c>
    </row>
    <row r="28" spans="1:11" s="298" customFormat="1" x14ac:dyDescent="0.35">
      <c r="A28" s="29" t="s">
        <v>17806</v>
      </c>
      <c r="B28" s="299" t="s">
        <v>17807</v>
      </c>
      <c r="C28" s="299" t="s">
        <v>17720</v>
      </c>
      <c r="D28" s="299" t="s">
        <v>19880</v>
      </c>
      <c r="E28" s="299" t="s">
        <v>17808</v>
      </c>
      <c r="F28" s="300">
        <v>200</v>
      </c>
      <c r="G28" s="299" t="s">
        <v>17809</v>
      </c>
      <c r="H28" s="300">
        <v>3.28</v>
      </c>
      <c r="I28" s="131">
        <f>(H28*'Информация о ценах'!$D$30+'032'!H28*'Информация о ценах'!$D$30*'Информация о ценах'!$E$30)*'Информация о ценах'!$B$6*1.02*1.2</f>
        <v>150.55199999999999</v>
      </c>
      <c r="J28" s="300"/>
      <c r="K28" s="134">
        <f t="shared" si="0"/>
        <v>0</v>
      </c>
    </row>
    <row r="29" spans="1:11" s="298" customFormat="1" x14ac:dyDescent="0.35">
      <c r="A29" s="29" t="s">
        <v>17810</v>
      </c>
      <c r="B29" s="299" t="s">
        <v>17811</v>
      </c>
      <c r="C29" s="299" t="s">
        <v>17720</v>
      </c>
      <c r="D29" s="299" t="s">
        <v>19881</v>
      </c>
      <c r="E29" s="299" t="s">
        <v>17812</v>
      </c>
      <c r="F29" s="300">
        <v>284</v>
      </c>
      <c r="G29" s="299" t="s">
        <v>5398</v>
      </c>
      <c r="H29" s="300">
        <v>3.91</v>
      </c>
      <c r="I29" s="131">
        <f>(H29*'Информация о ценах'!$D$30+'032'!H29*'Информация о ценах'!$D$30*'Информация о ценах'!$E$30)*'Информация о ценах'!$B$6*1.02*1.2</f>
        <v>179.46899999999999</v>
      </c>
      <c r="J29" s="300"/>
      <c r="K29" s="134">
        <f t="shared" si="0"/>
        <v>0</v>
      </c>
    </row>
    <row r="30" spans="1:11" s="298" customFormat="1" x14ac:dyDescent="0.35">
      <c r="A30" s="29" t="s">
        <v>17813</v>
      </c>
      <c r="B30" s="299" t="s">
        <v>17814</v>
      </c>
      <c r="C30" s="299" t="s">
        <v>17720</v>
      </c>
      <c r="D30" s="299" t="s">
        <v>19882</v>
      </c>
      <c r="E30" s="299" t="s">
        <v>17815</v>
      </c>
      <c r="F30" s="300">
        <v>497</v>
      </c>
      <c r="G30" s="299" t="s">
        <v>17796</v>
      </c>
      <c r="H30" s="300">
        <v>6.33</v>
      </c>
      <c r="I30" s="131">
        <f>(H30*'Информация о ценах'!$D$30+'032'!H30*'Информация о ценах'!$D$30*'Информация о ценах'!$E$30)*'Информация о ценах'!$B$6*1.02*1.2</f>
        <v>290.54699999999997</v>
      </c>
      <c r="J30" s="300"/>
      <c r="K30" s="134">
        <f t="shared" si="0"/>
        <v>0</v>
      </c>
    </row>
    <row r="31" spans="1:11" s="298" customFormat="1" x14ac:dyDescent="0.35">
      <c r="A31" s="29" t="s">
        <v>17816</v>
      </c>
      <c r="B31" s="299" t="s">
        <v>17817</v>
      </c>
      <c r="C31" s="299" t="s">
        <v>17720</v>
      </c>
      <c r="D31" s="299" t="s">
        <v>19883</v>
      </c>
      <c r="E31" s="299" t="s">
        <v>17818</v>
      </c>
      <c r="F31" s="300">
        <v>921</v>
      </c>
      <c r="G31" s="299" t="s">
        <v>17819</v>
      </c>
      <c r="H31" s="300">
        <v>10.11</v>
      </c>
      <c r="I31" s="131">
        <f>(H31*'Информация о ценах'!$D$30+'032'!H31*'Информация о ценах'!$D$30*'Информация о ценах'!$E$30)*'Информация о ценах'!$B$6*1.02*1.2</f>
        <v>464.04899999999998</v>
      </c>
      <c r="J31" s="300"/>
      <c r="K31" s="134">
        <f t="shared" si="0"/>
        <v>0</v>
      </c>
    </row>
    <row r="32" spans="1:11" s="298" customFormat="1" x14ac:dyDescent="0.35">
      <c r="A32" s="29" t="s">
        <v>17820</v>
      </c>
      <c r="B32" s="299" t="s">
        <v>17821</v>
      </c>
      <c r="C32" s="299" t="s">
        <v>17720</v>
      </c>
      <c r="D32" s="299" t="s">
        <v>19884</v>
      </c>
      <c r="E32" s="299" t="s">
        <v>17822</v>
      </c>
      <c r="F32" s="129">
        <v>1346</v>
      </c>
      <c r="G32" s="299" t="s">
        <v>17819</v>
      </c>
      <c r="H32" s="300">
        <v>14.17</v>
      </c>
      <c r="I32" s="131">
        <f>(H32*'Информация о ценах'!$D$30+'032'!H32*'Информация о ценах'!$D$30*'Информация о ценах'!$E$30)*'Информация о ценах'!$B$6*1.02*1.2</f>
        <v>650.40300000000002</v>
      </c>
      <c r="J32" s="300"/>
      <c r="K32" s="134">
        <f t="shared" si="0"/>
        <v>0</v>
      </c>
    </row>
    <row r="33" spans="1:11" s="298" customFormat="1" x14ac:dyDescent="0.35">
      <c r="A33" s="29" t="s">
        <v>17823</v>
      </c>
      <c r="B33" s="299" t="s">
        <v>17824</v>
      </c>
      <c r="C33" s="299" t="s">
        <v>17720</v>
      </c>
      <c r="D33" s="299" t="s">
        <v>19885</v>
      </c>
      <c r="E33" s="299" t="s">
        <v>17825</v>
      </c>
      <c r="F33" s="129">
        <v>1770</v>
      </c>
      <c r="G33" s="299" t="s">
        <v>17819</v>
      </c>
      <c r="H33" s="300">
        <v>19.079999999999998</v>
      </c>
      <c r="I33" s="131">
        <f>(H33*'Информация о ценах'!$D$30+'032'!H33*'Информация о ценах'!$D$30*'Информация о ценах'!$E$30)*'Информация о ценах'!$B$6*1.02*1.2</f>
        <v>875.77199999999993</v>
      </c>
      <c r="J33" s="300"/>
      <c r="K33" s="134">
        <f t="shared" si="0"/>
        <v>0</v>
      </c>
    </row>
    <row r="34" spans="1:11" s="298" customFormat="1" x14ac:dyDescent="0.35">
      <c r="A34" s="29" t="s">
        <v>17826</v>
      </c>
      <c r="B34" s="299" t="s">
        <v>17827</v>
      </c>
      <c r="C34" s="299" t="s">
        <v>17720</v>
      </c>
      <c r="D34" s="299" t="s">
        <v>19886</v>
      </c>
      <c r="E34" s="299" t="s">
        <v>17828</v>
      </c>
      <c r="F34" s="129">
        <v>2322</v>
      </c>
      <c r="G34" s="299" t="s">
        <v>17819</v>
      </c>
      <c r="H34" s="300">
        <v>24.2</v>
      </c>
      <c r="I34" s="131">
        <f>(H34*'Информация о ценах'!$D$30+'032'!H34*'Информация о ценах'!$D$30*'Информация о ценах'!$E$30)*'Информация о ценах'!$B$6*1.02*1.2</f>
        <v>1110.78</v>
      </c>
      <c r="J34" s="300"/>
      <c r="K34" s="134">
        <f t="shared" si="0"/>
        <v>0</v>
      </c>
    </row>
    <row r="35" spans="1:11" s="298" customFormat="1" x14ac:dyDescent="0.35">
      <c r="A35" s="29" t="s">
        <v>17829</v>
      </c>
      <c r="B35" s="299" t="s">
        <v>17830</v>
      </c>
      <c r="C35" s="299" t="s">
        <v>17720</v>
      </c>
      <c r="D35" s="299" t="s">
        <v>19880</v>
      </c>
      <c r="E35" s="299" t="s">
        <v>17831</v>
      </c>
      <c r="F35" s="300">
        <v>290</v>
      </c>
      <c r="G35" s="299" t="s">
        <v>17809</v>
      </c>
      <c r="H35" s="300">
        <v>3.49</v>
      </c>
      <c r="I35" s="131">
        <f>(H35*'Информация о ценах'!$D$30+'032'!H35*'Информация о ценах'!$D$30*'Информация о ценах'!$E$30)*'Информация о ценах'!$B$6*1.02*1.2</f>
        <v>160.191</v>
      </c>
      <c r="J35" s="300"/>
      <c r="K35" s="134">
        <f t="shared" si="0"/>
        <v>0</v>
      </c>
    </row>
    <row r="36" spans="1:11" s="298" customFormat="1" x14ac:dyDescent="0.35">
      <c r="A36" s="29" t="s">
        <v>17832</v>
      </c>
      <c r="B36" s="299" t="s">
        <v>17833</v>
      </c>
      <c r="C36" s="299" t="s">
        <v>17720</v>
      </c>
      <c r="D36" s="299" t="s">
        <v>19881</v>
      </c>
      <c r="E36" s="299" t="s">
        <v>17834</v>
      </c>
      <c r="F36" s="300">
        <v>410</v>
      </c>
      <c r="G36" s="299" t="s">
        <v>5398</v>
      </c>
      <c r="H36" s="300">
        <v>4.18</v>
      </c>
      <c r="I36" s="131">
        <f>(H36*'Информация о ценах'!$D$30+'032'!H36*'Информация о ценах'!$D$30*'Информация о ценах'!$E$30)*'Информация о ценах'!$B$6*1.02*1.2</f>
        <v>191.86199999999999</v>
      </c>
      <c r="J36" s="300"/>
      <c r="K36" s="134">
        <f t="shared" si="0"/>
        <v>0</v>
      </c>
    </row>
    <row r="37" spans="1:11" s="298" customFormat="1" x14ac:dyDescent="0.35">
      <c r="A37" s="29" t="s">
        <v>17835</v>
      </c>
      <c r="B37" s="299" t="s">
        <v>17836</v>
      </c>
      <c r="C37" s="299" t="s">
        <v>17720</v>
      </c>
      <c r="D37" s="299" t="s">
        <v>19882</v>
      </c>
      <c r="E37" s="299" t="s">
        <v>17837</v>
      </c>
      <c r="F37" s="300">
        <v>720</v>
      </c>
      <c r="G37" s="299" t="s">
        <v>17796</v>
      </c>
      <c r="H37" s="300">
        <v>6.77</v>
      </c>
      <c r="I37" s="131">
        <f>(H37*'Информация о ценах'!$D$30+'032'!H37*'Информация о ценах'!$D$30*'Информация о ценах'!$E$30)*'Информация о ценах'!$B$6*1.02*1.2</f>
        <v>310.74299999999999</v>
      </c>
      <c r="J37" s="300"/>
      <c r="K37" s="134">
        <f t="shared" si="0"/>
        <v>0</v>
      </c>
    </row>
    <row r="38" spans="1:11" s="298" customFormat="1" x14ac:dyDescent="0.35">
      <c r="A38" s="29" t="s">
        <v>17838</v>
      </c>
      <c r="B38" s="299" t="s">
        <v>17839</v>
      </c>
      <c r="C38" s="299" t="s">
        <v>17720</v>
      </c>
      <c r="D38" s="299" t="s">
        <v>19883</v>
      </c>
      <c r="E38" s="299" t="s">
        <v>17840</v>
      </c>
      <c r="F38" s="129">
        <v>1340</v>
      </c>
      <c r="G38" s="299" t="s">
        <v>17841</v>
      </c>
      <c r="H38" s="300">
        <v>10.8</v>
      </c>
      <c r="I38" s="131">
        <f>(H38*'Информация о ценах'!$D$30+'032'!H38*'Информация о ценах'!$D$30*'Информация о ценах'!$E$30)*'Информация о ценах'!$B$6*1.02*1.2</f>
        <v>495.72</v>
      </c>
      <c r="J38" s="300"/>
      <c r="K38" s="134">
        <f t="shared" si="0"/>
        <v>0</v>
      </c>
    </row>
    <row r="39" spans="1:11" s="298" customFormat="1" x14ac:dyDescent="0.35">
      <c r="A39" s="29" t="s">
        <v>17842</v>
      </c>
      <c r="B39" s="299" t="s">
        <v>17843</v>
      </c>
      <c r="C39" s="299" t="s">
        <v>17720</v>
      </c>
      <c r="D39" s="299" t="s">
        <v>19884</v>
      </c>
      <c r="E39" s="299" t="s">
        <v>17844</v>
      </c>
      <c r="F39" s="129">
        <v>1960</v>
      </c>
      <c r="G39" s="299" t="s">
        <v>17841</v>
      </c>
      <c r="H39" s="300">
        <v>15.17</v>
      </c>
      <c r="I39" s="131">
        <f>(H39*'Информация о ценах'!$D$30+'032'!H39*'Информация о ценах'!$D$30*'Информация о ценах'!$E$30)*'Информация о ценах'!$B$6*1.02*1.2</f>
        <v>696.303</v>
      </c>
      <c r="J39" s="300"/>
      <c r="K39" s="134">
        <f t="shared" si="0"/>
        <v>0</v>
      </c>
    </row>
    <row r="40" spans="1:11" s="298" customFormat="1" x14ac:dyDescent="0.35">
      <c r="A40" s="29" t="s">
        <v>17845</v>
      </c>
      <c r="B40" s="299" t="s">
        <v>17846</v>
      </c>
      <c r="C40" s="299" t="s">
        <v>17720</v>
      </c>
      <c r="D40" s="299" t="s">
        <v>19885</v>
      </c>
      <c r="E40" s="299" t="s">
        <v>17847</v>
      </c>
      <c r="F40" s="129">
        <v>2570</v>
      </c>
      <c r="G40" s="299" t="s">
        <v>17841</v>
      </c>
      <c r="H40" s="300">
        <v>20.420000000000002</v>
      </c>
      <c r="I40" s="131">
        <f>(H40*'Информация о ценах'!$D$30+'032'!H40*'Информация о ценах'!$D$30*'Информация о ценах'!$E$30)*'Информация о ценах'!$B$6*1.02*1.2</f>
        <v>937.27800000000013</v>
      </c>
      <c r="J40" s="300"/>
      <c r="K40" s="134">
        <f t="shared" si="0"/>
        <v>0</v>
      </c>
    </row>
    <row r="41" spans="1:11" s="298" customFormat="1" x14ac:dyDescent="0.35">
      <c r="A41" s="29" t="s">
        <v>17848</v>
      </c>
      <c r="B41" s="299" t="s">
        <v>17849</v>
      </c>
      <c r="C41" s="299" t="s">
        <v>17720</v>
      </c>
      <c r="D41" s="299" t="s">
        <v>19886</v>
      </c>
      <c r="E41" s="299" t="s">
        <v>17850</v>
      </c>
      <c r="F41" s="129">
        <v>3370</v>
      </c>
      <c r="G41" s="299" t="s">
        <v>17841</v>
      </c>
      <c r="H41" s="300">
        <v>25.89</v>
      </c>
      <c r="I41" s="131">
        <f>(H41*'Информация о ценах'!$D$30+'032'!H41*'Информация о ценах'!$D$30*'Информация о ценах'!$E$30)*'Информация о ценах'!$B$6*1.02*1.2</f>
        <v>1188.3509999999999</v>
      </c>
      <c r="J41" s="300"/>
      <c r="K41" s="134">
        <f t="shared" si="0"/>
        <v>0</v>
      </c>
    </row>
    <row r="42" spans="1:11" s="298" customFormat="1" x14ac:dyDescent="0.35">
      <c r="A42" s="29" t="s">
        <v>17851</v>
      </c>
      <c r="B42" s="299" t="s">
        <v>17852</v>
      </c>
      <c r="C42" s="299" t="s">
        <v>17720</v>
      </c>
      <c r="D42" s="299" t="s">
        <v>19880</v>
      </c>
      <c r="E42" s="299" t="s">
        <v>17853</v>
      </c>
      <c r="F42" s="300">
        <v>400</v>
      </c>
      <c r="G42" s="299" t="s">
        <v>17854</v>
      </c>
      <c r="H42" s="300">
        <v>4.9400000000000004</v>
      </c>
      <c r="I42" s="131">
        <f>(H42*'Информация о ценах'!$D$30+'032'!H42*'Информация о ценах'!$D$30*'Информация о ценах'!$E$30)*'Информация о ценах'!$B$6*1.02*1.2</f>
        <v>226.74600000000004</v>
      </c>
      <c r="J42" s="300"/>
      <c r="K42" s="134">
        <f t="shared" si="0"/>
        <v>0</v>
      </c>
    </row>
    <row r="43" spans="1:11" s="298" customFormat="1" x14ac:dyDescent="0.35">
      <c r="A43" s="29" t="s">
        <v>17855</v>
      </c>
      <c r="B43" s="299" t="s">
        <v>17856</v>
      </c>
      <c r="C43" s="299" t="s">
        <v>17720</v>
      </c>
      <c r="D43" s="299" t="s">
        <v>19881</v>
      </c>
      <c r="E43" s="299" t="s">
        <v>17857</v>
      </c>
      <c r="F43" s="300">
        <v>570</v>
      </c>
      <c r="G43" s="299" t="s">
        <v>17858</v>
      </c>
      <c r="H43" s="300">
        <v>6.34</v>
      </c>
      <c r="I43" s="131">
        <f>(H43*'Информация о ценах'!$D$30+'032'!H43*'Информация о ценах'!$D$30*'Информация о ценах'!$E$30)*'Информация о ценах'!$B$6*1.02*1.2</f>
        <v>291.00599999999997</v>
      </c>
      <c r="J43" s="300"/>
      <c r="K43" s="134">
        <f t="shared" si="0"/>
        <v>0</v>
      </c>
    </row>
    <row r="44" spans="1:11" s="298" customFormat="1" x14ac:dyDescent="0.35">
      <c r="A44" s="29" t="s">
        <v>17859</v>
      </c>
      <c r="B44" s="299" t="s">
        <v>17860</v>
      </c>
      <c r="C44" s="299" t="s">
        <v>17720</v>
      </c>
      <c r="D44" s="299" t="s">
        <v>19882</v>
      </c>
      <c r="E44" s="299" t="s">
        <v>17861</v>
      </c>
      <c r="F44" s="300">
        <v>980</v>
      </c>
      <c r="G44" s="299" t="s">
        <v>17862</v>
      </c>
      <c r="H44" s="300">
        <v>9.24</v>
      </c>
      <c r="I44" s="131">
        <f>(H44*'Информация о ценах'!$D$30+'032'!H44*'Информация о ценах'!$D$30*'Информация о ценах'!$E$30)*'Информация о ценах'!$B$6*1.02*1.2</f>
        <v>424.11599999999999</v>
      </c>
      <c r="J44" s="300"/>
      <c r="K44" s="134">
        <f t="shared" si="0"/>
        <v>0</v>
      </c>
    </row>
    <row r="45" spans="1:11" s="298" customFormat="1" x14ac:dyDescent="0.35">
      <c r="A45" s="29" t="s">
        <v>17863</v>
      </c>
      <c r="B45" s="299" t="s">
        <v>17864</v>
      </c>
      <c r="C45" s="299" t="s">
        <v>17720</v>
      </c>
      <c r="D45" s="299" t="s">
        <v>19883</v>
      </c>
      <c r="E45" s="299" t="s">
        <v>17865</v>
      </c>
      <c r="F45" s="129">
        <v>1810</v>
      </c>
      <c r="G45" s="299" t="s">
        <v>17866</v>
      </c>
      <c r="H45" s="300">
        <v>15.52</v>
      </c>
      <c r="I45" s="131">
        <f>(H45*'Информация о ценах'!$D$30+'032'!H45*'Информация о ценах'!$D$30*'Информация о ценах'!$E$30)*'Информация о ценах'!$B$6*1.02*1.2</f>
        <v>712.36799999999994</v>
      </c>
      <c r="J45" s="300"/>
      <c r="K45" s="134">
        <f t="shared" si="0"/>
        <v>0</v>
      </c>
    </row>
    <row r="46" spans="1:11" s="298" customFormat="1" x14ac:dyDescent="0.35">
      <c r="A46" s="29" t="s">
        <v>17867</v>
      </c>
      <c r="B46" s="299" t="s">
        <v>17868</v>
      </c>
      <c r="C46" s="299" t="s">
        <v>17720</v>
      </c>
      <c r="D46" s="299" t="s">
        <v>19884</v>
      </c>
      <c r="E46" s="299" t="s">
        <v>17869</v>
      </c>
      <c r="F46" s="129">
        <v>2640</v>
      </c>
      <c r="G46" s="299" t="s">
        <v>17866</v>
      </c>
      <c r="H46" s="300">
        <v>21.1</v>
      </c>
      <c r="I46" s="131">
        <f>(H46*'Информация о ценах'!$D$30+'032'!H46*'Информация о ценах'!$D$30*'Информация о ценах'!$E$30)*'Информация о ценах'!$B$6*1.02*1.2</f>
        <v>968.49</v>
      </c>
      <c r="J46" s="300"/>
      <c r="K46" s="134">
        <f t="shared" si="0"/>
        <v>0</v>
      </c>
    </row>
    <row r="47" spans="1:11" s="298" customFormat="1" x14ac:dyDescent="0.35">
      <c r="A47" s="29" t="s">
        <v>17870</v>
      </c>
      <c r="B47" s="299" t="s">
        <v>17871</v>
      </c>
      <c r="C47" s="299" t="s">
        <v>17720</v>
      </c>
      <c r="D47" s="299" t="s">
        <v>19885</v>
      </c>
      <c r="E47" s="299" t="s">
        <v>17872</v>
      </c>
      <c r="F47" s="129">
        <v>3470</v>
      </c>
      <c r="G47" s="299" t="s">
        <v>17866</v>
      </c>
      <c r="H47" s="300">
        <v>28.48</v>
      </c>
      <c r="I47" s="131">
        <f>(H47*'Информация о ценах'!$D$30+'032'!H47*'Информация о ценах'!$D$30*'Информация о ценах'!$E$30)*'Информация о ценах'!$B$6*1.02*1.2</f>
        <v>1307.2320000000002</v>
      </c>
      <c r="J47" s="300"/>
      <c r="K47" s="134">
        <f t="shared" si="0"/>
        <v>0</v>
      </c>
    </row>
    <row r="48" spans="1:11" s="298" customFormat="1" x14ac:dyDescent="0.35">
      <c r="A48" s="29" t="s">
        <v>17873</v>
      </c>
      <c r="B48" s="299" t="s">
        <v>17874</v>
      </c>
      <c r="C48" s="299" t="s">
        <v>17720</v>
      </c>
      <c r="D48" s="299" t="s">
        <v>19886</v>
      </c>
      <c r="E48" s="299" t="s">
        <v>17875</v>
      </c>
      <c r="F48" s="129">
        <v>4540</v>
      </c>
      <c r="G48" s="299" t="s">
        <v>17866</v>
      </c>
      <c r="H48" s="300">
        <v>34.380000000000003</v>
      </c>
      <c r="I48" s="131">
        <f>(H48*'Информация о ценах'!$D$30+'032'!H48*'Информация о ценах'!$D$30*'Информация о ценах'!$E$30)*'Информация о ценах'!$B$6*1.02*1.2</f>
        <v>1578.0420000000001</v>
      </c>
      <c r="J48" s="300"/>
      <c r="K48" s="134">
        <f t="shared" si="0"/>
        <v>0</v>
      </c>
    </row>
    <row r="49" spans="1:11" s="298" customFormat="1" x14ac:dyDescent="0.35">
      <c r="A49" s="29" t="s">
        <v>17876</v>
      </c>
      <c r="B49" s="299" t="s">
        <v>17877</v>
      </c>
      <c r="C49" s="299" t="s">
        <v>17720</v>
      </c>
      <c r="D49" s="299" t="s">
        <v>19880</v>
      </c>
      <c r="E49" s="299" t="s">
        <v>17878</v>
      </c>
      <c r="F49" s="300">
        <v>690</v>
      </c>
      <c r="G49" s="299" t="s">
        <v>17879</v>
      </c>
      <c r="H49" s="300">
        <v>8.15</v>
      </c>
      <c r="I49" s="131">
        <f>(H49*'Информация о ценах'!$D$30+'032'!H49*'Информация о ценах'!$D$30*'Информация о ценах'!$E$30)*'Информация о ценах'!$B$6*1.02*1.2</f>
        <v>374.08499999999998</v>
      </c>
      <c r="J49" s="300"/>
      <c r="K49" s="134">
        <f t="shared" si="0"/>
        <v>0</v>
      </c>
    </row>
    <row r="50" spans="1:11" s="298" customFormat="1" x14ac:dyDescent="0.35">
      <c r="A50" s="29" t="s">
        <v>17880</v>
      </c>
      <c r="B50" s="299" t="s">
        <v>17881</v>
      </c>
      <c r="C50" s="299" t="s">
        <v>17720</v>
      </c>
      <c r="D50" s="299" t="s">
        <v>19881</v>
      </c>
      <c r="E50" s="299" t="s">
        <v>17882</v>
      </c>
      <c r="F50" s="300">
        <v>960</v>
      </c>
      <c r="G50" s="299" t="s">
        <v>17883</v>
      </c>
      <c r="H50" s="300">
        <v>9.9600000000000009</v>
      </c>
      <c r="I50" s="131">
        <f>(H50*'Информация о ценах'!$D$30+'032'!H50*'Информация о ценах'!$D$30*'Информация о ценах'!$E$30)*'Информация о ценах'!$B$6*1.02*1.2</f>
        <v>457.1640000000001</v>
      </c>
      <c r="J50" s="300"/>
      <c r="K50" s="134">
        <f t="shared" si="0"/>
        <v>0</v>
      </c>
    </row>
    <row r="51" spans="1:11" s="298" customFormat="1" x14ac:dyDescent="0.35">
      <c r="A51" s="29" t="s">
        <v>17884</v>
      </c>
      <c r="B51" s="299" t="s">
        <v>17885</v>
      </c>
      <c r="C51" s="299" t="s">
        <v>17720</v>
      </c>
      <c r="D51" s="299" t="s">
        <v>19882</v>
      </c>
      <c r="E51" s="299" t="s">
        <v>17886</v>
      </c>
      <c r="F51" s="129">
        <v>1630</v>
      </c>
      <c r="G51" s="299" t="s">
        <v>17887</v>
      </c>
      <c r="H51" s="300">
        <v>14.7</v>
      </c>
      <c r="I51" s="131">
        <f>(H51*'Информация о ценах'!$D$30+'032'!H51*'Информация о ценах'!$D$30*'Информация о ценах'!$E$30)*'Информация о ценах'!$B$6*1.02*1.2</f>
        <v>674.7299999999999</v>
      </c>
      <c r="J51" s="300"/>
      <c r="K51" s="134">
        <f t="shared" si="0"/>
        <v>0</v>
      </c>
    </row>
    <row r="52" spans="1:11" s="298" customFormat="1" x14ac:dyDescent="0.35">
      <c r="A52" s="29" t="s">
        <v>17888</v>
      </c>
      <c r="B52" s="299" t="s">
        <v>17889</v>
      </c>
      <c r="C52" s="299" t="s">
        <v>17720</v>
      </c>
      <c r="D52" s="299" t="s">
        <v>19883</v>
      </c>
      <c r="E52" s="299" t="s">
        <v>17890</v>
      </c>
      <c r="F52" s="129">
        <v>2960</v>
      </c>
      <c r="G52" s="299" t="s">
        <v>17891</v>
      </c>
      <c r="H52" s="300">
        <v>23.2</v>
      </c>
      <c r="I52" s="131">
        <f>(H52*'Информация о ценах'!$D$30+'032'!H52*'Информация о ценах'!$D$30*'Информация о ценах'!$E$30)*'Информация о ценах'!$B$6*1.02*1.2</f>
        <v>1064.8799999999999</v>
      </c>
      <c r="J52" s="300"/>
      <c r="K52" s="134">
        <f t="shared" si="0"/>
        <v>0</v>
      </c>
    </row>
    <row r="53" spans="1:11" s="298" customFormat="1" x14ac:dyDescent="0.35">
      <c r="A53" s="29" t="s">
        <v>17892</v>
      </c>
      <c r="B53" s="299" t="s">
        <v>17893</v>
      </c>
      <c r="C53" s="299" t="s">
        <v>17720</v>
      </c>
      <c r="D53" s="299" t="s">
        <v>19884</v>
      </c>
      <c r="E53" s="299" t="s">
        <v>17894</v>
      </c>
      <c r="F53" s="129">
        <v>4300</v>
      </c>
      <c r="G53" s="299" t="s">
        <v>17891</v>
      </c>
      <c r="H53" s="300">
        <v>31.83</v>
      </c>
      <c r="I53" s="131">
        <f>(H53*'Информация о ценах'!$D$30+'032'!H53*'Информация о ценах'!$D$30*'Информация о ценах'!$E$30)*'Информация о ценах'!$B$6*1.02*1.2</f>
        <v>1460.9969999999998</v>
      </c>
      <c r="J53" s="300"/>
      <c r="K53" s="134">
        <f t="shared" si="0"/>
        <v>0</v>
      </c>
    </row>
    <row r="54" spans="1:11" s="298" customFormat="1" x14ac:dyDescent="0.35">
      <c r="A54" s="29" t="s">
        <v>17895</v>
      </c>
      <c r="B54" s="299" t="s">
        <v>17896</v>
      </c>
      <c r="C54" s="299" t="s">
        <v>17720</v>
      </c>
      <c r="D54" s="299" t="s">
        <v>19885</v>
      </c>
      <c r="E54" s="299" t="s">
        <v>17897</v>
      </c>
      <c r="F54" s="129">
        <v>5630</v>
      </c>
      <c r="G54" s="299" t="s">
        <v>17891</v>
      </c>
      <c r="H54" s="300">
        <v>43.07</v>
      </c>
      <c r="I54" s="131">
        <f>(H54*'Информация о ценах'!$D$30+'032'!H54*'Информация о ценах'!$D$30*'Информация о ценах'!$E$30)*'Информация о ценах'!$B$6*1.02*1.2</f>
        <v>1976.913</v>
      </c>
      <c r="J54" s="300"/>
      <c r="K54" s="134">
        <f t="shared" si="0"/>
        <v>0</v>
      </c>
    </row>
    <row r="55" spans="1:11" s="298" customFormat="1" x14ac:dyDescent="0.35">
      <c r="A55" s="29" t="s">
        <v>17898</v>
      </c>
      <c r="B55" s="299" t="s">
        <v>17899</v>
      </c>
      <c r="C55" s="299" t="s">
        <v>17720</v>
      </c>
      <c r="D55" s="299" t="s">
        <v>19886</v>
      </c>
      <c r="E55" s="299" t="s">
        <v>17900</v>
      </c>
      <c r="F55" s="129">
        <v>7370</v>
      </c>
      <c r="G55" s="299" t="s">
        <v>17891</v>
      </c>
      <c r="H55" s="300">
        <v>52.95</v>
      </c>
      <c r="I55" s="131">
        <f>(H55*'Информация о ценах'!$D$30+'032'!H55*'Информация о ценах'!$D$30*'Информация о ценах'!$E$30)*'Информация о ценах'!$B$6*1.02*1.2</f>
        <v>2430.4050000000002</v>
      </c>
      <c r="J55" s="300"/>
      <c r="K55" s="134">
        <f t="shared" si="0"/>
        <v>0</v>
      </c>
    </row>
    <row r="56" spans="1:11" s="298" customFormat="1" x14ac:dyDescent="0.35">
      <c r="A56" s="29" t="s">
        <v>18369</v>
      </c>
      <c r="B56" s="299" t="s">
        <v>18370</v>
      </c>
      <c r="C56" s="299" t="s">
        <v>17720</v>
      </c>
      <c r="D56" s="299" t="s">
        <v>19883</v>
      </c>
      <c r="E56" s="299" t="s">
        <v>18371</v>
      </c>
      <c r="F56" s="129">
        <v>5700</v>
      </c>
      <c r="G56" s="299" t="s">
        <v>1466</v>
      </c>
      <c r="H56" s="300">
        <v>48.76</v>
      </c>
      <c r="I56" s="131">
        <f>(H56*'Информация о ценах'!$D$30+'032'!H56*'Информация о ценах'!$D$30*'Информация о ценах'!$E$30)*'Информация о ценах'!$B$6*1.02*1.2</f>
        <v>2238.0839999999998</v>
      </c>
      <c r="J56" s="300"/>
      <c r="K56" s="134">
        <f t="shared" si="0"/>
        <v>0</v>
      </c>
    </row>
    <row r="57" spans="1:11" s="298" customFormat="1" x14ac:dyDescent="0.35">
      <c r="A57" s="29" t="s">
        <v>18372</v>
      </c>
      <c r="B57" s="299" t="s">
        <v>18373</v>
      </c>
      <c r="C57" s="299" t="s">
        <v>17720</v>
      </c>
      <c r="D57" s="299" t="s">
        <v>19887</v>
      </c>
      <c r="E57" s="299" t="s">
        <v>18374</v>
      </c>
      <c r="F57" s="129">
        <v>15800</v>
      </c>
      <c r="G57" s="299" t="s">
        <v>1466</v>
      </c>
      <c r="H57" s="300">
        <v>125.65</v>
      </c>
      <c r="I57" s="131">
        <f>(H57*'Информация о ценах'!$D$30+'032'!H57*'Информация о ценах'!$D$30*'Информация о ценах'!$E$30)*'Информация о ценах'!$B$6*1.02*1.2</f>
        <v>5767.335</v>
      </c>
      <c r="J57" s="300"/>
      <c r="K57" s="134">
        <f t="shared" si="0"/>
        <v>0</v>
      </c>
    </row>
    <row r="58" spans="1:11" s="298" customFormat="1" x14ac:dyDescent="0.35">
      <c r="A58" s="29" t="s">
        <v>18375</v>
      </c>
      <c r="B58" s="299" t="s">
        <v>18376</v>
      </c>
      <c r="C58" s="299" t="s">
        <v>17720</v>
      </c>
      <c r="D58" s="299" t="s">
        <v>19888</v>
      </c>
      <c r="E58" s="299" t="s">
        <v>18377</v>
      </c>
      <c r="F58" s="129">
        <v>31000</v>
      </c>
      <c r="G58" s="299" t="s">
        <v>1466</v>
      </c>
      <c r="H58" s="300">
        <v>242.37</v>
      </c>
      <c r="I58" s="131">
        <f>(H58*'Информация о ценах'!$D$30+'032'!H58*'Информация о ценах'!$D$30*'Информация о ценах'!$E$30)*'Информация о ценах'!$B$6*1.02*1.2</f>
        <v>11124.782999999999</v>
      </c>
      <c r="J58" s="300"/>
      <c r="K58" s="134">
        <f t="shared" si="0"/>
        <v>0</v>
      </c>
    </row>
    <row r="59" spans="1:11" s="298" customFormat="1" x14ac:dyDescent="0.35">
      <c r="A59" s="29" t="s">
        <v>18378</v>
      </c>
      <c r="B59" s="299" t="s">
        <v>18379</v>
      </c>
      <c r="C59" s="299" t="s">
        <v>17720</v>
      </c>
      <c r="D59" s="299" t="s">
        <v>19883</v>
      </c>
      <c r="E59" s="299" t="s">
        <v>18380</v>
      </c>
      <c r="F59" s="129">
        <v>9766</v>
      </c>
      <c r="G59" s="299" t="s">
        <v>1466</v>
      </c>
      <c r="H59" s="300">
        <v>100.6</v>
      </c>
      <c r="I59" s="131">
        <f>(H59*'Информация о ценах'!$D$30+'032'!H59*'Информация о ценах'!$D$30*'Информация о ценах'!$E$30)*'Информация о ценах'!$B$6*1.02*1.2</f>
        <v>4617.54</v>
      </c>
      <c r="J59" s="300"/>
      <c r="K59" s="134">
        <f t="shared" si="0"/>
        <v>0</v>
      </c>
    </row>
    <row r="60" spans="1:11" s="298" customFormat="1" x14ac:dyDescent="0.35">
      <c r="A60" s="29" t="s">
        <v>18381</v>
      </c>
      <c r="B60" s="299" t="s">
        <v>18382</v>
      </c>
      <c r="C60" s="299" t="s">
        <v>17720</v>
      </c>
      <c r="D60" s="299" t="s">
        <v>19887</v>
      </c>
      <c r="E60" s="299" t="s">
        <v>18383</v>
      </c>
      <c r="F60" s="129">
        <v>25376</v>
      </c>
      <c r="G60" s="299" t="s">
        <v>1466</v>
      </c>
      <c r="H60" s="300">
        <v>249.33</v>
      </c>
      <c r="I60" s="131">
        <f>(H60*'Информация о ценах'!$D$30+'032'!H60*'Информация о ценах'!$D$30*'Информация о ценах'!$E$30)*'Информация о ценах'!$B$6*1.02*1.2</f>
        <v>11444.246999999999</v>
      </c>
      <c r="J60" s="300"/>
      <c r="K60" s="134">
        <f t="shared" si="0"/>
        <v>0</v>
      </c>
    </row>
    <row r="61" spans="1:11" s="298" customFormat="1" x14ac:dyDescent="0.35">
      <c r="A61" s="29" t="s">
        <v>18384</v>
      </c>
      <c r="B61" s="299" t="s">
        <v>18385</v>
      </c>
      <c r="C61" s="299" t="s">
        <v>17720</v>
      </c>
      <c r="D61" s="299" t="s">
        <v>19888</v>
      </c>
      <c r="E61" s="299" t="s">
        <v>18386</v>
      </c>
      <c r="F61" s="129">
        <v>49169</v>
      </c>
      <c r="G61" s="299" t="s">
        <v>1466</v>
      </c>
      <c r="H61" s="300">
        <v>460.3</v>
      </c>
      <c r="I61" s="131">
        <f>(H61*'Информация о ценах'!$D$30+'032'!H61*'Информация о ценах'!$D$30*'Информация о ценах'!$E$30)*'Информация о ценах'!$B$6*1.02*1.2</f>
        <v>21127.769999999997</v>
      </c>
      <c r="J61" s="300"/>
      <c r="K61" s="134">
        <f t="shared" si="0"/>
        <v>0</v>
      </c>
    </row>
    <row r="62" spans="1:11" s="298" customFormat="1" x14ac:dyDescent="0.35">
      <c r="A62" s="29" t="s">
        <v>18387</v>
      </c>
      <c r="B62" s="299" t="s">
        <v>18388</v>
      </c>
      <c r="C62" s="299" t="s">
        <v>17720</v>
      </c>
      <c r="D62" s="299" t="s">
        <v>19883</v>
      </c>
      <c r="E62" s="299" t="s">
        <v>18389</v>
      </c>
      <c r="F62" s="129">
        <v>15569</v>
      </c>
      <c r="G62" s="299" t="s">
        <v>1466</v>
      </c>
      <c r="H62" s="300">
        <v>153.01</v>
      </c>
      <c r="I62" s="131">
        <f>(H62*'Информация о ценах'!$D$30+'032'!H62*'Информация о ценах'!$D$30*'Информация о ценах'!$E$30)*'Информация о ценах'!$B$6*1.02*1.2</f>
        <v>7023.1589999999997</v>
      </c>
      <c r="J62" s="300"/>
      <c r="K62" s="134">
        <f t="shared" si="0"/>
        <v>0</v>
      </c>
    </row>
    <row r="63" spans="1:11" s="298" customFormat="1" x14ac:dyDescent="0.35">
      <c r="A63" s="29" t="s">
        <v>18390</v>
      </c>
      <c r="B63" s="299" t="s">
        <v>18391</v>
      </c>
      <c r="C63" s="299" t="s">
        <v>17720</v>
      </c>
      <c r="D63" s="299" t="s">
        <v>19887</v>
      </c>
      <c r="E63" s="299" t="s">
        <v>18392</v>
      </c>
      <c r="F63" s="129">
        <v>39903</v>
      </c>
      <c r="G63" s="299" t="s">
        <v>1466</v>
      </c>
      <c r="H63" s="300">
        <v>373.46</v>
      </c>
      <c r="I63" s="131">
        <f>(H63*'Информация о ценах'!$D$30+'032'!H63*'Информация о ценах'!$D$30*'Информация о ценах'!$E$30)*'Информация о ценах'!$B$6*1.02*1.2</f>
        <v>17141.813999999998</v>
      </c>
      <c r="J63" s="300"/>
      <c r="K63" s="134">
        <f t="shared" si="0"/>
        <v>0</v>
      </c>
    </row>
    <row r="64" spans="1:11" s="298" customFormat="1" x14ac:dyDescent="0.35">
      <c r="A64" s="29" t="s">
        <v>18393</v>
      </c>
      <c r="B64" s="299" t="s">
        <v>18394</v>
      </c>
      <c r="C64" s="299" t="s">
        <v>17720</v>
      </c>
      <c r="D64" s="299" t="s">
        <v>19888</v>
      </c>
      <c r="E64" s="299" t="s">
        <v>18395</v>
      </c>
      <c r="F64" s="129">
        <v>76972</v>
      </c>
      <c r="G64" s="299" t="s">
        <v>1466</v>
      </c>
      <c r="H64" s="300">
        <v>687.81</v>
      </c>
      <c r="I64" s="131">
        <f>(H64*'Информация о ценах'!$D$30+'032'!H64*'Информация о ценах'!$D$30*'Информация о ценах'!$E$30)*'Информация о ценах'!$B$6*1.02*1.2</f>
        <v>31570.478999999996</v>
      </c>
      <c r="J64" s="300"/>
      <c r="K64" s="134">
        <f t="shared" si="0"/>
        <v>0</v>
      </c>
    </row>
    <row r="65" spans="1:11" s="298" customFormat="1" x14ac:dyDescent="0.35">
      <c r="A65" s="29" t="s">
        <v>17901</v>
      </c>
      <c r="B65" s="299" t="s">
        <v>17902</v>
      </c>
      <c r="C65" s="299" t="s">
        <v>17903</v>
      </c>
      <c r="D65" s="299" t="s">
        <v>17904</v>
      </c>
      <c r="E65" s="299" t="s">
        <v>17905</v>
      </c>
      <c r="F65" s="300">
        <v>30</v>
      </c>
      <c r="G65" s="299" t="s">
        <v>17906</v>
      </c>
      <c r="H65" s="300">
        <v>1.63</v>
      </c>
      <c r="I65" s="131">
        <f>(H65*'Информация о ценах'!$D$30+'032'!H65*'Информация о ценах'!$D$30*'Информация о ценах'!$E$30)*'Информация о ценах'!$B$6*1.02*1.2</f>
        <v>74.816999999999993</v>
      </c>
      <c r="J65" s="300"/>
      <c r="K65" s="134">
        <f t="shared" si="0"/>
        <v>0</v>
      </c>
    </row>
    <row r="66" spans="1:11" s="298" customFormat="1" x14ac:dyDescent="0.35">
      <c r="A66" s="29" t="s">
        <v>17907</v>
      </c>
      <c r="B66" s="299" t="s">
        <v>17908</v>
      </c>
      <c r="C66" s="299" t="s">
        <v>17903</v>
      </c>
      <c r="D66" s="299" t="s">
        <v>17904</v>
      </c>
      <c r="E66" s="299" t="s">
        <v>17909</v>
      </c>
      <c r="F66" s="300">
        <v>32</v>
      </c>
      <c r="G66" s="299" t="s">
        <v>17910</v>
      </c>
      <c r="H66" s="300">
        <v>1.63</v>
      </c>
      <c r="I66" s="131">
        <f>(H66*'Информация о ценах'!$D$30+'032'!H66*'Информация о ценах'!$D$30*'Информация о ценах'!$E$30)*'Информация о ценах'!$B$6*1.02*1.2</f>
        <v>74.816999999999993</v>
      </c>
      <c r="J66" s="300"/>
      <c r="K66" s="134">
        <f t="shared" si="0"/>
        <v>0</v>
      </c>
    </row>
    <row r="67" spans="1:11" s="298" customFormat="1" x14ac:dyDescent="0.35">
      <c r="A67" s="29" t="s">
        <v>17911</v>
      </c>
      <c r="B67" s="299" t="s">
        <v>17912</v>
      </c>
      <c r="C67" s="299" t="s">
        <v>17903</v>
      </c>
      <c r="D67" s="299" t="s">
        <v>17904</v>
      </c>
      <c r="E67" s="299" t="s">
        <v>17913</v>
      </c>
      <c r="F67" s="300">
        <v>35</v>
      </c>
      <c r="G67" s="299" t="s">
        <v>17914</v>
      </c>
      <c r="H67" s="300">
        <v>1.77</v>
      </c>
      <c r="I67" s="131">
        <f>(H67*'Информация о ценах'!$D$30+'032'!H67*'Информация о ценах'!$D$30*'Информация о ценах'!$E$30)*'Информация о ценах'!$B$6*1.02*1.2</f>
        <v>81.242999999999995</v>
      </c>
      <c r="J67" s="300"/>
      <c r="K67" s="134">
        <f t="shared" si="0"/>
        <v>0</v>
      </c>
    </row>
    <row r="68" spans="1:11" s="298" customFormat="1" x14ac:dyDescent="0.35">
      <c r="A68" s="29" t="s">
        <v>17915</v>
      </c>
      <c r="B68" s="299" t="s">
        <v>17916</v>
      </c>
      <c r="C68" s="299" t="s">
        <v>17903</v>
      </c>
      <c r="D68" s="299" t="s">
        <v>17904</v>
      </c>
      <c r="E68" s="299" t="s">
        <v>17917</v>
      </c>
      <c r="F68" s="300">
        <v>66</v>
      </c>
      <c r="G68" s="299" t="s">
        <v>17918</v>
      </c>
      <c r="H68" s="300">
        <v>2.71</v>
      </c>
      <c r="I68" s="131">
        <f>(H68*'Информация о ценах'!$D$30+'032'!H68*'Информация о ценах'!$D$30*'Информация о ценах'!$E$30)*'Информация о ценах'!$B$6*1.02*1.2</f>
        <v>124.389</v>
      </c>
      <c r="J68" s="300"/>
      <c r="K68" s="134">
        <f t="shared" ref="K68:K131" si="1">I68*J68</f>
        <v>0</v>
      </c>
    </row>
    <row r="69" spans="1:11" s="298" customFormat="1" x14ac:dyDescent="0.35">
      <c r="A69" s="29" t="s">
        <v>17919</v>
      </c>
      <c r="B69" s="299" t="s">
        <v>17920</v>
      </c>
      <c r="C69" s="299" t="s">
        <v>17903</v>
      </c>
      <c r="D69" s="299" t="s">
        <v>17904</v>
      </c>
      <c r="E69" s="299" t="s">
        <v>17921</v>
      </c>
      <c r="F69" s="300"/>
      <c r="G69" s="299" t="s">
        <v>17773</v>
      </c>
      <c r="H69" s="300">
        <v>3.88</v>
      </c>
      <c r="I69" s="131">
        <f>(H69*'Информация о ценах'!$D$30+'032'!H69*'Информация о ценах'!$D$30*'Информация о ценах'!$E$30)*'Информация о ценах'!$B$6*1.02*1.2</f>
        <v>178.09199999999998</v>
      </c>
      <c r="J69" s="300"/>
      <c r="K69" s="134">
        <f t="shared" si="1"/>
        <v>0</v>
      </c>
    </row>
    <row r="70" spans="1:11" s="298" customFormat="1" x14ac:dyDescent="0.35">
      <c r="A70" s="29" t="s">
        <v>17922</v>
      </c>
      <c r="B70" s="299" t="s">
        <v>17923</v>
      </c>
      <c r="C70" s="299" t="s">
        <v>17903</v>
      </c>
      <c r="D70" s="299" t="s">
        <v>17904</v>
      </c>
      <c r="E70" s="299" t="s">
        <v>17924</v>
      </c>
      <c r="F70" s="300">
        <v>147</v>
      </c>
      <c r="G70" s="299" t="s">
        <v>17777</v>
      </c>
      <c r="H70" s="300">
        <v>4.1399999999999997</v>
      </c>
      <c r="I70" s="131">
        <f>(H70*'Информация о ценах'!$D$30+'032'!H70*'Информация о ценах'!$D$30*'Информация о ценах'!$E$30)*'Информация о ценах'!$B$6*1.02*1.2</f>
        <v>190.02599999999998</v>
      </c>
      <c r="J70" s="300"/>
      <c r="K70" s="134">
        <f t="shared" si="1"/>
        <v>0</v>
      </c>
    </row>
    <row r="71" spans="1:11" s="298" customFormat="1" x14ac:dyDescent="0.35">
      <c r="A71" s="29" t="s">
        <v>17925</v>
      </c>
      <c r="B71" s="299" t="s">
        <v>17926</v>
      </c>
      <c r="C71" s="299" t="s">
        <v>17903</v>
      </c>
      <c r="D71" s="299" t="s">
        <v>17904</v>
      </c>
      <c r="E71" s="299" t="s">
        <v>17927</v>
      </c>
      <c r="F71" s="300">
        <v>205</v>
      </c>
      <c r="G71" s="299" t="s">
        <v>17928</v>
      </c>
      <c r="H71" s="300">
        <v>7.72</v>
      </c>
      <c r="I71" s="131">
        <f>(H71*'Информация о ценах'!$D$30+'032'!H71*'Информация о ценах'!$D$30*'Информация о ценах'!$E$30)*'Информация о ценах'!$B$6*1.02*1.2</f>
        <v>354.34800000000001</v>
      </c>
      <c r="J71" s="300"/>
      <c r="K71" s="134">
        <f t="shared" si="1"/>
        <v>0</v>
      </c>
    </row>
    <row r="72" spans="1:11" s="298" customFormat="1" x14ac:dyDescent="0.35">
      <c r="A72" s="29" t="s">
        <v>17929</v>
      </c>
      <c r="B72" s="299" t="s">
        <v>17930</v>
      </c>
      <c r="C72" s="299" t="s">
        <v>17903</v>
      </c>
      <c r="D72" s="299" t="s">
        <v>17904</v>
      </c>
      <c r="E72" s="299" t="s">
        <v>17931</v>
      </c>
      <c r="F72" s="300">
        <v>420</v>
      </c>
      <c r="G72" s="299" t="s">
        <v>17932</v>
      </c>
      <c r="H72" s="300">
        <v>12.65</v>
      </c>
      <c r="I72" s="131">
        <f>(H72*'Информация о ценах'!$D$30+'032'!H72*'Информация о ценах'!$D$30*'Информация о ценах'!$E$30)*'Информация о ценах'!$B$6*1.02*1.2</f>
        <v>580.63499999999999</v>
      </c>
      <c r="J72" s="300"/>
      <c r="K72" s="134">
        <f t="shared" si="1"/>
        <v>0</v>
      </c>
    </row>
    <row r="73" spans="1:11" s="298" customFormat="1" x14ac:dyDescent="0.35">
      <c r="A73" s="29" t="s">
        <v>17933</v>
      </c>
      <c r="B73" s="299" t="s">
        <v>17934</v>
      </c>
      <c r="C73" s="299" t="s">
        <v>17903</v>
      </c>
      <c r="D73" s="299" t="s">
        <v>17904</v>
      </c>
      <c r="E73" s="299" t="s">
        <v>17935</v>
      </c>
      <c r="F73" s="300"/>
      <c r="G73" s="299" t="s">
        <v>1466</v>
      </c>
      <c r="H73" s="300">
        <v>54.56</v>
      </c>
      <c r="I73" s="131">
        <f>(H73*'Информация о ценах'!$D$30+'032'!H73*'Информация о ценах'!$D$30*'Информация о ценах'!$E$30)*'Информация о ценах'!$B$6*1.02*1.2</f>
        <v>2504.3040000000001</v>
      </c>
      <c r="J73" s="300"/>
      <c r="K73" s="134">
        <f t="shared" si="1"/>
        <v>0</v>
      </c>
    </row>
    <row r="74" spans="1:11" s="298" customFormat="1" x14ac:dyDescent="0.35">
      <c r="A74" s="29" t="s">
        <v>17936</v>
      </c>
      <c r="B74" s="299" t="s">
        <v>17937</v>
      </c>
      <c r="C74" s="299" t="s">
        <v>17938</v>
      </c>
      <c r="D74" s="299" t="s">
        <v>17939</v>
      </c>
      <c r="E74" s="299" t="s">
        <v>17905</v>
      </c>
      <c r="F74" s="300">
        <v>30</v>
      </c>
      <c r="G74" s="299" t="s">
        <v>17906</v>
      </c>
      <c r="H74" s="300">
        <v>1.63</v>
      </c>
      <c r="I74" s="131">
        <f>(H74*'Информация о ценах'!$D$30+'032'!H74*'Информация о ценах'!$D$30*'Информация о ценах'!$E$30)*'Информация о ценах'!$B$6*1.02*1.2</f>
        <v>74.816999999999993</v>
      </c>
      <c r="J74" s="300"/>
      <c r="K74" s="134">
        <f t="shared" si="1"/>
        <v>0</v>
      </c>
    </row>
    <row r="75" spans="1:11" s="298" customFormat="1" x14ac:dyDescent="0.35">
      <c r="A75" s="29" t="s">
        <v>17940</v>
      </c>
      <c r="B75" s="299" t="s">
        <v>17941</v>
      </c>
      <c r="C75" s="299" t="s">
        <v>17938</v>
      </c>
      <c r="D75" s="299" t="s">
        <v>17939</v>
      </c>
      <c r="E75" s="299" t="s">
        <v>17909</v>
      </c>
      <c r="F75" s="300">
        <v>32</v>
      </c>
      <c r="G75" s="299" t="s">
        <v>17910</v>
      </c>
      <c r="H75" s="300">
        <v>1.63</v>
      </c>
      <c r="I75" s="131">
        <f>(H75*'Информация о ценах'!$D$30+'032'!H75*'Информация о ценах'!$D$30*'Информация о ценах'!$E$30)*'Информация о ценах'!$B$6*1.02*1.2</f>
        <v>74.816999999999993</v>
      </c>
      <c r="J75" s="300"/>
      <c r="K75" s="134">
        <f t="shared" si="1"/>
        <v>0</v>
      </c>
    </row>
    <row r="76" spans="1:11" s="298" customFormat="1" x14ac:dyDescent="0.35">
      <c r="A76" s="29" t="s">
        <v>17942</v>
      </c>
      <c r="B76" s="299" t="s">
        <v>17943</v>
      </c>
      <c r="C76" s="299" t="s">
        <v>17938</v>
      </c>
      <c r="D76" s="299" t="s">
        <v>17939</v>
      </c>
      <c r="E76" s="299" t="s">
        <v>17913</v>
      </c>
      <c r="F76" s="300">
        <v>36</v>
      </c>
      <c r="G76" s="299" t="s">
        <v>17914</v>
      </c>
      <c r="H76" s="300">
        <v>1.77</v>
      </c>
      <c r="I76" s="131">
        <f>(H76*'Информация о ценах'!$D$30+'032'!H76*'Информация о ценах'!$D$30*'Информация о ценах'!$E$30)*'Информация о ценах'!$B$6*1.02*1.2</f>
        <v>81.242999999999995</v>
      </c>
      <c r="J76" s="300"/>
      <c r="K76" s="134">
        <f t="shared" si="1"/>
        <v>0</v>
      </c>
    </row>
    <row r="77" spans="1:11" s="298" customFormat="1" x14ac:dyDescent="0.35">
      <c r="A77" s="29" t="s">
        <v>17944</v>
      </c>
      <c r="B77" s="299" t="s">
        <v>17945</v>
      </c>
      <c r="C77" s="299" t="s">
        <v>17938</v>
      </c>
      <c r="D77" s="299" t="s">
        <v>17939</v>
      </c>
      <c r="E77" s="299" t="s">
        <v>17917</v>
      </c>
      <c r="F77" s="300">
        <v>79</v>
      </c>
      <c r="G77" s="299" t="s">
        <v>17773</v>
      </c>
      <c r="H77" s="300">
        <v>2.71</v>
      </c>
      <c r="I77" s="131">
        <f>(H77*'Информация о ценах'!$D$30+'032'!H77*'Информация о ценах'!$D$30*'Информация о ценах'!$E$30)*'Информация о ценах'!$B$6*1.02*1.2</f>
        <v>124.389</v>
      </c>
      <c r="J77" s="300"/>
      <c r="K77" s="134">
        <f t="shared" si="1"/>
        <v>0</v>
      </c>
    </row>
    <row r="78" spans="1:11" s="298" customFormat="1" x14ac:dyDescent="0.35">
      <c r="A78" s="29" t="s">
        <v>17946</v>
      </c>
      <c r="B78" s="299" t="s">
        <v>17947</v>
      </c>
      <c r="C78" s="299" t="s">
        <v>17938</v>
      </c>
      <c r="D78" s="299" t="s">
        <v>17939</v>
      </c>
      <c r="E78" s="299" t="s">
        <v>17921</v>
      </c>
      <c r="F78" s="300"/>
      <c r="G78" s="299" t="s">
        <v>17773</v>
      </c>
      <c r="H78" s="300">
        <v>3.87</v>
      </c>
      <c r="I78" s="131">
        <f>(H78*'Информация о ценах'!$D$30+'032'!H78*'Информация о ценах'!$D$30*'Информация о ценах'!$E$30)*'Информация о ценах'!$B$6*1.02*1.2</f>
        <v>177.63300000000001</v>
      </c>
      <c r="J78" s="300"/>
      <c r="K78" s="134">
        <f t="shared" si="1"/>
        <v>0</v>
      </c>
    </row>
    <row r="79" spans="1:11" s="298" customFormat="1" x14ac:dyDescent="0.35">
      <c r="A79" s="29" t="s">
        <v>17948</v>
      </c>
      <c r="B79" s="299" t="s">
        <v>17949</v>
      </c>
      <c r="C79" s="299" t="s">
        <v>17938</v>
      </c>
      <c r="D79" s="299" t="s">
        <v>17939</v>
      </c>
      <c r="E79" s="299" t="s">
        <v>17924</v>
      </c>
      <c r="F79" s="300">
        <v>151</v>
      </c>
      <c r="G79" s="299" t="s">
        <v>17777</v>
      </c>
      <c r="H79" s="300">
        <v>4.1399999999999997</v>
      </c>
      <c r="I79" s="131">
        <f>(H79*'Информация о ценах'!$D$30+'032'!H79*'Информация о ценах'!$D$30*'Информация о ценах'!$E$30)*'Информация о ценах'!$B$6*1.02*1.2</f>
        <v>190.02599999999998</v>
      </c>
      <c r="J79" s="300"/>
      <c r="K79" s="134">
        <f t="shared" si="1"/>
        <v>0</v>
      </c>
    </row>
    <row r="80" spans="1:11" s="298" customFormat="1" x14ac:dyDescent="0.35">
      <c r="A80" s="29" t="s">
        <v>17950</v>
      </c>
      <c r="B80" s="299" t="s">
        <v>17951</v>
      </c>
      <c r="C80" s="299" t="s">
        <v>17938</v>
      </c>
      <c r="D80" s="299" t="s">
        <v>17939</v>
      </c>
      <c r="E80" s="299" t="s">
        <v>17927</v>
      </c>
      <c r="F80" s="300">
        <v>214</v>
      </c>
      <c r="G80" s="299" t="s">
        <v>17928</v>
      </c>
      <c r="H80" s="300">
        <v>7.72</v>
      </c>
      <c r="I80" s="131">
        <f>(H80*'Информация о ценах'!$D$30+'032'!H80*'Информация о ценах'!$D$30*'Информация о ценах'!$E$30)*'Информация о ценах'!$B$6*1.02*1.2</f>
        <v>354.34800000000001</v>
      </c>
      <c r="J80" s="300"/>
      <c r="K80" s="134">
        <f t="shared" si="1"/>
        <v>0</v>
      </c>
    </row>
    <row r="81" spans="1:11" s="298" customFormat="1" x14ac:dyDescent="0.35">
      <c r="A81" s="29" t="s">
        <v>17952</v>
      </c>
      <c r="B81" s="299" t="s">
        <v>17953</v>
      </c>
      <c r="C81" s="299" t="s">
        <v>17938</v>
      </c>
      <c r="D81" s="299" t="s">
        <v>17939</v>
      </c>
      <c r="E81" s="299" t="s">
        <v>17931</v>
      </c>
      <c r="F81" s="300">
        <v>456</v>
      </c>
      <c r="G81" s="299" t="s">
        <v>17932</v>
      </c>
      <c r="H81" s="300">
        <v>12.65</v>
      </c>
      <c r="I81" s="131">
        <f>(H81*'Информация о ценах'!$D$30+'032'!H81*'Информация о ценах'!$D$30*'Информация о ценах'!$E$30)*'Информация о ценах'!$B$6*1.02*1.2</f>
        <v>580.63499999999999</v>
      </c>
      <c r="J81" s="300"/>
      <c r="K81" s="134">
        <f t="shared" si="1"/>
        <v>0</v>
      </c>
    </row>
    <row r="82" spans="1:11" s="298" customFormat="1" x14ac:dyDescent="0.35">
      <c r="A82" s="29" t="s">
        <v>17954</v>
      </c>
      <c r="B82" s="299" t="s">
        <v>17955</v>
      </c>
      <c r="C82" s="299" t="s">
        <v>17956</v>
      </c>
      <c r="D82" s="299" t="s">
        <v>17957</v>
      </c>
      <c r="E82" s="299" t="s">
        <v>17905</v>
      </c>
      <c r="F82" s="300">
        <v>30</v>
      </c>
      <c r="G82" s="299" t="s">
        <v>17906</v>
      </c>
      <c r="H82" s="300">
        <v>1.63</v>
      </c>
      <c r="I82" s="131">
        <f>(H82*'Информация о ценах'!$D$30+'032'!H82*'Информация о ценах'!$D$30*'Информация о ценах'!$E$30)*'Информация о ценах'!$B$6*1.02*1.2</f>
        <v>74.816999999999993</v>
      </c>
      <c r="J82" s="300"/>
      <c r="K82" s="134">
        <f t="shared" si="1"/>
        <v>0</v>
      </c>
    </row>
    <row r="83" spans="1:11" s="298" customFormat="1" x14ac:dyDescent="0.35">
      <c r="A83" s="29" t="s">
        <v>17958</v>
      </c>
      <c r="B83" s="299" t="s">
        <v>17959</v>
      </c>
      <c r="C83" s="299" t="s">
        <v>17956</v>
      </c>
      <c r="D83" s="299" t="s">
        <v>17957</v>
      </c>
      <c r="E83" s="299" t="s">
        <v>17909</v>
      </c>
      <c r="F83" s="300">
        <v>32</v>
      </c>
      <c r="G83" s="299" t="s">
        <v>17914</v>
      </c>
      <c r="H83" s="300">
        <v>1.63</v>
      </c>
      <c r="I83" s="131">
        <f>(H83*'Информация о ценах'!$D$30+'032'!H83*'Информация о ценах'!$D$30*'Информация о ценах'!$E$30)*'Информация о ценах'!$B$6*1.02*1.2</f>
        <v>74.816999999999993</v>
      </c>
      <c r="J83" s="300"/>
      <c r="K83" s="134">
        <f t="shared" si="1"/>
        <v>0</v>
      </c>
    </row>
    <row r="84" spans="1:11" s="298" customFormat="1" x14ac:dyDescent="0.35">
      <c r="A84" s="29" t="s">
        <v>17960</v>
      </c>
      <c r="B84" s="299" t="s">
        <v>17961</v>
      </c>
      <c r="C84" s="299" t="s">
        <v>17956</v>
      </c>
      <c r="D84" s="299" t="s">
        <v>17957</v>
      </c>
      <c r="E84" s="299" t="s">
        <v>17913</v>
      </c>
      <c r="F84" s="300">
        <v>38</v>
      </c>
      <c r="G84" s="299" t="s">
        <v>17914</v>
      </c>
      <c r="H84" s="300">
        <v>1.77</v>
      </c>
      <c r="I84" s="131">
        <f>(H84*'Информация о ценах'!$D$30+'032'!H84*'Информация о ценах'!$D$30*'Информация о ценах'!$E$30)*'Информация о ценах'!$B$6*1.02*1.2</f>
        <v>81.242999999999995</v>
      </c>
      <c r="J84" s="300"/>
      <c r="K84" s="134">
        <f t="shared" si="1"/>
        <v>0</v>
      </c>
    </row>
    <row r="85" spans="1:11" s="298" customFormat="1" x14ac:dyDescent="0.35">
      <c r="A85" s="29" t="s">
        <v>17962</v>
      </c>
      <c r="B85" s="299" t="s">
        <v>17963</v>
      </c>
      <c r="C85" s="299" t="s">
        <v>17956</v>
      </c>
      <c r="D85" s="299" t="s">
        <v>17957</v>
      </c>
      <c r="E85" s="299" t="s">
        <v>17917</v>
      </c>
      <c r="F85" s="300">
        <v>70</v>
      </c>
      <c r="G85" s="299" t="s">
        <v>17773</v>
      </c>
      <c r="H85" s="300">
        <v>2.71</v>
      </c>
      <c r="I85" s="131">
        <f>(H85*'Информация о ценах'!$D$30+'032'!H85*'Информация о ценах'!$D$30*'Информация о ценах'!$E$30)*'Информация о ценах'!$B$6*1.02*1.2</f>
        <v>124.389</v>
      </c>
      <c r="J85" s="300"/>
      <c r="K85" s="134">
        <f t="shared" si="1"/>
        <v>0</v>
      </c>
    </row>
    <row r="86" spans="1:11" s="298" customFormat="1" x14ac:dyDescent="0.35">
      <c r="A86" s="29" t="s">
        <v>17964</v>
      </c>
      <c r="B86" s="299" t="s">
        <v>17965</v>
      </c>
      <c r="C86" s="299" t="s">
        <v>17956</v>
      </c>
      <c r="D86" s="299" t="s">
        <v>17957</v>
      </c>
      <c r="E86" s="299" t="s">
        <v>17921</v>
      </c>
      <c r="F86" s="300"/>
      <c r="G86" s="299" t="s">
        <v>17773</v>
      </c>
      <c r="H86" s="300">
        <v>3.87</v>
      </c>
      <c r="I86" s="131">
        <f>(H86*'Информация о ценах'!$D$30+'032'!H86*'Информация о ценах'!$D$30*'Информация о ценах'!$E$30)*'Информация о ценах'!$B$6*1.02*1.2</f>
        <v>177.63300000000001</v>
      </c>
      <c r="J86" s="300"/>
      <c r="K86" s="134">
        <f t="shared" si="1"/>
        <v>0</v>
      </c>
    </row>
    <row r="87" spans="1:11" s="298" customFormat="1" x14ac:dyDescent="0.35">
      <c r="A87" s="29" t="s">
        <v>17966</v>
      </c>
      <c r="B87" s="299" t="s">
        <v>17967</v>
      </c>
      <c r="C87" s="299" t="s">
        <v>17956</v>
      </c>
      <c r="D87" s="299" t="s">
        <v>17957</v>
      </c>
      <c r="E87" s="299" t="s">
        <v>17924</v>
      </c>
      <c r="F87" s="300">
        <v>161</v>
      </c>
      <c r="G87" s="299" t="s">
        <v>17777</v>
      </c>
      <c r="H87" s="300">
        <v>4.1399999999999997</v>
      </c>
      <c r="I87" s="131">
        <f>(H87*'Информация о ценах'!$D$30+'032'!H87*'Информация о ценах'!$D$30*'Информация о ценах'!$E$30)*'Информация о ценах'!$B$6*1.02*1.2</f>
        <v>190.02599999999998</v>
      </c>
      <c r="J87" s="300"/>
      <c r="K87" s="134">
        <f t="shared" si="1"/>
        <v>0</v>
      </c>
    </row>
    <row r="88" spans="1:11" s="298" customFormat="1" x14ac:dyDescent="0.35">
      <c r="A88" s="29" t="s">
        <v>17968</v>
      </c>
      <c r="B88" s="299" t="s">
        <v>17969</v>
      </c>
      <c r="C88" s="299" t="s">
        <v>17956</v>
      </c>
      <c r="D88" s="299" t="s">
        <v>17957</v>
      </c>
      <c r="E88" s="299" t="s">
        <v>17927</v>
      </c>
      <c r="F88" s="300">
        <v>236</v>
      </c>
      <c r="G88" s="299" t="s">
        <v>17928</v>
      </c>
      <c r="H88" s="300">
        <v>7.72</v>
      </c>
      <c r="I88" s="131">
        <f>(H88*'Информация о ценах'!$D$30+'032'!H88*'Информация о ценах'!$D$30*'Информация о ценах'!$E$30)*'Информация о ценах'!$B$6*1.02*1.2</f>
        <v>354.34800000000001</v>
      </c>
      <c r="J88" s="300"/>
      <c r="K88" s="134">
        <f t="shared" si="1"/>
        <v>0</v>
      </c>
    </row>
    <row r="89" spans="1:11" s="298" customFormat="1" x14ac:dyDescent="0.35">
      <c r="A89" s="29" t="s">
        <v>17970</v>
      </c>
      <c r="B89" s="299" t="s">
        <v>17971</v>
      </c>
      <c r="C89" s="299" t="s">
        <v>17956</v>
      </c>
      <c r="D89" s="299" t="s">
        <v>17957</v>
      </c>
      <c r="E89" s="299" t="s">
        <v>17931</v>
      </c>
      <c r="F89" s="300">
        <v>505</v>
      </c>
      <c r="G89" s="299" t="s">
        <v>17972</v>
      </c>
      <c r="H89" s="300">
        <v>12.65</v>
      </c>
      <c r="I89" s="131">
        <f>(H89*'Информация о ценах'!$D$30+'032'!H89*'Информация о ценах'!$D$30*'Информация о ценах'!$E$30)*'Информация о ценах'!$B$6*1.02*1.2</f>
        <v>580.63499999999999</v>
      </c>
      <c r="J89" s="300"/>
      <c r="K89" s="134">
        <f t="shared" si="1"/>
        <v>0</v>
      </c>
    </row>
    <row r="90" spans="1:11" s="298" customFormat="1" x14ac:dyDescent="0.35">
      <c r="A90" s="29" t="s">
        <v>17973</v>
      </c>
      <c r="B90" s="299" t="s">
        <v>17974</v>
      </c>
      <c r="C90" s="299" t="s">
        <v>17938</v>
      </c>
      <c r="D90" s="299" t="s">
        <v>17939</v>
      </c>
      <c r="E90" s="299" t="s">
        <v>17935</v>
      </c>
      <c r="F90" s="300"/>
      <c r="G90" s="299" t="s">
        <v>1466</v>
      </c>
      <c r="H90" s="300">
        <v>54.56</v>
      </c>
      <c r="I90" s="131">
        <f>(H90*'Информация о ценах'!$D$30+'032'!H90*'Информация о ценах'!$D$30*'Информация о ценах'!$E$30)*'Информация о ценах'!$B$6*1.02*1.2</f>
        <v>2504.3040000000001</v>
      </c>
      <c r="J90" s="300"/>
      <c r="K90" s="134">
        <f t="shared" si="1"/>
        <v>0</v>
      </c>
    </row>
    <row r="91" spans="1:11" s="298" customFormat="1" x14ac:dyDescent="0.35">
      <c r="A91" s="29" t="s">
        <v>17975</v>
      </c>
      <c r="B91" s="299" t="s">
        <v>17976</v>
      </c>
      <c r="C91" s="299" t="s">
        <v>17956</v>
      </c>
      <c r="D91" s="299" t="s">
        <v>17957</v>
      </c>
      <c r="E91" s="299" t="s">
        <v>17935</v>
      </c>
      <c r="F91" s="300"/>
      <c r="G91" s="299" t="s">
        <v>1466</v>
      </c>
      <c r="H91" s="300">
        <v>65.23</v>
      </c>
      <c r="I91" s="131">
        <f>(H91*'Информация о ценах'!$D$30+'032'!H91*'Информация о ценах'!$D$30*'Информация о ценах'!$E$30)*'Информация о ценах'!$B$6*1.02*1.2</f>
        <v>2994.0570000000002</v>
      </c>
      <c r="J91" s="300"/>
      <c r="K91" s="134">
        <f t="shared" si="1"/>
        <v>0</v>
      </c>
    </row>
    <row r="92" spans="1:11" s="298" customFormat="1" x14ac:dyDescent="0.35">
      <c r="A92" s="29" t="s">
        <v>17977</v>
      </c>
      <c r="B92" s="299" t="s">
        <v>17978</v>
      </c>
      <c r="C92" s="299" t="s">
        <v>17956</v>
      </c>
      <c r="D92" s="299" t="s">
        <v>17957</v>
      </c>
      <c r="E92" s="299" t="s">
        <v>17979</v>
      </c>
      <c r="F92" s="129">
        <v>3500</v>
      </c>
      <c r="G92" s="299" t="s">
        <v>1466</v>
      </c>
      <c r="H92" s="300">
        <v>149.87</v>
      </c>
      <c r="I92" s="131">
        <f>(H92*'Информация о ценах'!$D$30+'032'!H92*'Информация о ценах'!$D$30*'Информация о ценах'!$E$30)*'Информация о ценах'!$B$6*1.02*1.2</f>
        <v>6879.0330000000004</v>
      </c>
      <c r="J92" s="300"/>
      <c r="K92" s="134">
        <f t="shared" si="1"/>
        <v>0</v>
      </c>
    </row>
    <row r="93" spans="1:11" s="298" customFormat="1" x14ac:dyDescent="0.35">
      <c r="A93" s="29" t="s">
        <v>17980</v>
      </c>
      <c r="B93" s="299" t="s">
        <v>17981</v>
      </c>
      <c r="C93" s="299" t="s">
        <v>17956</v>
      </c>
      <c r="D93" s="299" t="s">
        <v>17957</v>
      </c>
      <c r="E93" s="299" t="s">
        <v>17982</v>
      </c>
      <c r="F93" s="129">
        <v>5760</v>
      </c>
      <c r="G93" s="299" t="s">
        <v>1466</v>
      </c>
      <c r="H93" s="300">
        <v>194.97</v>
      </c>
      <c r="I93" s="131">
        <f>(H93*'Информация о ценах'!$D$30+'032'!H93*'Информация о ценах'!$D$30*'Информация о ценах'!$E$30)*'Информация о ценах'!$B$6*1.02*1.2</f>
        <v>8949.1229999999996</v>
      </c>
      <c r="J93" s="300"/>
      <c r="K93" s="134">
        <f t="shared" si="1"/>
        <v>0</v>
      </c>
    </row>
    <row r="94" spans="1:11" s="298" customFormat="1" x14ac:dyDescent="0.35">
      <c r="A94" s="29" t="s">
        <v>17983</v>
      </c>
      <c r="B94" s="299" t="s">
        <v>17984</v>
      </c>
      <c r="C94" s="299" t="s">
        <v>17985</v>
      </c>
      <c r="D94" s="299" t="s">
        <v>17986</v>
      </c>
      <c r="E94" s="299" t="s">
        <v>17905</v>
      </c>
      <c r="F94" s="300">
        <v>30</v>
      </c>
      <c r="G94" s="299" t="s">
        <v>17906</v>
      </c>
      <c r="H94" s="300">
        <v>1.77</v>
      </c>
      <c r="I94" s="131">
        <f>(H94*'Информация о ценах'!$D$30+'032'!H94*'Информация о ценах'!$D$30*'Информация о ценах'!$E$30)*'Информация о ценах'!$B$6*1.02*1.2</f>
        <v>81.242999999999995</v>
      </c>
      <c r="J94" s="300"/>
      <c r="K94" s="134">
        <f t="shared" si="1"/>
        <v>0</v>
      </c>
    </row>
    <row r="95" spans="1:11" s="298" customFormat="1" x14ac:dyDescent="0.35">
      <c r="A95" s="29" t="s">
        <v>17987</v>
      </c>
      <c r="B95" s="299" t="s">
        <v>17988</v>
      </c>
      <c r="C95" s="299" t="s">
        <v>17985</v>
      </c>
      <c r="D95" s="299" t="s">
        <v>17986</v>
      </c>
      <c r="E95" s="299" t="s">
        <v>17909</v>
      </c>
      <c r="F95" s="300">
        <v>32</v>
      </c>
      <c r="G95" s="299" t="s">
        <v>17914</v>
      </c>
      <c r="H95" s="300">
        <v>1.77</v>
      </c>
      <c r="I95" s="131">
        <f>(H95*'Информация о ценах'!$D$30+'032'!H95*'Информация о ценах'!$D$30*'Информация о ценах'!$E$30)*'Информация о ценах'!$B$6*1.02*1.2</f>
        <v>81.242999999999995</v>
      </c>
      <c r="J95" s="300"/>
      <c r="K95" s="134">
        <f t="shared" si="1"/>
        <v>0</v>
      </c>
    </row>
    <row r="96" spans="1:11" s="298" customFormat="1" x14ac:dyDescent="0.35">
      <c r="A96" s="29" t="s">
        <v>17989</v>
      </c>
      <c r="B96" s="299" t="s">
        <v>17990</v>
      </c>
      <c r="C96" s="299" t="s">
        <v>17985</v>
      </c>
      <c r="D96" s="299" t="s">
        <v>17986</v>
      </c>
      <c r="E96" s="299" t="s">
        <v>17913</v>
      </c>
      <c r="F96" s="300">
        <v>50</v>
      </c>
      <c r="G96" s="299" t="s">
        <v>17914</v>
      </c>
      <c r="H96" s="300">
        <v>1.77</v>
      </c>
      <c r="I96" s="131">
        <f>(H96*'Информация о ценах'!$D$30+'032'!H96*'Информация о ценах'!$D$30*'Информация о ценах'!$E$30)*'Информация о ценах'!$B$6*1.02*1.2</f>
        <v>81.242999999999995</v>
      </c>
      <c r="J96" s="300"/>
      <c r="K96" s="134">
        <f t="shared" si="1"/>
        <v>0</v>
      </c>
    </row>
    <row r="97" spans="1:11" s="298" customFormat="1" x14ac:dyDescent="0.35">
      <c r="A97" s="29" t="s">
        <v>17991</v>
      </c>
      <c r="B97" s="299" t="s">
        <v>17992</v>
      </c>
      <c r="C97" s="299" t="s">
        <v>17985</v>
      </c>
      <c r="D97" s="299" t="s">
        <v>17986</v>
      </c>
      <c r="E97" s="299" t="s">
        <v>17917</v>
      </c>
      <c r="F97" s="300">
        <v>88</v>
      </c>
      <c r="G97" s="299" t="s">
        <v>17773</v>
      </c>
      <c r="H97" s="300">
        <v>2.99</v>
      </c>
      <c r="I97" s="131">
        <f>(H97*'Информация о ценах'!$D$30+'032'!H97*'Информация о ценах'!$D$30*'Информация о ценах'!$E$30)*'Информация о ценах'!$B$6*1.02*1.2</f>
        <v>137.24100000000001</v>
      </c>
      <c r="J97" s="300"/>
      <c r="K97" s="134">
        <f t="shared" si="1"/>
        <v>0</v>
      </c>
    </row>
    <row r="98" spans="1:11" s="298" customFormat="1" x14ac:dyDescent="0.35">
      <c r="A98" s="29" t="s">
        <v>17993</v>
      </c>
      <c r="B98" s="299" t="s">
        <v>17994</v>
      </c>
      <c r="C98" s="299" t="s">
        <v>17985</v>
      </c>
      <c r="D98" s="299" t="s">
        <v>17986</v>
      </c>
      <c r="E98" s="299" t="s">
        <v>17921</v>
      </c>
      <c r="F98" s="300"/>
      <c r="G98" s="299" t="s">
        <v>17777</v>
      </c>
      <c r="H98" s="300">
        <v>4.3899999999999997</v>
      </c>
      <c r="I98" s="131">
        <f>(H98*'Информация о ценах'!$D$30+'032'!H98*'Информация о ценах'!$D$30*'Информация о ценах'!$E$30)*'Информация о ценах'!$B$6*1.02*1.2</f>
        <v>201.50099999999998</v>
      </c>
      <c r="J98" s="300"/>
      <c r="K98" s="134">
        <f t="shared" si="1"/>
        <v>0</v>
      </c>
    </row>
    <row r="99" spans="1:11" s="298" customFormat="1" x14ac:dyDescent="0.35">
      <c r="A99" s="29" t="s">
        <v>17995</v>
      </c>
      <c r="B99" s="299" t="s">
        <v>17996</v>
      </c>
      <c r="C99" s="299" t="s">
        <v>17985</v>
      </c>
      <c r="D99" s="299" t="s">
        <v>17986</v>
      </c>
      <c r="E99" s="299" t="s">
        <v>17924</v>
      </c>
      <c r="F99" s="300">
        <v>212</v>
      </c>
      <c r="G99" s="299" t="s">
        <v>17928</v>
      </c>
      <c r="H99" s="300">
        <v>4.7</v>
      </c>
      <c r="I99" s="131">
        <f>(H99*'Информация о ценах'!$D$30+'032'!H99*'Информация о ценах'!$D$30*'Информация о ценах'!$E$30)*'Информация о ценах'!$B$6*1.02*1.2</f>
        <v>215.73</v>
      </c>
      <c r="J99" s="300"/>
      <c r="K99" s="134">
        <f t="shared" si="1"/>
        <v>0</v>
      </c>
    </row>
    <row r="100" spans="1:11" s="298" customFormat="1" x14ac:dyDescent="0.35">
      <c r="A100" s="29" t="s">
        <v>17997</v>
      </c>
      <c r="B100" s="299" t="s">
        <v>17998</v>
      </c>
      <c r="C100" s="299" t="s">
        <v>17985</v>
      </c>
      <c r="D100" s="299" t="s">
        <v>17986</v>
      </c>
      <c r="E100" s="299" t="s">
        <v>17927</v>
      </c>
      <c r="F100" s="300">
        <v>300</v>
      </c>
      <c r="G100" s="299" t="s">
        <v>17999</v>
      </c>
      <c r="H100" s="300">
        <v>10.64</v>
      </c>
      <c r="I100" s="131">
        <f>(H100*'Информация о ценах'!$D$30+'032'!H100*'Информация о ценах'!$D$30*'Информация о ценах'!$E$30)*'Информация о ценах'!$B$6*1.02*1.2</f>
        <v>488.37599999999998</v>
      </c>
      <c r="J100" s="300"/>
      <c r="K100" s="134">
        <f t="shared" si="1"/>
        <v>0</v>
      </c>
    </row>
    <row r="101" spans="1:11" s="298" customFormat="1" x14ac:dyDescent="0.35">
      <c r="A101" s="29" t="s">
        <v>18000</v>
      </c>
      <c r="B101" s="299" t="s">
        <v>18001</v>
      </c>
      <c r="C101" s="299" t="s">
        <v>18002</v>
      </c>
      <c r="D101" s="299" t="s">
        <v>18003</v>
      </c>
      <c r="E101" s="299" t="s">
        <v>17905</v>
      </c>
      <c r="F101" s="300">
        <v>30</v>
      </c>
      <c r="G101" s="299" t="s">
        <v>17906</v>
      </c>
      <c r="H101" s="300">
        <v>1.77</v>
      </c>
      <c r="I101" s="131">
        <f>(H101*'Информация о ценах'!$D$30+'032'!H101*'Информация о ценах'!$D$30*'Информация о ценах'!$E$30)*'Информация о ценах'!$B$6*1.02*1.2</f>
        <v>81.242999999999995</v>
      </c>
      <c r="J101" s="300"/>
      <c r="K101" s="134">
        <f t="shared" si="1"/>
        <v>0</v>
      </c>
    </row>
    <row r="102" spans="1:11" s="298" customFormat="1" x14ac:dyDescent="0.35">
      <c r="A102" s="29" t="s">
        <v>18004</v>
      </c>
      <c r="B102" s="299" t="s">
        <v>18005</v>
      </c>
      <c r="C102" s="299" t="s">
        <v>18002</v>
      </c>
      <c r="D102" s="299" t="s">
        <v>18003</v>
      </c>
      <c r="E102" s="299" t="s">
        <v>17909</v>
      </c>
      <c r="F102" s="300">
        <v>32</v>
      </c>
      <c r="G102" s="299" t="s">
        <v>17914</v>
      </c>
      <c r="H102" s="300">
        <v>1.77</v>
      </c>
      <c r="I102" s="131">
        <f>(H102*'Информация о ценах'!$D$30+'032'!H102*'Информация о ценах'!$D$30*'Информация о ценах'!$E$30)*'Информация о ценах'!$B$6*1.02*1.2</f>
        <v>81.242999999999995</v>
      </c>
      <c r="J102" s="300"/>
      <c r="K102" s="134">
        <f t="shared" si="1"/>
        <v>0</v>
      </c>
    </row>
    <row r="103" spans="1:11" s="298" customFormat="1" x14ac:dyDescent="0.35">
      <c r="A103" s="29" t="s">
        <v>18006</v>
      </c>
      <c r="B103" s="299" t="s">
        <v>18007</v>
      </c>
      <c r="C103" s="299" t="s">
        <v>18002</v>
      </c>
      <c r="D103" s="299" t="s">
        <v>18003</v>
      </c>
      <c r="E103" s="299" t="s">
        <v>17913</v>
      </c>
      <c r="F103" s="300">
        <v>47</v>
      </c>
      <c r="G103" s="299" t="s">
        <v>17914</v>
      </c>
      <c r="H103" s="300">
        <v>1.77</v>
      </c>
      <c r="I103" s="131">
        <f>(H103*'Информация о ценах'!$D$30+'032'!H103*'Информация о ценах'!$D$30*'Информация о ценах'!$E$30)*'Информация о ценах'!$B$6*1.02*1.2</f>
        <v>81.242999999999995</v>
      </c>
      <c r="J103" s="300"/>
      <c r="K103" s="134">
        <f t="shared" si="1"/>
        <v>0</v>
      </c>
    </row>
    <row r="104" spans="1:11" s="298" customFormat="1" x14ac:dyDescent="0.35">
      <c r="A104" s="29" t="s">
        <v>18008</v>
      </c>
      <c r="B104" s="299" t="s">
        <v>18009</v>
      </c>
      <c r="C104" s="299" t="s">
        <v>18002</v>
      </c>
      <c r="D104" s="299" t="s">
        <v>18003</v>
      </c>
      <c r="E104" s="299" t="s">
        <v>17917</v>
      </c>
      <c r="F104" s="300">
        <v>88</v>
      </c>
      <c r="G104" s="299" t="s">
        <v>17773</v>
      </c>
      <c r="H104" s="300">
        <v>2.99</v>
      </c>
      <c r="I104" s="131">
        <f>(H104*'Информация о ценах'!$D$30+'032'!H104*'Информация о ценах'!$D$30*'Информация о ценах'!$E$30)*'Информация о ценах'!$B$6*1.02*1.2</f>
        <v>137.24100000000001</v>
      </c>
      <c r="J104" s="300"/>
      <c r="K104" s="134">
        <f t="shared" si="1"/>
        <v>0</v>
      </c>
    </row>
    <row r="105" spans="1:11" s="298" customFormat="1" x14ac:dyDescent="0.35">
      <c r="A105" s="29" t="s">
        <v>18010</v>
      </c>
      <c r="B105" s="299" t="s">
        <v>18011</v>
      </c>
      <c r="C105" s="299" t="s">
        <v>18002</v>
      </c>
      <c r="D105" s="299" t="s">
        <v>18003</v>
      </c>
      <c r="E105" s="299" t="s">
        <v>17921</v>
      </c>
      <c r="F105" s="300"/>
      <c r="G105" s="299" t="s">
        <v>17777</v>
      </c>
      <c r="H105" s="300">
        <v>4.3899999999999997</v>
      </c>
      <c r="I105" s="131">
        <f>(H105*'Информация о ценах'!$D$30+'032'!H105*'Информация о ценах'!$D$30*'Информация о ценах'!$E$30)*'Информация о ценах'!$B$6*1.02*1.2</f>
        <v>201.50099999999998</v>
      </c>
      <c r="J105" s="300"/>
      <c r="K105" s="134">
        <f t="shared" si="1"/>
        <v>0</v>
      </c>
    </row>
    <row r="106" spans="1:11" s="298" customFormat="1" x14ac:dyDescent="0.35">
      <c r="A106" s="29" t="s">
        <v>18012</v>
      </c>
      <c r="B106" s="299" t="s">
        <v>18013</v>
      </c>
      <c r="C106" s="299" t="s">
        <v>18002</v>
      </c>
      <c r="D106" s="299" t="s">
        <v>18003</v>
      </c>
      <c r="E106" s="299" t="s">
        <v>17924</v>
      </c>
      <c r="F106" s="300">
        <v>233</v>
      </c>
      <c r="G106" s="299" t="s">
        <v>17928</v>
      </c>
      <c r="H106" s="300">
        <v>4.7</v>
      </c>
      <c r="I106" s="131">
        <f>(H106*'Информация о ценах'!$D$30+'032'!H106*'Информация о ценах'!$D$30*'Информация о ценах'!$E$30)*'Информация о ценах'!$B$6*1.02*1.2</f>
        <v>215.73</v>
      </c>
      <c r="J106" s="300"/>
      <c r="K106" s="134">
        <f t="shared" si="1"/>
        <v>0</v>
      </c>
    </row>
    <row r="107" spans="1:11" s="298" customFormat="1" x14ac:dyDescent="0.35">
      <c r="A107" s="29" t="s">
        <v>18014</v>
      </c>
      <c r="B107" s="299" t="s">
        <v>18015</v>
      </c>
      <c r="C107" s="299" t="s">
        <v>18002</v>
      </c>
      <c r="D107" s="299" t="s">
        <v>18003</v>
      </c>
      <c r="E107" s="299" t="s">
        <v>17927</v>
      </c>
      <c r="F107" s="300">
        <v>326</v>
      </c>
      <c r="G107" s="299" t="s">
        <v>17999</v>
      </c>
      <c r="H107" s="300">
        <v>10.64</v>
      </c>
      <c r="I107" s="131">
        <f>(H107*'Информация о ценах'!$D$30+'032'!H107*'Информация о ценах'!$D$30*'Информация о ценах'!$E$30)*'Информация о ценах'!$B$6*1.02*1.2</f>
        <v>488.37599999999998</v>
      </c>
      <c r="J107" s="300"/>
      <c r="K107" s="134">
        <f t="shared" si="1"/>
        <v>0</v>
      </c>
    </row>
    <row r="108" spans="1:11" s="298" customFormat="1" x14ac:dyDescent="0.35">
      <c r="A108" s="29" t="s">
        <v>18016</v>
      </c>
      <c r="B108" s="299" t="s">
        <v>18017</v>
      </c>
      <c r="C108" s="299" t="s">
        <v>18002</v>
      </c>
      <c r="D108" s="299" t="s">
        <v>18003</v>
      </c>
      <c r="E108" s="299" t="s">
        <v>17931</v>
      </c>
      <c r="F108" s="300">
        <v>527</v>
      </c>
      <c r="G108" s="299" t="s">
        <v>17972</v>
      </c>
      <c r="H108" s="300">
        <v>21.75</v>
      </c>
      <c r="I108" s="131">
        <f>(H108*'Информация о ценах'!$D$30+'032'!H108*'Информация о ценах'!$D$30*'Информация о ценах'!$E$30)*'Информация о ценах'!$B$6*1.02*1.2</f>
        <v>998.32499999999993</v>
      </c>
      <c r="J108" s="300"/>
      <c r="K108" s="134">
        <f t="shared" si="1"/>
        <v>0</v>
      </c>
    </row>
    <row r="109" spans="1:11" s="298" customFormat="1" x14ac:dyDescent="0.35">
      <c r="A109" s="29" t="s">
        <v>18018</v>
      </c>
      <c r="B109" s="299" t="s">
        <v>18019</v>
      </c>
      <c r="C109" s="299" t="s">
        <v>18002</v>
      </c>
      <c r="D109" s="299" t="s">
        <v>18003</v>
      </c>
      <c r="E109" s="299" t="s">
        <v>17935</v>
      </c>
      <c r="F109" s="300"/>
      <c r="G109" s="299" t="s">
        <v>1466</v>
      </c>
      <c r="H109" s="300">
        <v>82.58</v>
      </c>
      <c r="I109" s="131">
        <f>(H109*'Информация о ценах'!$D$30+'032'!H109*'Информация о ценах'!$D$30*'Информация о ценах'!$E$30)*'Информация о ценах'!$B$6*1.02*1.2</f>
        <v>3790.4219999999996</v>
      </c>
      <c r="J109" s="300"/>
      <c r="K109" s="134">
        <f t="shared" si="1"/>
        <v>0</v>
      </c>
    </row>
    <row r="110" spans="1:11" s="298" customFormat="1" x14ac:dyDescent="0.35">
      <c r="A110" s="29" t="s">
        <v>18020</v>
      </c>
      <c r="B110" s="299" t="s">
        <v>18021</v>
      </c>
      <c r="C110" s="299" t="s">
        <v>18002</v>
      </c>
      <c r="D110" s="299" t="s">
        <v>18003</v>
      </c>
      <c r="E110" s="299" t="s">
        <v>17979</v>
      </c>
      <c r="F110" s="129">
        <v>5240</v>
      </c>
      <c r="G110" s="299" t="s">
        <v>1466</v>
      </c>
      <c r="H110" s="300">
        <v>157.29</v>
      </c>
      <c r="I110" s="131">
        <f>(H110*'Информация о ценах'!$D$30+'032'!H110*'Информация о ценах'!$D$30*'Информация о ценах'!$E$30)*'Информация о ценах'!$B$6*1.02*1.2</f>
        <v>7219.6109999999999</v>
      </c>
      <c r="J110" s="300"/>
      <c r="K110" s="134">
        <f t="shared" si="1"/>
        <v>0</v>
      </c>
    </row>
    <row r="111" spans="1:11" s="298" customFormat="1" x14ac:dyDescent="0.35">
      <c r="A111" s="29" t="s">
        <v>18022</v>
      </c>
      <c r="B111" s="299" t="s">
        <v>18023</v>
      </c>
      <c r="C111" s="299" t="s">
        <v>18002</v>
      </c>
      <c r="D111" s="299" t="s">
        <v>18003</v>
      </c>
      <c r="E111" s="299" t="s">
        <v>17982</v>
      </c>
      <c r="F111" s="129">
        <v>9300</v>
      </c>
      <c r="G111" s="299" t="s">
        <v>1466</v>
      </c>
      <c r="H111" s="300">
        <v>212.85</v>
      </c>
      <c r="I111" s="131">
        <f>(H111*'Информация о ценах'!$D$30+'032'!H111*'Информация о ценах'!$D$30*'Информация о ценах'!$E$30)*'Информация о ценах'!$B$6*1.02*1.2</f>
        <v>9769.8149999999987</v>
      </c>
      <c r="J111" s="300"/>
      <c r="K111" s="134">
        <f t="shared" si="1"/>
        <v>0</v>
      </c>
    </row>
    <row r="112" spans="1:11" s="298" customFormat="1" x14ac:dyDescent="0.35">
      <c r="A112" s="29" t="s">
        <v>18024</v>
      </c>
      <c r="B112" s="299" t="s">
        <v>18025</v>
      </c>
      <c r="C112" s="299" t="s">
        <v>18026</v>
      </c>
      <c r="D112" s="299" t="s">
        <v>19889</v>
      </c>
      <c r="E112" s="299" t="s">
        <v>18027</v>
      </c>
      <c r="F112" s="300">
        <v>40</v>
      </c>
      <c r="G112" s="299" t="s">
        <v>17906</v>
      </c>
      <c r="H112" s="300">
        <v>3.17</v>
      </c>
      <c r="I112" s="131">
        <f>(H112*'Информация о ценах'!$D$30+'032'!H112*'Информация о ценах'!$D$30*'Информация о ценах'!$E$30)*'Информация о ценах'!$B$6*1.02*1.2</f>
        <v>145.50299999999999</v>
      </c>
      <c r="J112" s="300"/>
      <c r="K112" s="134">
        <f t="shared" si="1"/>
        <v>0</v>
      </c>
    </row>
    <row r="113" spans="1:11" s="298" customFormat="1" x14ac:dyDescent="0.35">
      <c r="A113" s="29" t="s">
        <v>18028</v>
      </c>
      <c r="B113" s="299" t="s">
        <v>18029</v>
      </c>
      <c r="C113" s="299" t="s">
        <v>18026</v>
      </c>
      <c r="D113" s="299" t="s">
        <v>19889</v>
      </c>
      <c r="E113" s="299" t="s">
        <v>18030</v>
      </c>
      <c r="F113" s="300">
        <v>55</v>
      </c>
      <c r="G113" s="299" t="s">
        <v>17918</v>
      </c>
      <c r="H113" s="300">
        <v>3.4</v>
      </c>
      <c r="I113" s="131">
        <f>(H113*'Информация о ценах'!$D$30+'032'!H113*'Информация о ценах'!$D$30*'Информация о ценах'!$E$30)*'Информация о ценах'!$B$6*1.02*1.2</f>
        <v>156.06</v>
      </c>
      <c r="J113" s="300"/>
      <c r="K113" s="134">
        <f t="shared" si="1"/>
        <v>0</v>
      </c>
    </row>
    <row r="114" spans="1:11" s="298" customFormat="1" x14ac:dyDescent="0.35">
      <c r="A114" s="29" t="s">
        <v>18031</v>
      </c>
      <c r="B114" s="299" t="s">
        <v>18032</v>
      </c>
      <c r="C114" s="299" t="s">
        <v>18026</v>
      </c>
      <c r="D114" s="299" t="s">
        <v>19889</v>
      </c>
      <c r="E114" s="299" t="s">
        <v>18033</v>
      </c>
      <c r="F114" s="300">
        <v>64</v>
      </c>
      <c r="G114" s="299" t="s">
        <v>17773</v>
      </c>
      <c r="H114" s="300">
        <v>4.04</v>
      </c>
      <c r="I114" s="131">
        <f>(H114*'Информация о ценах'!$D$30+'032'!H114*'Информация о ценах'!$D$30*'Информация о ценах'!$E$30)*'Информация о ценах'!$B$6*1.02*1.2</f>
        <v>185.43600000000001</v>
      </c>
      <c r="J114" s="300"/>
      <c r="K114" s="134">
        <f t="shared" si="1"/>
        <v>0</v>
      </c>
    </row>
    <row r="115" spans="1:11" s="298" customFormat="1" x14ac:dyDescent="0.35">
      <c r="A115" s="29" t="s">
        <v>18034</v>
      </c>
      <c r="B115" s="299" t="s">
        <v>18035</v>
      </c>
      <c r="C115" s="299" t="s">
        <v>18026</v>
      </c>
      <c r="D115" s="299" t="s">
        <v>19889</v>
      </c>
      <c r="E115" s="299" t="s">
        <v>18036</v>
      </c>
      <c r="F115" s="300">
        <v>83</v>
      </c>
      <c r="G115" s="299" t="s">
        <v>17773</v>
      </c>
      <c r="H115" s="300">
        <v>4.04</v>
      </c>
      <c r="I115" s="131">
        <f>(H115*'Информация о ценах'!$D$30+'032'!H115*'Информация о ценах'!$D$30*'Информация о ценах'!$E$30)*'Информация о ценах'!$B$6*1.02*1.2</f>
        <v>185.43600000000001</v>
      </c>
      <c r="J115" s="300"/>
      <c r="K115" s="134">
        <f t="shared" si="1"/>
        <v>0</v>
      </c>
    </row>
    <row r="116" spans="1:11" s="298" customFormat="1" x14ac:dyDescent="0.35">
      <c r="A116" s="29" t="s">
        <v>18037</v>
      </c>
      <c r="B116" s="299" t="s">
        <v>18038</v>
      </c>
      <c r="C116" s="299" t="s">
        <v>18026</v>
      </c>
      <c r="D116" s="299" t="s">
        <v>19889</v>
      </c>
      <c r="E116" s="299" t="s">
        <v>18039</v>
      </c>
      <c r="F116" s="300">
        <v>102</v>
      </c>
      <c r="G116" s="299" t="s">
        <v>17755</v>
      </c>
      <c r="H116" s="300">
        <v>4.4800000000000004</v>
      </c>
      <c r="I116" s="131">
        <f>(H116*'Информация о ценах'!$D$30+'032'!H116*'Информация о ценах'!$D$30*'Информация о ценах'!$E$30)*'Информация о ценах'!$B$6*1.02*1.2</f>
        <v>205.63200000000003</v>
      </c>
      <c r="J116" s="300"/>
      <c r="K116" s="134">
        <f t="shared" si="1"/>
        <v>0</v>
      </c>
    </row>
    <row r="117" spans="1:11" s="298" customFormat="1" x14ac:dyDescent="0.35">
      <c r="A117" s="29" t="s">
        <v>18040</v>
      </c>
      <c r="B117" s="299" t="s">
        <v>18041</v>
      </c>
      <c r="C117" s="299" t="s">
        <v>18026</v>
      </c>
      <c r="D117" s="299" t="s">
        <v>19889</v>
      </c>
      <c r="E117" s="299" t="s">
        <v>18042</v>
      </c>
      <c r="F117" s="300">
        <v>140</v>
      </c>
      <c r="G117" s="299" t="s">
        <v>17777</v>
      </c>
      <c r="H117" s="300">
        <v>4.4800000000000004</v>
      </c>
      <c r="I117" s="131">
        <f>(H117*'Информация о ценах'!$D$30+'032'!H117*'Информация о ценах'!$D$30*'Информация о ценах'!$E$30)*'Информация о ценах'!$B$6*1.02*1.2</f>
        <v>205.63200000000003</v>
      </c>
      <c r="J117" s="300"/>
      <c r="K117" s="134">
        <f t="shared" si="1"/>
        <v>0</v>
      </c>
    </row>
    <row r="118" spans="1:11" s="298" customFormat="1" x14ac:dyDescent="0.35">
      <c r="A118" s="29" t="s">
        <v>18043</v>
      </c>
      <c r="B118" s="299" t="s">
        <v>18044</v>
      </c>
      <c r="C118" s="299" t="s">
        <v>18026</v>
      </c>
      <c r="D118" s="299" t="s">
        <v>19889</v>
      </c>
      <c r="E118" s="299" t="s">
        <v>18045</v>
      </c>
      <c r="F118" s="300"/>
      <c r="G118" s="299" t="s">
        <v>17777</v>
      </c>
      <c r="H118" s="300">
        <v>8.59</v>
      </c>
      <c r="I118" s="131">
        <f>(H118*'Информация о ценах'!$D$30+'032'!H118*'Информация о ценах'!$D$30*'Информация о ценах'!$E$30)*'Информация о ценах'!$B$6*1.02*1.2</f>
        <v>394.28100000000001</v>
      </c>
      <c r="J118" s="300"/>
      <c r="K118" s="134">
        <f t="shared" si="1"/>
        <v>0</v>
      </c>
    </row>
    <row r="119" spans="1:11" s="298" customFormat="1" x14ac:dyDescent="0.35">
      <c r="A119" s="29" t="s">
        <v>18046</v>
      </c>
      <c r="B119" s="299" t="s">
        <v>18047</v>
      </c>
      <c r="C119" s="299" t="s">
        <v>18026</v>
      </c>
      <c r="D119" s="299" t="s">
        <v>19889</v>
      </c>
      <c r="E119" s="299" t="s">
        <v>18048</v>
      </c>
      <c r="F119" s="300"/>
      <c r="G119" s="299" t="s">
        <v>17777</v>
      </c>
      <c r="H119" s="300">
        <v>8.59</v>
      </c>
      <c r="I119" s="131">
        <f>(H119*'Информация о ценах'!$D$30+'032'!H119*'Информация о ценах'!$D$30*'Информация о ценах'!$E$30)*'Информация о ценах'!$B$6*1.02*1.2</f>
        <v>394.28100000000001</v>
      </c>
      <c r="J119" s="300"/>
      <c r="K119" s="134">
        <f t="shared" si="1"/>
        <v>0</v>
      </c>
    </row>
    <row r="120" spans="1:11" s="298" customFormat="1" x14ac:dyDescent="0.35">
      <c r="A120" s="29" t="s">
        <v>18049</v>
      </c>
      <c r="B120" s="299" t="s">
        <v>18050</v>
      </c>
      <c r="C120" s="299" t="s">
        <v>18026</v>
      </c>
      <c r="D120" s="299" t="s">
        <v>19889</v>
      </c>
      <c r="E120" s="299" t="s">
        <v>18051</v>
      </c>
      <c r="F120" s="300"/>
      <c r="G120" s="299" t="s">
        <v>17928</v>
      </c>
      <c r="H120" s="300">
        <v>8.59</v>
      </c>
      <c r="I120" s="131">
        <f>(H120*'Информация о ценах'!$D$30+'032'!H120*'Информация о ценах'!$D$30*'Информация о ценах'!$E$30)*'Информация о ценах'!$B$6*1.02*1.2</f>
        <v>394.28100000000001</v>
      </c>
      <c r="J120" s="300"/>
      <c r="K120" s="134">
        <f t="shared" si="1"/>
        <v>0</v>
      </c>
    </row>
    <row r="121" spans="1:11" s="298" customFormat="1" x14ac:dyDescent="0.35">
      <c r="A121" s="29" t="s">
        <v>18052</v>
      </c>
      <c r="B121" s="299" t="s">
        <v>18053</v>
      </c>
      <c r="C121" s="299" t="s">
        <v>18026</v>
      </c>
      <c r="D121" s="299" t="s">
        <v>19889</v>
      </c>
      <c r="E121" s="299" t="s">
        <v>18054</v>
      </c>
      <c r="F121" s="300">
        <v>261</v>
      </c>
      <c r="G121" s="299" t="s">
        <v>17928</v>
      </c>
      <c r="H121" s="300">
        <v>9.15</v>
      </c>
      <c r="I121" s="131">
        <f>(H121*'Информация о ценах'!$D$30+'032'!H121*'Информация о ценах'!$D$30*'Информация о ценах'!$E$30)*'Информация о ценах'!$B$6*1.02*1.2</f>
        <v>419.98500000000001</v>
      </c>
      <c r="J121" s="300"/>
      <c r="K121" s="134">
        <f t="shared" si="1"/>
        <v>0</v>
      </c>
    </row>
    <row r="122" spans="1:11" s="298" customFormat="1" x14ac:dyDescent="0.35">
      <c r="A122" s="29" t="s">
        <v>18055</v>
      </c>
      <c r="B122" s="299" t="s">
        <v>18056</v>
      </c>
      <c r="C122" s="299" t="s">
        <v>18026</v>
      </c>
      <c r="D122" s="299" t="s">
        <v>19889</v>
      </c>
      <c r="E122" s="299" t="s">
        <v>18057</v>
      </c>
      <c r="F122" s="300">
        <v>241</v>
      </c>
      <c r="G122" s="299" t="s">
        <v>17928</v>
      </c>
      <c r="H122" s="300">
        <v>9.15</v>
      </c>
      <c r="I122" s="131">
        <f>(H122*'Информация о ценах'!$D$30+'032'!H122*'Информация о ценах'!$D$30*'Информация о ценах'!$E$30)*'Информация о ценах'!$B$6*1.02*1.2</f>
        <v>419.98500000000001</v>
      </c>
      <c r="J122" s="300"/>
      <c r="K122" s="134">
        <f t="shared" si="1"/>
        <v>0</v>
      </c>
    </row>
    <row r="123" spans="1:11" s="298" customFormat="1" x14ac:dyDescent="0.35">
      <c r="A123" s="29" t="s">
        <v>18058</v>
      </c>
      <c r="B123" s="299" t="s">
        <v>18059</v>
      </c>
      <c r="C123" s="299" t="s">
        <v>18026</v>
      </c>
      <c r="D123" s="299" t="s">
        <v>19889</v>
      </c>
      <c r="E123" s="299" t="s">
        <v>18060</v>
      </c>
      <c r="F123" s="300">
        <v>336</v>
      </c>
      <c r="G123" s="299" t="s">
        <v>17999</v>
      </c>
      <c r="H123" s="300">
        <v>9.15</v>
      </c>
      <c r="I123" s="131">
        <f>(H123*'Информация о ценах'!$D$30+'032'!H123*'Информация о ценах'!$D$30*'Информация о ценах'!$E$30)*'Информация о ценах'!$B$6*1.02*1.2</f>
        <v>419.98500000000001</v>
      </c>
      <c r="J123" s="300"/>
      <c r="K123" s="134">
        <f t="shared" si="1"/>
        <v>0</v>
      </c>
    </row>
    <row r="124" spans="1:11" s="298" customFormat="1" x14ac:dyDescent="0.35">
      <c r="A124" s="29" t="s">
        <v>18061</v>
      </c>
      <c r="B124" s="299" t="s">
        <v>18062</v>
      </c>
      <c r="C124" s="299" t="s">
        <v>18026</v>
      </c>
      <c r="D124" s="299" t="s">
        <v>19889</v>
      </c>
      <c r="E124" s="299" t="s">
        <v>18063</v>
      </c>
      <c r="F124" s="300">
        <v>451</v>
      </c>
      <c r="G124" s="299" t="s">
        <v>17972</v>
      </c>
      <c r="H124" s="300">
        <v>20.97</v>
      </c>
      <c r="I124" s="131">
        <f>(H124*'Информация о ценах'!$D$30+'032'!H124*'Информация о ценах'!$D$30*'Информация о ценах'!$E$30)*'Информация о ценах'!$B$6*1.02*1.2</f>
        <v>962.52299999999991</v>
      </c>
      <c r="J124" s="300"/>
      <c r="K124" s="134">
        <f t="shared" si="1"/>
        <v>0</v>
      </c>
    </row>
    <row r="125" spans="1:11" s="298" customFormat="1" x14ac:dyDescent="0.35">
      <c r="A125" s="29" t="s">
        <v>18064</v>
      </c>
      <c r="B125" s="299" t="s">
        <v>18065</v>
      </c>
      <c r="C125" s="299" t="s">
        <v>18026</v>
      </c>
      <c r="D125" s="299" t="s">
        <v>19889</v>
      </c>
      <c r="E125" s="299" t="s">
        <v>18066</v>
      </c>
      <c r="F125" s="300">
        <v>530</v>
      </c>
      <c r="G125" s="299" t="s">
        <v>17972</v>
      </c>
      <c r="H125" s="300">
        <v>35.36</v>
      </c>
      <c r="I125" s="131">
        <f>(H125*'Информация о ценах'!$D$30+'032'!H125*'Информация о ценах'!$D$30*'Информация о ценах'!$E$30)*'Информация о ценах'!$B$6*1.02*1.2</f>
        <v>1623.0239999999999</v>
      </c>
      <c r="J125" s="300"/>
      <c r="K125" s="134">
        <f t="shared" si="1"/>
        <v>0</v>
      </c>
    </row>
    <row r="126" spans="1:11" s="298" customFormat="1" x14ac:dyDescent="0.35">
      <c r="A126" s="29" t="s">
        <v>18067</v>
      </c>
      <c r="B126" s="299" t="s">
        <v>18068</v>
      </c>
      <c r="C126" s="299" t="s">
        <v>18026</v>
      </c>
      <c r="D126" s="299" t="s">
        <v>19889</v>
      </c>
      <c r="E126" s="299" t="s">
        <v>18069</v>
      </c>
      <c r="F126" s="300">
        <v>830</v>
      </c>
      <c r="G126" s="299" t="s">
        <v>18070</v>
      </c>
      <c r="H126" s="300">
        <v>37.9</v>
      </c>
      <c r="I126" s="131">
        <f>(H126*'Информация о ценах'!$D$30+'032'!H126*'Информация о ценах'!$D$30*'Информация о ценах'!$E$30)*'Информация о ценах'!$B$6*1.02*1.2</f>
        <v>1739.61</v>
      </c>
      <c r="J126" s="300"/>
      <c r="K126" s="134">
        <f t="shared" si="1"/>
        <v>0</v>
      </c>
    </row>
    <row r="127" spans="1:11" s="298" customFormat="1" x14ac:dyDescent="0.35">
      <c r="A127" s="29" t="s">
        <v>18071</v>
      </c>
      <c r="B127" s="299" t="s">
        <v>18072</v>
      </c>
      <c r="C127" s="299" t="s">
        <v>18026</v>
      </c>
      <c r="D127" s="299" t="s">
        <v>19889</v>
      </c>
      <c r="E127" s="299" t="s">
        <v>18073</v>
      </c>
      <c r="F127" s="300">
        <v>920</v>
      </c>
      <c r="G127" s="299" t="s">
        <v>18070</v>
      </c>
      <c r="H127" s="300">
        <v>58.58</v>
      </c>
      <c r="I127" s="131">
        <f>(H127*'Информация о ценах'!$D$30+'032'!H127*'Информация о ценах'!$D$30*'Информация о ценах'!$E$30)*'Информация о ценах'!$B$6*1.02*1.2</f>
        <v>2688.8219999999997</v>
      </c>
      <c r="J127" s="300"/>
      <c r="K127" s="134">
        <f t="shared" si="1"/>
        <v>0</v>
      </c>
    </row>
    <row r="128" spans="1:11" s="298" customFormat="1" x14ac:dyDescent="0.35">
      <c r="A128" s="29" t="s">
        <v>18074</v>
      </c>
      <c r="B128" s="299" t="s">
        <v>18075</v>
      </c>
      <c r="C128" s="299" t="s">
        <v>18026</v>
      </c>
      <c r="D128" s="299" t="s">
        <v>19889</v>
      </c>
      <c r="E128" s="299" t="s">
        <v>18076</v>
      </c>
      <c r="F128" s="129">
        <v>1180</v>
      </c>
      <c r="G128" s="299" t="s">
        <v>18077</v>
      </c>
      <c r="H128" s="300">
        <v>66.83</v>
      </c>
      <c r="I128" s="131">
        <f>(H128*'Информация о ценах'!$D$30+'032'!H128*'Информация о ценах'!$D$30*'Информация о ценах'!$E$30)*'Информация о ценах'!$B$6*1.02*1.2</f>
        <v>3067.4969999999998</v>
      </c>
      <c r="J128" s="300"/>
      <c r="K128" s="134">
        <f t="shared" si="1"/>
        <v>0</v>
      </c>
    </row>
    <row r="129" spans="1:11" s="298" customFormat="1" x14ac:dyDescent="0.35">
      <c r="A129" s="29" t="s">
        <v>18078</v>
      </c>
      <c r="B129" s="299" t="s">
        <v>18079</v>
      </c>
      <c r="C129" s="299" t="s">
        <v>18026</v>
      </c>
      <c r="D129" s="299" t="s">
        <v>19889</v>
      </c>
      <c r="E129" s="299" t="s">
        <v>18080</v>
      </c>
      <c r="F129" s="300"/>
      <c r="G129" s="299" t="s">
        <v>1466</v>
      </c>
      <c r="H129" s="300">
        <v>78.98</v>
      </c>
      <c r="I129" s="131">
        <f>(H129*'Информация о ценах'!$D$30+'032'!H129*'Информация о ценах'!$D$30*'Информация о ценах'!$E$30)*'Информация о ценах'!$B$6*1.02*1.2</f>
        <v>3625.1820000000002</v>
      </c>
      <c r="J129" s="300"/>
      <c r="K129" s="134">
        <f t="shared" si="1"/>
        <v>0</v>
      </c>
    </row>
    <row r="130" spans="1:11" s="298" customFormat="1" x14ac:dyDescent="0.35">
      <c r="A130" s="29" t="s">
        <v>18081</v>
      </c>
      <c r="B130" s="299" t="s">
        <v>18082</v>
      </c>
      <c r="C130" s="299" t="s">
        <v>18026</v>
      </c>
      <c r="D130" s="299" t="s">
        <v>19889</v>
      </c>
      <c r="E130" s="299" t="s">
        <v>18083</v>
      </c>
      <c r="F130" s="300"/>
      <c r="G130" s="299" t="s">
        <v>1466</v>
      </c>
      <c r="H130" s="300">
        <v>82.84</v>
      </c>
      <c r="I130" s="131">
        <f>(H130*'Информация о ценах'!$D$30+'032'!H130*'Информация о ценах'!$D$30*'Информация о ценах'!$E$30)*'Информация о ценах'!$B$6*1.02*1.2</f>
        <v>3802.3559999999998</v>
      </c>
      <c r="J130" s="300"/>
      <c r="K130" s="134">
        <f t="shared" si="1"/>
        <v>0</v>
      </c>
    </row>
    <row r="131" spans="1:11" s="298" customFormat="1" x14ac:dyDescent="0.35">
      <c r="A131" s="29" t="s">
        <v>18084</v>
      </c>
      <c r="B131" s="299" t="s">
        <v>18085</v>
      </c>
      <c r="C131" s="299" t="s">
        <v>18026</v>
      </c>
      <c r="D131" s="299" t="s">
        <v>19889</v>
      </c>
      <c r="E131" s="299" t="s">
        <v>18086</v>
      </c>
      <c r="F131" s="300"/>
      <c r="G131" s="299" t="s">
        <v>1466</v>
      </c>
      <c r="H131" s="300">
        <v>497.06</v>
      </c>
      <c r="I131" s="131">
        <f>(H131*'Информация о ценах'!$D$30+'032'!H131*'Информация о ценах'!$D$30*'Информация о ценах'!$E$30)*'Информация о ценах'!$B$6*1.02*1.2</f>
        <v>22815.054</v>
      </c>
      <c r="J131" s="300"/>
      <c r="K131" s="134">
        <f t="shared" si="1"/>
        <v>0</v>
      </c>
    </row>
    <row r="132" spans="1:11" s="298" customFormat="1" x14ac:dyDescent="0.35">
      <c r="A132" s="29" t="s">
        <v>18087</v>
      </c>
      <c r="B132" s="299" t="s">
        <v>18088</v>
      </c>
      <c r="C132" s="299" t="s">
        <v>18026</v>
      </c>
      <c r="D132" s="299" t="s">
        <v>19889</v>
      </c>
      <c r="E132" s="299" t="s">
        <v>18089</v>
      </c>
      <c r="F132" s="129">
        <v>5280</v>
      </c>
      <c r="G132" s="299" t="s">
        <v>1466</v>
      </c>
      <c r="H132" s="300">
        <v>171.04</v>
      </c>
      <c r="I132" s="131">
        <f>(H132*'Информация о ценах'!$D$30+'032'!H132*'Информация о ценах'!$D$30*'Информация о ценах'!$E$30)*'Информация о ценах'!$B$6*1.02*1.2</f>
        <v>7850.735999999999</v>
      </c>
      <c r="J132" s="300"/>
      <c r="K132" s="134">
        <f t="shared" ref="K132:K195" si="2">I132*J132</f>
        <v>0</v>
      </c>
    </row>
    <row r="133" spans="1:11" s="298" customFormat="1" x14ac:dyDescent="0.35">
      <c r="A133" s="29" t="s">
        <v>18090</v>
      </c>
      <c r="B133" s="299" t="s">
        <v>18091</v>
      </c>
      <c r="C133" s="299" t="s">
        <v>18026</v>
      </c>
      <c r="D133" s="299" t="s">
        <v>19889</v>
      </c>
      <c r="E133" s="299" t="s">
        <v>18092</v>
      </c>
      <c r="F133" s="129">
        <v>5792</v>
      </c>
      <c r="G133" s="299" t="s">
        <v>1466</v>
      </c>
      <c r="H133" s="300">
        <v>621.41</v>
      </c>
      <c r="I133" s="131">
        <f>(H133*'Информация о ценах'!$D$30+'032'!H133*'Информация о ценах'!$D$30*'Информация о ценах'!$E$30)*'Информация о ценах'!$B$6*1.02*1.2</f>
        <v>28522.718999999997</v>
      </c>
      <c r="J133" s="300"/>
      <c r="K133" s="134">
        <f t="shared" si="2"/>
        <v>0</v>
      </c>
    </row>
    <row r="134" spans="1:11" s="298" customFormat="1" x14ac:dyDescent="0.35">
      <c r="A134" s="29" t="s">
        <v>18093</v>
      </c>
      <c r="B134" s="299" t="s">
        <v>18094</v>
      </c>
      <c r="C134" s="299" t="s">
        <v>18026</v>
      </c>
      <c r="D134" s="299" t="s">
        <v>19889</v>
      </c>
      <c r="E134" s="299" t="s">
        <v>18095</v>
      </c>
      <c r="F134" s="129">
        <v>8520</v>
      </c>
      <c r="G134" s="299" t="s">
        <v>1466</v>
      </c>
      <c r="H134" s="300">
        <v>231.71</v>
      </c>
      <c r="I134" s="131">
        <f>(H134*'Информация о ценах'!$D$30+'032'!H134*'Информация о ценах'!$D$30*'Информация о ценах'!$E$30)*'Информация о ценах'!$B$6*1.02*1.2</f>
        <v>10635.489</v>
      </c>
      <c r="J134" s="300"/>
      <c r="K134" s="134">
        <f t="shared" si="2"/>
        <v>0</v>
      </c>
    </row>
    <row r="135" spans="1:11" s="298" customFormat="1" x14ac:dyDescent="0.35">
      <c r="A135" s="29" t="s">
        <v>18096</v>
      </c>
      <c r="B135" s="299" t="s">
        <v>18097</v>
      </c>
      <c r="C135" s="299" t="s">
        <v>18026</v>
      </c>
      <c r="D135" s="299" t="s">
        <v>19889</v>
      </c>
      <c r="E135" s="299" t="s">
        <v>18098</v>
      </c>
      <c r="F135" s="129">
        <v>8820</v>
      </c>
      <c r="G135" s="299" t="s">
        <v>1466</v>
      </c>
      <c r="H135" s="300">
        <v>349.52</v>
      </c>
      <c r="I135" s="131">
        <f>(H135*'Информация о ценах'!$D$30+'032'!H135*'Информация о ценах'!$D$30*'Информация о ценах'!$E$30)*'Информация о ценах'!$B$6*1.02*1.2</f>
        <v>16042.967999999999</v>
      </c>
      <c r="J135" s="300"/>
      <c r="K135" s="134">
        <f t="shared" si="2"/>
        <v>0</v>
      </c>
    </row>
    <row r="136" spans="1:11" s="298" customFormat="1" x14ac:dyDescent="0.35">
      <c r="A136" s="29" t="s">
        <v>18099</v>
      </c>
      <c r="B136" s="299" t="s">
        <v>18100</v>
      </c>
      <c r="C136" s="299" t="s">
        <v>18026</v>
      </c>
      <c r="D136" s="299" t="s">
        <v>19889</v>
      </c>
      <c r="E136" s="299" t="s">
        <v>18101</v>
      </c>
      <c r="F136" s="129">
        <v>9746</v>
      </c>
      <c r="G136" s="299" t="s">
        <v>1466</v>
      </c>
      <c r="H136" s="129">
        <v>1161.77</v>
      </c>
      <c r="I136" s="131">
        <f>(H136*'Информация о ценах'!$D$30+'032'!H136*'Информация о ценах'!$D$30*'Информация о ценах'!$E$30)*'Информация о ценах'!$B$6*1.02*1.2</f>
        <v>53325.242999999995</v>
      </c>
      <c r="J136" s="300"/>
      <c r="K136" s="134">
        <f t="shared" si="2"/>
        <v>0</v>
      </c>
    </row>
    <row r="137" spans="1:11" s="298" customFormat="1" x14ac:dyDescent="0.35">
      <c r="A137" s="29" t="s">
        <v>18102</v>
      </c>
      <c r="B137" s="299" t="s">
        <v>18103</v>
      </c>
      <c r="C137" s="299" t="s">
        <v>18104</v>
      </c>
      <c r="D137" s="299" t="s">
        <v>19890</v>
      </c>
      <c r="E137" s="299" t="s">
        <v>18030</v>
      </c>
      <c r="F137" s="300">
        <v>49</v>
      </c>
      <c r="G137" s="299" t="s">
        <v>17918</v>
      </c>
      <c r="H137" s="300">
        <v>3.4</v>
      </c>
      <c r="I137" s="131">
        <f>(H137*'Информация о ценах'!$D$30+'032'!H137*'Информация о ценах'!$D$30*'Информация о ценах'!$E$30)*'Информация о ценах'!$B$6*1.02*1.2</f>
        <v>156.06</v>
      </c>
      <c r="J137" s="300"/>
      <c r="K137" s="134">
        <f t="shared" si="2"/>
        <v>0</v>
      </c>
    </row>
    <row r="138" spans="1:11" s="298" customFormat="1" x14ac:dyDescent="0.35">
      <c r="A138" s="29" t="s">
        <v>18105</v>
      </c>
      <c r="B138" s="299" t="s">
        <v>18106</v>
      </c>
      <c r="C138" s="299" t="s">
        <v>18104</v>
      </c>
      <c r="D138" s="299" t="s">
        <v>19890</v>
      </c>
      <c r="E138" s="299" t="s">
        <v>18033</v>
      </c>
      <c r="F138" s="300">
        <v>62</v>
      </c>
      <c r="G138" s="299" t="s">
        <v>17918</v>
      </c>
      <c r="H138" s="300">
        <v>4.04</v>
      </c>
      <c r="I138" s="131">
        <f>(H138*'Информация о ценах'!$D$30+'032'!H138*'Информация о ценах'!$D$30*'Информация о ценах'!$E$30)*'Информация о ценах'!$B$6*1.02*1.2</f>
        <v>185.43600000000001</v>
      </c>
      <c r="J138" s="300"/>
      <c r="K138" s="134">
        <f t="shared" si="2"/>
        <v>0</v>
      </c>
    </row>
    <row r="139" spans="1:11" s="298" customFormat="1" x14ac:dyDescent="0.35">
      <c r="A139" s="29" t="s">
        <v>18107</v>
      </c>
      <c r="B139" s="299" t="s">
        <v>18108</v>
      </c>
      <c r="C139" s="299" t="s">
        <v>18104</v>
      </c>
      <c r="D139" s="299" t="s">
        <v>19890</v>
      </c>
      <c r="E139" s="299" t="s">
        <v>18036</v>
      </c>
      <c r="F139" s="300">
        <v>78</v>
      </c>
      <c r="G139" s="299" t="s">
        <v>17773</v>
      </c>
      <c r="H139" s="300">
        <v>4.04</v>
      </c>
      <c r="I139" s="131">
        <f>(H139*'Информация о ценах'!$D$30+'032'!H139*'Информация о ценах'!$D$30*'Информация о ценах'!$E$30)*'Информация о ценах'!$B$6*1.02*1.2</f>
        <v>185.43600000000001</v>
      </c>
      <c r="J139" s="300"/>
      <c r="K139" s="134">
        <f t="shared" si="2"/>
        <v>0</v>
      </c>
    </row>
    <row r="140" spans="1:11" s="298" customFormat="1" x14ac:dyDescent="0.35">
      <c r="A140" s="29" t="s">
        <v>18109</v>
      </c>
      <c r="B140" s="299" t="s">
        <v>18110</v>
      </c>
      <c r="C140" s="299" t="s">
        <v>18104</v>
      </c>
      <c r="D140" s="299" t="s">
        <v>19890</v>
      </c>
      <c r="E140" s="299" t="s">
        <v>18039</v>
      </c>
      <c r="F140" s="300">
        <v>109</v>
      </c>
      <c r="G140" s="299" t="s">
        <v>17755</v>
      </c>
      <c r="H140" s="300">
        <v>4.4800000000000004</v>
      </c>
      <c r="I140" s="131">
        <f>(H140*'Информация о ценах'!$D$30+'032'!H140*'Информация о ценах'!$D$30*'Информация о ценах'!$E$30)*'Информация о ценах'!$B$6*1.02*1.2</f>
        <v>205.63200000000003</v>
      </c>
      <c r="J140" s="300"/>
      <c r="K140" s="134">
        <f t="shared" si="2"/>
        <v>0</v>
      </c>
    </row>
    <row r="141" spans="1:11" s="298" customFormat="1" x14ac:dyDescent="0.35">
      <c r="A141" s="29" t="s">
        <v>18111</v>
      </c>
      <c r="B141" s="299" t="s">
        <v>18112</v>
      </c>
      <c r="C141" s="299" t="s">
        <v>18104</v>
      </c>
      <c r="D141" s="299" t="s">
        <v>19890</v>
      </c>
      <c r="E141" s="299" t="s">
        <v>18042</v>
      </c>
      <c r="F141" s="300">
        <v>108</v>
      </c>
      <c r="G141" s="299" t="s">
        <v>17777</v>
      </c>
      <c r="H141" s="300">
        <v>4.4800000000000004</v>
      </c>
      <c r="I141" s="131">
        <f>(H141*'Информация о ценах'!$D$30+'032'!H141*'Информация о ценах'!$D$30*'Информация о ценах'!$E$30)*'Информация о ценах'!$B$6*1.02*1.2</f>
        <v>205.63200000000003</v>
      </c>
      <c r="J141" s="300"/>
      <c r="K141" s="134">
        <f t="shared" si="2"/>
        <v>0</v>
      </c>
    </row>
    <row r="142" spans="1:11" s="298" customFormat="1" x14ac:dyDescent="0.35">
      <c r="A142" s="29" t="s">
        <v>18113</v>
      </c>
      <c r="B142" s="299" t="s">
        <v>18114</v>
      </c>
      <c r="C142" s="299" t="s">
        <v>18104</v>
      </c>
      <c r="D142" s="299" t="s">
        <v>19890</v>
      </c>
      <c r="E142" s="299" t="s">
        <v>18054</v>
      </c>
      <c r="F142" s="300">
        <v>222</v>
      </c>
      <c r="G142" s="299" t="s">
        <v>17928</v>
      </c>
      <c r="H142" s="300">
        <v>9.15</v>
      </c>
      <c r="I142" s="131">
        <f>(H142*'Информация о ценах'!$D$30+'032'!H142*'Информация о ценах'!$D$30*'Информация о ценах'!$E$30)*'Информация о ценах'!$B$6*1.02*1.2</f>
        <v>419.98500000000001</v>
      </c>
      <c r="J142" s="300"/>
      <c r="K142" s="134">
        <f t="shared" si="2"/>
        <v>0</v>
      </c>
    </row>
    <row r="143" spans="1:11" s="298" customFormat="1" x14ac:dyDescent="0.35">
      <c r="A143" s="29" t="s">
        <v>18115</v>
      </c>
      <c r="B143" s="299" t="s">
        <v>18116</v>
      </c>
      <c r="C143" s="299" t="s">
        <v>18104</v>
      </c>
      <c r="D143" s="299" t="s">
        <v>19890</v>
      </c>
      <c r="E143" s="299" t="s">
        <v>18057</v>
      </c>
      <c r="F143" s="300">
        <v>210</v>
      </c>
      <c r="G143" s="299" t="s">
        <v>17928</v>
      </c>
      <c r="H143" s="300">
        <v>9.15</v>
      </c>
      <c r="I143" s="131">
        <f>(H143*'Информация о ценах'!$D$30+'032'!H143*'Информация о ценах'!$D$30*'Информация о ценах'!$E$30)*'Информация о ценах'!$B$6*1.02*1.2</f>
        <v>419.98500000000001</v>
      </c>
      <c r="J143" s="300"/>
      <c r="K143" s="134">
        <f t="shared" si="2"/>
        <v>0</v>
      </c>
    </row>
    <row r="144" spans="1:11" s="298" customFormat="1" x14ac:dyDescent="0.35">
      <c r="A144" s="29" t="s">
        <v>18117</v>
      </c>
      <c r="B144" s="299" t="s">
        <v>18118</v>
      </c>
      <c r="C144" s="299" t="s">
        <v>18104</v>
      </c>
      <c r="D144" s="299" t="s">
        <v>19890</v>
      </c>
      <c r="E144" s="299" t="s">
        <v>18060</v>
      </c>
      <c r="F144" s="300">
        <v>342</v>
      </c>
      <c r="G144" s="299" t="s">
        <v>17999</v>
      </c>
      <c r="H144" s="300">
        <v>9.15</v>
      </c>
      <c r="I144" s="131">
        <f>(H144*'Информация о ценах'!$D$30+'032'!H144*'Информация о ценах'!$D$30*'Информация о ценах'!$E$30)*'Информация о ценах'!$B$6*1.02*1.2</f>
        <v>419.98500000000001</v>
      </c>
      <c r="J144" s="300"/>
      <c r="K144" s="134">
        <f t="shared" si="2"/>
        <v>0</v>
      </c>
    </row>
    <row r="145" spans="1:11" s="298" customFormat="1" x14ac:dyDescent="0.35">
      <c r="A145" s="29" t="s">
        <v>18119</v>
      </c>
      <c r="B145" s="299" t="s">
        <v>18120</v>
      </c>
      <c r="C145" s="299" t="s">
        <v>18104</v>
      </c>
      <c r="D145" s="299" t="s">
        <v>19890</v>
      </c>
      <c r="E145" s="299" t="s">
        <v>18063</v>
      </c>
      <c r="F145" s="300">
        <v>422</v>
      </c>
      <c r="G145" s="299" t="s">
        <v>17932</v>
      </c>
      <c r="H145" s="300">
        <v>20.97</v>
      </c>
      <c r="I145" s="131">
        <f>(H145*'Информация о ценах'!$D$30+'032'!H145*'Информация о ценах'!$D$30*'Информация о ценах'!$E$30)*'Информация о ценах'!$B$6*1.02*1.2</f>
        <v>962.52299999999991</v>
      </c>
      <c r="J145" s="300"/>
      <c r="K145" s="134">
        <f t="shared" si="2"/>
        <v>0</v>
      </c>
    </row>
    <row r="146" spans="1:11" s="298" customFormat="1" x14ac:dyDescent="0.35">
      <c r="A146" s="29" t="s">
        <v>18121</v>
      </c>
      <c r="B146" s="299" t="s">
        <v>18122</v>
      </c>
      <c r="C146" s="299" t="s">
        <v>18104</v>
      </c>
      <c r="D146" s="299" t="s">
        <v>19890</v>
      </c>
      <c r="E146" s="299" t="s">
        <v>18066</v>
      </c>
      <c r="F146" s="300">
        <v>530</v>
      </c>
      <c r="G146" s="299" t="s">
        <v>18123</v>
      </c>
      <c r="H146" s="300">
        <v>40.06</v>
      </c>
      <c r="I146" s="131">
        <f>(H146*'Информация о ценах'!$D$30+'032'!H146*'Информация о ценах'!$D$30*'Информация о ценах'!$E$30)*'Информация о ценах'!$B$6*1.02*1.2</f>
        <v>1838.7540000000001</v>
      </c>
      <c r="J146" s="300"/>
      <c r="K146" s="134">
        <f t="shared" si="2"/>
        <v>0</v>
      </c>
    </row>
    <row r="147" spans="1:11" s="298" customFormat="1" x14ac:dyDescent="0.35">
      <c r="A147" s="29" t="s">
        <v>18124</v>
      </c>
      <c r="B147" s="299" t="s">
        <v>18125</v>
      </c>
      <c r="C147" s="299" t="s">
        <v>18104</v>
      </c>
      <c r="D147" s="299" t="s">
        <v>19890</v>
      </c>
      <c r="E147" s="299" t="s">
        <v>18073</v>
      </c>
      <c r="F147" s="300">
        <v>865</v>
      </c>
      <c r="G147" s="299" t="s">
        <v>1466</v>
      </c>
      <c r="H147" s="300">
        <v>63.91</v>
      </c>
      <c r="I147" s="131">
        <f>(H147*'Информация о ценах'!$D$30+'032'!H147*'Информация о ценах'!$D$30*'Информация о ценах'!$E$30)*'Информация о ценах'!$B$6*1.02*1.2</f>
        <v>2933.4689999999996</v>
      </c>
      <c r="J147" s="300"/>
      <c r="K147" s="134">
        <f t="shared" si="2"/>
        <v>0</v>
      </c>
    </row>
    <row r="148" spans="1:11" s="298" customFormat="1" x14ac:dyDescent="0.35">
      <c r="A148" s="29" t="s">
        <v>18126</v>
      </c>
      <c r="B148" s="299" t="s">
        <v>18127</v>
      </c>
      <c r="C148" s="299" t="s">
        <v>18128</v>
      </c>
      <c r="D148" s="299" t="s">
        <v>19891</v>
      </c>
      <c r="E148" s="299" t="s">
        <v>18027</v>
      </c>
      <c r="F148" s="300">
        <v>40</v>
      </c>
      <c r="G148" s="299" t="s">
        <v>17906</v>
      </c>
      <c r="H148" s="300">
        <v>3.17</v>
      </c>
      <c r="I148" s="131">
        <f>(H148*'Информация о ценах'!$D$30+'032'!H148*'Информация о ценах'!$D$30*'Информация о ценах'!$E$30)*'Информация о ценах'!$B$6*1.02*1.2</f>
        <v>145.50299999999999</v>
      </c>
      <c r="J148" s="300"/>
      <c r="K148" s="134">
        <f t="shared" si="2"/>
        <v>0</v>
      </c>
    </row>
    <row r="149" spans="1:11" s="298" customFormat="1" x14ac:dyDescent="0.35">
      <c r="A149" s="29" t="s">
        <v>18129</v>
      </c>
      <c r="B149" s="299" t="s">
        <v>18130</v>
      </c>
      <c r="C149" s="299" t="s">
        <v>18128</v>
      </c>
      <c r="D149" s="299" t="s">
        <v>19891</v>
      </c>
      <c r="E149" s="299" t="s">
        <v>18030</v>
      </c>
      <c r="F149" s="300">
        <v>47</v>
      </c>
      <c r="G149" s="299" t="s">
        <v>17914</v>
      </c>
      <c r="H149" s="300">
        <v>3.4</v>
      </c>
      <c r="I149" s="131">
        <f>(H149*'Информация о ценах'!$D$30+'032'!H149*'Информация о ценах'!$D$30*'Информация о ценах'!$E$30)*'Информация о ценах'!$B$6*1.02*1.2</f>
        <v>156.06</v>
      </c>
      <c r="J149" s="300"/>
      <c r="K149" s="134">
        <f t="shared" si="2"/>
        <v>0</v>
      </c>
    </row>
    <row r="150" spans="1:11" s="298" customFormat="1" x14ac:dyDescent="0.35">
      <c r="A150" s="29" t="s">
        <v>18131</v>
      </c>
      <c r="B150" s="299" t="s">
        <v>18132</v>
      </c>
      <c r="C150" s="299" t="s">
        <v>18128</v>
      </c>
      <c r="D150" s="299" t="s">
        <v>19891</v>
      </c>
      <c r="E150" s="299" t="s">
        <v>18033</v>
      </c>
      <c r="F150" s="300">
        <v>62</v>
      </c>
      <c r="G150" s="299" t="s">
        <v>17918</v>
      </c>
      <c r="H150" s="300">
        <v>4.04</v>
      </c>
      <c r="I150" s="131">
        <f>(H150*'Информация о ценах'!$D$30+'032'!H150*'Информация о ценах'!$D$30*'Информация о ценах'!$E$30)*'Информация о ценах'!$B$6*1.02*1.2</f>
        <v>185.43600000000001</v>
      </c>
      <c r="J150" s="300"/>
      <c r="K150" s="134">
        <f t="shared" si="2"/>
        <v>0</v>
      </c>
    </row>
    <row r="151" spans="1:11" s="298" customFormat="1" x14ac:dyDescent="0.35">
      <c r="A151" s="29" t="s">
        <v>18133</v>
      </c>
      <c r="B151" s="299" t="s">
        <v>18134</v>
      </c>
      <c r="C151" s="299" t="s">
        <v>18128</v>
      </c>
      <c r="D151" s="299" t="s">
        <v>19891</v>
      </c>
      <c r="E151" s="299" t="s">
        <v>18036</v>
      </c>
      <c r="F151" s="300">
        <v>74</v>
      </c>
      <c r="G151" s="299" t="s">
        <v>17773</v>
      </c>
      <c r="H151" s="300">
        <v>4.04</v>
      </c>
      <c r="I151" s="131">
        <f>(H151*'Информация о ценах'!$D$30+'032'!H151*'Информация о ценах'!$D$30*'Информация о ценах'!$E$30)*'Информация о ценах'!$B$6*1.02*1.2</f>
        <v>185.43600000000001</v>
      </c>
      <c r="J151" s="300"/>
      <c r="K151" s="134">
        <f t="shared" si="2"/>
        <v>0</v>
      </c>
    </row>
    <row r="152" spans="1:11" s="298" customFormat="1" x14ac:dyDescent="0.35">
      <c r="A152" s="29" t="s">
        <v>18135</v>
      </c>
      <c r="B152" s="299" t="s">
        <v>18136</v>
      </c>
      <c r="C152" s="299" t="s">
        <v>18128</v>
      </c>
      <c r="D152" s="299" t="s">
        <v>19891</v>
      </c>
      <c r="E152" s="299" t="s">
        <v>18039</v>
      </c>
      <c r="F152" s="300">
        <v>100</v>
      </c>
      <c r="G152" s="299" t="s">
        <v>17755</v>
      </c>
      <c r="H152" s="300">
        <v>4.4800000000000004</v>
      </c>
      <c r="I152" s="131">
        <f>(H152*'Информация о ценах'!$D$30+'032'!H152*'Информация о ценах'!$D$30*'Информация о ценах'!$E$30)*'Информация о ценах'!$B$6*1.02*1.2</f>
        <v>205.63200000000003</v>
      </c>
      <c r="J152" s="300"/>
      <c r="K152" s="134">
        <f t="shared" si="2"/>
        <v>0</v>
      </c>
    </row>
    <row r="153" spans="1:11" s="298" customFormat="1" x14ac:dyDescent="0.35">
      <c r="A153" s="29" t="s">
        <v>18137</v>
      </c>
      <c r="B153" s="299" t="s">
        <v>18138</v>
      </c>
      <c r="C153" s="299" t="s">
        <v>18128</v>
      </c>
      <c r="D153" s="299" t="s">
        <v>19891</v>
      </c>
      <c r="E153" s="299" t="s">
        <v>18042</v>
      </c>
      <c r="F153" s="300">
        <v>118</v>
      </c>
      <c r="G153" s="299" t="s">
        <v>17777</v>
      </c>
      <c r="H153" s="300">
        <v>4.4800000000000004</v>
      </c>
      <c r="I153" s="131">
        <f>(H153*'Информация о ценах'!$D$30+'032'!H153*'Информация о ценах'!$D$30*'Информация о ценах'!$E$30)*'Информация о ценах'!$B$6*1.02*1.2</f>
        <v>205.63200000000003</v>
      </c>
      <c r="J153" s="300"/>
      <c r="K153" s="134">
        <f t="shared" si="2"/>
        <v>0</v>
      </c>
    </row>
    <row r="154" spans="1:11" s="298" customFormat="1" x14ac:dyDescent="0.35">
      <c r="A154" s="29" t="s">
        <v>18139</v>
      </c>
      <c r="B154" s="299" t="s">
        <v>18140</v>
      </c>
      <c r="C154" s="299" t="s">
        <v>18128</v>
      </c>
      <c r="D154" s="299" t="s">
        <v>19891</v>
      </c>
      <c r="E154" s="299" t="s">
        <v>18045</v>
      </c>
      <c r="F154" s="300"/>
      <c r="G154" s="299" t="s">
        <v>17777</v>
      </c>
      <c r="H154" s="300">
        <v>8.59</v>
      </c>
      <c r="I154" s="131">
        <f>(H154*'Информация о ценах'!$D$30+'032'!H154*'Информация о ценах'!$D$30*'Информация о ценах'!$E$30)*'Информация о ценах'!$B$6*1.02*1.2</f>
        <v>394.28100000000001</v>
      </c>
      <c r="J154" s="300"/>
      <c r="K154" s="134">
        <f t="shared" si="2"/>
        <v>0</v>
      </c>
    </row>
    <row r="155" spans="1:11" s="298" customFormat="1" x14ac:dyDescent="0.35">
      <c r="A155" s="29" t="s">
        <v>18141</v>
      </c>
      <c r="B155" s="299" t="s">
        <v>18142</v>
      </c>
      <c r="C155" s="299" t="s">
        <v>18128</v>
      </c>
      <c r="D155" s="299" t="s">
        <v>19891</v>
      </c>
      <c r="E155" s="299" t="s">
        <v>18048</v>
      </c>
      <c r="F155" s="300"/>
      <c r="G155" s="299" t="s">
        <v>17777</v>
      </c>
      <c r="H155" s="300">
        <v>8.59</v>
      </c>
      <c r="I155" s="131">
        <f>(H155*'Информация о ценах'!$D$30+'032'!H155*'Информация о ценах'!$D$30*'Информация о ценах'!$E$30)*'Информация о ценах'!$B$6*1.02*1.2</f>
        <v>394.28100000000001</v>
      </c>
      <c r="J155" s="300"/>
      <c r="K155" s="134">
        <f t="shared" si="2"/>
        <v>0</v>
      </c>
    </row>
    <row r="156" spans="1:11" s="298" customFormat="1" x14ac:dyDescent="0.35">
      <c r="A156" s="29" t="s">
        <v>18143</v>
      </c>
      <c r="B156" s="299" t="s">
        <v>18144</v>
      </c>
      <c r="C156" s="299" t="s">
        <v>18128</v>
      </c>
      <c r="D156" s="299" t="s">
        <v>19891</v>
      </c>
      <c r="E156" s="299" t="s">
        <v>18051</v>
      </c>
      <c r="F156" s="300"/>
      <c r="G156" s="299" t="s">
        <v>17928</v>
      </c>
      <c r="H156" s="300">
        <v>8.59</v>
      </c>
      <c r="I156" s="131">
        <f>(H156*'Информация о ценах'!$D$30+'032'!H156*'Информация о ценах'!$D$30*'Информация о ценах'!$E$30)*'Информация о ценах'!$B$6*1.02*1.2</f>
        <v>394.28100000000001</v>
      </c>
      <c r="J156" s="300"/>
      <c r="K156" s="134">
        <f t="shared" si="2"/>
        <v>0</v>
      </c>
    </row>
    <row r="157" spans="1:11" s="298" customFormat="1" x14ac:dyDescent="0.35">
      <c r="A157" s="29" t="s">
        <v>18145</v>
      </c>
      <c r="B157" s="299" t="s">
        <v>18146</v>
      </c>
      <c r="C157" s="299" t="s">
        <v>18128</v>
      </c>
      <c r="D157" s="299" t="s">
        <v>19891</v>
      </c>
      <c r="E157" s="299" t="s">
        <v>18054</v>
      </c>
      <c r="F157" s="300">
        <v>223</v>
      </c>
      <c r="G157" s="299" t="s">
        <v>17928</v>
      </c>
      <c r="H157" s="300">
        <v>9.15</v>
      </c>
      <c r="I157" s="131">
        <f>(H157*'Информация о ценах'!$D$30+'032'!H157*'Информация о ценах'!$D$30*'Информация о ценах'!$E$30)*'Информация о ценах'!$B$6*1.02*1.2</f>
        <v>419.98500000000001</v>
      </c>
      <c r="J157" s="300"/>
      <c r="K157" s="134">
        <f t="shared" si="2"/>
        <v>0</v>
      </c>
    </row>
    <row r="158" spans="1:11" s="298" customFormat="1" x14ac:dyDescent="0.35">
      <c r="A158" s="29" t="s">
        <v>18147</v>
      </c>
      <c r="B158" s="299" t="s">
        <v>18148</v>
      </c>
      <c r="C158" s="299" t="s">
        <v>18128</v>
      </c>
      <c r="D158" s="299" t="s">
        <v>19891</v>
      </c>
      <c r="E158" s="299" t="s">
        <v>18057</v>
      </c>
      <c r="F158" s="300">
        <v>205</v>
      </c>
      <c r="G158" s="299" t="s">
        <v>17928</v>
      </c>
      <c r="H158" s="300">
        <v>9.15</v>
      </c>
      <c r="I158" s="131">
        <f>(H158*'Информация о ценах'!$D$30+'032'!H158*'Информация о ценах'!$D$30*'Информация о ценах'!$E$30)*'Информация о ценах'!$B$6*1.02*1.2</f>
        <v>419.98500000000001</v>
      </c>
      <c r="J158" s="300"/>
      <c r="K158" s="134">
        <f t="shared" si="2"/>
        <v>0</v>
      </c>
    </row>
    <row r="159" spans="1:11" s="298" customFormat="1" x14ac:dyDescent="0.35">
      <c r="A159" s="29" t="s">
        <v>18149</v>
      </c>
      <c r="B159" s="299" t="s">
        <v>18150</v>
      </c>
      <c r="C159" s="299" t="s">
        <v>18128</v>
      </c>
      <c r="D159" s="299" t="s">
        <v>19891</v>
      </c>
      <c r="E159" s="299" t="s">
        <v>18060</v>
      </c>
      <c r="F159" s="300">
        <v>340</v>
      </c>
      <c r="G159" s="299" t="s">
        <v>17999</v>
      </c>
      <c r="H159" s="300">
        <v>9.15</v>
      </c>
      <c r="I159" s="131">
        <f>(H159*'Информация о ценах'!$D$30+'032'!H159*'Информация о ценах'!$D$30*'Информация о ценах'!$E$30)*'Информация о ценах'!$B$6*1.02*1.2</f>
        <v>419.98500000000001</v>
      </c>
      <c r="J159" s="300"/>
      <c r="K159" s="134">
        <f t="shared" si="2"/>
        <v>0</v>
      </c>
    </row>
    <row r="160" spans="1:11" s="298" customFormat="1" x14ac:dyDescent="0.35">
      <c r="A160" s="29" t="s">
        <v>18151</v>
      </c>
      <c r="B160" s="299" t="s">
        <v>18152</v>
      </c>
      <c r="C160" s="299" t="s">
        <v>18128</v>
      </c>
      <c r="D160" s="299" t="s">
        <v>19891</v>
      </c>
      <c r="E160" s="299" t="s">
        <v>18063</v>
      </c>
      <c r="F160" s="300">
        <v>405</v>
      </c>
      <c r="G160" s="299" t="s">
        <v>17932</v>
      </c>
      <c r="H160" s="300">
        <v>20.97</v>
      </c>
      <c r="I160" s="131">
        <f>(H160*'Информация о ценах'!$D$30+'032'!H160*'Информация о ценах'!$D$30*'Информация о ценах'!$E$30)*'Информация о ценах'!$B$6*1.02*1.2</f>
        <v>962.52299999999991</v>
      </c>
      <c r="J160" s="300"/>
      <c r="K160" s="134">
        <f t="shared" si="2"/>
        <v>0</v>
      </c>
    </row>
    <row r="161" spans="1:11" s="298" customFormat="1" x14ac:dyDescent="0.35">
      <c r="A161" s="29" t="s">
        <v>18153</v>
      </c>
      <c r="B161" s="299" t="s">
        <v>18154</v>
      </c>
      <c r="C161" s="299" t="s">
        <v>18128</v>
      </c>
      <c r="D161" s="299" t="s">
        <v>19891</v>
      </c>
      <c r="E161" s="299" t="s">
        <v>18066</v>
      </c>
      <c r="F161" s="300">
        <v>530</v>
      </c>
      <c r="G161" s="299" t="s">
        <v>18155</v>
      </c>
      <c r="H161" s="300">
        <v>35.36</v>
      </c>
      <c r="I161" s="131">
        <f>(H161*'Информация о ценах'!$D$30+'032'!H161*'Информация о ценах'!$D$30*'Информация о ценах'!$E$30)*'Информация о ценах'!$B$6*1.02*1.2</f>
        <v>1623.0239999999999</v>
      </c>
      <c r="J161" s="300"/>
      <c r="K161" s="134">
        <f t="shared" si="2"/>
        <v>0</v>
      </c>
    </row>
    <row r="162" spans="1:11" s="298" customFormat="1" x14ac:dyDescent="0.35">
      <c r="A162" s="29" t="s">
        <v>18156</v>
      </c>
      <c r="B162" s="299" t="s">
        <v>18157</v>
      </c>
      <c r="C162" s="299" t="s">
        <v>18128</v>
      </c>
      <c r="D162" s="299" t="s">
        <v>19891</v>
      </c>
      <c r="E162" s="299" t="s">
        <v>18069</v>
      </c>
      <c r="F162" s="300">
        <v>642</v>
      </c>
      <c r="G162" s="299" t="s">
        <v>17972</v>
      </c>
      <c r="H162" s="300">
        <v>33.69</v>
      </c>
      <c r="I162" s="131">
        <f>(H162*'Информация о ценах'!$D$30+'032'!H162*'Информация о ценах'!$D$30*'Информация о ценах'!$E$30)*'Информация о ценах'!$B$6*1.02*1.2</f>
        <v>1546.3709999999999</v>
      </c>
      <c r="J162" s="300"/>
      <c r="K162" s="134">
        <f t="shared" si="2"/>
        <v>0</v>
      </c>
    </row>
    <row r="163" spans="1:11" s="298" customFormat="1" x14ac:dyDescent="0.35">
      <c r="A163" s="29" t="s">
        <v>18158</v>
      </c>
      <c r="B163" s="299" t="s">
        <v>18159</v>
      </c>
      <c r="C163" s="299" t="s">
        <v>18128</v>
      </c>
      <c r="D163" s="299" t="s">
        <v>19891</v>
      </c>
      <c r="E163" s="299" t="s">
        <v>18076</v>
      </c>
      <c r="F163" s="129">
        <v>1180</v>
      </c>
      <c r="G163" s="299" t="s">
        <v>18070</v>
      </c>
      <c r="H163" s="300">
        <v>54.14</v>
      </c>
      <c r="I163" s="131">
        <f>(H163*'Информация о ценах'!$D$30+'032'!H163*'Информация о ценах'!$D$30*'Информация о ценах'!$E$30)*'Информация о ценах'!$B$6*1.02*1.2</f>
        <v>2485.0259999999998</v>
      </c>
      <c r="J163" s="300"/>
      <c r="K163" s="134">
        <f t="shared" si="2"/>
        <v>0</v>
      </c>
    </row>
    <row r="164" spans="1:11" s="298" customFormat="1" x14ac:dyDescent="0.35">
      <c r="A164" s="29" t="s">
        <v>18160</v>
      </c>
      <c r="B164" s="299" t="s">
        <v>18161</v>
      </c>
      <c r="C164" s="299" t="s">
        <v>18162</v>
      </c>
      <c r="D164" s="299" t="s">
        <v>19892</v>
      </c>
      <c r="E164" s="299" t="s">
        <v>18054</v>
      </c>
      <c r="F164" s="300">
        <v>196</v>
      </c>
      <c r="G164" s="299" t="s">
        <v>17928</v>
      </c>
      <c r="H164" s="300">
        <v>16.399999999999999</v>
      </c>
      <c r="I164" s="131">
        <f>(H164*'Информация о ценах'!$D$30+'032'!H164*'Информация о ценах'!$D$30*'Информация о ценах'!$E$30)*'Информация о ценах'!$B$6*1.02*1.2</f>
        <v>752.75999999999988</v>
      </c>
      <c r="J164" s="300"/>
      <c r="K164" s="134">
        <f t="shared" si="2"/>
        <v>0</v>
      </c>
    </row>
    <row r="165" spans="1:11" s="298" customFormat="1" x14ac:dyDescent="0.35">
      <c r="A165" s="29" t="s">
        <v>18163</v>
      </c>
      <c r="B165" s="299" t="s">
        <v>18164</v>
      </c>
      <c r="C165" s="299" t="s">
        <v>18162</v>
      </c>
      <c r="D165" s="299" t="s">
        <v>19892</v>
      </c>
      <c r="E165" s="299" t="s">
        <v>18060</v>
      </c>
      <c r="F165" s="300">
        <v>391</v>
      </c>
      <c r="G165" s="299" t="s">
        <v>17972</v>
      </c>
      <c r="H165" s="300">
        <v>18.5</v>
      </c>
      <c r="I165" s="131">
        <f>(H165*'Информация о ценах'!$D$30+'032'!H165*'Информация о ценах'!$D$30*'Информация о ценах'!$E$30)*'Информация о ценах'!$B$6*1.02*1.2</f>
        <v>849.15</v>
      </c>
      <c r="J165" s="300"/>
      <c r="K165" s="134">
        <f t="shared" si="2"/>
        <v>0</v>
      </c>
    </row>
    <row r="166" spans="1:11" s="298" customFormat="1" x14ac:dyDescent="0.35">
      <c r="A166" s="29" t="s">
        <v>18165</v>
      </c>
      <c r="B166" s="299" t="s">
        <v>18166</v>
      </c>
      <c r="C166" s="299" t="s">
        <v>18167</v>
      </c>
      <c r="D166" s="299" t="s">
        <v>19893</v>
      </c>
      <c r="E166" s="299" t="s">
        <v>18051</v>
      </c>
      <c r="F166" s="300"/>
      <c r="G166" s="299" t="s">
        <v>17928</v>
      </c>
      <c r="H166" s="300">
        <v>15.59</v>
      </c>
      <c r="I166" s="131">
        <f>(H166*'Информация о ценах'!$D$30+'032'!H166*'Информация о ценах'!$D$30*'Информация о ценах'!$E$30)*'Информация о ценах'!$B$6*1.02*1.2</f>
        <v>715.58100000000002</v>
      </c>
      <c r="J166" s="300"/>
      <c r="K166" s="134">
        <f t="shared" si="2"/>
        <v>0</v>
      </c>
    </row>
    <row r="167" spans="1:11" s="298" customFormat="1" x14ac:dyDescent="0.35">
      <c r="A167" s="29" t="s">
        <v>18524</v>
      </c>
      <c r="B167" s="299" t="s">
        <v>18525</v>
      </c>
      <c r="C167" s="299" t="s">
        <v>18167</v>
      </c>
      <c r="D167" s="299" t="s">
        <v>19893</v>
      </c>
      <c r="E167" s="299" t="s">
        <v>18054</v>
      </c>
      <c r="F167" s="300"/>
      <c r="G167" s="299" t="s">
        <v>17858</v>
      </c>
      <c r="H167" s="300">
        <v>48.65</v>
      </c>
      <c r="I167" s="131">
        <f>(H167*'Информация о ценах'!$D$30+'032'!H167*'Информация о ценах'!$D$30*'Информация о ценах'!$E$30)*'Информация о ценах'!$B$6*1.02*1.2</f>
        <v>2233.0349999999999</v>
      </c>
      <c r="J167" s="300"/>
      <c r="K167" s="134">
        <f t="shared" si="2"/>
        <v>0</v>
      </c>
    </row>
    <row r="168" spans="1:11" s="298" customFormat="1" x14ac:dyDescent="0.35">
      <c r="A168" s="29" t="s">
        <v>18526</v>
      </c>
      <c r="B168" s="299" t="s">
        <v>18527</v>
      </c>
      <c r="C168" s="299" t="s">
        <v>18167</v>
      </c>
      <c r="D168" s="299" t="s">
        <v>19893</v>
      </c>
      <c r="E168" s="299" t="s">
        <v>18060</v>
      </c>
      <c r="F168" s="300"/>
      <c r="G168" s="299" t="s">
        <v>18528</v>
      </c>
      <c r="H168" s="300">
        <v>48.65</v>
      </c>
      <c r="I168" s="131">
        <f>(H168*'Информация о ценах'!$D$30+'032'!H168*'Информация о ценах'!$D$30*'Информация о ценах'!$E$30)*'Информация о ценах'!$B$6*1.02*1.2</f>
        <v>2233.0349999999999</v>
      </c>
      <c r="J168" s="300"/>
      <c r="K168" s="134">
        <f t="shared" si="2"/>
        <v>0</v>
      </c>
    </row>
    <row r="169" spans="1:11" s="298" customFormat="1" x14ac:dyDescent="0.35">
      <c r="A169" s="29" t="s">
        <v>18529</v>
      </c>
      <c r="B169" s="299" t="s">
        <v>18530</v>
      </c>
      <c r="C169" s="299" t="s">
        <v>18531</v>
      </c>
      <c r="D169" s="299" t="s">
        <v>19891</v>
      </c>
      <c r="E169" s="299" t="s">
        <v>18060</v>
      </c>
      <c r="F169" s="300"/>
      <c r="G169" s="299" t="s">
        <v>1466</v>
      </c>
      <c r="H169" s="300">
        <v>50.93</v>
      </c>
      <c r="I169" s="131">
        <f>(H169*'Информация о ценах'!$D$30+'032'!H169*'Информация о ценах'!$D$30*'Информация о ценах'!$E$30)*'Информация о ценах'!$B$6*1.02*1.2</f>
        <v>2337.6869999999999</v>
      </c>
      <c r="J169" s="300"/>
      <c r="K169" s="134">
        <f t="shared" si="2"/>
        <v>0</v>
      </c>
    </row>
    <row r="170" spans="1:11" s="298" customFormat="1" x14ac:dyDescent="0.35">
      <c r="A170" s="29" t="s">
        <v>18168</v>
      </c>
      <c r="B170" s="299" t="s">
        <v>18169</v>
      </c>
      <c r="C170" s="299" t="s">
        <v>18170</v>
      </c>
      <c r="D170" s="299" t="s">
        <v>18171</v>
      </c>
      <c r="E170" s="299" t="s">
        <v>17905</v>
      </c>
      <c r="F170" s="300">
        <v>27</v>
      </c>
      <c r="G170" s="299" t="s">
        <v>18172</v>
      </c>
      <c r="H170" s="300">
        <v>2.2000000000000002</v>
      </c>
      <c r="I170" s="131">
        <f>(H170*'Информация о ценах'!$D$30+'032'!H170*'Информация о ценах'!$D$30*'Информация о ценах'!$E$30)*'Информация о ценах'!$B$6*1.02*1.2</f>
        <v>100.98</v>
      </c>
      <c r="J170" s="300"/>
      <c r="K170" s="134">
        <f t="shared" si="2"/>
        <v>0</v>
      </c>
    </row>
    <row r="171" spans="1:11" s="298" customFormat="1" x14ac:dyDescent="0.35">
      <c r="A171" s="29" t="s">
        <v>18173</v>
      </c>
      <c r="B171" s="299" t="s">
        <v>18174</v>
      </c>
      <c r="C171" s="299" t="s">
        <v>18170</v>
      </c>
      <c r="D171" s="299" t="s">
        <v>18171</v>
      </c>
      <c r="E171" s="299" t="s">
        <v>17909</v>
      </c>
      <c r="F171" s="300">
        <v>28</v>
      </c>
      <c r="G171" s="299" t="s">
        <v>17914</v>
      </c>
      <c r="H171" s="300">
        <v>2.2000000000000002</v>
      </c>
      <c r="I171" s="131">
        <f>(H171*'Информация о ценах'!$D$30+'032'!H171*'Информация о ценах'!$D$30*'Информация о ценах'!$E$30)*'Информация о ценах'!$B$6*1.02*1.2</f>
        <v>100.98</v>
      </c>
      <c r="J171" s="300"/>
      <c r="K171" s="134">
        <f t="shared" si="2"/>
        <v>0</v>
      </c>
    </row>
    <row r="172" spans="1:11" s="298" customFormat="1" x14ac:dyDescent="0.35">
      <c r="A172" s="29" t="s">
        <v>18175</v>
      </c>
      <c r="B172" s="299" t="s">
        <v>18176</v>
      </c>
      <c r="C172" s="299" t="s">
        <v>18170</v>
      </c>
      <c r="D172" s="299" t="s">
        <v>18171</v>
      </c>
      <c r="E172" s="299" t="s">
        <v>17913</v>
      </c>
      <c r="F172" s="300">
        <v>37</v>
      </c>
      <c r="G172" s="299" t="s">
        <v>17914</v>
      </c>
      <c r="H172" s="300">
        <v>2.42</v>
      </c>
      <c r="I172" s="131">
        <f>(H172*'Информация о ценах'!$D$30+'032'!H172*'Информация о ценах'!$D$30*'Информация о ценах'!$E$30)*'Информация о ценах'!$B$6*1.02*1.2</f>
        <v>111.07799999999999</v>
      </c>
      <c r="J172" s="300"/>
      <c r="K172" s="134">
        <f t="shared" si="2"/>
        <v>0</v>
      </c>
    </row>
    <row r="173" spans="1:11" s="298" customFormat="1" x14ac:dyDescent="0.35">
      <c r="A173" s="29" t="s">
        <v>18177</v>
      </c>
      <c r="B173" s="299" t="s">
        <v>18178</v>
      </c>
      <c r="C173" s="299" t="s">
        <v>18170</v>
      </c>
      <c r="D173" s="299" t="s">
        <v>18171</v>
      </c>
      <c r="E173" s="299" t="s">
        <v>17917</v>
      </c>
      <c r="F173" s="300">
        <v>65</v>
      </c>
      <c r="G173" s="299" t="s">
        <v>17773</v>
      </c>
      <c r="H173" s="300">
        <v>3.07</v>
      </c>
      <c r="I173" s="131">
        <f>(H173*'Информация о ценах'!$D$30+'032'!H173*'Информация о ценах'!$D$30*'Информация о ценах'!$E$30)*'Информация о ценах'!$B$6*1.02*1.2</f>
        <v>140.91300000000001</v>
      </c>
      <c r="J173" s="300"/>
      <c r="K173" s="134">
        <f t="shared" si="2"/>
        <v>0</v>
      </c>
    </row>
    <row r="174" spans="1:11" s="298" customFormat="1" x14ac:dyDescent="0.35">
      <c r="A174" s="29" t="s">
        <v>18179</v>
      </c>
      <c r="B174" s="299" t="s">
        <v>18180</v>
      </c>
      <c r="C174" s="299" t="s">
        <v>18170</v>
      </c>
      <c r="D174" s="299" t="s">
        <v>18171</v>
      </c>
      <c r="E174" s="299" t="s">
        <v>17921</v>
      </c>
      <c r="F174" s="300"/>
      <c r="G174" s="299" t="s">
        <v>18181</v>
      </c>
      <c r="H174" s="300">
        <v>5.0199999999999996</v>
      </c>
      <c r="I174" s="131">
        <f>(H174*'Информация о ценах'!$D$30+'032'!H174*'Информация о ценах'!$D$30*'Информация о ценах'!$E$30)*'Информация о ценах'!$B$6*1.02*1.2</f>
        <v>230.41799999999998</v>
      </c>
      <c r="J174" s="300"/>
      <c r="K174" s="134">
        <f t="shared" si="2"/>
        <v>0</v>
      </c>
    </row>
    <row r="175" spans="1:11" s="298" customFormat="1" x14ac:dyDescent="0.35">
      <c r="A175" s="29" t="s">
        <v>18182</v>
      </c>
      <c r="B175" s="299" t="s">
        <v>18183</v>
      </c>
      <c r="C175" s="299" t="s">
        <v>18170</v>
      </c>
      <c r="D175" s="299" t="s">
        <v>18171</v>
      </c>
      <c r="E175" s="299" t="s">
        <v>17924</v>
      </c>
      <c r="F175" s="300">
        <v>148</v>
      </c>
      <c r="G175" s="299" t="s">
        <v>17777</v>
      </c>
      <c r="H175" s="300">
        <v>5.37</v>
      </c>
      <c r="I175" s="131">
        <f>(H175*'Информация о ценах'!$D$30+'032'!H175*'Информация о ценах'!$D$30*'Информация о ценах'!$E$30)*'Информация о ценах'!$B$6*1.02*1.2</f>
        <v>246.483</v>
      </c>
      <c r="J175" s="300"/>
      <c r="K175" s="134">
        <f t="shared" si="2"/>
        <v>0</v>
      </c>
    </row>
    <row r="176" spans="1:11" s="298" customFormat="1" x14ac:dyDescent="0.35">
      <c r="A176" s="29" t="s">
        <v>18184</v>
      </c>
      <c r="B176" s="299" t="s">
        <v>18185</v>
      </c>
      <c r="C176" s="299" t="s">
        <v>18170</v>
      </c>
      <c r="D176" s="299" t="s">
        <v>18171</v>
      </c>
      <c r="E176" s="299" t="s">
        <v>17927</v>
      </c>
      <c r="F176" s="300">
        <v>237</v>
      </c>
      <c r="G176" s="299" t="s">
        <v>18186</v>
      </c>
      <c r="H176" s="300">
        <v>10.029999999999999</v>
      </c>
      <c r="I176" s="131">
        <f>(H176*'Информация о ценах'!$D$30+'032'!H176*'Информация о ценах'!$D$30*'Информация о ценах'!$E$30)*'Информация о ценах'!$B$6*1.02*1.2</f>
        <v>460.37699999999995</v>
      </c>
      <c r="J176" s="300"/>
      <c r="K176" s="134">
        <f t="shared" si="2"/>
        <v>0</v>
      </c>
    </row>
    <row r="177" spans="1:11" s="298" customFormat="1" x14ac:dyDescent="0.35">
      <c r="A177" s="29" t="s">
        <v>18187</v>
      </c>
      <c r="B177" s="299" t="s">
        <v>18188</v>
      </c>
      <c r="C177" s="299" t="s">
        <v>18170</v>
      </c>
      <c r="D177" s="299" t="s">
        <v>18171</v>
      </c>
      <c r="E177" s="299" t="s">
        <v>17931</v>
      </c>
      <c r="F177" s="300">
        <v>384</v>
      </c>
      <c r="G177" s="299" t="s">
        <v>18189</v>
      </c>
      <c r="H177" s="300">
        <v>14.78</v>
      </c>
      <c r="I177" s="131">
        <f>(H177*'Информация о ценах'!$D$30+'032'!H177*'Информация о ценах'!$D$30*'Информация о ценах'!$E$30)*'Информация о ценах'!$B$6*1.02*1.2</f>
        <v>678.40200000000004</v>
      </c>
      <c r="J177" s="300"/>
      <c r="K177" s="134">
        <f t="shared" si="2"/>
        <v>0</v>
      </c>
    </row>
    <row r="178" spans="1:11" s="298" customFormat="1" x14ac:dyDescent="0.35">
      <c r="A178" s="29" t="s">
        <v>18190</v>
      </c>
      <c r="B178" s="299" t="s">
        <v>18191</v>
      </c>
      <c r="C178" s="299" t="s">
        <v>18170</v>
      </c>
      <c r="D178" s="299" t="s">
        <v>18171</v>
      </c>
      <c r="E178" s="299" t="s">
        <v>17935</v>
      </c>
      <c r="F178" s="300"/>
      <c r="G178" s="299" t="s">
        <v>1466</v>
      </c>
      <c r="H178" s="300">
        <v>60.58</v>
      </c>
      <c r="I178" s="131">
        <f>(H178*'Информация о ценах'!$D$30+'032'!H178*'Информация о ценах'!$D$30*'Информация о ценах'!$E$30)*'Информация о ценах'!$B$6*1.02*1.2</f>
        <v>2780.6219999999998</v>
      </c>
      <c r="J178" s="300"/>
      <c r="K178" s="134">
        <f t="shared" si="2"/>
        <v>0</v>
      </c>
    </row>
    <row r="179" spans="1:11" s="298" customFormat="1" x14ac:dyDescent="0.35">
      <c r="A179" s="29" t="s">
        <v>18192</v>
      </c>
      <c r="B179" s="299" t="s">
        <v>18193</v>
      </c>
      <c r="C179" s="299" t="s">
        <v>18170</v>
      </c>
      <c r="D179" s="299" t="s">
        <v>18171</v>
      </c>
      <c r="E179" s="299" t="s">
        <v>17979</v>
      </c>
      <c r="F179" s="129">
        <v>2140</v>
      </c>
      <c r="G179" s="299" t="s">
        <v>1466</v>
      </c>
      <c r="H179" s="300">
        <v>126.49</v>
      </c>
      <c r="I179" s="131">
        <f>(H179*'Информация о ценах'!$D$30+'032'!H179*'Информация о ценах'!$D$30*'Информация о ценах'!$E$30)*'Информация о ценах'!$B$6*1.02*1.2</f>
        <v>5805.8910000000005</v>
      </c>
      <c r="J179" s="300"/>
      <c r="K179" s="134">
        <f t="shared" si="2"/>
        <v>0</v>
      </c>
    </row>
    <row r="180" spans="1:11" s="298" customFormat="1" x14ac:dyDescent="0.35">
      <c r="A180" s="29" t="s">
        <v>18194</v>
      </c>
      <c r="B180" s="299" t="s">
        <v>18195</v>
      </c>
      <c r="C180" s="299" t="s">
        <v>18170</v>
      </c>
      <c r="D180" s="299" t="s">
        <v>18171</v>
      </c>
      <c r="E180" s="299" t="s">
        <v>17982</v>
      </c>
      <c r="F180" s="129">
        <v>3660</v>
      </c>
      <c r="G180" s="299" t="s">
        <v>1466</v>
      </c>
      <c r="H180" s="300">
        <v>182.72</v>
      </c>
      <c r="I180" s="131">
        <f>(H180*'Информация о ценах'!$D$30+'032'!H180*'Информация о ценах'!$D$30*'Информация о ценах'!$E$30)*'Информация о ценах'!$B$6*1.02*1.2</f>
        <v>8386.848</v>
      </c>
      <c r="J180" s="300"/>
      <c r="K180" s="134">
        <f t="shared" si="2"/>
        <v>0</v>
      </c>
    </row>
    <row r="181" spans="1:11" s="298" customFormat="1" x14ac:dyDescent="0.35">
      <c r="A181" s="29" t="s">
        <v>18196</v>
      </c>
      <c r="B181" s="299" t="s">
        <v>18197</v>
      </c>
      <c r="C181" s="299" t="s">
        <v>18198</v>
      </c>
      <c r="D181" s="299" t="s">
        <v>19894</v>
      </c>
      <c r="E181" s="299" t="s">
        <v>17909</v>
      </c>
      <c r="F181" s="300">
        <v>38</v>
      </c>
      <c r="G181" s="299" t="s">
        <v>17914</v>
      </c>
      <c r="H181" s="300">
        <v>2.42</v>
      </c>
      <c r="I181" s="131">
        <f>(H181*'Информация о ценах'!$D$30+'032'!H181*'Информация о ценах'!$D$30*'Информация о ценах'!$E$30)*'Информация о ценах'!$B$6*1.02*1.2</f>
        <v>111.07799999999999</v>
      </c>
      <c r="J181" s="300"/>
      <c r="K181" s="134">
        <f t="shared" si="2"/>
        <v>0</v>
      </c>
    </row>
    <row r="182" spans="1:11" s="298" customFormat="1" x14ac:dyDescent="0.35">
      <c r="A182" s="29" t="s">
        <v>18199</v>
      </c>
      <c r="B182" s="299" t="s">
        <v>18200</v>
      </c>
      <c r="C182" s="299" t="s">
        <v>18198</v>
      </c>
      <c r="D182" s="299" t="s">
        <v>19894</v>
      </c>
      <c r="E182" s="299" t="s">
        <v>17913</v>
      </c>
      <c r="F182" s="300">
        <v>52</v>
      </c>
      <c r="G182" s="299" t="s">
        <v>17914</v>
      </c>
      <c r="H182" s="300">
        <v>3.17</v>
      </c>
      <c r="I182" s="131">
        <f>(H182*'Информация о ценах'!$D$30+'032'!H182*'Информация о ценах'!$D$30*'Информация о ценах'!$E$30)*'Информация о ценах'!$B$6*1.02*1.2</f>
        <v>145.50299999999999</v>
      </c>
      <c r="J182" s="300"/>
      <c r="K182" s="134">
        <f t="shared" si="2"/>
        <v>0</v>
      </c>
    </row>
    <row r="183" spans="1:11" s="298" customFormat="1" x14ac:dyDescent="0.35">
      <c r="A183" s="29" t="s">
        <v>18201</v>
      </c>
      <c r="B183" s="299" t="s">
        <v>18202</v>
      </c>
      <c r="C183" s="299" t="s">
        <v>18198</v>
      </c>
      <c r="D183" s="299" t="s">
        <v>19894</v>
      </c>
      <c r="E183" s="299" t="s">
        <v>17917</v>
      </c>
      <c r="F183" s="300">
        <v>131</v>
      </c>
      <c r="G183" s="299" t="s">
        <v>17755</v>
      </c>
      <c r="H183" s="300">
        <v>4.4800000000000004</v>
      </c>
      <c r="I183" s="131">
        <f>(H183*'Информация о ценах'!$D$30+'032'!H183*'Информация о ценах'!$D$30*'Информация о ценах'!$E$30)*'Информация о ценах'!$B$6*1.02*1.2</f>
        <v>205.63200000000003</v>
      </c>
      <c r="J183" s="300"/>
      <c r="K183" s="134">
        <f t="shared" si="2"/>
        <v>0</v>
      </c>
    </row>
    <row r="184" spans="1:11" s="298" customFormat="1" x14ac:dyDescent="0.35">
      <c r="A184" s="29" t="s">
        <v>18203</v>
      </c>
      <c r="B184" s="299" t="s">
        <v>18204</v>
      </c>
      <c r="C184" s="299" t="s">
        <v>18198</v>
      </c>
      <c r="D184" s="299" t="s">
        <v>19894</v>
      </c>
      <c r="E184" s="299" t="s">
        <v>17921</v>
      </c>
      <c r="F184" s="300"/>
      <c r="G184" s="299" t="s">
        <v>17777</v>
      </c>
      <c r="H184" s="300">
        <v>6.78</v>
      </c>
      <c r="I184" s="131">
        <f>(H184*'Информация о ценах'!$D$30+'032'!H184*'Информация о ценах'!$D$30*'Информация о ценах'!$E$30)*'Информация о ценах'!$B$6*1.02*1.2</f>
        <v>311.20199999999994</v>
      </c>
      <c r="J184" s="300"/>
      <c r="K184" s="134">
        <f t="shared" si="2"/>
        <v>0</v>
      </c>
    </row>
    <row r="185" spans="1:11" s="298" customFormat="1" x14ac:dyDescent="0.35">
      <c r="A185" s="29" t="s">
        <v>18205</v>
      </c>
      <c r="B185" s="299" t="s">
        <v>18206</v>
      </c>
      <c r="C185" s="299" t="s">
        <v>18198</v>
      </c>
      <c r="D185" s="299" t="s">
        <v>19894</v>
      </c>
      <c r="E185" s="299" t="s">
        <v>17924</v>
      </c>
      <c r="F185" s="300">
        <v>231</v>
      </c>
      <c r="G185" s="299" t="s">
        <v>17928</v>
      </c>
      <c r="H185" s="300">
        <v>7.21</v>
      </c>
      <c r="I185" s="131">
        <f>(H185*'Информация о ценах'!$D$30+'032'!H185*'Информация о ценах'!$D$30*'Информация о ценах'!$E$30)*'Информация о ценах'!$B$6*1.02*1.2</f>
        <v>330.93900000000002</v>
      </c>
      <c r="J185" s="300"/>
      <c r="K185" s="134">
        <f t="shared" si="2"/>
        <v>0</v>
      </c>
    </row>
    <row r="186" spans="1:11" s="298" customFormat="1" x14ac:dyDescent="0.35">
      <c r="A186" s="29" t="s">
        <v>18207</v>
      </c>
      <c r="B186" s="299" t="s">
        <v>18208</v>
      </c>
      <c r="C186" s="299" t="s">
        <v>18209</v>
      </c>
      <c r="D186" s="299" t="s">
        <v>19895</v>
      </c>
      <c r="E186" s="299" t="s">
        <v>18210</v>
      </c>
      <c r="F186" s="300">
        <v>20</v>
      </c>
      <c r="G186" s="299" t="s">
        <v>18172</v>
      </c>
      <c r="H186" s="300">
        <v>2.42</v>
      </c>
      <c r="I186" s="131">
        <f>(H186*'Информация о ценах'!$D$30+'032'!H186*'Информация о ценах'!$D$30*'Информация о ценах'!$E$30)*'Информация о ценах'!$B$6*1.02*1.2</f>
        <v>111.07799999999999</v>
      </c>
      <c r="J186" s="300"/>
      <c r="K186" s="134">
        <f t="shared" si="2"/>
        <v>0</v>
      </c>
    </row>
    <row r="187" spans="1:11" s="298" customFormat="1" x14ac:dyDescent="0.35">
      <c r="A187" s="29" t="s">
        <v>18211</v>
      </c>
      <c r="B187" s="299" t="s">
        <v>18212</v>
      </c>
      <c r="C187" s="299" t="s">
        <v>18209</v>
      </c>
      <c r="D187" s="299" t="s">
        <v>19895</v>
      </c>
      <c r="E187" s="299" t="s">
        <v>18213</v>
      </c>
      <c r="F187" s="300">
        <v>30</v>
      </c>
      <c r="G187" s="299" t="s">
        <v>18214</v>
      </c>
      <c r="H187" s="300">
        <v>2.42</v>
      </c>
      <c r="I187" s="131">
        <f>(H187*'Информация о ценах'!$D$30+'032'!H187*'Информация о ценах'!$D$30*'Информация о ценах'!$E$30)*'Информация о ценах'!$B$6*1.02*1.2</f>
        <v>111.07799999999999</v>
      </c>
      <c r="J187" s="300"/>
      <c r="K187" s="134">
        <f t="shared" si="2"/>
        <v>0</v>
      </c>
    </row>
    <row r="188" spans="1:11" s="298" customFormat="1" x14ac:dyDescent="0.35">
      <c r="A188" s="29" t="s">
        <v>18215</v>
      </c>
      <c r="B188" s="299" t="s">
        <v>18216</v>
      </c>
      <c r="C188" s="299" t="s">
        <v>18209</v>
      </c>
      <c r="D188" s="299" t="s">
        <v>19895</v>
      </c>
      <c r="E188" s="299" t="s">
        <v>18033</v>
      </c>
      <c r="F188" s="300">
        <v>34</v>
      </c>
      <c r="G188" s="299" t="s">
        <v>17914</v>
      </c>
      <c r="H188" s="300">
        <v>2.42</v>
      </c>
      <c r="I188" s="131">
        <f>(H188*'Информация о ценах'!$D$30+'032'!H188*'Информация о ценах'!$D$30*'Информация о ценах'!$E$30)*'Информация о ценах'!$B$6*1.02*1.2</f>
        <v>111.07799999999999</v>
      </c>
      <c r="J188" s="300"/>
      <c r="K188" s="134">
        <f t="shared" si="2"/>
        <v>0</v>
      </c>
    </row>
    <row r="189" spans="1:11" s="298" customFormat="1" x14ac:dyDescent="0.35">
      <c r="A189" s="29" t="s">
        <v>18217</v>
      </c>
      <c r="B189" s="299" t="s">
        <v>18218</v>
      </c>
      <c r="C189" s="299" t="s">
        <v>18209</v>
      </c>
      <c r="D189" s="299" t="s">
        <v>19895</v>
      </c>
      <c r="E189" s="299" t="s">
        <v>18219</v>
      </c>
      <c r="F189" s="300">
        <v>51</v>
      </c>
      <c r="G189" s="299" t="s">
        <v>2181</v>
      </c>
      <c r="H189" s="300">
        <v>2.61</v>
      </c>
      <c r="I189" s="131">
        <f>(H189*'Информация о ценах'!$D$30+'032'!H189*'Информация о ценах'!$D$30*'Информация о ценах'!$E$30)*'Информация о ценах'!$B$6*1.02*1.2</f>
        <v>119.79899999999999</v>
      </c>
      <c r="J189" s="300"/>
      <c r="K189" s="134">
        <f t="shared" si="2"/>
        <v>0</v>
      </c>
    </row>
    <row r="190" spans="1:11" s="298" customFormat="1" x14ac:dyDescent="0.35">
      <c r="A190" s="29" t="s">
        <v>18220</v>
      </c>
      <c r="B190" s="299" t="s">
        <v>18221</v>
      </c>
      <c r="C190" s="299" t="s">
        <v>18209</v>
      </c>
      <c r="D190" s="299" t="s">
        <v>19895</v>
      </c>
      <c r="E190" s="299" t="s">
        <v>18039</v>
      </c>
      <c r="F190" s="300">
        <v>53</v>
      </c>
      <c r="G190" s="299" t="s">
        <v>17918</v>
      </c>
      <c r="H190" s="300">
        <v>2.61</v>
      </c>
      <c r="I190" s="131">
        <f>(H190*'Информация о ценах'!$D$30+'032'!H190*'Информация о ценах'!$D$30*'Информация о ценах'!$E$30)*'Информация о ценах'!$B$6*1.02*1.2</f>
        <v>119.79899999999999</v>
      </c>
      <c r="J190" s="300"/>
      <c r="K190" s="134">
        <f t="shared" si="2"/>
        <v>0</v>
      </c>
    </row>
    <row r="191" spans="1:11" s="298" customFormat="1" x14ac:dyDescent="0.35">
      <c r="A191" s="29" t="s">
        <v>18222</v>
      </c>
      <c r="B191" s="299" t="s">
        <v>18223</v>
      </c>
      <c r="C191" s="299" t="s">
        <v>18209</v>
      </c>
      <c r="D191" s="299" t="s">
        <v>19895</v>
      </c>
      <c r="E191" s="299" t="s">
        <v>18045</v>
      </c>
      <c r="F191" s="300"/>
      <c r="G191" s="299" t="s">
        <v>17773</v>
      </c>
      <c r="H191" s="300">
        <v>3.6</v>
      </c>
      <c r="I191" s="131">
        <f>(H191*'Информация о ценах'!$D$30+'032'!H191*'Информация о ценах'!$D$30*'Информация о ценах'!$E$30)*'Информация о ценах'!$B$6*1.02*1.2</f>
        <v>165.23999999999998</v>
      </c>
      <c r="J191" s="300"/>
      <c r="K191" s="134">
        <f t="shared" si="2"/>
        <v>0</v>
      </c>
    </row>
    <row r="192" spans="1:11" s="298" customFormat="1" x14ac:dyDescent="0.35">
      <c r="A192" s="29" t="s">
        <v>18224</v>
      </c>
      <c r="B192" s="299" t="s">
        <v>18225</v>
      </c>
      <c r="C192" s="299" t="s">
        <v>18209</v>
      </c>
      <c r="D192" s="299" t="s">
        <v>19895</v>
      </c>
      <c r="E192" s="299" t="s">
        <v>18048</v>
      </c>
      <c r="F192" s="300"/>
      <c r="G192" s="299" t="s">
        <v>17773</v>
      </c>
      <c r="H192" s="300">
        <v>3.6</v>
      </c>
      <c r="I192" s="131">
        <f>(H192*'Информация о ценах'!$D$30+'032'!H192*'Информация о ценах'!$D$30*'Информация о ценах'!$E$30)*'Информация о ценах'!$B$6*1.02*1.2</f>
        <v>165.23999999999998</v>
      </c>
      <c r="J192" s="300"/>
      <c r="K192" s="134">
        <f t="shared" si="2"/>
        <v>0</v>
      </c>
    </row>
    <row r="193" spans="1:11" s="298" customFormat="1" x14ac:dyDescent="0.35">
      <c r="A193" s="29" t="s">
        <v>18226</v>
      </c>
      <c r="B193" s="299" t="s">
        <v>18227</v>
      </c>
      <c r="C193" s="299" t="s">
        <v>18209</v>
      </c>
      <c r="D193" s="299" t="s">
        <v>19895</v>
      </c>
      <c r="E193" s="299" t="s">
        <v>18054</v>
      </c>
      <c r="F193" s="300">
        <v>111</v>
      </c>
      <c r="G193" s="299" t="s">
        <v>17773</v>
      </c>
      <c r="H193" s="300">
        <v>3.86</v>
      </c>
      <c r="I193" s="131">
        <f>(H193*'Информация о ценах'!$D$30+'032'!H193*'Информация о ценах'!$D$30*'Информация о ценах'!$E$30)*'Информация о ценах'!$B$6*1.02*1.2</f>
        <v>177.17400000000001</v>
      </c>
      <c r="J193" s="300"/>
      <c r="K193" s="134">
        <f t="shared" si="2"/>
        <v>0</v>
      </c>
    </row>
    <row r="194" spans="1:11" s="298" customFormat="1" x14ac:dyDescent="0.35">
      <c r="A194" s="29" t="s">
        <v>18228</v>
      </c>
      <c r="B194" s="299" t="s">
        <v>18229</v>
      </c>
      <c r="C194" s="299" t="s">
        <v>18209</v>
      </c>
      <c r="D194" s="299" t="s">
        <v>19895</v>
      </c>
      <c r="E194" s="299" t="s">
        <v>18057</v>
      </c>
      <c r="F194" s="300">
        <v>117</v>
      </c>
      <c r="G194" s="299" t="s">
        <v>17773</v>
      </c>
      <c r="H194" s="300">
        <v>3.86</v>
      </c>
      <c r="I194" s="131">
        <f>(H194*'Информация о ценах'!$D$30+'032'!H194*'Информация о ценах'!$D$30*'Информация о ценах'!$E$30)*'Информация о ценах'!$B$6*1.02*1.2</f>
        <v>177.17400000000001</v>
      </c>
      <c r="J194" s="300"/>
      <c r="K194" s="134">
        <f t="shared" si="2"/>
        <v>0</v>
      </c>
    </row>
    <row r="195" spans="1:11" s="298" customFormat="1" x14ac:dyDescent="0.35">
      <c r="A195" s="29" t="s">
        <v>18230</v>
      </c>
      <c r="B195" s="299" t="s">
        <v>18231</v>
      </c>
      <c r="C195" s="299" t="s">
        <v>18209</v>
      </c>
      <c r="D195" s="299" t="s">
        <v>19895</v>
      </c>
      <c r="E195" s="299" t="s">
        <v>18232</v>
      </c>
      <c r="F195" s="300"/>
      <c r="G195" s="299" t="s">
        <v>17777</v>
      </c>
      <c r="H195" s="300">
        <v>3.64</v>
      </c>
      <c r="I195" s="131">
        <f>(H195*'Информация о ценах'!$D$30+'032'!H195*'Информация о ценах'!$D$30*'Информация о ценах'!$E$30)*'Информация о ценах'!$B$6*1.02*1.2</f>
        <v>167.07599999999999</v>
      </c>
      <c r="J195" s="300"/>
      <c r="K195" s="134">
        <f t="shared" si="2"/>
        <v>0</v>
      </c>
    </row>
    <row r="196" spans="1:11" s="298" customFormat="1" x14ac:dyDescent="0.35">
      <c r="A196" s="29" t="s">
        <v>18233</v>
      </c>
      <c r="B196" s="299" t="s">
        <v>18234</v>
      </c>
      <c r="C196" s="299" t="s">
        <v>18209</v>
      </c>
      <c r="D196" s="299" t="s">
        <v>19895</v>
      </c>
      <c r="E196" s="299" t="s">
        <v>18063</v>
      </c>
      <c r="F196" s="300">
        <v>189</v>
      </c>
      <c r="G196" s="299" t="s">
        <v>17777</v>
      </c>
      <c r="H196" s="300">
        <v>7.36</v>
      </c>
      <c r="I196" s="131">
        <f>(H196*'Информация о ценах'!$D$30+'032'!H196*'Информация о ценах'!$D$30*'Информация о ценах'!$E$30)*'Информация о ценах'!$B$6*1.02*1.2</f>
        <v>337.82399999999996</v>
      </c>
      <c r="J196" s="300"/>
      <c r="K196" s="134">
        <f t="shared" ref="K196:K242" si="3">I196*J196</f>
        <v>0</v>
      </c>
    </row>
    <row r="197" spans="1:11" s="298" customFormat="1" x14ac:dyDescent="0.35">
      <c r="A197" s="29" t="s">
        <v>18235</v>
      </c>
      <c r="B197" s="299" t="s">
        <v>18236</v>
      </c>
      <c r="C197" s="299" t="s">
        <v>18209</v>
      </c>
      <c r="D197" s="299" t="s">
        <v>19895</v>
      </c>
      <c r="E197" s="299" t="s">
        <v>18069</v>
      </c>
      <c r="F197" s="300">
        <v>335</v>
      </c>
      <c r="G197" s="299" t="s">
        <v>17928</v>
      </c>
      <c r="H197" s="300">
        <v>11.11</v>
      </c>
      <c r="I197" s="131">
        <f>(H197*'Информация о ценах'!$D$30+'032'!H197*'Информация о ценах'!$D$30*'Информация о ценах'!$E$30)*'Информация о ценах'!$B$6*1.02*1.2</f>
        <v>509.94899999999996</v>
      </c>
      <c r="J197" s="300"/>
      <c r="K197" s="134">
        <f t="shared" si="3"/>
        <v>0</v>
      </c>
    </row>
    <row r="198" spans="1:11" s="298" customFormat="1" x14ac:dyDescent="0.35">
      <c r="A198" s="29" t="s">
        <v>18237</v>
      </c>
      <c r="B198" s="299" t="s">
        <v>18238</v>
      </c>
      <c r="C198" s="299" t="s">
        <v>18209</v>
      </c>
      <c r="D198" s="299" t="s">
        <v>19895</v>
      </c>
      <c r="E198" s="299" t="s">
        <v>18073</v>
      </c>
      <c r="F198" s="300">
        <v>336</v>
      </c>
      <c r="G198" s="299" t="s">
        <v>17928</v>
      </c>
      <c r="H198" s="300">
        <v>11.11</v>
      </c>
      <c r="I198" s="131">
        <f>(H198*'Информация о ценах'!$D$30+'032'!H198*'Информация о ценах'!$D$30*'Информация о ценах'!$E$30)*'Информация о ценах'!$B$6*1.02*1.2</f>
        <v>509.94899999999996</v>
      </c>
      <c r="J198" s="300"/>
      <c r="K198" s="134">
        <f t="shared" si="3"/>
        <v>0</v>
      </c>
    </row>
    <row r="199" spans="1:11" s="298" customFormat="1" x14ac:dyDescent="0.35">
      <c r="A199" s="29" t="s">
        <v>18239</v>
      </c>
      <c r="B199" s="299" t="s">
        <v>18240</v>
      </c>
      <c r="C199" s="299" t="s">
        <v>18209</v>
      </c>
      <c r="D199" s="299" t="s">
        <v>19895</v>
      </c>
      <c r="E199" s="299" t="s">
        <v>18083</v>
      </c>
      <c r="F199" s="300"/>
      <c r="G199" s="299" t="s">
        <v>1466</v>
      </c>
      <c r="H199" s="300">
        <v>73.83</v>
      </c>
      <c r="I199" s="131">
        <f>(H199*'Информация о ценах'!$D$30+'032'!H199*'Информация о ценах'!$D$30*'Информация о ценах'!$E$30)*'Информация о ценах'!$B$6*1.02*1.2</f>
        <v>3388.797</v>
      </c>
      <c r="J199" s="300"/>
      <c r="K199" s="134">
        <f t="shared" si="3"/>
        <v>0</v>
      </c>
    </row>
    <row r="200" spans="1:11" s="298" customFormat="1" x14ac:dyDescent="0.35">
      <c r="A200" s="29" t="s">
        <v>18241</v>
      </c>
      <c r="B200" s="299" t="s">
        <v>18242</v>
      </c>
      <c r="C200" s="299" t="s">
        <v>18209</v>
      </c>
      <c r="D200" s="299" t="s">
        <v>19895</v>
      </c>
      <c r="E200" s="299" t="s">
        <v>18089</v>
      </c>
      <c r="F200" s="129">
        <v>2260</v>
      </c>
      <c r="G200" s="299" t="s">
        <v>1466</v>
      </c>
      <c r="H200" s="300">
        <v>171.04</v>
      </c>
      <c r="I200" s="131">
        <f>(H200*'Информация о ценах'!$D$30+'032'!H200*'Информация о ценах'!$D$30*'Информация о ценах'!$E$30)*'Информация о ценах'!$B$6*1.02*1.2</f>
        <v>7850.735999999999</v>
      </c>
      <c r="J200" s="300"/>
      <c r="K200" s="134">
        <f t="shared" si="3"/>
        <v>0</v>
      </c>
    </row>
    <row r="201" spans="1:11" s="298" customFormat="1" x14ac:dyDescent="0.35">
      <c r="A201" s="29" t="s">
        <v>18243</v>
      </c>
      <c r="B201" s="299" t="s">
        <v>18244</v>
      </c>
      <c r="C201" s="299" t="s">
        <v>18209</v>
      </c>
      <c r="D201" s="299" t="s">
        <v>19895</v>
      </c>
      <c r="E201" s="299" t="s">
        <v>18098</v>
      </c>
      <c r="F201" s="129">
        <v>4530</v>
      </c>
      <c r="G201" s="299" t="s">
        <v>1466</v>
      </c>
      <c r="H201" s="300">
        <v>237.02</v>
      </c>
      <c r="I201" s="131">
        <f>(H201*'Информация о ценах'!$D$30+'032'!H201*'Информация о ценах'!$D$30*'Информация о ценах'!$E$30)*'Информация о ценах'!$B$6*1.02*1.2</f>
        <v>10879.217999999999</v>
      </c>
      <c r="J201" s="300"/>
      <c r="K201" s="134">
        <f t="shared" si="3"/>
        <v>0</v>
      </c>
    </row>
    <row r="202" spans="1:11" s="298" customFormat="1" x14ac:dyDescent="0.35">
      <c r="A202" s="29" t="s">
        <v>18245</v>
      </c>
      <c r="B202" s="299" t="s">
        <v>18246</v>
      </c>
      <c r="C202" s="299" t="s">
        <v>18247</v>
      </c>
      <c r="D202" s="299" t="s">
        <v>19896</v>
      </c>
      <c r="E202" s="299" t="s">
        <v>18033</v>
      </c>
      <c r="F202" s="300">
        <v>34</v>
      </c>
      <c r="G202" s="299" t="s">
        <v>18248</v>
      </c>
      <c r="H202" s="300">
        <v>3.92</v>
      </c>
      <c r="I202" s="131">
        <f>(H202*'Информация о ценах'!$D$30+'032'!H202*'Информация о ценах'!$D$30*'Информация о ценах'!$E$30)*'Информация о ценах'!$B$6*1.02*1.2</f>
        <v>179.928</v>
      </c>
      <c r="J202" s="300"/>
      <c r="K202" s="134">
        <f t="shared" si="3"/>
        <v>0</v>
      </c>
    </row>
    <row r="203" spans="1:11" s="298" customFormat="1" x14ac:dyDescent="0.35">
      <c r="A203" s="29" t="s">
        <v>18249</v>
      </c>
      <c r="B203" s="299" t="s">
        <v>18250</v>
      </c>
      <c r="C203" s="299" t="s">
        <v>18247</v>
      </c>
      <c r="D203" s="299" t="s">
        <v>19896</v>
      </c>
      <c r="E203" s="299" t="s">
        <v>18039</v>
      </c>
      <c r="F203" s="300">
        <v>50</v>
      </c>
      <c r="G203" s="299" t="s">
        <v>18214</v>
      </c>
      <c r="H203" s="300">
        <v>7.39</v>
      </c>
      <c r="I203" s="131">
        <f>(H203*'Информация о ценах'!$D$30+'032'!H203*'Информация о ценах'!$D$30*'Информация о ценах'!$E$30)*'Информация о ценах'!$B$6*1.02*1.2</f>
        <v>339.20100000000002</v>
      </c>
      <c r="J203" s="300"/>
      <c r="K203" s="134">
        <f t="shared" si="3"/>
        <v>0</v>
      </c>
    </row>
    <row r="204" spans="1:11" s="298" customFormat="1" x14ac:dyDescent="0.35">
      <c r="A204" s="29" t="s">
        <v>18251</v>
      </c>
      <c r="B204" s="299" t="s">
        <v>18252</v>
      </c>
      <c r="C204" s="299" t="s">
        <v>18247</v>
      </c>
      <c r="D204" s="299" t="s">
        <v>19896</v>
      </c>
      <c r="E204" s="299" t="s">
        <v>18054</v>
      </c>
      <c r="F204" s="300">
        <v>109</v>
      </c>
      <c r="G204" s="299" t="s">
        <v>17773</v>
      </c>
      <c r="H204" s="300">
        <v>4.04</v>
      </c>
      <c r="I204" s="131">
        <f>(H204*'Информация о ценах'!$D$30+'032'!H204*'Информация о ценах'!$D$30*'Информация о ценах'!$E$30)*'Информация о ценах'!$B$6*1.02*1.2</f>
        <v>185.43600000000001</v>
      </c>
      <c r="J204" s="300"/>
      <c r="K204" s="134">
        <f t="shared" si="3"/>
        <v>0</v>
      </c>
    </row>
    <row r="205" spans="1:11" s="298" customFormat="1" x14ac:dyDescent="0.35">
      <c r="A205" s="29" t="s">
        <v>18253</v>
      </c>
      <c r="B205" s="299" t="s">
        <v>18254</v>
      </c>
      <c r="C205" s="299" t="s">
        <v>18247</v>
      </c>
      <c r="D205" s="299" t="s">
        <v>19896</v>
      </c>
      <c r="E205" s="299" t="s">
        <v>18057</v>
      </c>
      <c r="F205" s="300">
        <v>112</v>
      </c>
      <c r="G205" s="299" t="s">
        <v>17773</v>
      </c>
      <c r="H205" s="300">
        <v>4.04</v>
      </c>
      <c r="I205" s="131">
        <f>(H205*'Информация о ценах'!$D$30+'032'!H205*'Информация о ценах'!$D$30*'Информация о ценах'!$E$30)*'Информация о ценах'!$B$6*1.02*1.2</f>
        <v>185.43600000000001</v>
      </c>
      <c r="J205" s="300"/>
      <c r="K205" s="134">
        <f t="shared" si="3"/>
        <v>0</v>
      </c>
    </row>
    <row r="206" spans="1:11" s="298" customFormat="1" x14ac:dyDescent="0.35">
      <c r="A206" s="29" t="s">
        <v>18255</v>
      </c>
      <c r="B206" s="299" t="s">
        <v>18256</v>
      </c>
      <c r="C206" s="299" t="s">
        <v>18247</v>
      </c>
      <c r="D206" s="299" t="s">
        <v>19896</v>
      </c>
      <c r="E206" s="299" t="s">
        <v>18232</v>
      </c>
      <c r="F206" s="300"/>
      <c r="G206" s="299" t="s">
        <v>17773</v>
      </c>
      <c r="H206" s="300">
        <v>3.8</v>
      </c>
      <c r="I206" s="131">
        <f>(H206*'Информация о ценах'!$D$30+'032'!H206*'Информация о ценах'!$D$30*'Информация о ценах'!$E$30)*'Информация о ценах'!$B$6*1.02*1.2</f>
        <v>174.42</v>
      </c>
      <c r="J206" s="300"/>
      <c r="K206" s="134">
        <f t="shared" si="3"/>
        <v>0</v>
      </c>
    </row>
    <row r="207" spans="1:11" s="298" customFormat="1" x14ac:dyDescent="0.35">
      <c r="A207" s="29" t="s">
        <v>18257</v>
      </c>
      <c r="B207" s="299" t="s">
        <v>18258</v>
      </c>
      <c r="C207" s="299" t="s">
        <v>18259</v>
      </c>
      <c r="D207" s="299" t="s">
        <v>19897</v>
      </c>
      <c r="E207" s="299" t="s">
        <v>17905</v>
      </c>
      <c r="F207" s="300">
        <v>8</v>
      </c>
      <c r="G207" s="299" t="s">
        <v>18260</v>
      </c>
      <c r="H207" s="300">
        <v>1.39</v>
      </c>
      <c r="I207" s="131">
        <f>(H207*'Информация о ценах'!$D$30+'032'!H207*'Информация о ценах'!$D$30*'Информация о ценах'!$E$30)*'Информация о ценах'!$B$6*1.02*1.2</f>
        <v>63.800999999999995</v>
      </c>
      <c r="J207" s="300"/>
      <c r="K207" s="134">
        <f t="shared" si="3"/>
        <v>0</v>
      </c>
    </row>
    <row r="208" spans="1:11" s="298" customFormat="1" x14ac:dyDescent="0.35">
      <c r="A208" s="29" t="s">
        <v>18261</v>
      </c>
      <c r="B208" s="299" t="s">
        <v>18262</v>
      </c>
      <c r="C208" s="299" t="s">
        <v>18259</v>
      </c>
      <c r="D208" s="299" t="s">
        <v>19897</v>
      </c>
      <c r="E208" s="299" t="s">
        <v>17909</v>
      </c>
      <c r="F208" s="300">
        <v>10</v>
      </c>
      <c r="G208" s="299" t="s">
        <v>18263</v>
      </c>
      <c r="H208" s="300">
        <v>1.39</v>
      </c>
      <c r="I208" s="131">
        <f>(H208*'Информация о ценах'!$D$30+'032'!H208*'Информация о ценах'!$D$30*'Информация о ценах'!$E$30)*'Информация о ценах'!$B$6*1.02*1.2</f>
        <v>63.800999999999995</v>
      </c>
      <c r="J208" s="300"/>
      <c r="K208" s="134">
        <f t="shared" si="3"/>
        <v>0</v>
      </c>
    </row>
    <row r="209" spans="1:11" s="298" customFormat="1" x14ac:dyDescent="0.35">
      <c r="A209" s="29" t="s">
        <v>18264</v>
      </c>
      <c r="B209" s="299" t="s">
        <v>18265</v>
      </c>
      <c r="C209" s="299" t="s">
        <v>18259</v>
      </c>
      <c r="D209" s="299" t="s">
        <v>19897</v>
      </c>
      <c r="E209" s="299" t="s">
        <v>17913</v>
      </c>
      <c r="F209" s="300">
        <v>14</v>
      </c>
      <c r="G209" s="299" t="s">
        <v>18263</v>
      </c>
      <c r="H209" s="300">
        <v>1.95</v>
      </c>
      <c r="I209" s="131">
        <f>(H209*'Информация о ценах'!$D$30+'032'!H209*'Информация о ценах'!$D$30*'Информация о ценах'!$E$30)*'Информация о ценах'!$B$6*1.02*1.2</f>
        <v>89.50500000000001</v>
      </c>
      <c r="J209" s="300"/>
      <c r="K209" s="134">
        <f t="shared" si="3"/>
        <v>0</v>
      </c>
    </row>
    <row r="210" spans="1:11" s="298" customFormat="1" x14ac:dyDescent="0.35">
      <c r="A210" s="29" t="s">
        <v>18266</v>
      </c>
      <c r="B210" s="299" t="s">
        <v>18267</v>
      </c>
      <c r="C210" s="299" t="s">
        <v>18259</v>
      </c>
      <c r="D210" s="299" t="s">
        <v>19897</v>
      </c>
      <c r="E210" s="299" t="s">
        <v>17917</v>
      </c>
      <c r="F210" s="300">
        <v>27</v>
      </c>
      <c r="G210" s="299" t="s">
        <v>17910</v>
      </c>
      <c r="H210" s="300">
        <v>2.42</v>
      </c>
      <c r="I210" s="131">
        <f>(H210*'Информация о ценах'!$D$30+'032'!H210*'Информация о ценах'!$D$30*'Информация о ценах'!$E$30)*'Информация о ценах'!$B$6*1.02*1.2</f>
        <v>111.07799999999999</v>
      </c>
      <c r="J210" s="300"/>
      <c r="K210" s="134">
        <f t="shared" si="3"/>
        <v>0</v>
      </c>
    </row>
    <row r="211" spans="1:11" s="298" customFormat="1" x14ac:dyDescent="0.35">
      <c r="A211" s="29" t="s">
        <v>18268</v>
      </c>
      <c r="B211" s="299" t="s">
        <v>18269</v>
      </c>
      <c r="C211" s="299" t="s">
        <v>18259</v>
      </c>
      <c r="D211" s="299" t="s">
        <v>19897</v>
      </c>
      <c r="E211" s="299" t="s">
        <v>17921</v>
      </c>
      <c r="F211" s="300"/>
      <c r="G211" s="299" t="s">
        <v>18270</v>
      </c>
      <c r="H211" s="300">
        <v>4.72</v>
      </c>
      <c r="I211" s="131">
        <f>(H211*'Информация о ценах'!$D$30+'032'!H211*'Информация о ценах'!$D$30*'Информация о ценах'!$E$30)*'Информация о ценах'!$B$6*1.02*1.2</f>
        <v>216.648</v>
      </c>
      <c r="J211" s="300"/>
      <c r="K211" s="134">
        <f t="shared" si="3"/>
        <v>0</v>
      </c>
    </row>
    <row r="212" spans="1:11" s="298" customFormat="1" x14ac:dyDescent="0.35">
      <c r="A212" s="29" t="s">
        <v>18271</v>
      </c>
      <c r="B212" s="299" t="s">
        <v>18272</v>
      </c>
      <c r="C212" s="299" t="s">
        <v>18259</v>
      </c>
      <c r="D212" s="299" t="s">
        <v>19897</v>
      </c>
      <c r="E212" s="299" t="s">
        <v>17924</v>
      </c>
      <c r="F212" s="300">
        <v>68</v>
      </c>
      <c r="G212" s="299" t="s">
        <v>17918</v>
      </c>
      <c r="H212" s="300">
        <v>5.25</v>
      </c>
      <c r="I212" s="131">
        <f>(H212*'Информация о ценах'!$D$30+'032'!H212*'Информация о ценах'!$D$30*'Информация о ценах'!$E$30)*'Информация о ценах'!$B$6*1.02*1.2</f>
        <v>240.97499999999999</v>
      </c>
      <c r="J212" s="300"/>
      <c r="K212" s="134">
        <f t="shared" si="3"/>
        <v>0</v>
      </c>
    </row>
    <row r="213" spans="1:11" s="298" customFormat="1" x14ac:dyDescent="0.35">
      <c r="A213" s="29" t="s">
        <v>18273</v>
      </c>
      <c r="B213" s="299" t="s">
        <v>18274</v>
      </c>
      <c r="C213" s="299" t="s">
        <v>18259</v>
      </c>
      <c r="D213" s="299" t="s">
        <v>19897</v>
      </c>
      <c r="E213" s="299" t="s">
        <v>17927</v>
      </c>
      <c r="F213" s="300">
        <v>89</v>
      </c>
      <c r="G213" s="299" t="s">
        <v>17918</v>
      </c>
      <c r="H213" s="300">
        <v>6.73</v>
      </c>
      <c r="I213" s="131">
        <f>(H213*'Информация о ценах'!$D$30+'032'!H213*'Информация о ценах'!$D$30*'Информация о ценах'!$E$30)*'Информация о ценах'!$B$6*1.02*1.2</f>
        <v>308.90699999999998</v>
      </c>
      <c r="J213" s="300"/>
      <c r="K213" s="134">
        <f t="shared" si="3"/>
        <v>0</v>
      </c>
    </row>
    <row r="214" spans="1:11" s="298" customFormat="1" x14ac:dyDescent="0.35">
      <c r="A214" s="29" t="s">
        <v>18275</v>
      </c>
      <c r="B214" s="299" t="s">
        <v>18276</v>
      </c>
      <c r="C214" s="299" t="s">
        <v>18259</v>
      </c>
      <c r="D214" s="299" t="s">
        <v>19897</v>
      </c>
      <c r="E214" s="299" t="s">
        <v>17931</v>
      </c>
      <c r="F214" s="300">
        <v>174</v>
      </c>
      <c r="G214" s="299" t="s">
        <v>17755</v>
      </c>
      <c r="H214" s="300">
        <v>8.39</v>
      </c>
      <c r="I214" s="131">
        <f>(H214*'Информация о ценах'!$D$30+'032'!H214*'Информация о ценах'!$D$30*'Информация о ценах'!$E$30)*'Информация о ценах'!$B$6*1.02*1.2</f>
        <v>385.101</v>
      </c>
      <c r="J214" s="300"/>
      <c r="K214" s="134">
        <f t="shared" si="3"/>
        <v>0</v>
      </c>
    </row>
    <row r="215" spans="1:11" s="298" customFormat="1" x14ac:dyDescent="0.35">
      <c r="A215" s="29" t="s">
        <v>18277</v>
      </c>
      <c r="B215" s="299" t="s">
        <v>18278</v>
      </c>
      <c r="C215" s="299" t="s">
        <v>18259</v>
      </c>
      <c r="D215" s="299" t="s">
        <v>19897</v>
      </c>
      <c r="E215" s="299" t="s">
        <v>17935</v>
      </c>
      <c r="F215" s="300"/>
      <c r="G215" s="299" t="s">
        <v>1466</v>
      </c>
      <c r="H215" s="300">
        <v>18.84</v>
      </c>
      <c r="I215" s="131">
        <f>(H215*'Информация о ценах'!$D$30+'032'!H215*'Информация о ценах'!$D$30*'Информация о ценах'!$E$30)*'Информация о ценах'!$B$6*1.02*1.2</f>
        <v>864.75599999999997</v>
      </c>
      <c r="J215" s="300"/>
      <c r="K215" s="134">
        <f t="shared" si="3"/>
        <v>0</v>
      </c>
    </row>
    <row r="216" spans="1:11" s="298" customFormat="1" x14ac:dyDescent="0.35">
      <c r="A216" s="29" t="s">
        <v>18279</v>
      </c>
      <c r="B216" s="299" t="s">
        <v>18280</v>
      </c>
      <c r="C216" s="299" t="s">
        <v>18281</v>
      </c>
      <c r="D216" s="299" t="s">
        <v>19898</v>
      </c>
      <c r="E216" s="299" t="s">
        <v>17905</v>
      </c>
      <c r="F216" s="300">
        <v>70</v>
      </c>
      <c r="G216" s="299" t="s">
        <v>2181</v>
      </c>
      <c r="H216" s="300">
        <v>4.6500000000000004</v>
      </c>
      <c r="I216" s="131">
        <f>(H216*'Информация о ценах'!$D$30+'032'!H216*'Информация о ценах'!$D$30*'Информация о ценах'!$E$30)*'Информация о ценах'!$B$6*1.02*1.2</f>
        <v>213.435</v>
      </c>
      <c r="J216" s="300"/>
      <c r="K216" s="134">
        <f t="shared" si="3"/>
        <v>0</v>
      </c>
    </row>
    <row r="217" spans="1:11" s="298" customFormat="1" x14ac:dyDescent="0.35">
      <c r="A217" s="29" t="s">
        <v>18282</v>
      </c>
      <c r="B217" s="299" t="s">
        <v>18283</v>
      </c>
      <c r="C217" s="299" t="s">
        <v>18281</v>
      </c>
      <c r="D217" s="299" t="s">
        <v>19898</v>
      </c>
      <c r="E217" s="299" t="s">
        <v>17909</v>
      </c>
      <c r="F217" s="300">
        <v>30</v>
      </c>
      <c r="G217" s="299" t="s">
        <v>2181</v>
      </c>
      <c r="H217" s="300">
        <v>4.04</v>
      </c>
      <c r="I217" s="131">
        <f>(H217*'Информация о ценах'!$D$30+'032'!H217*'Информация о ценах'!$D$30*'Информация о ценах'!$E$30)*'Информация о ценах'!$B$6*1.02*1.2</f>
        <v>185.43600000000001</v>
      </c>
      <c r="J217" s="300"/>
      <c r="K217" s="134">
        <f t="shared" si="3"/>
        <v>0</v>
      </c>
    </row>
    <row r="218" spans="1:11" s="298" customFormat="1" x14ac:dyDescent="0.35">
      <c r="A218" s="29" t="s">
        <v>18284</v>
      </c>
      <c r="B218" s="299" t="s">
        <v>18285</v>
      </c>
      <c r="C218" s="299" t="s">
        <v>18281</v>
      </c>
      <c r="D218" s="299" t="s">
        <v>19898</v>
      </c>
      <c r="E218" s="299" t="s">
        <v>17913</v>
      </c>
      <c r="F218" s="300">
        <v>30</v>
      </c>
      <c r="G218" s="299" t="s">
        <v>1466</v>
      </c>
      <c r="H218" s="300">
        <v>4.04</v>
      </c>
      <c r="I218" s="131">
        <f>(H218*'Информация о ценах'!$D$30+'032'!H218*'Информация о ценах'!$D$30*'Информация о ценах'!$E$30)*'Информация о ценах'!$B$6*1.02*1.2</f>
        <v>185.43600000000001</v>
      </c>
      <c r="J218" s="300"/>
      <c r="K218" s="134">
        <f t="shared" si="3"/>
        <v>0</v>
      </c>
    </row>
    <row r="219" spans="1:11" s="298" customFormat="1" x14ac:dyDescent="0.35">
      <c r="A219" s="29" t="s">
        <v>18286</v>
      </c>
      <c r="B219" s="299" t="s">
        <v>18287</v>
      </c>
      <c r="C219" s="299" t="s">
        <v>18288</v>
      </c>
      <c r="D219" s="299" t="s">
        <v>19899</v>
      </c>
      <c r="E219" s="299" t="s">
        <v>18289</v>
      </c>
      <c r="F219" s="300">
        <v>40</v>
      </c>
      <c r="G219" s="299" t="s">
        <v>17914</v>
      </c>
      <c r="H219" s="300">
        <v>1.21</v>
      </c>
      <c r="I219" s="131">
        <f>(H219*'Информация о ценах'!$D$30+'032'!H219*'Информация о ценах'!$D$30*'Информация о ценах'!$E$30)*'Информация о ценах'!$B$6*1.02*1.2</f>
        <v>55.538999999999994</v>
      </c>
      <c r="J219" s="300"/>
      <c r="K219" s="134">
        <f t="shared" si="3"/>
        <v>0</v>
      </c>
    </row>
    <row r="220" spans="1:11" s="298" customFormat="1" x14ac:dyDescent="0.35">
      <c r="A220" s="29" t="s">
        <v>18290</v>
      </c>
      <c r="B220" s="299" t="s">
        <v>18291</v>
      </c>
      <c r="C220" s="299" t="s">
        <v>18292</v>
      </c>
      <c r="D220" s="299" t="s">
        <v>19900</v>
      </c>
      <c r="E220" s="299" t="s">
        <v>17905</v>
      </c>
      <c r="F220" s="300">
        <v>80</v>
      </c>
      <c r="G220" s="299" t="s">
        <v>2181</v>
      </c>
      <c r="H220" s="300">
        <v>4.75</v>
      </c>
      <c r="I220" s="131">
        <f>(H220*'Информация о ценах'!$D$30+'032'!H220*'Информация о ценах'!$D$30*'Информация о ценах'!$E$30)*'Информация о ценах'!$B$6*1.02*1.2</f>
        <v>218.02500000000001</v>
      </c>
      <c r="J220" s="300"/>
      <c r="K220" s="134">
        <f t="shared" si="3"/>
        <v>0</v>
      </c>
    </row>
    <row r="221" spans="1:11" s="298" customFormat="1" x14ac:dyDescent="0.35">
      <c r="A221" s="29" t="s">
        <v>18293</v>
      </c>
      <c r="B221" s="299" t="s">
        <v>18294</v>
      </c>
      <c r="C221" s="299" t="s">
        <v>18292</v>
      </c>
      <c r="D221" s="299" t="s">
        <v>19900</v>
      </c>
      <c r="E221" s="299" t="s">
        <v>17909</v>
      </c>
      <c r="F221" s="300">
        <v>30</v>
      </c>
      <c r="G221" s="299" t="s">
        <v>2181</v>
      </c>
      <c r="H221" s="300">
        <v>4.04</v>
      </c>
      <c r="I221" s="131">
        <f>(H221*'Информация о ценах'!$D$30+'032'!H221*'Информация о ценах'!$D$30*'Информация о ценах'!$E$30)*'Информация о ценах'!$B$6*1.02*1.2</f>
        <v>185.43600000000001</v>
      </c>
      <c r="J221" s="300"/>
      <c r="K221" s="134">
        <f t="shared" si="3"/>
        <v>0</v>
      </c>
    </row>
    <row r="222" spans="1:11" s="298" customFormat="1" x14ac:dyDescent="0.35">
      <c r="A222" s="29" t="s">
        <v>18295</v>
      </c>
      <c r="B222" s="299" t="s">
        <v>18296</v>
      </c>
      <c r="C222" s="299" t="s">
        <v>18292</v>
      </c>
      <c r="D222" s="299" t="s">
        <v>19900</v>
      </c>
      <c r="E222" s="299" t="s">
        <v>17913</v>
      </c>
      <c r="F222" s="300">
        <v>40</v>
      </c>
      <c r="G222" s="299" t="s">
        <v>2181</v>
      </c>
      <c r="H222" s="300">
        <v>4.04</v>
      </c>
      <c r="I222" s="131">
        <f>(H222*'Информация о ценах'!$D$30+'032'!H222*'Информация о ценах'!$D$30*'Информация о ценах'!$E$30)*'Информация о ценах'!$B$6*1.02*1.2</f>
        <v>185.43600000000001</v>
      </c>
      <c r="J222" s="300"/>
      <c r="K222" s="134">
        <f t="shared" si="3"/>
        <v>0</v>
      </c>
    </row>
    <row r="223" spans="1:11" s="298" customFormat="1" x14ac:dyDescent="0.35">
      <c r="A223" s="29" t="s">
        <v>18297</v>
      </c>
      <c r="B223" s="299" t="s">
        <v>18298</v>
      </c>
      <c r="C223" s="299" t="s">
        <v>18299</v>
      </c>
      <c r="D223" s="299" t="s">
        <v>19901</v>
      </c>
      <c r="E223" s="299" t="s">
        <v>18289</v>
      </c>
      <c r="F223" s="300">
        <v>50</v>
      </c>
      <c r="G223" s="299" t="s">
        <v>17914</v>
      </c>
      <c r="H223" s="300">
        <v>2.15</v>
      </c>
      <c r="I223" s="131">
        <f>(H223*'Информация о ценах'!$D$30+'032'!H223*'Информация о ценах'!$D$30*'Информация о ценах'!$E$30)*'Информация о ценах'!$B$6*1.02*1.2</f>
        <v>98.684999999999988</v>
      </c>
      <c r="J223" s="300"/>
      <c r="K223" s="134">
        <f t="shared" si="3"/>
        <v>0</v>
      </c>
    </row>
    <row r="224" spans="1:11" s="298" customFormat="1" x14ac:dyDescent="0.35">
      <c r="A224" s="29" t="s">
        <v>18300</v>
      </c>
      <c r="B224" s="299" t="s">
        <v>18301</v>
      </c>
      <c r="C224" s="299" t="s">
        <v>18302</v>
      </c>
      <c r="D224" s="299" t="s">
        <v>19902</v>
      </c>
      <c r="E224" s="299" t="s">
        <v>18303</v>
      </c>
      <c r="F224" s="300">
        <v>20</v>
      </c>
      <c r="G224" s="299" t="s">
        <v>1466</v>
      </c>
      <c r="H224" s="300">
        <v>2.99</v>
      </c>
      <c r="I224" s="131">
        <f>(H224*'Информация о ценах'!$D$30+'032'!H224*'Информация о ценах'!$D$30*'Информация о ценах'!$E$30)*'Информация о ценах'!$B$6*1.02*1.2</f>
        <v>137.24100000000001</v>
      </c>
      <c r="J224" s="300"/>
      <c r="K224" s="134">
        <f t="shared" si="3"/>
        <v>0</v>
      </c>
    </row>
    <row r="225" spans="1:11" s="298" customFormat="1" x14ac:dyDescent="0.35">
      <c r="A225" s="29" t="s">
        <v>18304</v>
      </c>
      <c r="B225" s="299" t="s">
        <v>18305</v>
      </c>
      <c r="C225" s="299" t="s">
        <v>18306</v>
      </c>
      <c r="D225" s="299" t="s">
        <v>19902</v>
      </c>
      <c r="E225" s="299" t="s">
        <v>18307</v>
      </c>
      <c r="F225" s="300">
        <v>30</v>
      </c>
      <c r="G225" s="299" t="s">
        <v>1466</v>
      </c>
      <c r="H225" s="300">
        <v>2.71</v>
      </c>
      <c r="I225" s="131">
        <f>(H225*'Информация о ценах'!$D$30+'032'!H225*'Информация о ценах'!$D$30*'Информация о ценах'!$E$30)*'Информация о ценах'!$B$6*1.02*1.2</f>
        <v>124.389</v>
      </c>
      <c r="J225" s="300"/>
      <c r="K225" s="134">
        <f t="shared" si="3"/>
        <v>0</v>
      </c>
    </row>
    <row r="226" spans="1:11" s="298" customFormat="1" x14ac:dyDescent="0.35">
      <c r="A226" s="29" t="s">
        <v>18308</v>
      </c>
      <c r="B226" s="299" t="s">
        <v>18309</v>
      </c>
      <c r="C226" s="299" t="s">
        <v>18310</v>
      </c>
      <c r="D226" s="299" t="s">
        <v>19903</v>
      </c>
      <c r="E226" s="299" t="s">
        <v>17913</v>
      </c>
      <c r="F226" s="300">
        <v>99</v>
      </c>
      <c r="G226" s="299" t="s">
        <v>17918</v>
      </c>
      <c r="H226" s="300">
        <v>5.59</v>
      </c>
      <c r="I226" s="131">
        <f>(H226*'Информация о ценах'!$D$30+'032'!H226*'Информация о ценах'!$D$30*'Информация о ценах'!$E$30)*'Информация о ценах'!$B$6*1.02*1.2</f>
        <v>256.58099999999996</v>
      </c>
      <c r="J226" s="300"/>
      <c r="K226" s="134">
        <f t="shared" si="3"/>
        <v>0</v>
      </c>
    </row>
    <row r="227" spans="1:11" s="298" customFormat="1" x14ac:dyDescent="0.35">
      <c r="A227" s="29" t="s">
        <v>18311</v>
      </c>
      <c r="B227" s="299" t="s">
        <v>18312</v>
      </c>
      <c r="C227" s="299" t="s">
        <v>18310</v>
      </c>
      <c r="D227" s="299" t="s">
        <v>19903</v>
      </c>
      <c r="E227" s="299" t="s">
        <v>17917</v>
      </c>
      <c r="F227" s="300">
        <v>200</v>
      </c>
      <c r="G227" s="299" t="s">
        <v>17777</v>
      </c>
      <c r="H227" s="300">
        <v>7.53</v>
      </c>
      <c r="I227" s="131">
        <f>(H227*'Информация о ценах'!$D$30+'032'!H227*'Информация о ценах'!$D$30*'Информация о ценах'!$E$30)*'Информация о ценах'!$B$6*1.02*1.2</f>
        <v>345.62699999999995</v>
      </c>
      <c r="J227" s="300"/>
      <c r="K227" s="134">
        <f t="shared" si="3"/>
        <v>0</v>
      </c>
    </row>
    <row r="228" spans="1:11" s="298" customFormat="1" x14ac:dyDescent="0.35">
      <c r="A228" s="29" t="s">
        <v>18313</v>
      </c>
      <c r="B228" s="299" t="s">
        <v>18314</v>
      </c>
      <c r="C228" s="299" t="s">
        <v>18310</v>
      </c>
      <c r="D228" s="299" t="s">
        <v>19903</v>
      </c>
      <c r="E228" s="299" t="s">
        <v>17921</v>
      </c>
      <c r="F228" s="300"/>
      <c r="G228" s="299" t="s">
        <v>17777</v>
      </c>
      <c r="H228" s="300">
        <v>9.5299999999999994</v>
      </c>
      <c r="I228" s="131">
        <f>(H228*'Информация о ценах'!$D$30+'032'!H228*'Информация о ценах'!$D$30*'Информация о ценах'!$E$30)*'Информация о ценах'!$B$6*1.02*1.2</f>
        <v>437.42699999999996</v>
      </c>
      <c r="J228" s="300"/>
      <c r="K228" s="134">
        <f t="shared" si="3"/>
        <v>0</v>
      </c>
    </row>
    <row r="229" spans="1:11" s="298" customFormat="1" x14ac:dyDescent="0.35">
      <c r="A229" s="29" t="s">
        <v>18315</v>
      </c>
      <c r="B229" s="299" t="s">
        <v>18316</v>
      </c>
      <c r="C229" s="299" t="s">
        <v>18310</v>
      </c>
      <c r="D229" s="299" t="s">
        <v>19903</v>
      </c>
      <c r="E229" s="299" t="s">
        <v>17924</v>
      </c>
      <c r="F229" s="300">
        <v>320</v>
      </c>
      <c r="G229" s="299" t="s">
        <v>17999</v>
      </c>
      <c r="H229" s="300">
        <v>10.119999999999999</v>
      </c>
      <c r="I229" s="131">
        <f>(H229*'Информация о ценах'!$D$30+'032'!H229*'Информация о ценах'!$D$30*'Информация о ценах'!$E$30)*'Информация о ценах'!$B$6*1.02*1.2</f>
        <v>464.50799999999992</v>
      </c>
      <c r="J229" s="300"/>
      <c r="K229" s="134">
        <f t="shared" si="3"/>
        <v>0</v>
      </c>
    </row>
    <row r="230" spans="1:11" s="298" customFormat="1" x14ac:dyDescent="0.35">
      <c r="A230" s="29" t="s">
        <v>18317</v>
      </c>
      <c r="B230" s="299" t="s">
        <v>18318</v>
      </c>
      <c r="C230" s="299" t="s">
        <v>18310</v>
      </c>
      <c r="D230" s="299" t="s">
        <v>19903</v>
      </c>
      <c r="E230" s="299" t="s">
        <v>17927</v>
      </c>
      <c r="F230" s="300">
        <v>761</v>
      </c>
      <c r="G230" s="299" t="s">
        <v>17999</v>
      </c>
      <c r="H230" s="300">
        <v>26.74</v>
      </c>
      <c r="I230" s="131">
        <f>(H230*'Информация о ценах'!$D$30+'032'!H230*'Информация о ценах'!$D$30*'Информация о ценах'!$E$30)*'Информация о ценах'!$B$6*1.02*1.2</f>
        <v>1227.366</v>
      </c>
      <c r="J230" s="300"/>
      <c r="K230" s="134">
        <f t="shared" si="3"/>
        <v>0</v>
      </c>
    </row>
    <row r="231" spans="1:11" s="298" customFormat="1" x14ac:dyDescent="0.35">
      <c r="A231" s="29" t="s">
        <v>18319</v>
      </c>
      <c r="B231" s="299" t="s">
        <v>18320</v>
      </c>
      <c r="C231" s="299" t="s">
        <v>18310</v>
      </c>
      <c r="D231" s="299" t="s">
        <v>19903</v>
      </c>
      <c r="E231" s="299" t="s">
        <v>17931</v>
      </c>
      <c r="F231" s="129">
        <v>1058</v>
      </c>
      <c r="G231" s="299" t="s">
        <v>18321</v>
      </c>
      <c r="H231" s="300">
        <v>43.56</v>
      </c>
      <c r="I231" s="131">
        <f>(H231*'Информация о ценах'!$D$30+'032'!H231*'Информация о ценах'!$D$30*'Информация о ценах'!$E$30)*'Информация о ценах'!$B$6*1.02*1.2</f>
        <v>1999.404</v>
      </c>
      <c r="J231" s="300"/>
      <c r="K231" s="134">
        <f t="shared" si="3"/>
        <v>0</v>
      </c>
    </row>
    <row r="232" spans="1:11" s="298" customFormat="1" x14ac:dyDescent="0.35">
      <c r="A232" s="29" t="s">
        <v>18322</v>
      </c>
      <c r="B232" s="299" t="s">
        <v>18323</v>
      </c>
      <c r="C232" s="299" t="s">
        <v>18310</v>
      </c>
      <c r="D232" s="299" t="s">
        <v>19903</v>
      </c>
      <c r="E232" s="299" t="s">
        <v>17935</v>
      </c>
      <c r="F232" s="300"/>
      <c r="G232" s="299" t="s">
        <v>1466</v>
      </c>
      <c r="H232" s="300">
        <v>586.66999999999996</v>
      </c>
      <c r="I232" s="131">
        <f>(H232*'Информация о ценах'!$D$30+'032'!H232*'Информация о ценах'!$D$30*'Информация о ценах'!$E$30)*'Информация о ценах'!$B$6*1.02*1.2</f>
        <v>26928.152999999998</v>
      </c>
      <c r="J232" s="300"/>
      <c r="K232" s="134">
        <f t="shared" si="3"/>
        <v>0</v>
      </c>
    </row>
    <row r="233" spans="1:11" s="298" customFormat="1" x14ac:dyDescent="0.35">
      <c r="A233" s="29" t="s">
        <v>18324</v>
      </c>
      <c r="B233" s="299" t="s">
        <v>18325</v>
      </c>
      <c r="C233" s="299" t="s">
        <v>18310</v>
      </c>
      <c r="D233" s="299" t="s">
        <v>19903</v>
      </c>
      <c r="E233" s="299" t="s">
        <v>17979</v>
      </c>
      <c r="F233" s="129">
        <v>10000</v>
      </c>
      <c r="G233" s="299" t="s">
        <v>1466</v>
      </c>
      <c r="H233" s="300">
        <v>882.82</v>
      </c>
      <c r="I233" s="131">
        <f>(H233*'Информация о ценах'!$D$30+'032'!H233*'Информация о ценах'!$D$30*'Информация о ценах'!$E$30)*'Информация о ценах'!$B$6*1.02*1.2</f>
        <v>40521.437999999995</v>
      </c>
      <c r="J233" s="300"/>
      <c r="K233" s="134">
        <f t="shared" si="3"/>
        <v>0</v>
      </c>
    </row>
    <row r="234" spans="1:11" s="298" customFormat="1" x14ac:dyDescent="0.35">
      <c r="A234" s="29" t="s">
        <v>18326</v>
      </c>
      <c r="B234" s="299" t="s">
        <v>18327</v>
      </c>
      <c r="C234" s="299" t="s">
        <v>18310</v>
      </c>
      <c r="D234" s="299" t="s">
        <v>19903</v>
      </c>
      <c r="E234" s="299" t="s">
        <v>17982</v>
      </c>
      <c r="F234" s="129">
        <v>16000</v>
      </c>
      <c r="G234" s="299" t="s">
        <v>1466</v>
      </c>
      <c r="H234" s="129">
        <v>1135.5</v>
      </c>
      <c r="I234" s="131">
        <f>(H234*'Информация о ценах'!$D$30+'032'!H234*'Информация о ценах'!$D$30*'Информация о ценах'!$E$30)*'Информация о ценах'!$B$6*1.02*1.2</f>
        <v>52119.45</v>
      </c>
      <c r="J234" s="300"/>
      <c r="K234" s="134">
        <f t="shared" si="3"/>
        <v>0</v>
      </c>
    </row>
    <row r="235" spans="1:11" s="298" customFormat="1" x14ac:dyDescent="0.35">
      <c r="A235" s="29" t="s">
        <v>18328</v>
      </c>
      <c r="B235" s="299" t="s">
        <v>18329</v>
      </c>
      <c r="C235" s="299" t="s">
        <v>18330</v>
      </c>
      <c r="D235" s="299" t="s">
        <v>19904</v>
      </c>
      <c r="E235" s="299" t="s">
        <v>17917</v>
      </c>
      <c r="F235" s="300">
        <v>191</v>
      </c>
      <c r="G235" s="299" t="s">
        <v>1466</v>
      </c>
      <c r="H235" s="300">
        <v>34.590000000000003</v>
      </c>
      <c r="I235" s="131">
        <f>(H235*'Информация о ценах'!$D$30+'032'!H235*'Информация о ценах'!$D$30*'Информация о ценах'!$E$30)*'Информация о ценах'!$B$6*1.02*1.2</f>
        <v>1587.6810000000003</v>
      </c>
      <c r="J235" s="300"/>
      <c r="K235" s="134">
        <f t="shared" si="3"/>
        <v>0</v>
      </c>
    </row>
    <row r="236" spans="1:11" s="298" customFormat="1" x14ac:dyDescent="0.35">
      <c r="A236" s="29" t="s">
        <v>18331</v>
      </c>
      <c r="B236" s="299" t="s">
        <v>18332</v>
      </c>
      <c r="C236" s="299" t="s">
        <v>18330</v>
      </c>
      <c r="D236" s="299" t="s">
        <v>19904</v>
      </c>
      <c r="E236" s="299" t="s">
        <v>17924</v>
      </c>
      <c r="F236" s="300">
        <v>354</v>
      </c>
      <c r="G236" s="299" t="s">
        <v>1466</v>
      </c>
      <c r="H236" s="300">
        <v>41.8</v>
      </c>
      <c r="I236" s="131">
        <f>(H236*'Информация о ценах'!$D$30+'032'!H236*'Информация о ценах'!$D$30*'Информация о ценах'!$E$30)*'Информация о ценах'!$B$6*1.02*1.2</f>
        <v>1918.6200000000001</v>
      </c>
      <c r="J236" s="300"/>
      <c r="K236" s="134">
        <f t="shared" si="3"/>
        <v>0</v>
      </c>
    </row>
    <row r="237" spans="1:11" s="298" customFormat="1" x14ac:dyDescent="0.35">
      <c r="A237" s="29" t="s">
        <v>18333</v>
      </c>
      <c r="B237" s="299" t="s">
        <v>18334</v>
      </c>
      <c r="C237" s="299" t="s">
        <v>18335</v>
      </c>
      <c r="D237" s="299" t="s">
        <v>19905</v>
      </c>
      <c r="E237" s="299" t="s">
        <v>17917</v>
      </c>
      <c r="F237" s="300">
        <v>482</v>
      </c>
      <c r="G237" s="299" t="s">
        <v>1466</v>
      </c>
      <c r="H237" s="300">
        <v>28.51</v>
      </c>
      <c r="I237" s="131">
        <f>(H237*'Информация о ценах'!$D$30+'032'!H237*'Информация о ценах'!$D$30*'Информация о ценах'!$E$30)*'Информация о ценах'!$B$6*1.02*1.2</f>
        <v>1308.6089999999999</v>
      </c>
      <c r="J237" s="300"/>
      <c r="K237" s="134">
        <f t="shared" si="3"/>
        <v>0</v>
      </c>
    </row>
    <row r="238" spans="1:11" s="298" customFormat="1" x14ac:dyDescent="0.35">
      <c r="A238" s="29" t="s">
        <v>18336</v>
      </c>
      <c r="B238" s="299" t="s">
        <v>18337</v>
      </c>
      <c r="C238" s="299" t="s">
        <v>18335</v>
      </c>
      <c r="D238" s="299" t="s">
        <v>19905</v>
      </c>
      <c r="E238" s="299" t="s">
        <v>17924</v>
      </c>
      <c r="F238" s="300">
        <v>699</v>
      </c>
      <c r="G238" s="299" t="s">
        <v>1466</v>
      </c>
      <c r="H238" s="300">
        <v>35.18</v>
      </c>
      <c r="I238" s="131">
        <f>(H238*'Информация о ценах'!$D$30+'032'!H238*'Информация о ценах'!$D$30*'Информация о ценах'!$E$30)*'Информация о ценах'!$B$6*1.02*1.2</f>
        <v>1614.7619999999999</v>
      </c>
      <c r="J238" s="300"/>
      <c r="K238" s="134">
        <f t="shared" si="3"/>
        <v>0</v>
      </c>
    </row>
    <row r="239" spans="1:11" s="298" customFormat="1" x14ac:dyDescent="0.35">
      <c r="A239" s="29" t="s">
        <v>18338</v>
      </c>
      <c r="B239" s="299" t="s">
        <v>18339</v>
      </c>
      <c r="C239" s="299" t="s">
        <v>18340</v>
      </c>
      <c r="D239" s="299" t="s">
        <v>19906</v>
      </c>
      <c r="E239" s="299" t="s">
        <v>18341</v>
      </c>
      <c r="F239" s="300">
        <v>81</v>
      </c>
      <c r="G239" s="299" t="s">
        <v>592</v>
      </c>
      <c r="H239" s="300">
        <v>47.25</v>
      </c>
      <c r="I239" s="131">
        <f>(H239*'Информация о ценах'!$D$30+'032'!H239*'Информация о ценах'!$D$30*'Информация о ценах'!$E$30)*'Информация о ценах'!$B$6*1.02*1.2</f>
        <v>2168.7750000000001</v>
      </c>
      <c r="J239" s="300"/>
      <c r="K239" s="134">
        <f t="shared" si="3"/>
        <v>0</v>
      </c>
    </row>
    <row r="240" spans="1:11" s="298" customFormat="1" x14ac:dyDescent="0.35">
      <c r="A240" s="29" t="s">
        <v>18342</v>
      </c>
      <c r="B240" s="299" t="s">
        <v>18343</v>
      </c>
      <c r="C240" s="299" t="s">
        <v>18340</v>
      </c>
      <c r="D240" s="299" t="s">
        <v>19906</v>
      </c>
      <c r="E240" s="299" t="s">
        <v>18344</v>
      </c>
      <c r="F240" s="300">
        <v>106</v>
      </c>
      <c r="G240" s="299" t="s">
        <v>625</v>
      </c>
      <c r="H240" s="300">
        <v>49.57</v>
      </c>
      <c r="I240" s="131">
        <f>(H240*'Информация о ценах'!$D$30+'032'!H240*'Информация о ценах'!$D$30*'Информация о ценах'!$E$30)*'Информация о ценах'!$B$6*1.02*1.2</f>
        <v>2275.2629999999999</v>
      </c>
      <c r="J240" s="300"/>
      <c r="K240" s="134">
        <f t="shared" si="3"/>
        <v>0</v>
      </c>
    </row>
    <row r="241" spans="1:11" s="298" customFormat="1" x14ac:dyDescent="0.35">
      <c r="A241" s="29" t="s">
        <v>18345</v>
      </c>
      <c r="B241" s="299" t="s">
        <v>18346</v>
      </c>
      <c r="C241" s="299" t="s">
        <v>18340</v>
      </c>
      <c r="D241" s="299" t="s">
        <v>19906</v>
      </c>
      <c r="E241" s="299" t="s">
        <v>18347</v>
      </c>
      <c r="F241" s="300">
        <v>150</v>
      </c>
      <c r="G241" s="299" t="s">
        <v>625</v>
      </c>
      <c r="H241" s="300">
        <v>55</v>
      </c>
      <c r="I241" s="131">
        <f>(H241*'Информация о ценах'!$D$30+'032'!H241*'Информация о ценах'!$D$30*'Информация о ценах'!$E$30)*'Информация о ценах'!$B$6*1.02*1.2</f>
        <v>2524.5</v>
      </c>
      <c r="J241" s="300"/>
      <c r="K241" s="134">
        <f t="shared" si="3"/>
        <v>0</v>
      </c>
    </row>
    <row r="242" spans="1:11" s="298" customFormat="1" x14ac:dyDescent="0.35">
      <c r="A242" s="29" t="s">
        <v>18348</v>
      </c>
      <c r="B242" s="299" t="s">
        <v>18349</v>
      </c>
      <c r="C242" s="299" t="s">
        <v>18340</v>
      </c>
      <c r="D242" s="299" t="s">
        <v>19906</v>
      </c>
      <c r="E242" s="299" t="s">
        <v>18350</v>
      </c>
      <c r="F242" s="300">
        <v>176</v>
      </c>
      <c r="G242" s="299" t="s">
        <v>957</v>
      </c>
      <c r="H242" s="300">
        <v>66.63</v>
      </c>
      <c r="I242" s="131">
        <f>(H242*'Информация о ценах'!$D$30+'032'!H242*'Информация о ценах'!$D$30*'Информация о ценах'!$E$30)*'Информация о ценах'!$B$6*1.02*1.2</f>
        <v>3058.3169999999996</v>
      </c>
      <c r="J242" s="300"/>
      <c r="K242" s="134">
        <f t="shared" si="3"/>
        <v>0</v>
      </c>
    </row>
    <row r="243" spans="1:11" s="298" customFormat="1" x14ac:dyDescent="0.35">
      <c r="A243" s="29" t="s">
        <v>18351</v>
      </c>
      <c r="B243" s="299" t="s">
        <v>18352</v>
      </c>
      <c r="C243" s="299" t="s">
        <v>18340</v>
      </c>
      <c r="D243" s="299" t="s">
        <v>19906</v>
      </c>
      <c r="E243" s="299" t="s">
        <v>18353</v>
      </c>
      <c r="F243" s="300">
        <v>209</v>
      </c>
      <c r="G243" s="299" t="s">
        <v>368</v>
      </c>
      <c r="H243" s="300">
        <v>79.78</v>
      </c>
      <c r="I243" s="131">
        <f>(H243*'Информация о ценах'!$D$30+'032'!H243*'Информация о ценах'!$D$30*'Информация о ценах'!$E$30)*'Информация о ценах'!$B$6*1.02*1.2</f>
        <v>3661.902</v>
      </c>
      <c r="J243" s="300"/>
      <c r="K243" s="134">
        <f t="shared" ref="K243:K248" si="4">I243*J243</f>
        <v>0</v>
      </c>
    </row>
    <row r="244" spans="1:11" s="298" customFormat="1" x14ac:dyDescent="0.35">
      <c r="A244" s="29" t="s">
        <v>18354</v>
      </c>
      <c r="B244" s="299" t="s">
        <v>18355</v>
      </c>
      <c r="C244" s="299" t="s">
        <v>18340</v>
      </c>
      <c r="D244" s="299" t="s">
        <v>19906</v>
      </c>
      <c r="E244" s="299" t="s">
        <v>18356</v>
      </c>
      <c r="F244" s="300">
        <v>270</v>
      </c>
      <c r="G244" s="299" t="s">
        <v>1202</v>
      </c>
      <c r="H244" s="300">
        <v>85.98</v>
      </c>
      <c r="I244" s="131">
        <f>(H244*'Информация о ценах'!$D$30+'032'!H244*'Информация о ценах'!$D$30*'Информация о ценах'!$E$30)*'Информация о ценах'!$B$6*1.02*1.2</f>
        <v>3946.482</v>
      </c>
      <c r="J244" s="300"/>
      <c r="K244" s="134">
        <f t="shared" si="4"/>
        <v>0</v>
      </c>
    </row>
    <row r="245" spans="1:11" s="298" customFormat="1" x14ac:dyDescent="0.35">
      <c r="A245" s="29" t="s">
        <v>18357</v>
      </c>
      <c r="B245" s="299" t="s">
        <v>18358</v>
      </c>
      <c r="C245" s="299" t="s">
        <v>18340</v>
      </c>
      <c r="D245" s="299" t="s">
        <v>19906</v>
      </c>
      <c r="E245" s="299" t="s">
        <v>18359</v>
      </c>
      <c r="F245" s="300"/>
      <c r="G245" s="299" t="s">
        <v>290</v>
      </c>
      <c r="H245" s="300">
        <v>95.28</v>
      </c>
      <c r="I245" s="131">
        <f>(H245*'Информация о ценах'!$D$30+'032'!H245*'Информация о ценах'!$D$30*'Информация о ценах'!$E$30)*'Информация о ценах'!$B$6*1.02*1.2</f>
        <v>4373.3519999999999</v>
      </c>
      <c r="J245" s="300"/>
      <c r="K245" s="134">
        <f t="shared" si="4"/>
        <v>0</v>
      </c>
    </row>
    <row r="246" spans="1:11" s="298" customFormat="1" x14ac:dyDescent="0.35">
      <c r="A246" s="29" t="s">
        <v>18360</v>
      </c>
      <c r="B246" s="299" t="s">
        <v>18361</v>
      </c>
      <c r="C246" s="299" t="s">
        <v>18340</v>
      </c>
      <c r="D246" s="299" t="s">
        <v>19906</v>
      </c>
      <c r="E246" s="299" t="s">
        <v>18362</v>
      </c>
      <c r="F246" s="300">
        <v>635</v>
      </c>
      <c r="G246" s="299" t="s">
        <v>1202</v>
      </c>
      <c r="H246" s="300">
        <v>120.08</v>
      </c>
      <c r="I246" s="131">
        <f>(H246*'Информация о ценах'!$D$30+'032'!H246*'Информация о ценах'!$D$30*'Информация о ценах'!$E$30)*'Информация о ценах'!$B$6*1.02*1.2</f>
        <v>5511.6720000000005</v>
      </c>
      <c r="J246" s="300"/>
      <c r="K246" s="134">
        <f t="shared" si="4"/>
        <v>0</v>
      </c>
    </row>
    <row r="247" spans="1:11" x14ac:dyDescent="0.35">
      <c r="A247" s="29" t="s">
        <v>18363</v>
      </c>
      <c r="B247" s="299" t="s">
        <v>18364</v>
      </c>
      <c r="C247" s="299" t="s">
        <v>18340</v>
      </c>
      <c r="D247" s="299" t="s">
        <v>19906</v>
      </c>
      <c r="E247" s="299" t="s">
        <v>18365</v>
      </c>
      <c r="F247" s="300">
        <v>829</v>
      </c>
      <c r="G247" s="299" t="s">
        <v>290</v>
      </c>
      <c r="H247" s="300">
        <v>149.5</v>
      </c>
      <c r="I247" s="131">
        <f>(H247*'Информация о ценах'!$D$30+'032'!H247*'Информация о ценах'!$D$30*'Информация о ценах'!$E$30)*'Информация о ценах'!$B$6*1.02*1.2</f>
        <v>6862.05</v>
      </c>
      <c r="J247" s="300"/>
      <c r="K247" s="134">
        <f t="shared" si="4"/>
        <v>0</v>
      </c>
    </row>
    <row r="248" spans="1:11" ht="15" thickBot="1" x14ac:dyDescent="0.4">
      <c r="A248" s="31" t="s">
        <v>18366</v>
      </c>
      <c r="B248" s="32" t="s">
        <v>18367</v>
      </c>
      <c r="C248" s="32" t="s">
        <v>18340</v>
      </c>
      <c r="D248" s="32" t="s">
        <v>19906</v>
      </c>
      <c r="E248" s="32" t="s">
        <v>18368</v>
      </c>
      <c r="F248" s="327">
        <v>1025</v>
      </c>
      <c r="G248" s="32" t="s">
        <v>122</v>
      </c>
      <c r="H248" s="126">
        <v>182.82</v>
      </c>
      <c r="I248" s="135">
        <f>(H248*'Информация о ценах'!$D$30+'032'!H248*'Информация о ценах'!$D$30*'Информация о ценах'!$E$30)*'Информация о ценах'!$B$6*1.02*1.2</f>
        <v>8391.4380000000001</v>
      </c>
      <c r="J248" s="126"/>
      <c r="K248" s="136">
        <f t="shared" si="4"/>
        <v>0</v>
      </c>
    </row>
    <row r="249" spans="1:11" ht="15" thickBot="1" x14ac:dyDescent="0.4">
      <c r="I249" s="528" t="s">
        <v>5659</v>
      </c>
      <c r="J249" s="529"/>
      <c r="K249" s="132">
        <f>SUM(K3:K248)</f>
        <v>0</v>
      </c>
    </row>
  </sheetData>
  <mergeCells count="1">
    <mergeCell ref="I249:J249"/>
  </mergeCells>
  <hyperlinks>
    <hyperlink ref="A1" location="'Информация о ценах'!R1C1" display="←" xr:uid="{1DADE629-0318-44AF-B801-7A0AC3D34F0F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009999"/>
  </sheetPr>
  <dimension ref="A1:K127"/>
  <sheetViews>
    <sheetView zoomScaleNormal="100" workbookViewId="0">
      <pane ySplit="2" topLeftCell="A3" activePane="bottomLeft" state="frozen"/>
      <selection activeCell="B16" sqref="B16:C16"/>
      <selection pane="bottomLeft" activeCell="A2" sqref="A2"/>
    </sheetView>
  </sheetViews>
  <sheetFormatPr defaultRowHeight="14.5" x14ac:dyDescent="0.35"/>
  <cols>
    <col min="1" max="1" width="16.7265625" style="179" bestFit="1" customWidth="1"/>
    <col min="2" max="2" width="14" style="128" bestFit="1" customWidth="1"/>
    <col min="3" max="3" width="15" bestFit="1" customWidth="1"/>
    <col min="4" max="4" width="67.7265625" customWidth="1"/>
    <col min="5" max="5" width="15.7265625" customWidth="1"/>
    <col min="6" max="6" width="9.453125" style="128" customWidth="1"/>
    <col min="7" max="7" width="13.453125" bestFit="1" customWidth="1"/>
    <col min="8" max="8" width="9.26953125" customWidth="1"/>
    <col min="9" max="9" width="15.54296875" style="121" customWidth="1"/>
    <col min="10" max="10" width="12.1796875" customWidth="1"/>
    <col min="11" max="11" width="11.1796875" style="121" customWidth="1"/>
  </cols>
  <sheetData>
    <row r="1" spans="1:11" s="4" customFormat="1" ht="48.75" customHeight="1" thickBot="1" x14ac:dyDescent="0.4">
      <c r="A1" s="392" t="s">
        <v>5115</v>
      </c>
      <c r="B1" s="228"/>
      <c r="C1" s="3"/>
      <c r="F1" s="6"/>
      <c r="H1" s="7"/>
      <c r="I1" s="236"/>
      <c r="J1" s="234"/>
      <c r="K1" s="233"/>
    </row>
    <row r="2" spans="1:11" s="5" customFormat="1" ht="44" thickBot="1" x14ac:dyDescent="0.4">
      <c r="A2" s="393" t="s">
        <v>90</v>
      </c>
      <c r="B2" s="209" t="s">
        <v>91</v>
      </c>
      <c r="C2" s="210" t="s">
        <v>92</v>
      </c>
      <c r="D2" s="210" t="s">
        <v>93</v>
      </c>
      <c r="E2" s="210" t="s">
        <v>94</v>
      </c>
      <c r="F2" s="211" t="s">
        <v>95</v>
      </c>
      <c r="G2" s="210" t="s">
        <v>96</v>
      </c>
      <c r="H2" s="212" t="s">
        <v>8541</v>
      </c>
      <c r="I2" s="323" t="s">
        <v>18474</v>
      </c>
      <c r="J2" s="379" t="s">
        <v>4892</v>
      </c>
      <c r="K2" s="380" t="s">
        <v>4893</v>
      </c>
    </row>
    <row r="3" spans="1:11" x14ac:dyDescent="0.35">
      <c r="A3" s="59" t="s">
        <v>16581</v>
      </c>
      <c r="B3" s="60" t="s">
        <v>16582</v>
      </c>
      <c r="C3" s="60" t="s">
        <v>16583</v>
      </c>
      <c r="D3" s="60" t="s">
        <v>5285</v>
      </c>
      <c r="E3" s="123"/>
      <c r="F3" s="366">
        <v>6000</v>
      </c>
      <c r="G3" s="60" t="s">
        <v>5144</v>
      </c>
      <c r="H3" s="366">
        <v>3334.59</v>
      </c>
      <c r="I3" s="367">
        <f>(H3*'Информация о ценах'!$D$32+EAST_PW_19RUB!H3*'Информация о ценах'!$D$32*'Информация о ценах'!$E$32)*'Информация о ценах'!$B$6*1.02*1.2</f>
        <v>153057.68100000001</v>
      </c>
      <c r="J3" s="219"/>
      <c r="K3" s="268">
        <f t="shared" ref="K3" si="0">I3*J3</f>
        <v>0</v>
      </c>
    </row>
    <row r="4" spans="1:11" x14ac:dyDescent="0.35">
      <c r="A4" s="29" t="s">
        <v>18679</v>
      </c>
      <c r="B4" s="299" t="s">
        <v>18680</v>
      </c>
      <c r="C4" s="299" t="s">
        <v>18681</v>
      </c>
      <c r="D4" s="299" t="s">
        <v>18682</v>
      </c>
      <c r="E4" s="300"/>
      <c r="F4" s="129">
        <v>1700</v>
      </c>
      <c r="G4" s="299" t="s">
        <v>5144</v>
      </c>
      <c r="H4" s="129">
        <v>1709.5</v>
      </c>
      <c r="I4" s="284">
        <f>(H4*'Информация о ценах'!$D$32+EAST_PW_19RUB!H4*'Информация о ценах'!$D$32*'Информация о ценах'!$E$32)*'Информация о ценах'!$B$6*1.02*1.2</f>
        <v>78466.05</v>
      </c>
      <c r="J4" s="217"/>
      <c r="K4" s="273">
        <f t="shared" ref="K4:K67" si="1">I4*J4</f>
        <v>0</v>
      </c>
    </row>
    <row r="5" spans="1:11" x14ac:dyDescent="0.35">
      <c r="A5" s="29" t="s">
        <v>16635</v>
      </c>
      <c r="B5" s="299" t="s">
        <v>16636</v>
      </c>
      <c r="C5" s="299" t="s">
        <v>16637</v>
      </c>
      <c r="D5" s="299" t="s">
        <v>5801</v>
      </c>
      <c r="E5" s="300"/>
      <c r="F5" s="129">
        <v>14000</v>
      </c>
      <c r="G5" s="299" t="s">
        <v>1466</v>
      </c>
      <c r="H5" s="129">
        <v>1704.27</v>
      </c>
      <c r="I5" s="284">
        <f>(H5*'Информация о ценах'!$D$32+EAST_PW_19RUB!H5*'Информация о ценах'!$D$32*'Информация о ценах'!$E$32)*'Информация о ценах'!$B$6*1.02*1.2</f>
        <v>78225.993000000002</v>
      </c>
      <c r="J5" s="217"/>
      <c r="K5" s="273">
        <f t="shared" si="1"/>
        <v>0</v>
      </c>
    </row>
    <row r="6" spans="1:11" x14ac:dyDescent="0.35">
      <c r="A6" s="29" t="s">
        <v>16757</v>
      </c>
      <c r="B6" s="299" t="s">
        <v>16758</v>
      </c>
      <c r="C6" s="299" t="s">
        <v>16759</v>
      </c>
      <c r="D6" s="299" t="s">
        <v>16760</v>
      </c>
      <c r="E6" s="299" t="s">
        <v>16761</v>
      </c>
      <c r="F6" s="300">
        <v>66</v>
      </c>
      <c r="G6" s="299" t="s">
        <v>2336</v>
      </c>
      <c r="H6" s="300">
        <v>7.3</v>
      </c>
      <c r="I6" s="284">
        <f>(H6*'Информация о ценах'!$D$32+EAST_PW_19RUB!H6*'Информация о ценах'!$D$32*'Информация о ценах'!$E$32)*'Информация о ценах'!$B$6*1.02*1.2</f>
        <v>335.07</v>
      </c>
      <c r="J6" s="217"/>
      <c r="K6" s="273">
        <f t="shared" si="1"/>
        <v>0</v>
      </c>
    </row>
    <row r="7" spans="1:11" x14ac:dyDescent="0.35">
      <c r="A7" s="29" t="s">
        <v>16762</v>
      </c>
      <c r="B7" s="299" t="s">
        <v>16763</v>
      </c>
      <c r="C7" s="299" t="s">
        <v>16764</v>
      </c>
      <c r="D7" s="299" t="s">
        <v>16765</v>
      </c>
      <c r="E7" s="299" t="s">
        <v>16766</v>
      </c>
      <c r="F7" s="300">
        <v>43.15</v>
      </c>
      <c r="G7" s="299" t="s">
        <v>16767</v>
      </c>
      <c r="H7" s="300">
        <v>10.99</v>
      </c>
      <c r="I7" s="284">
        <f>(H7*'Информация о ценах'!$D$32+EAST_PW_19RUB!H7*'Информация о ценах'!$D$32*'Информация о ценах'!$E$32)*'Информация о ценах'!$B$6*1.02*1.2</f>
        <v>504.44099999999997</v>
      </c>
      <c r="J7" s="217"/>
      <c r="K7" s="273">
        <f t="shared" si="1"/>
        <v>0</v>
      </c>
    </row>
    <row r="8" spans="1:11" x14ac:dyDescent="0.35">
      <c r="A8" s="29" t="s">
        <v>16768</v>
      </c>
      <c r="B8" s="299" t="s">
        <v>16769</v>
      </c>
      <c r="C8" s="299" t="s">
        <v>16770</v>
      </c>
      <c r="D8" s="299" t="s">
        <v>16765</v>
      </c>
      <c r="E8" s="299" t="s">
        <v>16771</v>
      </c>
      <c r="F8" s="300">
        <v>126</v>
      </c>
      <c r="G8" s="299" t="s">
        <v>1314</v>
      </c>
      <c r="H8" s="300">
        <v>9.98</v>
      </c>
      <c r="I8" s="284">
        <f>(H8*'Информация о ценах'!$D$32+EAST_PW_19RUB!H8*'Информация о ценах'!$D$32*'Информация о ценах'!$E$32)*'Информация о ценах'!$B$6*1.02*1.2</f>
        <v>458.08199999999999</v>
      </c>
      <c r="J8" s="217"/>
      <c r="K8" s="273">
        <f t="shared" si="1"/>
        <v>0</v>
      </c>
    </row>
    <row r="9" spans="1:11" x14ac:dyDescent="0.35">
      <c r="A9" s="29" t="s">
        <v>16772</v>
      </c>
      <c r="B9" s="299" t="s">
        <v>16773</v>
      </c>
      <c r="C9" s="299" t="s">
        <v>16774</v>
      </c>
      <c r="D9" s="299" t="s">
        <v>16775</v>
      </c>
      <c r="E9" s="299" t="s">
        <v>16776</v>
      </c>
      <c r="F9" s="300">
        <v>124</v>
      </c>
      <c r="G9" s="299" t="s">
        <v>576</v>
      </c>
      <c r="H9" s="300">
        <v>15.58</v>
      </c>
      <c r="I9" s="284">
        <f>(H9*'Информация о ценах'!$D$32+EAST_PW_19RUB!H9*'Информация о ценах'!$D$32*'Информация о ценах'!$E$32)*'Информация о ценах'!$B$6*1.02*1.2</f>
        <v>715.12200000000007</v>
      </c>
      <c r="J9" s="217"/>
      <c r="K9" s="273">
        <f t="shared" si="1"/>
        <v>0</v>
      </c>
    </row>
    <row r="10" spans="1:11" x14ac:dyDescent="0.35">
      <c r="A10" s="29" t="s">
        <v>16777</v>
      </c>
      <c r="B10" s="299" t="s">
        <v>16778</v>
      </c>
      <c r="C10" s="299" t="s">
        <v>16779</v>
      </c>
      <c r="D10" s="299" t="s">
        <v>16760</v>
      </c>
      <c r="E10" s="299" t="s">
        <v>16776</v>
      </c>
      <c r="F10" s="300"/>
      <c r="G10" s="299" t="s">
        <v>576</v>
      </c>
      <c r="H10" s="300">
        <v>15.58</v>
      </c>
      <c r="I10" s="284">
        <f>(H10*'Информация о ценах'!$D$32+EAST_PW_19RUB!H10*'Информация о ценах'!$D$32*'Информация о ценах'!$E$32)*'Информация о ценах'!$B$6*1.02*1.2</f>
        <v>715.12200000000007</v>
      </c>
      <c r="J10" s="217"/>
      <c r="K10" s="273">
        <f t="shared" si="1"/>
        <v>0</v>
      </c>
    </row>
    <row r="11" spans="1:11" x14ac:dyDescent="0.35">
      <c r="A11" s="29" t="s">
        <v>16780</v>
      </c>
      <c r="B11" s="299" t="s">
        <v>16781</v>
      </c>
      <c r="C11" s="299" t="s">
        <v>16782</v>
      </c>
      <c r="D11" s="299" t="s">
        <v>16783</v>
      </c>
      <c r="E11" s="300"/>
      <c r="F11" s="300">
        <v>1</v>
      </c>
      <c r="G11" s="299" t="s">
        <v>16784</v>
      </c>
      <c r="H11" s="300">
        <v>3.76</v>
      </c>
      <c r="I11" s="284">
        <f>(H11*'Информация о ценах'!$D$32+EAST_PW_19RUB!H11*'Информация о ценах'!$D$32*'Информация о ценах'!$E$32)*'Информация о ценах'!$B$6*1.02*1.2</f>
        <v>172.58399999999997</v>
      </c>
      <c r="J11" s="217"/>
      <c r="K11" s="273">
        <f t="shared" si="1"/>
        <v>0</v>
      </c>
    </row>
    <row r="12" spans="1:11" x14ac:dyDescent="0.35">
      <c r="A12" s="29" t="s">
        <v>16785</v>
      </c>
      <c r="B12" s="299" t="s">
        <v>16786</v>
      </c>
      <c r="C12" s="299" t="s">
        <v>16787</v>
      </c>
      <c r="D12" s="299" t="s">
        <v>16788</v>
      </c>
      <c r="E12" s="299" t="s">
        <v>16789</v>
      </c>
      <c r="F12" s="300">
        <v>50</v>
      </c>
      <c r="G12" s="299" t="s">
        <v>919</v>
      </c>
      <c r="H12" s="300">
        <v>13.4</v>
      </c>
      <c r="I12" s="284">
        <f>(H12*'Информация о ценах'!$D$32+EAST_PW_19RUB!H12*'Информация о ценах'!$D$32*'Информация о ценах'!$E$32)*'Информация о ценах'!$B$6*1.02*1.2</f>
        <v>615.05999999999995</v>
      </c>
      <c r="J12" s="217"/>
      <c r="K12" s="273">
        <f t="shared" si="1"/>
        <v>0</v>
      </c>
    </row>
    <row r="13" spans="1:11" x14ac:dyDescent="0.35">
      <c r="A13" s="29" t="s">
        <v>16638</v>
      </c>
      <c r="B13" s="299" t="s">
        <v>16639</v>
      </c>
      <c r="C13" s="299" t="s">
        <v>16640</v>
      </c>
      <c r="D13" s="299" t="s">
        <v>5316</v>
      </c>
      <c r="E13" s="300"/>
      <c r="F13" s="129">
        <v>12500</v>
      </c>
      <c r="G13" s="299" t="s">
        <v>5144</v>
      </c>
      <c r="H13" s="129">
        <v>5170.37</v>
      </c>
      <c r="I13" s="284">
        <f>(H13*'Информация о ценах'!$D$32+EAST_PW_19RUB!H13*'Информация о ценах'!$D$32*'Информация о ценах'!$E$32)*'Информация о ценах'!$B$6*1.02*1.2</f>
        <v>237319.98299999998</v>
      </c>
      <c r="J13" s="217"/>
      <c r="K13" s="273">
        <f t="shared" si="1"/>
        <v>0</v>
      </c>
    </row>
    <row r="14" spans="1:11" x14ac:dyDescent="0.35">
      <c r="A14" s="29" t="s">
        <v>19790</v>
      </c>
      <c r="B14" s="299" t="s">
        <v>19791</v>
      </c>
      <c r="C14" s="299" t="s">
        <v>19792</v>
      </c>
      <c r="D14" s="299" t="s">
        <v>19793</v>
      </c>
      <c r="E14" s="300"/>
      <c r="F14" s="129">
        <v>8900</v>
      </c>
      <c r="G14" s="299" t="s">
        <v>5144</v>
      </c>
      <c r="H14" s="300">
        <v>198.96</v>
      </c>
      <c r="I14" s="284">
        <f>(H14*'Информация о ценах'!$D$32+EAST_PW_19RUB!H14*'Информация о ценах'!$D$32*'Информация о ценах'!$E$32)*'Информация о ценах'!$B$6*1.02*1.2</f>
        <v>9132.2639999999992</v>
      </c>
      <c r="J14" s="217"/>
      <c r="K14" s="273">
        <f t="shared" si="1"/>
        <v>0</v>
      </c>
    </row>
    <row r="15" spans="1:11" x14ac:dyDescent="0.35">
      <c r="A15" s="29" t="s">
        <v>19794</v>
      </c>
      <c r="B15" s="299" t="s">
        <v>19795</v>
      </c>
      <c r="C15" s="299" t="s">
        <v>19796</v>
      </c>
      <c r="D15" s="299" t="s">
        <v>19793</v>
      </c>
      <c r="E15" s="300"/>
      <c r="F15" s="129">
        <v>8900</v>
      </c>
      <c r="G15" s="299" t="s">
        <v>5144</v>
      </c>
      <c r="H15" s="300">
        <v>198.96</v>
      </c>
      <c r="I15" s="284">
        <f>(H15*'Информация о ценах'!$D$32+EAST_PW_19RUB!H15*'Информация о ценах'!$D$32*'Информация о ценах'!$E$32)*'Информация о ценах'!$B$6*1.02*1.2</f>
        <v>9132.2639999999992</v>
      </c>
      <c r="J15" s="217"/>
      <c r="K15" s="273">
        <f t="shared" si="1"/>
        <v>0</v>
      </c>
    </row>
    <row r="16" spans="1:11" x14ac:dyDescent="0.35">
      <c r="A16" s="29" t="s">
        <v>16678</v>
      </c>
      <c r="B16" s="299" t="s">
        <v>16679</v>
      </c>
      <c r="C16" s="299" t="s">
        <v>16680</v>
      </c>
      <c r="D16" s="299" t="s">
        <v>16681</v>
      </c>
      <c r="E16" s="299" t="s">
        <v>16682</v>
      </c>
      <c r="F16" s="129">
        <v>3100</v>
      </c>
      <c r="G16" s="299" t="s">
        <v>5144</v>
      </c>
      <c r="H16" s="300">
        <v>202.8</v>
      </c>
      <c r="I16" s="284">
        <f>(H16*'Информация о ценах'!$D$32+EAST_PW_19RUB!H16*'Информация о ценах'!$D$32*'Информация о ценах'!$E$32)*'Информация о ценах'!$B$6*1.02*1.2</f>
        <v>9308.52</v>
      </c>
      <c r="J16" s="217"/>
      <c r="K16" s="273">
        <f t="shared" si="1"/>
        <v>0</v>
      </c>
    </row>
    <row r="17" spans="1:11" x14ac:dyDescent="0.35">
      <c r="A17" s="29" t="s">
        <v>16683</v>
      </c>
      <c r="B17" s="299" t="s">
        <v>16684</v>
      </c>
      <c r="C17" s="299" t="s">
        <v>16685</v>
      </c>
      <c r="D17" s="299" t="s">
        <v>16681</v>
      </c>
      <c r="E17" s="299" t="s">
        <v>16686</v>
      </c>
      <c r="F17" s="129">
        <v>3100</v>
      </c>
      <c r="G17" s="299" t="s">
        <v>5144</v>
      </c>
      <c r="H17" s="300">
        <v>202.8</v>
      </c>
      <c r="I17" s="284">
        <f>(H17*'Информация о ценах'!$D$32+EAST_PW_19RUB!H17*'Информация о ценах'!$D$32*'Информация о ценах'!$E$32)*'Информация о ценах'!$B$6*1.02*1.2</f>
        <v>9308.52</v>
      </c>
      <c r="J17" s="217"/>
      <c r="K17" s="273">
        <f t="shared" si="1"/>
        <v>0</v>
      </c>
    </row>
    <row r="18" spans="1:11" x14ac:dyDescent="0.35">
      <c r="A18" s="29" t="s">
        <v>16687</v>
      </c>
      <c r="B18" s="299" t="s">
        <v>16688</v>
      </c>
      <c r="C18" s="299" t="s">
        <v>16689</v>
      </c>
      <c r="D18" s="299" t="s">
        <v>16681</v>
      </c>
      <c r="E18" s="299" t="s">
        <v>16690</v>
      </c>
      <c r="F18" s="129">
        <v>3100</v>
      </c>
      <c r="G18" s="299" t="s">
        <v>5144</v>
      </c>
      <c r="H18" s="300">
        <v>198.96</v>
      </c>
      <c r="I18" s="284">
        <f>(H18*'Информация о ценах'!$D$32+EAST_PW_19RUB!H18*'Информация о ценах'!$D$32*'Информация о ценах'!$E$32)*'Информация о ценах'!$B$6*1.02*1.2</f>
        <v>9132.2639999999992</v>
      </c>
      <c r="J18" s="217"/>
      <c r="K18" s="273">
        <f t="shared" si="1"/>
        <v>0</v>
      </c>
    </row>
    <row r="19" spans="1:11" x14ac:dyDescent="0.35">
      <c r="A19" s="29" t="s">
        <v>16641</v>
      </c>
      <c r="B19" s="299" t="s">
        <v>16642</v>
      </c>
      <c r="C19" s="299" t="s">
        <v>16643</v>
      </c>
      <c r="D19" s="299" t="s">
        <v>5317</v>
      </c>
      <c r="E19" s="300"/>
      <c r="F19" s="129">
        <v>1000</v>
      </c>
      <c r="G19" s="299" t="s">
        <v>5289</v>
      </c>
      <c r="H19" s="300">
        <v>308.58</v>
      </c>
      <c r="I19" s="284">
        <f>(H19*'Информация о ценах'!$D$32+EAST_PW_19RUB!H19*'Информация о ценах'!$D$32*'Информация о ценах'!$E$32)*'Информация о ценах'!$B$6*1.02*1.2</f>
        <v>14163.821999999998</v>
      </c>
      <c r="J19" s="217"/>
      <c r="K19" s="273">
        <f t="shared" si="1"/>
        <v>0</v>
      </c>
    </row>
    <row r="20" spans="1:11" x14ac:dyDescent="0.35">
      <c r="A20" s="29" t="s">
        <v>18596</v>
      </c>
      <c r="B20" s="299" t="s">
        <v>18597</v>
      </c>
      <c r="C20" s="299" t="s">
        <v>18598</v>
      </c>
      <c r="D20" s="299" t="s">
        <v>5317</v>
      </c>
      <c r="E20" s="300"/>
      <c r="F20" s="129">
        <v>1000</v>
      </c>
      <c r="G20" s="299" t="s">
        <v>1466</v>
      </c>
      <c r="H20" s="300">
        <v>839.75</v>
      </c>
      <c r="I20" s="284">
        <f>(H20*'Информация о ценах'!$D$32+EAST_PW_19RUB!H20*'Информация о ценах'!$D$32*'Информация о ценах'!$E$32)*'Информация о ценах'!$B$6*1.02*1.2</f>
        <v>38544.525000000001</v>
      </c>
      <c r="J20" s="217"/>
      <c r="K20" s="273">
        <f t="shared" si="1"/>
        <v>0</v>
      </c>
    </row>
    <row r="21" spans="1:11" x14ac:dyDescent="0.35">
      <c r="A21" s="29" t="s">
        <v>18599</v>
      </c>
      <c r="B21" s="299" t="s">
        <v>18600</v>
      </c>
      <c r="C21" s="299" t="s">
        <v>18601</v>
      </c>
      <c r="D21" s="299" t="s">
        <v>5317</v>
      </c>
      <c r="E21" s="300"/>
      <c r="F21" s="129">
        <v>1000</v>
      </c>
      <c r="G21" s="299" t="s">
        <v>1466</v>
      </c>
      <c r="H21" s="300">
        <v>839.75</v>
      </c>
      <c r="I21" s="284">
        <f>(H21*'Информация о ценах'!$D$32+EAST_PW_19RUB!H21*'Информация о ценах'!$D$32*'Информация о ценах'!$E$32)*'Информация о ценах'!$B$6*1.02*1.2</f>
        <v>38544.525000000001</v>
      </c>
      <c r="J21" s="217"/>
      <c r="K21" s="273">
        <f t="shared" si="1"/>
        <v>0</v>
      </c>
    </row>
    <row r="22" spans="1:11" x14ac:dyDescent="0.35">
      <c r="A22" s="29" t="s">
        <v>16604</v>
      </c>
      <c r="B22" s="299" t="s">
        <v>16605</v>
      </c>
      <c r="C22" s="299" t="s">
        <v>16606</v>
      </c>
      <c r="D22" s="299" t="s">
        <v>5290</v>
      </c>
      <c r="E22" s="299" t="s">
        <v>5291</v>
      </c>
      <c r="F22" s="129">
        <v>1024</v>
      </c>
      <c r="G22" s="299" t="s">
        <v>2208</v>
      </c>
      <c r="H22" s="300">
        <v>450.23</v>
      </c>
      <c r="I22" s="284">
        <f>(H22*'Информация о ценах'!$D$32+EAST_PW_19RUB!H22*'Информация о ценах'!$D$32*'Информация о ценах'!$E$32)*'Информация о ценах'!$B$6*1.02*1.2</f>
        <v>20665.557000000001</v>
      </c>
      <c r="J22" s="217"/>
      <c r="K22" s="273">
        <f t="shared" si="1"/>
        <v>0</v>
      </c>
    </row>
    <row r="23" spans="1:11" x14ac:dyDescent="0.35">
      <c r="A23" s="29" t="s">
        <v>16607</v>
      </c>
      <c r="B23" s="299" t="s">
        <v>16608</v>
      </c>
      <c r="C23" s="299" t="s">
        <v>16609</v>
      </c>
      <c r="D23" s="299" t="s">
        <v>5292</v>
      </c>
      <c r="E23" s="299" t="s">
        <v>5293</v>
      </c>
      <c r="F23" s="129">
        <v>4076</v>
      </c>
      <c r="G23" s="299" t="s">
        <v>2208</v>
      </c>
      <c r="H23" s="300">
        <v>822.05</v>
      </c>
      <c r="I23" s="284">
        <f>(H23*'Информация о ценах'!$D$32+EAST_PW_19RUB!H23*'Информация о ценах'!$D$32*'Информация о ценах'!$E$32)*'Информация о ценах'!$B$6*1.02*1.2</f>
        <v>37732.095000000001</v>
      </c>
      <c r="J23" s="217"/>
      <c r="K23" s="273">
        <f t="shared" si="1"/>
        <v>0</v>
      </c>
    </row>
    <row r="24" spans="1:11" x14ac:dyDescent="0.35">
      <c r="A24" s="29" t="s">
        <v>16610</v>
      </c>
      <c r="B24" s="299" t="s">
        <v>16611</v>
      </c>
      <c r="C24" s="299" t="s">
        <v>16612</v>
      </c>
      <c r="D24" s="299" t="s">
        <v>5294</v>
      </c>
      <c r="E24" s="299" t="s">
        <v>16613</v>
      </c>
      <c r="F24" s="129">
        <v>4295</v>
      </c>
      <c r="G24" s="299" t="s">
        <v>2208</v>
      </c>
      <c r="H24" s="300">
        <v>822.05</v>
      </c>
      <c r="I24" s="284">
        <f>(H24*'Информация о ценах'!$D$32+EAST_PW_19RUB!H24*'Информация о ценах'!$D$32*'Информация о ценах'!$E$32)*'Информация о ценах'!$B$6*1.02*1.2</f>
        <v>37732.095000000001</v>
      </c>
      <c r="J24" s="217"/>
      <c r="K24" s="273">
        <f t="shared" si="1"/>
        <v>0</v>
      </c>
    </row>
    <row r="25" spans="1:11" x14ac:dyDescent="0.35">
      <c r="A25" s="29" t="s">
        <v>16587</v>
      </c>
      <c r="B25" s="299" t="s">
        <v>16588</v>
      </c>
      <c r="C25" s="299" t="s">
        <v>16589</v>
      </c>
      <c r="D25" s="299" t="s">
        <v>5288</v>
      </c>
      <c r="E25" s="299" t="s">
        <v>1090</v>
      </c>
      <c r="F25" s="129">
        <v>1962</v>
      </c>
      <c r="G25" s="299" t="s">
        <v>5289</v>
      </c>
      <c r="H25" s="300">
        <v>489.86</v>
      </c>
      <c r="I25" s="284">
        <f>(H25*'Информация о ценах'!$D$32+EAST_PW_19RUB!H25*'Информация о ценах'!$D$32*'Информация о ценах'!$E$32)*'Информация о ценах'!$B$6*1.02*1.2</f>
        <v>22484.574000000001</v>
      </c>
      <c r="J25" s="217"/>
      <c r="K25" s="273">
        <f t="shared" si="1"/>
        <v>0</v>
      </c>
    </row>
    <row r="26" spans="1:11" x14ac:dyDescent="0.35">
      <c r="A26" s="29" t="s">
        <v>16590</v>
      </c>
      <c r="B26" s="299" t="s">
        <v>16591</v>
      </c>
      <c r="C26" s="299" t="s">
        <v>16589</v>
      </c>
      <c r="D26" s="299" t="s">
        <v>5288</v>
      </c>
      <c r="E26" s="299" t="s">
        <v>6240</v>
      </c>
      <c r="F26" s="129">
        <v>2000</v>
      </c>
      <c r="G26" s="299" t="s">
        <v>5289</v>
      </c>
      <c r="H26" s="300">
        <v>489.86</v>
      </c>
      <c r="I26" s="284">
        <f>(H26*'Информация о ценах'!$D$32+EAST_PW_19RUB!H26*'Информация о ценах'!$D$32*'Информация о ценах'!$E$32)*'Информация о ценах'!$B$6*1.02*1.2</f>
        <v>22484.574000000001</v>
      </c>
      <c r="J26" s="217"/>
      <c r="K26" s="273">
        <f t="shared" si="1"/>
        <v>0</v>
      </c>
    </row>
    <row r="27" spans="1:11" x14ac:dyDescent="0.35">
      <c r="A27" s="29" t="s">
        <v>16592</v>
      </c>
      <c r="B27" s="299" t="s">
        <v>16593</v>
      </c>
      <c r="C27" s="299" t="s">
        <v>16589</v>
      </c>
      <c r="D27" s="299" t="s">
        <v>5288</v>
      </c>
      <c r="E27" s="299" t="s">
        <v>100</v>
      </c>
      <c r="F27" s="129">
        <v>1993</v>
      </c>
      <c r="G27" s="299" t="s">
        <v>5289</v>
      </c>
      <c r="H27" s="300">
        <v>429.34</v>
      </c>
      <c r="I27" s="284">
        <f>(H27*'Информация о ценах'!$D$32+EAST_PW_19RUB!H27*'Информация о ценах'!$D$32*'Информация о ценах'!$E$32)*'Информация о ценах'!$B$6*1.02*1.2</f>
        <v>19706.705999999995</v>
      </c>
      <c r="J27" s="217"/>
      <c r="K27" s="273">
        <f t="shared" si="1"/>
        <v>0</v>
      </c>
    </row>
    <row r="28" spans="1:11" x14ac:dyDescent="0.35">
      <c r="A28" s="29" t="s">
        <v>16594</v>
      </c>
      <c r="B28" s="299" t="s">
        <v>16595</v>
      </c>
      <c r="C28" s="299" t="s">
        <v>16589</v>
      </c>
      <c r="D28" s="299" t="s">
        <v>5288</v>
      </c>
      <c r="E28" s="299" t="s">
        <v>1096</v>
      </c>
      <c r="F28" s="129">
        <v>2000</v>
      </c>
      <c r="G28" s="299" t="s">
        <v>5289</v>
      </c>
      <c r="H28" s="300">
        <v>489.86</v>
      </c>
      <c r="I28" s="284">
        <f>(H28*'Информация о ценах'!$D$32+EAST_PW_19RUB!H28*'Информация о ценах'!$D$32*'Информация о ценах'!$E$32)*'Информация о ценах'!$B$6*1.02*1.2</f>
        <v>22484.574000000001</v>
      </c>
      <c r="J28" s="217"/>
      <c r="K28" s="273">
        <f t="shared" si="1"/>
        <v>0</v>
      </c>
    </row>
    <row r="29" spans="1:11" x14ac:dyDescent="0.35">
      <c r="A29" s="29" t="s">
        <v>16596</v>
      </c>
      <c r="B29" s="299" t="s">
        <v>16597</v>
      </c>
      <c r="C29" s="299" t="s">
        <v>16589</v>
      </c>
      <c r="D29" s="299" t="s">
        <v>5288</v>
      </c>
      <c r="E29" s="299" t="s">
        <v>32</v>
      </c>
      <c r="F29" s="129">
        <v>1993</v>
      </c>
      <c r="G29" s="299" t="s">
        <v>5289</v>
      </c>
      <c r="H29" s="300">
        <v>429.34</v>
      </c>
      <c r="I29" s="284">
        <f>(H29*'Информация о ценах'!$D$32+EAST_PW_19RUB!H29*'Информация о ценах'!$D$32*'Информация о ценах'!$E$32)*'Информация о ценах'!$B$6*1.02*1.2</f>
        <v>19706.705999999995</v>
      </c>
      <c r="J29" s="217"/>
      <c r="K29" s="273">
        <f t="shared" si="1"/>
        <v>0</v>
      </c>
    </row>
    <row r="30" spans="1:11" x14ac:dyDescent="0.35">
      <c r="A30" s="29" t="s">
        <v>16598</v>
      </c>
      <c r="B30" s="299" t="s">
        <v>16599</v>
      </c>
      <c r="C30" s="299" t="s">
        <v>16589</v>
      </c>
      <c r="D30" s="299" t="s">
        <v>5288</v>
      </c>
      <c r="E30" s="299" t="s">
        <v>106</v>
      </c>
      <c r="F30" s="129">
        <v>2040</v>
      </c>
      <c r="G30" s="299" t="s">
        <v>5289</v>
      </c>
      <c r="H30" s="300">
        <v>429.34</v>
      </c>
      <c r="I30" s="284">
        <f>(H30*'Информация о ценах'!$D$32+EAST_PW_19RUB!H30*'Информация о ценах'!$D$32*'Информация о ценах'!$E$32)*'Информация о ценах'!$B$6*1.02*1.2</f>
        <v>19706.705999999995</v>
      </c>
      <c r="J30" s="217"/>
      <c r="K30" s="273">
        <f t="shared" si="1"/>
        <v>0</v>
      </c>
    </row>
    <row r="31" spans="1:11" x14ac:dyDescent="0.35">
      <c r="A31" s="29" t="s">
        <v>16600</v>
      </c>
      <c r="B31" s="299" t="s">
        <v>16601</v>
      </c>
      <c r="C31" s="299" t="s">
        <v>16589</v>
      </c>
      <c r="D31" s="299" t="s">
        <v>5288</v>
      </c>
      <c r="E31" s="299" t="s">
        <v>109</v>
      </c>
      <c r="F31" s="129">
        <v>1989</v>
      </c>
      <c r="G31" s="299" t="s">
        <v>5289</v>
      </c>
      <c r="H31" s="300">
        <v>429.34</v>
      </c>
      <c r="I31" s="284">
        <f>(H31*'Информация о ценах'!$D$32+EAST_PW_19RUB!H31*'Информация о ценах'!$D$32*'Информация о ценах'!$E$32)*'Информация о ценах'!$B$6*1.02*1.2</f>
        <v>19706.705999999995</v>
      </c>
      <c r="J31" s="217"/>
      <c r="K31" s="273">
        <f t="shared" si="1"/>
        <v>0</v>
      </c>
    </row>
    <row r="32" spans="1:11" x14ac:dyDescent="0.35">
      <c r="A32" s="29" t="s">
        <v>16602</v>
      </c>
      <c r="B32" s="299" t="s">
        <v>16603</v>
      </c>
      <c r="C32" s="299" t="s">
        <v>16589</v>
      </c>
      <c r="D32" s="299" t="s">
        <v>5288</v>
      </c>
      <c r="E32" s="299" t="s">
        <v>112</v>
      </c>
      <c r="F32" s="129">
        <v>2349</v>
      </c>
      <c r="G32" s="299" t="s">
        <v>5289</v>
      </c>
      <c r="H32" s="300">
        <v>429.34</v>
      </c>
      <c r="I32" s="284">
        <f>(H32*'Информация о ценах'!$D$32+EAST_PW_19RUB!H32*'Информация о ценах'!$D$32*'Информация о ценах'!$E$32)*'Информация о ценах'!$B$6*1.02*1.2</f>
        <v>19706.705999999995</v>
      </c>
      <c r="J32" s="217"/>
      <c r="K32" s="273">
        <f t="shared" si="1"/>
        <v>0</v>
      </c>
    </row>
    <row r="33" spans="1:11" x14ac:dyDescent="0.35">
      <c r="A33" s="29" t="s">
        <v>16645</v>
      </c>
      <c r="B33" s="299" t="s">
        <v>16646</v>
      </c>
      <c r="C33" s="299" t="s">
        <v>16647</v>
      </c>
      <c r="D33" s="299" t="s">
        <v>16648</v>
      </c>
      <c r="E33" s="299" t="s">
        <v>6240</v>
      </c>
      <c r="F33" s="129">
        <v>1915</v>
      </c>
      <c r="G33" s="299" t="s">
        <v>1466</v>
      </c>
      <c r="H33" s="300">
        <v>237.05</v>
      </c>
      <c r="I33" s="284">
        <f>(H33*'Информация о ценах'!$D$32+EAST_PW_19RUB!H33*'Информация о ценах'!$D$32*'Информация о ценах'!$E$32)*'Информация о ценах'!$B$6*1.02*1.2</f>
        <v>10880.594999999999</v>
      </c>
      <c r="J33" s="217"/>
      <c r="K33" s="273">
        <f t="shared" si="1"/>
        <v>0</v>
      </c>
    </row>
    <row r="34" spans="1:11" x14ac:dyDescent="0.35">
      <c r="A34" s="29" t="s">
        <v>16649</v>
      </c>
      <c r="B34" s="299" t="s">
        <v>16650</v>
      </c>
      <c r="C34" s="299" t="s">
        <v>16647</v>
      </c>
      <c r="D34" s="299" t="s">
        <v>16648</v>
      </c>
      <c r="E34" s="299" t="s">
        <v>1096</v>
      </c>
      <c r="F34" s="129">
        <v>1978</v>
      </c>
      <c r="G34" s="299" t="s">
        <v>1466</v>
      </c>
      <c r="H34" s="300">
        <v>180.65</v>
      </c>
      <c r="I34" s="284">
        <f>(H34*'Информация о ценах'!$D$32+EAST_PW_19RUB!H34*'Информация о ценах'!$D$32*'Информация о ценах'!$E$32)*'Информация о ценах'!$B$6*1.02*1.2</f>
        <v>8291.8349999999991</v>
      </c>
      <c r="J34" s="217"/>
      <c r="K34" s="273">
        <f t="shared" si="1"/>
        <v>0</v>
      </c>
    </row>
    <row r="35" spans="1:11" x14ac:dyDescent="0.35">
      <c r="A35" s="29" t="s">
        <v>16651</v>
      </c>
      <c r="B35" s="299" t="s">
        <v>16652</v>
      </c>
      <c r="C35" s="299" t="s">
        <v>16647</v>
      </c>
      <c r="D35" s="299" t="s">
        <v>16648</v>
      </c>
      <c r="E35" s="299" t="s">
        <v>1994</v>
      </c>
      <c r="F35" s="129">
        <v>1957</v>
      </c>
      <c r="G35" s="299" t="s">
        <v>1466</v>
      </c>
      <c r="H35" s="300">
        <v>180.65</v>
      </c>
      <c r="I35" s="284">
        <f>(H35*'Информация о ценах'!$D$32+EAST_PW_19RUB!H35*'Информация о ценах'!$D$32*'Информация о ценах'!$E$32)*'Информация о ценах'!$B$6*1.02*1.2</f>
        <v>8291.8349999999991</v>
      </c>
      <c r="J35" s="217"/>
      <c r="K35" s="273">
        <f t="shared" si="1"/>
        <v>0</v>
      </c>
    </row>
    <row r="36" spans="1:11" x14ac:dyDescent="0.35">
      <c r="A36" s="29" t="s">
        <v>16653</v>
      </c>
      <c r="B36" s="299" t="s">
        <v>16654</v>
      </c>
      <c r="C36" s="299" t="s">
        <v>16647</v>
      </c>
      <c r="D36" s="299" t="s">
        <v>16648</v>
      </c>
      <c r="E36" s="299" t="s">
        <v>30</v>
      </c>
      <c r="F36" s="129">
        <v>2088</v>
      </c>
      <c r="G36" s="299" t="s">
        <v>1466</v>
      </c>
      <c r="H36" s="300">
        <v>180.65</v>
      </c>
      <c r="I36" s="284">
        <f>(H36*'Информация о ценах'!$D$32+EAST_PW_19RUB!H36*'Информация о ценах'!$D$32*'Информация о ценах'!$E$32)*'Информация о ценах'!$B$6*1.02*1.2</f>
        <v>8291.8349999999991</v>
      </c>
      <c r="J36" s="217"/>
      <c r="K36" s="273">
        <f t="shared" si="1"/>
        <v>0</v>
      </c>
    </row>
    <row r="37" spans="1:11" x14ac:dyDescent="0.35">
      <c r="A37" s="29" t="s">
        <v>16655</v>
      </c>
      <c r="B37" s="299" t="s">
        <v>16656</v>
      </c>
      <c r="C37" s="299" t="s">
        <v>16647</v>
      </c>
      <c r="D37" s="299" t="s">
        <v>16648</v>
      </c>
      <c r="E37" s="299" t="s">
        <v>1995</v>
      </c>
      <c r="F37" s="129">
        <v>2601</v>
      </c>
      <c r="G37" s="299" t="s">
        <v>1466</v>
      </c>
      <c r="H37" s="300">
        <v>180.65</v>
      </c>
      <c r="I37" s="284">
        <f>(H37*'Информация о ценах'!$D$32+EAST_PW_19RUB!H37*'Информация о ценах'!$D$32*'Информация о ценах'!$E$32)*'Информация о ценах'!$B$6*1.02*1.2</f>
        <v>8291.8349999999991</v>
      </c>
      <c r="J37" s="217"/>
      <c r="K37" s="273">
        <f t="shared" si="1"/>
        <v>0</v>
      </c>
    </row>
    <row r="38" spans="1:11" x14ac:dyDescent="0.35">
      <c r="A38" s="29" t="s">
        <v>16657</v>
      </c>
      <c r="B38" s="299" t="s">
        <v>16658</v>
      </c>
      <c r="C38" s="299" t="s">
        <v>16647</v>
      </c>
      <c r="D38" s="299" t="s">
        <v>16648</v>
      </c>
      <c r="E38" s="299" t="s">
        <v>1996</v>
      </c>
      <c r="F38" s="129">
        <v>2969</v>
      </c>
      <c r="G38" s="299" t="s">
        <v>1466</v>
      </c>
      <c r="H38" s="300">
        <v>227.64</v>
      </c>
      <c r="I38" s="284">
        <f>(H38*'Информация о ценах'!$D$32+EAST_PW_19RUB!H38*'Информация о ценах'!$D$32*'Информация о ценах'!$E$32)*'Информация о ценах'!$B$6*1.02*1.2</f>
        <v>10448.675999999999</v>
      </c>
      <c r="J38" s="217"/>
      <c r="K38" s="273">
        <f t="shared" si="1"/>
        <v>0</v>
      </c>
    </row>
    <row r="39" spans="1:11" x14ac:dyDescent="0.35">
      <c r="A39" s="29" t="s">
        <v>16661</v>
      </c>
      <c r="B39" s="299" t="s">
        <v>16662</v>
      </c>
      <c r="C39" s="299" t="s">
        <v>16663</v>
      </c>
      <c r="D39" s="299" t="s">
        <v>5325</v>
      </c>
      <c r="E39" s="299" t="s">
        <v>1090</v>
      </c>
      <c r="F39" s="129">
        <v>1735</v>
      </c>
      <c r="G39" s="299" t="s">
        <v>5326</v>
      </c>
      <c r="H39" s="300">
        <v>157.83000000000001</v>
      </c>
      <c r="I39" s="284">
        <f>(H39*'Информация о ценах'!$D$32+EAST_PW_19RUB!H39*'Информация о ценах'!$D$32*'Информация о ценах'!$E$32)*'Информация о ценах'!$B$6*1.02*1.2</f>
        <v>7244.3970000000018</v>
      </c>
      <c r="J39" s="217"/>
      <c r="K39" s="273">
        <f t="shared" si="1"/>
        <v>0</v>
      </c>
    </row>
    <row r="40" spans="1:11" x14ac:dyDescent="0.35">
      <c r="A40" s="29" t="s">
        <v>16664</v>
      </c>
      <c r="B40" s="299" t="s">
        <v>16665</v>
      </c>
      <c r="C40" s="299" t="s">
        <v>16663</v>
      </c>
      <c r="D40" s="299" t="s">
        <v>5325</v>
      </c>
      <c r="E40" s="299" t="s">
        <v>6240</v>
      </c>
      <c r="F40" s="129">
        <v>1820</v>
      </c>
      <c r="G40" s="299" t="s">
        <v>5326</v>
      </c>
      <c r="H40" s="300">
        <v>215.95</v>
      </c>
      <c r="I40" s="284">
        <f>(H40*'Информация о ценах'!$D$32+EAST_PW_19RUB!H40*'Информация о ценах'!$D$32*'Информация о ценах'!$E$32)*'Информация о ценах'!$B$6*1.02*1.2</f>
        <v>9912.1049999999996</v>
      </c>
      <c r="J40" s="217"/>
      <c r="K40" s="273">
        <f t="shared" si="1"/>
        <v>0</v>
      </c>
    </row>
    <row r="41" spans="1:11" x14ac:dyDescent="0.35">
      <c r="A41" s="29" t="s">
        <v>16666</v>
      </c>
      <c r="B41" s="299" t="s">
        <v>16667</v>
      </c>
      <c r="C41" s="299" t="s">
        <v>16663</v>
      </c>
      <c r="D41" s="299" t="s">
        <v>5325</v>
      </c>
      <c r="E41" s="299" t="s">
        <v>100</v>
      </c>
      <c r="F41" s="129">
        <v>1904</v>
      </c>
      <c r="G41" s="299" t="s">
        <v>5326</v>
      </c>
      <c r="H41" s="300">
        <v>157.83000000000001</v>
      </c>
      <c r="I41" s="284">
        <f>(H41*'Информация о ценах'!$D$32+EAST_PW_19RUB!H41*'Информация о ценах'!$D$32*'Информация о ценах'!$E$32)*'Информация о ценах'!$B$6*1.02*1.2</f>
        <v>7244.3970000000018</v>
      </c>
      <c r="J41" s="217"/>
      <c r="K41" s="273">
        <f t="shared" si="1"/>
        <v>0</v>
      </c>
    </row>
    <row r="42" spans="1:11" x14ac:dyDescent="0.35">
      <c r="A42" s="29" t="s">
        <v>16668</v>
      </c>
      <c r="B42" s="299" t="s">
        <v>16669</v>
      </c>
      <c r="C42" s="299" t="s">
        <v>16663</v>
      </c>
      <c r="D42" s="299" t="s">
        <v>5325</v>
      </c>
      <c r="E42" s="299" t="s">
        <v>1096</v>
      </c>
      <c r="F42" s="129">
        <v>1888</v>
      </c>
      <c r="G42" s="299" t="s">
        <v>5326</v>
      </c>
      <c r="H42" s="300">
        <v>215.95</v>
      </c>
      <c r="I42" s="284">
        <f>(H42*'Информация о ценах'!$D$32+EAST_PW_19RUB!H42*'Информация о ценах'!$D$32*'Информация о ценах'!$E$32)*'Информация о ценах'!$B$6*1.02*1.2</f>
        <v>9912.1049999999996</v>
      </c>
      <c r="J42" s="217"/>
      <c r="K42" s="273">
        <f t="shared" si="1"/>
        <v>0</v>
      </c>
    </row>
    <row r="43" spans="1:11" x14ac:dyDescent="0.35">
      <c r="A43" s="29" t="s">
        <v>16670</v>
      </c>
      <c r="B43" s="299" t="s">
        <v>16671</v>
      </c>
      <c r="C43" s="299" t="s">
        <v>16663</v>
      </c>
      <c r="D43" s="299" t="s">
        <v>5325</v>
      </c>
      <c r="E43" s="299" t="s">
        <v>32</v>
      </c>
      <c r="F43" s="129">
        <v>1872</v>
      </c>
      <c r="G43" s="299" t="s">
        <v>5326</v>
      </c>
      <c r="H43" s="300">
        <v>157.83000000000001</v>
      </c>
      <c r="I43" s="284">
        <f>(H43*'Информация о ценах'!$D$32+EAST_PW_19RUB!H43*'Информация о ценах'!$D$32*'Информация о ценах'!$E$32)*'Информация о ценах'!$B$6*1.02*1.2</f>
        <v>7244.3970000000018</v>
      </c>
      <c r="J43" s="217"/>
      <c r="K43" s="273">
        <f t="shared" si="1"/>
        <v>0</v>
      </c>
    </row>
    <row r="44" spans="1:11" x14ac:dyDescent="0.35">
      <c r="A44" s="29" t="s">
        <v>16672</v>
      </c>
      <c r="B44" s="299" t="s">
        <v>16673</v>
      </c>
      <c r="C44" s="299" t="s">
        <v>16663</v>
      </c>
      <c r="D44" s="299" t="s">
        <v>5325</v>
      </c>
      <c r="E44" s="299" t="s">
        <v>106</v>
      </c>
      <c r="F44" s="129">
        <v>1809</v>
      </c>
      <c r="G44" s="299" t="s">
        <v>5326</v>
      </c>
      <c r="H44" s="300">
        <v>157.83000000000001</v>
      </c>
      <c r="I44" s="284">
        <f>(H44*'Информация о ценах'!$D$32+EAST_PW_19RUB!H44*'Информация о ценах'!$D$32*'Информация о ценах'!$E$32)*'Информация о ценах'!$B$6*1.02*1.2</f>
        <v>7244.3970000000018</v>
      </c>
      <c r="J44" s="217"/>
      <c r="K44" s="273">
        <f t="shared" si="1"/>
        <v>0</v>
      </c>
    </row>
    <row r="45" spans="1:11" x14ac:dyDescent="0.35">
      <c r="A45" s="29" t="s">
        <v>16674</v>
      </c>
      <c r="B45" s="299" t="s">
        <v>16675</v>
      </c>
      <c r="C45" s="299" t="s">
        <v>16663</v>
      </c>
      <c r="D45" s="299" t="s">
        <v>5325</v>
      </c>
      <c r="E45" s="299" t="s">
        <v>109</v>
      </c>
      <c r="F45" s="129">
        <v>1767</v>
      </c>
      <c r="G45" s="299" t="s">
        <v>5326</v>
      </c>
      <c r="H45" s="300">
        <v>157.83000000000001</v>
      </c>
      <c r="I45" s="284">
        <f>(H45*'Информация о ценах'!$D$32+EAST_PW_19RUB!H45*'Информация о ценах'!$D$32*'Информация о ценах'!$E$32)*'Информация о ценах'!$B$6*1.02*1.2</f>
        <v>7244.3970000000018</v>
      </c>
      <c r="J45" s="217"/>
      <c r="K45" s="273">
        <f t="shared" si="1"/>
        <v>0</v>
      </c>
    </row>
    <row r="46" spans="1:11" x14ac:dyDescent="0.35">
      <c r="A46" s="29" t="s">
        <v>16676</v>
      </c>
      <c r="B46" s="299" t="s">
        <v>16677</v>
      </c>
      <c r="C46" s="299" t="s">
        <v>16663</v>
      </c>
      <c r="D46" s="299" t="s">
        <v>5325</v>
      </c>
      <c r="E46" s="299" t="s">
        <v>112</v>
      </c>
      <c r="F46" s="129">
        <v>1886</v>
      </c>
      <c r="G46" s="299" t="s">
        <v>5326</v>
      </c>
      <c r="H46" s="300">
        <v>157.83000000000001</v>
      </c>
      <c r="I46" s="284">
        <f>(H46*'Информация о ценах'!$D$32+EAST_PW_19RUB!H46*'Информация о ценах'!$D$32*'Информация о ценах'!$E$32)*'Информация о ценах'!$B$6*1.02*1.2</f>
        <v>7244.3970000000018</v>
      </c>
      <c r="J46" s="217"/>
      <c r="K46" s="273">
        <f t="shared" si="1"/>
        <v>0</v>
      </c>
    </row>
    <row r="47" spans="1:11" x14ac:dyDescent="0.35">
      <c r="A47" s="29" t="s">
        <v>19797</v>
      </c>
      <c r="B47" s="299" t="s">
        <v>19798</v>
      </c>
      <c r="C47" s="299" t="s">
        <v>19799</v>
      </c>
      <c r="D47" s="299" t="s">
        <v>19907</v>
      </c>
      <c r="E47" s="299" t="s">
        <v>1096</v>
      </c>
      <c r="F47" s="129">
        <v>1201</v>
      </c>
      <c r="G47" s="299" t="s">
        <v>1466</v>
      </c>
      <c r="H47" s="300">
        <v>186.16</v>
      </c>
      <c r="I47" s="284">
        <f>(H47*'Информация о ценах'!$D$32+EAST_PW_19RUB!H47*'Информация о ценах'!$D$32*'Информация о ценах'!$E$32)*'Информация о ценах'!$B$6*1.02*1.2</f>
        <v>8544.7439999999988</v>
      </c>
      <c r="J47" s="217"/>
      <c r="K47" s="273">
        <f t="shared" si="1"/>
        <v>0</v>
      </c>
    </row>
    <row r="48" spans="1:11" x14ac:dyDescent="0.35">
      <c r="A48" s="29" t="s">
        <v>19800</v>
      </c>
      <c r="B48" s="299" t="s">
        <v>19801</v>
      </c>
      <c r="C48" s="299" t="s">
        <v>19799</v>
      </c>
      <c r="D48" s="299" t="s">
        <v>19907</v>
      </c>
      <c r="E48" s="299" t="s">
        <v>1994</v>
      </c>
      <c r="F48" s="129">
        <v>1181</v>
      </c>
      <c r="G48" s="299" t="s">
        <v>1466</v>
      </c>
      <c r="H48" s="300">
        <v>186.16</v>
      </c>
      <c r="I48" s="284">
        <f>(H48*'Информация о ценах'!$D$32+EAST_PW_19RUB!H48*'Информация о ценах'!$D$32*'Информация о ценах'!$E$32)*'Информация о ценах'!$B$6*1.02*1.2</f>
        <v>8544.7439999999988</v>
      </c>
      <c r="J48" s="217"/>
      <c r="K48" s="273">
        <f t="shared" si="1"/>
        <v>0</v>
      </c>
    </row>
    <row r="49" spans="1:11" x14ac:dyDescent="0.35">
      <c r="A49" s="29" t="s">
        <v>19802</v>
      </c>
      <c r="B49" s="299" t="s">
        <v>19803</v>
      </c>
      <c r="C49" s="299" t="s">
        <v>19799</v>
      </c>
      <c r="D49" s="299" t="s">
        <v>19907</v>
      </c>
      <c r="E49" s="299" t="s">
        <v>30</v>
      </c>
      <c r="F49" s="129">
        <v>1564</v>
      </c>
      <c r="G49" s="299" t="s">
        <v>1466</v>
      </c>
      <c r="H49" s="300">
        <v>186.16</v>
      </c>
      <c r="I49" s="284">
        <f>(H49*'Информация о ценах'!$D$32+EAST_PW_19RUB!H49*'Информация о ценах'!$D$32*'Информация о ценах'!$E$32)*'Информация о ценах'!$B$6*1.02*1.2</f>
        <v>8544.7439999999988</v>
      </c>
      <c r="J49" s="217"/>
      <c r="K49" s="273">
        <f t="shared" si="1"/>
        <v>0</v>
      </c>
    </row>
    <row r="50" spans="1:11" x14ac:dyDescent="0.35">
      <c r="A50" s="29" t="s">
        <v>19804</v>
      </c>
      <c r="B50" s="299" t="s">
        <v>19805</v>
      </c>
      <c r="C50" s="299" t="s">
        <v>19799</v>
      </c>
      <c r="D50" s="299" t="s">
        <v>19907</v>
      </c>
      <c r="E50" s="299" t="s">
        <v>1995</v>
      </c>
      <c r="F50" s="129">
        <v>1508</v>
      </c>
      <c r="G50" s="299" t="s">
        <v>1466</v>
      </c>
      <c r="H50" s="300">
        <v>186.16</v>
      </c>
      <c r="I50" s="284">
        <f>(H50*'Информация о ценах'!$D$32+EAST_PW_19RUB!H50*'Информация о ценах'!$D$32*'Информация о ценах'!$E$32)*'Информация о ценах'!$B$6*1.02*1.2</f>
        <v>8544.7439999999988</v>
      </c>
      <c r="J50" s="217"/>
      <c r="K50" s="273">
        <f t="shared" si="1"/>
        <v>0</v>
      </c>
    </row>
    <row r="51" spans="1:11" x14ac:dyDescent="0.35">
      <c r="A51" s="29" t="s">
        <v>18537</v>
      </c>
      <c r="B51" s="299" t="s">
        <v>18538</v>
      </c>
      <c r="C51" s="299" t="s">
        <v>16585</v>
      </c>
      <c r="D51" s="299" t="s">
        <v>16586</v>
      </c>
      <c r="E51" s="299" t="s">
        <v>18539</v>
      </c>
      <c r="F51" s="300">
        <v>180</v>
      </c>
      <c r="G51" s="299" t="s">
        <v>1466</v>
      </c>
      <c r="H51" s="300">
        <v>147.06</v>
      </c>
      <c r="I51" s="284">
        <f>(H51*'Информация о ценах'!$D$32+EAST_PW_19RUB!H51*'Информация о ценах'!$D$32*'Информация о ценах'!$E$32)*'Информация о ценах'!$B$6*1.02*1.2</f>
        <v>6750.0540000000001</v>
      </c>
      <c r="J51" s="217"/>
      <c r="K51" s="273">
        <f t="shared" si="1"/>
        <v>0</v>
      </c>
    </row>
    <row r="52" spans="1:11" x14ac:dyDescent="0.35">
      <c r="A52" s="29" t="s">
        <v>7601</v>
      </c>
      <c r="B52" s="299" t="s">
        <v>16584</v>
      </c>
      <c r="C52" s="299" t="s">
        <v>16585</v>
      </c>
      <c r="D52" s="299" t="s">
        <v>16586</v>
      </c>
      <c r="E52" s="299" t="s">
        <v>5286</v>
      </c>
      <c r="F52" s="300">
        <v>400</v>
      </c>
      <c r="G52" s="299" t="s">
        <v>1466</v>
      </c>
      <c r="H52" s="300">
        <v>214.14</v>
      </c>
      <c r="I52" s="284">
        <f>(H52*'Информация о ценах'!$D$32+EAST_PW_19RUB!H52*'Информация о ценах'!$D$32*'Информация о ценах'!$E$32)*'Информация о ценах'!$B$6*1.02*1.2</f>
        <v>9829.0259999999998</v>
      </c>
      <c r="J52" s="217"/>
      <c r="K52" s="273">
        <f t="shared" si="1"/>
        <v>0</v>
      </c>
    </row>
    <row r="53" spans="1:11" x14ac:dyDescent="0.35">
      <c r="A53" s="29" t="s">
        <v>19806</v>
      </c>
      <c r="B53" s="299" t="s">
        <v>19807</v>
      </c>
      <c r="C53" s="299" t="s">
        <v>19808</v>
      </c>
      <c r="D53" s="299" t="s">
        <v>19809</v>
      </c>
      <c r="E53" s="300"/>
      <c r="F53" s="129">
        <v>12500</v>
      </c>
      <c r="G53" s="299" t="s">
        <v>1466</v>
      </c>
      <c r="H53" s="129">
        <v>3002.36</v>
      </c>
      <c r="I53" s="284">
        <f>(H53*'Информация о ценах'!$D$32+EAST_PW_19RUB!H53*'Информация о ценах'!$D$32*'Информация о ценах'!$E$32)*'Информация о ценах'!$B$6*1.02*1.2</f>
        <v>137808.32399999999</v>
      </c>
      <c r="J53" s="217"/>
      <c r="K53" s="273">
        <f t="shared" si="1"/>
        <v>0</v>
      </c>
    </row>
    <row r="54" spans="1:11" x14ac:dyDescent="0.35">
      <c r="A54" s="29" t="s">
        <v>5327</v>
      </c>
      <c r="B54" s="299" t="s">
        <v>16691</v>
      </c>
      <c r="C54" s="299" t="s">
        <v>5328</v>
      </c>
      <c r="D54" s="299" t="s">
        <v>16692</v>
      </c>
      <c r="E54" s="300"/>
      <c r="F54" s="129">
        <v>3100</v>
      </c>
      <c r="G54" s="299" t="s">
        <v>5144</v>
      </c>
      <c r="H54" s="300">
        <v>198.96</v>
      </c>
      <c r="I54" s="284">
        <f>(H54*'Информация о ценах'!$D$32+EAST_PW_19RUB!H54*'Информация о ценах'!$D$32*'Информация о ценах'!$E$32)*'Информация о ценах'!$B$6*1.02*1.2</f>
        <v>9132.2639999999992</v>
      </c>
      <c r="J54" s="217"/>
      <c r="K54" s="273">
        <f t="shared" si="1"/>
        <v>0</v>
      </c>
    </row>
    <row r="55" spans="1:11" x14ac:dyDescent="0.35">
      <c r="A55" s="29" t="s">
        <v>19810</v>
      </c>
      <c r="B55" s="299" t="s">
        <v>19811</v>
      </c>
      <c r="C55" s="299" t="s">
        <v>19812</v>
      </c>
      <c r="D55" s="299" t="s">
        <v>18682</v>
      </c>
      <c r="E55" s="300"/>
      <c r="F55" s="129">
        <v>1700</v>
      </c>
      <c r="G55" s="299" t="s">
        <v>1466</v>
      </c>
      <c r="H55" s="129">
        <v>1822.17</v>
      </c>
      <c r="I55" s="284">
        <f>(H55*'Информация о ценах'!$D$32+EAST_PW_19RUB!H55*'Информация о ценах'!$D$32*'Информация о ценах'!$E$32)*'Информация о ценах'!$B$6*1.02*1.2</f>
        <v>83637.603000000003</v>
      </c>
      <c r="J55" s="217"/>
      <c r="K55" s="273">
        <f t="shared" si="1"/>
        <v>0</v>
      </c>
    </row>
    <row r="56" spans="1:11" x14ac:dyDescent="0.35">
      <c r="A56" s="29" t="s">
        <v>19813</v>
      </c>
      <c r="B56" s="299" t="s">
        <v>19814</v>
      </c>
      <c r="C56" s="299" t="s">
        <v>19815</v>
      </c>
      <c r="D56" s="299" t="s">
        <v>19816</v>
      </c>
      <c r="E56" s="300"/>
      <c r="F56" s="300"/>
      <c r="G56" s="299" t="s">
        <v>1466</v>
      </c>
      <c r="H56" s="129">
        <v>1240.21</v>
      </c>
      <c r="I56" s="284">
        <f>(H56*'Информация о ценах'!$D$32+EAST_PW_19RUB!H56*'Информация о ценах'!$D$32*'Информация о ценах'!$E$32)*'Информация о ценах'!$B$6*1.02*1.2</f>
        <v>56925.639000000003</v>
      </c>
      <c r="J56" s="217"/>
      <c r="K56" s="273">
        <f t="shared" si="1"/>
        <v>0</v>
      </c>
    </row>
    <row r="57" spans="1:11" x14ac:dyDescent="0.35">
      <c r="A57" s="29" t="s">
        <v>19817</v>
      </c>
      <c r="B57" s="299" t="s">
        <v>19818</v>
      </c>
      <c r="C57" s="299" t="s">
        <v>19819</v>
      </c>
      <c r="D57" s="299" t="s">
        <v>19820</v>
      </c>
      <c r="E57" s="300"/>
      <c r="F57" s="300"/>
      <c r="G57" s="299" t="s">
        <v>1466</v>
      </c>
      <c r="H57" s="300">
        <v>994.04</v>
      </c>
      <c r="I57" s="284">
        <f>(H57*'Информация о ценах'!$D$32+EAST_PW_19RUB!H57*'Информация о ценах'!$D$32*'Информация о ценах'!$E$32)*'Информация о ценах'!$B$6*1.02*1.2</f>
        <v>45626.435999999994</v>
      </c>
      <c r="J57" s="217"/>
      <c r="K57" s="273">
        <f t="shared" si="1"/>
        <v>0</v>
      </c>
    </row>
    <row r="58" spans="1:11" x14ac:dyDescent="0.35">
      <c r="A58" s="29" t="s">
        <v>19821</v>
      </c>
      <c r="B58" s="299" t="s">
        <v>19822</v>
      </c>
      <c r="C58" s="299" t="s">
        <v>19823</v>
      </c>
      <c r="D58" s="299" t="s">
        <v>19820</v>
      </c>
      <c r="E58" s="300"/>
      <c r="F58" s="300"/>
      <c r="G58" s="299" t="s">
        <v>1466</v>
      </c>
      <c r="H58" s="300">
        <v>994.04</v>
      </c>
      <c r="I58" s="284">
        <f>(H58*'Информация о ценах'!$D$32+EAST_PW_19RUB!H58*'Информация о ценах'!$D$32*'Информация о ценах'!$E$32)*'Информация о ценах'!$B$6*1.02*1.2</f>
        <v>45626.435999999994</v>
      </c>
      <c r="J58" s="217"/>
      <c r="K58" s="273">
        <f t="shared" si="1"/>
        <v>0</v>
      </c>
    </row>
    <row r="59" spans="1:11" x14ac:dyDescent="0.35">
      <c r="A59" s="29" t="s">
        <v>19824</v>
      </c>
      <c r="B59" s="299" t="s">
        <v>19825</v>
      </c>
      <c r="C59" s="299" t="s">
        <v>19826</v>
      </c>
      <c r="D59" s="299" t="s">
        <v>19827</v>
      </c>
      <c r="E59" s="300"/>
      <c r="F59" s="300"/>
      <c r="G59" s="299" t="s">
        <v>1466</v>
      </c>
      <c r="H59" s="129">
        <v>1833.79</v>
      </c>
      <c r="I59" s="284">
        <f>(H59*'Информация о ценах'!$D$32+EAST_PW_19RUB!H59*'Информация о ценах'!$D$32*'Информация о ценах'!$E$32)*'Информация о ценах'!$B$6*1.02*1.2</f>
        <v>84170.960999999996</v>
      </c>
      <c r="J59" s="217"/>
      <c r="K59" s="273">
        <f t="shared" si="1"/>
        <v>0</v>
      </c>
    </row>
    <row r="60" spans="1:11" x14ac:dyDescent="0.35">
      <c r="A60" s="29" t="s">
        <v>5295</v>
      </c>
      <c r="B60" s="299" t="s">
        <v>16614</v>
      </c>
      <c r="C60" s="299" t="s">
        <v>5296</v>
      </c>
      <c r="D60" s="299" t="s">
        <v>18549</v>
      </c>
      <c r="E60" s="299" t="s">
        <v>109</v>
      </c>
      <c r="F60" s="129">
        <v>1500</v>
      </c>
      <c r="G60" s="299" t="s">
        <v>1466</v>
      </c>
      <c r="H60" s="129">
        <v>2356.11</v>
      </c>
      <c r="I60" s="284">
        <f>(H60*'Информация о ценах'!$D$32+EAST_PW_19RUB!H60*'Информация о ценах'!$D$32*'Информация о ценах'!$E$32)*'Информация о ценах'!$B$6*1.02*1.2</f>
        <v>108145.44900000001</v>
      </c>
      <c r="J60" s="217"/>
      <c r="K60" s="273">
        <f t="shared" si="1"/>
        <v>0</v>
      </c>
    </row>
    <row r="61" spans="1:11" x14ac:dyDescent="0.35">
      <c r="A61" s="29" t="s">
        <v>5298</v>
      </c>
      <c r="B61" s="299" t="s">
        <v>16615</v>
      </c>
      <c r="C61" s="299" t="s">
        <v>5296</v>
      </c>
      <c r="D61" s="299" t="s">
        <v>18549</v>
      </c>
      <c r="E61" s="299" t="s">
        <v>112</v>
      </c>
      <c r="F61" s="129">
        <v>1700</v>
      </c>
      <c r="G61" s="299" t="s">
        <v>1466</v>
      </c>
      <c r="H61" s="129">
        <v>1230.4100000000001</v>
      </c>
      <c r="I61" s="284">
        <f>(H61*'Информация о ценах'!$D$32+EAST_PW_19RUB!H61*'Информация о ценах'!$D$32*'Информация о ценах'!$E$32)*'Информация о ценах'!$B$6*1.02*1.2</f>
        <v>56475.819000000003</v>
      </c>
      <c r="J61" s="217"/>
      <c r="K61" s="273">
        <f t="shared" si="1"/>
        <v>0</v>
      </c>
    </row>
    <row r="62" spans="1:11" x14ac:dyDescent="0.35">
      <c r="A62" s="29" t="s">
        <v>5299</v>
      </c>
      <c r="B62" s="299" t="s">
        <v>16616</v>
      </c>
      <c r="C62" s="299" t="s">
        <v>5296</v>
      </c>
      <c r="D62" s="299" t="s">
        <v>18549</v>
      </c>
      <c r="E62" s="299" t="s">
        <v>115</v>
      </c>
      <c r="F62" s="129">
        <v>1900</v>
      </c>
      <c r="G62" s="299" t="s">
        <v>1466</v>
      </c>
      <c r="H62" s="129">
        <v>1322.05</v>
      </c>
      <c r="I62" s="284">
        <f>(H62*'Информация о ценах'!$D$32+EAST_PW_19RUB!H62*'Информация о ценах'!$D$32*'Информация о ценах'!$E$32)*'Информация о ценах'!$B$6*1.02*1.2</f>
        <v>60682.094999999994</v>
      </c>
      <c r="J62" s="217"/>
      <c r="K62" s="273">
        <f t="shared" si="1"/>
        <v>0</v>
      </c>
    </row>
    <row r="63" spans="1:11" s="227" customFormat="1" x14ac:dyDescent="0.35">
      <c r="A63" s="29" t="s">
        <v>5301</v>
      </c>
      <c r="B63" s="299" t="s">
        <v>16618</v>
      </c>
      <c r="C63" s="299" t="s">
        <v>5302</v>
      </c>
      <c r="D63" s="299" t="s">
        <v>19908</v>
      </c>
      <c r="E63" s="299" t="s">
        <v>115</v>
      </c>
      <c r="F63" s="129">
        <v>1900</v>
      </c>
      <c r="G63" s="299" t="s">
        <v>5289</v>
      </c>
      <c r="H63" s="300">
        <v>880.22</v>
      </c>
      <c r="I63" s="284">
        <f>(H63*'Информация о ценах'!$D$32+EAST_PW_19RUB!H63*'Информация о ценах'!$D$32*'Информация о ценах'!$E$32)*'Информация о ценах'!$B$6*1.02*1.2</f>
        <v>40402.097999999998</v>
      </c>
      <c r="J63" s="217"/>
      <c r="K63" s="273">
        <f t="shared" si="1"/>
        <v>0</v>
      </c>
    </row>
    <row r="64" spans="1:11" s="227" customFormat="1" x14ac:dyDescent="0.35">
      <c r="A64" s="29" t="s">
        <v>5300</v>
      </c>
      <c r="B64" s="299" t="s">
        <v>16617</v>
      </c>
      <c r="C64" s="299" t="s">
        <v>5296</v>
      </c>
      <c r="D64" s="299" t="s">
        <v>18549</v>
      </c>
      <c r="E64" s="299" t="s">
        <v>118</v>
      </c>
      <c r="F64" s="129">
        <v>2200</v>
      </c>
      <c r="G64" s="299" t="s">
        <v>1466</v>
      </c>
      <c r="H64" s="129">
        <v>1374.41</v>
      </c>
      <c r="I64" s="284">
        <f>(H64*'Информация о ценах'!$D$32+EAST_PW_19RUB!H64*'Информация о ценах'!$D$32*'Информация о ценах'!$E$32)*'Информация о ценах'!$B$6*1.02*1.2</f>
        <v>63085.419000000002</v>
      </c>
      <c r="J64" s="217"/>
      <c r="K64" s="273">
        <f t="shared" si="1"/>
        <v>0</v>
      </c>
    </row>
    <row r="65" spans="1:11" s="227" customFormat="1" x14ac:dyDescent="0.35">
      <c r="A65" s="29" t="s">
        <v>5303</v>
      </c>
      <c r="B65" s="299" t="s">
        <v>16619</v>
      </c>
      <c r="C65" s="299" t="s">
        <v>5302</v>
      </c>
      <c r="D65" s="299" t="s">
        <v>19909</v>
      </c>
      <c r="E65" s="299" t="s">
        <v>118</v>
      </c>
      <c r="F65" s="129">
        <v>2200</v>
      </c>
      <c r="G65" s="299" t="s">
        <v>5289</v>
      </c>
      <c r="H65" s="300">
        <v>880.22</v>
      </c>
      <c r="I65" s="284">
        <f>(H65*'Информация о ценах'!$D$32+EAST_PW_19RUB!H65*'Информация о ценах'!$D$32*'Информация о ценах'!$E$32)*'Информация о ценах'!$B$6*1.02*1.2</f>
        <v>40402.097999999998</v>
      </c>
      <c r="J65" s="217"/>
      <c r="K65" s="273">
        <f t="shared" si="1"/>
        <v>0</v>
      </c>
    </row>
    <row r="66" spans="1:11" s="227" customFormat="1" x14ac:dyDescent="0.35">
      <c r="A66" s="29" t="s">
        <v>5307</v>
      </c>
      <c r="B66" s="299" t="s">
        <v>16622</v>
      </c>
      <c r="C66" s="299" t="s">
        <v>5305</v>
      </c>
      <c r="D66" s="299" t="s">
        <v>5297</v>
      </c>
      <c r="E66" s="299" t="s">
        <v>6282</v>
      </c>
      <c r="F66" s="129">
        <v>5230</v>
      </c>
      <c r="G66" s="299" t="s">
        <v>2208</v>
      </c>
      <c r="H66" s="129">
        <v>2157.15</v>
      </c>
      <c r="I66" s="284">
        <f>(H66*'Информация о ценах'!$D$32+EAST_PW_19RUB!H66*'Информация о ценах'!$D$32*'Информация о ценах'!$E$32)*'Информация о ценах'!$B$6*1.02*1.2</f>
        <v>99013.184999999998</v>
      </c>
      <c r="J66" s="217"/>
      <c r="K66" s="273">
        <f t="shared" si="1"/>
        <v>0</v>
      </c>
    </row>
    <row r="67" spans="1:11" s="227" customFormat="1" x14ac:dyDescent="0.35">
      <c r="A67" s="29" t="s">
        <v>5304</v>
      </c>
      <c r="B67" s="299" t="s">
        <v>16620</v>
      </c>
      <c r="C67" s="299" t="s">
        <v>5305</v>
      </c>
      <c r="D67" s="299" t="s">
        <v>5297</v>
      </c>
      <c r="E67" s="299" t="s">
        <v>124</v>
      </c>
      <c r="F67" s="129">
        <v>3734</v>
      </c>
      <c r="G67" s="299" t="s">
        <v>2208</v>
      </c>
      <c r="H67" s="129">
        <v>1714.74</v>
      </c>
      <c r="I67" s="284">
        <f>(H67*'Информация о ценах'!$D$32+EAST_PW_19RUB!H67*'Информация о ценах'!$D$32*'Информация о ценах'!$E$32)*'Информация о ценах'!$B$6*1.02*1.2</f>
        <v>78706.566000000006</v>
      </c>
      <c r="J67" s="217"/>
      <c r="K67" s="273">
        <f t="shared" si="1"/>
        <v>0</v>
      </c>
    </row>
    <row r="68" spans="1:11" s="227" customFormat="1" x14ac:dyDescent="0.35">
      <c r="A68" s="29" t="s">
        <v>5306</v>
      </c>
      <c r="B68" s="299" t="s">
        <v>16621</v>
      </c>
      <c r="C68" s="299" t="s">
        <v>5305</v>
      </c>
      <c r="D68" s="299" t="s">
        <v>5297</v>
      </c>
      <c r="E68" s="299" t="s">
        <v>127</v>
      </c>
      <c r="F68" s="129">
        <v>3980</v>
      </c>
      <c r="G68" s="299" t="s">
        <v>2208</v>
      </c>
      <c r="H68" s="129">
        <v>1764.46</v>
      </c>
      <c r="I68" s="284">
        <f>(H68*'Информация о ценах'!$D$32+EAST_PW_19RUB!H68*'Информация о ценах'!$D$32*'Информация о ценах'!$E$32)*'Информация о ценах'!$B$6*1.02*1.2</f>
        <v>80988.713999999993</v>
      </c>
      <c r="J68" s="217"/>
      <c r="K68" s="273">
        <f t="shared" ref="K68:K111" si="2">I68*J68</f>
        <v>0</v>
      </c>
    </row>
    <row r="69" spans="1:11" s="227" customFormat="1" x14ac:dyDescent="0.35">
      <c r="A69" s="29" t="s">
        <v>5314</v>
      </c>
      <c r="B69" s="299" t="s">
        <v>16627</v>
      </c>
      <c r="C69" s="299" t="s">
        <v>5309</v>
      </c>
      <c r="D69" s="299" t="s">
        <v>5310</v>
      </c>
      <c r="E69" s="299" t="s">
        <v>6282</v>
      </c>
      <c r="F69" s="129">
        <v>5750</v>
      </c>
      <c r="G69" s="299" t="s">
        <v>2208</v>
      </c>
      <c r="H69" s="129">
        <v>1578.33</v>
      </c>
      <c r="I69" s="284">
        <f>(H69*'Информация о ценах'!$D$32+EAST_PW_19RUB!H69*'Информация о ценах'!$D$32*'Информация о ценах'!$E$32)*'Информация о ценах'!$B$6*1.02*1.2</f>
        <v>72445.346999999994</v>
      </c>
      <c r="J69" s="217"/>
      <c r="K69" s="273">
        <f t="shared" si="2"/>
        <v>0</v>
      </c>
    </row>
    <row r="70" spans="1:11" s="227" customFormat="1" x14ac:dyDescent="0.35">
      <c r="A70" s="29" t="s">
        <v>5308</v>
      </c>
      <c r="B70" s="299" t="s">
        <v>16623</v>
      </c>
      <c r="C70" s="299" t="s">
        <v>5309</v>
      </c>
      <c r="D70" s="299" t="s">
        <v>5310</v>
      </c>
      <c r="E70" s="299" t="s">
        <v>121</v>
      </c>
      <c r="F70" s="129">
        <v>4140</v>
      </c>
      <c r="G70" s="299" t="s">
        <v>5289</v>
      </c>
      <c r="H70" s="129">
        <v>1241.92</v>
      </c>
      <c r="I70" s="284">
        <f>(H70*'Информация о ценах'!$D$32+EAST_PW_19RUB!H70*'Информация о ценах'!$D$32*'Информация о ценах'!$E$32)*'Информация о ценах'!$B$6*1.02*1.2</f>
        <v>57004.128000000004</v>
      </c>
      <c r="J70" s="217"/>
      <c r="K70" s="273">
        <f t="shared" si="2"/>
        <v>0</v>
      </c>
    </row>
    <row r="71" spans="1:11" s="227" customFormat="1" x14ac:dyDescent="0.35">
      <c r="A71" s="29" t="s">
        <v>5311</v>
      </c>
      <c r="B71" s="299" t="s">
        <v>16624</v>
      </c>
      <c r="C71" s="299" t="s">
        <v>5309</v>
      </c>
      <c r="D71" s="299" t="s">
        <v>5310</v>
      </c>
      <c r="E71" s="299" t="s">
        <v>6269</v>
      </c>
      <c r="F71" s="129">
        <v>4020</v>
      </c>
      <c r="G71" s="299" t="s">
        <v>2208</v>
      </c>
      <c r="H71" s="129">
        <v>1155.1099999999999</v>
      </c>
      <c r="I71" s="284">
        <f>(H71*'Информация о ценах'!$D$32+EAST_PW_19RUB!H71*'Информация о ценах'!$D$32*'Информация о ценах'!$E$32)*'Информация о ценах'!$B$6*1.02*1.2</f>
        <v>53019.548999999992</v>
      </c>
      <c r="J71" s="217"/>
      <c r="K71" s="273">
        <f t="shared" si="2"/>
        <v>0</v>
      </c>
    </row>
    <row r="72" spans="1:11" s="227" customFormat="1" x14ac:dyDescent="0.35">
      <c r="A72" s="29" t="s">
        <v>5312</v>
      </c>
      <c r="B72" s="299" t="s">
        <v>16625</v>
      </c>
      <c r="C72" s="299" t="s">
        <v>5309</v>
      </c>
      <c r="D72" s="299" t="s">
        <v>5310</v>
      </c>
      <c r="E72" s="299" t="s">
        <v>124</v>
      </c>
      <c r="F72" s="129">
        <v>4430</v>
      </c>
      <c r="G72" s="299" t="s">
        <v>2208</v>
      </c>
      <c r="H72" s="129">
        <v>1115.45</v>
      </c>
      <c r="I72" s="284">
        <f>(H72*'Информация о ценах'!$D$32+EAST_PW_19RUB!H72*'Информация о ценах'!$D$32*'Информация о ценах'!$E$32)*'Информация о ценах'!$B$6*1.02*1.2</f>
        <v>51199.154999999999</v>
      </c>
      <c r="J72" s="217"/>
      <c r="K72" s="273">
        <f t="shared" si="2"/>
        <v>0</v>
      </c>
    </row>
    <row r="73" spans="1:11" s="227" customFormat="1" x14ac:dyDescent="0.35">
      <c r="A73" s="29" t="s">
        <v>5313</v>
      </c>
      <c r="B73" s="299" t="s">
        <v>16626</v>
      </c>
      <c r="C73" s="299" t="s">
        <v>5309</v>
      </c>
      <c r="D73" s="299" t="s">
        <v>5310</v>
      </c>
      <c r="E73" s="299" t="s">
        <v>127</v>
      </c>
      <c r="F73" s="129">
        <v>4800</v>
      </c>
      <c r="G73" s="299" t="s">
        <v>2208</v>
      </c>
      <c r="H73" s="129">
        <v>1259.6300000000001</v>
      </c>
      <c r="I73" s="284">
        <f>(H73*'Информация о ценах'!$D$32+EAST_PW_19RUB!H73*'Информация о ценах'!$D$32*'Информация о ценах'!$E$32)*'Информация о ценах'!$B$6*1.02*1.2</f>
        <v>57817.017000000014</v>
      </c>
      <c r="J73" s="217"/>
      <c r="K73" s="273">
        <f t="shared" si="2"/>
        <v>0</v>
      </c>
    </row>
    <row r="74" spans="1:11" s="227" customFormat="1" x14ac:dyDescent="0.35">
      <c r="A74" s="29" t="s">
        <v>5322</v>
      </c>
      <c r="B74" s="299" t="s">
        <v>16659</v>
      </c>
      <c r="C74" s="299" t="s">
        <v>5323</v>
      </c>
      <c r="D74" s="299" t="s">
        <v>19910</v>
      </c>
      <c r="E74" s="299" t="s">
        <v>1996</v>
      </c>
      <c r="F74" s="129">
        <v>1780</v>
      </c>
      <c r="G74" s="299" t="s">
        <v>5289</v>
      </c>
      <c r="H74" s="300">
        <v>774.9</v>
      </c>
      <c r="I74" s="284">
        <f>(H74*'Информация о ценах'!$D$32+EAST_PW_19RUB!H74*'Информация о ценах'!$D$32*'Информация о ценах'!$E$32)*'Информация о ценах'!$B$6*1.02*1.2</f>
        <v>35567.909999999996</v>
      </c>
      <c r="J74" s="217"/>
      <c r="K74" s="273">
        <f t="shared" si="2"/>
        <v>0</v>
      </c>
    </row>
    <row r="75" spans="1:11" s="227" customFormat="1" x14ac:dyDescent="0.35">
      <c r="A75" s="29" t="s">
        <v>5324</v>
      </c>
      <c r="B75" s="299" t="s">
        <v>16660</v>
      </c>
      <c r="C75" s="299" t="s">
        <v>5323</v>
      </c>
      <c r="D75" s="299" t="s">
        <v>19911</v>
      </c>
      <c r="E75" s="299" t="s">
        <v>13959</v>
      </c>
      <c r="F75" s="300">
        <v>885</v>
      </c>
      <c r="G75" s="299" t="s">
        <v>5289</v>
      </c>
      <c r="H75" s="300">
        <v>774.9</v>
      </c>
      <c r="I75" s="284">
        <f>(H75*'Информация о ценах'!$D$32+EAST_PW_19RUB!H75*'Информация о ценах'!$D$32*'Информация о ценах'!$E$32)*'Информация о ценах'!$B$6*1.02*1.2</f>
        <v>35567.909999999996</v>
      </c>
      <c r="J75" s="217"/>
      <c r="K75" s="273">
        <f t="shared" si="2"/>
        <v>0</v>
      </c>
    </row>
    <row r="76" spans="1:11" s="227" customFormat="1" x14ac:dyDescent="0.35">
      <c r="A76" s="29" t="s">
        <v>5800</v>
      </c>
      <c r="B76" s="299" t="s">
        <v>16633</v>
      </c>
      <c r="C76" s="299" t="s">
        <v>5797</v>
      </c>
      <c r="D76" s="299" t="s">
        <v>16629</v>
      </c>
      <c r="E76" s="299" t="s">
        <v>16634</v>
      </c>
      <c r="F76" s="129">
        <v>15745</v>
      </c>
      <c r="G76" s="299" t="s">
        <v>5798</v>
      </c>
      <c r="H76" s="129">
        <v>3470.3</v>
      </c>
      <c r="I76" s="284">
        <f>(H76*'Информация о ценах'!$D$32+EAST_PW_19RUB!H76*'Информация о ценах'!$D$32*'Информация о ценах'!$E$32)*'Информация о ценах'!$B$6*1.02*1.2</f>
        <v>159286.76999999999</v>
      </c>
      <c r="J76" s="217"/>
      <c r="K76" s="273">
        <f t="shared" si="2"/>
        <v>0</v>
      </c>
    </row>
    <row r="77" spans="1:11" s="227" customFormat="1" x14ac:dyDescent="0.35">
      <c r="A77" s="29" t="s">
        <v>5796</v>
      </c>
      <c r="B77" s="299" t="s">
        <v>16628</v>
      </c>
      <c r="C77" s="299" t="s">
        <v>5797</v>
      </c>
      <c r="D77" s="299" t="s">
        <v>16629</v>
      </c>
      <c r="E77" s="299" t="s">
        <v>16630</v>
      </c>
      <c r="F77" s="129">
        <v>3590</v>
      </c>
      <c r="G77" s="299" t="s">
        <v>5798</v>
      </c>
      <c r="H77" s="129">
        <v>2233.44</v>
      </c>
      <c r="I77" s="284">
        <f>(H77*'Информация о ценах'!$D$32+EAST_PW_19RUB!H77*'Информация о ценах'!$D$32*'Информация о ценах'!$E$32)*'Информация о ценах'!$B$6*1.02*1.2</f>
        <v>102514.89599999999</v>
      </c>
      <c r="J77" s="217"/>
      <c r="K77" s="273">
        <f t="shared" si="2"/>
        <v>0</v>
      </c>
    </row>
    <row r="78" spans="1:11" x14ac:dyDescent="0.35">
      <c r="A78" s="29" t="s">
        <v>5799</v>
      </c>
      <c r="B78" s="299" t="s">
        <v>16631</v>
      </c>
      <c r="C78" s="299" t="s">
        <v>5797</v>
      </c>
      <c r="D78" s="299" t="s">
        <v>16629</v>
      </c>
      <c r="E78" s="299" t="s">
        <v>16632</v>
      </c>
      <c r="F78" s="129">
        <v>14770</v>
      </c>
      <c r="G78" s="299" t="s">
        <v>5798</v>
      </c>
      <c r="H78" s="129">
        <v>3439.95</v>
      </c>
      <c r="I78" s="284">
        <f>(H78*'Информация о ценах'!$D$32+EAST_PW_19RUB!H78*'Информация о ценах'!$D$32*'Информация о ценах'!$E$32)*'Информация о ценах'!$B$6*1.02*1.2</f>
        <v>157893.70499999999</v>
      </c>
      <c r="J78" s="217"/>
      <c r="K78" s="273">
        <f t="shared" si="2"/>
        <v>0</v>
      </c>
    </row>
    <row r="79" spans="1:11" x14ac:dyDescent="0.35">
      <c r="A79" s="29" t="s">
        <v>5318</v>
      </c>
      <c r="B79" s="299" t="s">
        <v>16644</v>
      </c>
      <c r="C79" s="299" t="s">
        <v>5319</v>
      </c>
      <c r="D79" s="299" t="s">
        <v>5320</v>
      </c>
      <c r="E79" s="299" t="s">
        <v>5321</v>
      </c>
      <c r="F79" s="129">
        <v>9226</v>
      </c>
      <c r="G79" s="299" t="s">
        <v>1466</v>
      </c>
      <c r="H79" s="129">
        <v>2375.08</v>
      </c>
      <c r="I79" s="284">
        <f>(H79*'Информация о ценах'!$D$32+EAST_PW_19RUB!H79*'Информация о ценах'!$D$32*'Информация о ценах'!$E$32)*'Информация о ценах'!$B$6*1.02*1.2</f>
        <v>109016.17199999999</v>
      </c>
      <c r="J79" s="217"/>
      <c r="K79" s="273">
        <f t="shared" si="2"/>
        <v>0</v>
      </c>
    </row>
    <row r="80" spans="1:11" x14ac:dyDescent="0.35">
      <c r="A80" s="29" t="s">
        <v>18657</v>
      </c>
      <c r="B80" s="299" t="s">
        <v>18658</v>
      </c>
      <c r="C80" s="299" t="s">
        <v>18659</v>
      </c>
      <c r="D80" s="299" t="s">
        <v>19912</v>
      </c>
      <c r="E80" s="299" t="s">
        <v>1090</v>
      </c>
      <c r="F80" s="129">
        <v>1050</v>
      </c>
      <c r="G80" s="299" t="s">
        <v>1466</v>
      </c>
      <c r="H80" s="300">
        <v>180.65</v>
      </c>
      <c r="I80" s="284">
        <f>(H80*'Информация о ценах'!$D$32+EAST_PW_19RUB!H80*'Информация о ценах'!$D$32*'Информация о ценах'!$E$32)*'Информация о ценах'!$B$6*1.02*1.2</f>
        <v>8291.8349999999991</v>
      </c>
      <c r="J80" s="217"/>
      <c r="K80" s="273">
        <f t="shared" si="2"/>
        <v>0</v>
      </c>
    </row>
    <row r="81" spans="1:11" x14ac:dyDescent="0.35">
      <c r="A81" s="29" t="s">
        <v>18663</v>
      </c>
      <c r="B81" s="299" t="s">
        <v>18664</v>
      </c>
      <c r="C81" s="299" t="s">
        <v>18659</v>
      </c>
      <c r="D81" s="299" t="s">
        <v>19912</v>
      </c>
      <c r="E81" s="299" t="s">
        <v>100</v>
      </c>
      <c r="F81" s="129">
        <v>1114</v>
      </c>
      <c r="G81" s="299" t="s">
        <v>1466</v>
      </c>
      <c r="H81" s="300">
        <v>180.65</v>
      </c>
      <c r="I81" s="284">
        <f>(H81*'Информация о ценах'!$D$32+EAST_PW_19RUB!H81*'Информация о ценах'!$D$32*'Информация о ценах'!$E$32)*'Информация о ценах'!$B$6*1.02*1.2</f>
        <v>8291.8349999999991</v>
      </c>
      <c r="J81" s="217"/>
      <c r="K81" s="273">
        <f t="shared" si="2"/>
        <v>0</v>
      </c>
    </row>
    <row r="82" spans="1:11" x14ac:dyDescent="0.35">
      <c r="A82" s="29" t="s">
        <v>18667</v>
      </c>
      <c r="B82" s="299" t="s">
        <v>18668</v>
      </c>
      <c r="C82" s="299" t="s">
        <v>18659</v>
      </c>
      <c r="D82" s="299" t="s">
        <v>19912</v>
      </c>
      <c r="E82" s="299" t="s">
        <v>32</v>
      </c>
      <c r="F82" s="129">
        <v>1124</v>
      </c>
      <c r="G82" s="299" t="s">
        <v>1466</v>
      </c>
      <c r="H82" s="300">
        <v>180.65</v>
      </c>
      <c r="I82" s="284">
        <f>(H82*'Информация о ценах'!$D$32+EAST_PW_19RUB!H82*'Информация о ценах'!$D$32*'Информация о ценах'!$E$32)*'Информация о ценах'!$B$6*1.02*1.2</f>
        <v>8291.8349999999991</v>
      </c>
      <c r="J82" s="217"/>
      <c r="K82" s="273">
        <f t="shared" si="2"/>
        <v>0</v>
      </c>
    </row>
    <row r="83" spans="1:11" x14ac:dyDescent="0.35">
      <c r="A83" s="29" t="s">
        <v>18671</v>
      </c>
      <c r="B83" s="299" t="s">
        <v>18672</v>
      </c>
      <c r="C83" s="299" t="s">
        <v>18659</v>
      </c>
      <c r="D83" s="299" t="s">
        <v>19912</v>
      </c>
      <c r="E83" s="299" t="s">
        <v>106</v>
      </c>
      <c r="F83" s="129">
        <v>1261</v>
      </c>
      <c r="G83" s="299" t="s">
        <v>1466</v>
      </c>
      <c r="H83" s="300">
        <v>180.65</v>
      </c>
      <c r="I83" s="284">
        <f>(H83*'Информация о ценах'!$D$32+EAST_PW_19RUB!H83*'Информация о ценах'!$D$32*'Информация о ценах'!$E$32)*'Информация о ценах'!$B$6*1.02*1.2</f>
        <v>8291.8349999999991</v>
      </c>
      <c r="J83" s="217"/>
      <c r="K83" s="273">
        <f t="shared" si="2"/>
        <v>0</v>
      </c>
    </row>
    <row r="84" spans="1:11" x14ac:dyDescent="0.35">
      <c r="A84" s="29" t="s">
        <v>18675</v>
      </c>
      <c r="B84" s="299" t="s">
        <v>18676</v>
      </c>
      <c r="C84" s="299" t="s">
        <v>18659</v>
      </c>
      <c r="D84" s="299" t="s">
        <v>19912</v>
      </c>
      <c r="E84" s="299" t="s">
        <v>109</v>
      </c>
      <c r="F84" s="129">
        <v>1340</v>
      </c>
      <c r="G84" s="299" t="s">
        <v>1466</v>
      </c>
      <c r="H84" s="300">
        <v>180.65</v>
      </c>
      <c r="I84" s="284">
        <f>(H84*'Информация о ценах'!$D$32+EAST_PW_19RUB!H84*'Информация о ценах'!$D$32*'Информация о ценах'!$E$32)*'Информация о ценах'!$B$6*1.02*1.2</f>
        <v>8291.8349999999991</v>
      </c>
      <c r="J84" s="217"/>
      <c r="K84" s="273">
        <f t="shared" si="2"/>
        <v>0</v>
      </c>
    </row>
    <row r="85" spans="1:11" x14ac:dyDescent="0.35">
      <c r="A85" s="29" t="s">
        <v>18545</v>
      </c>
      <c r="B85" s="299" t="s">
        <v>18546</v>
      </c>
      <c r="C85" s="299" t="s">
        <v>18547</v>
      </c>
      <c r="D85" s="299" t="s">
        <v>18548</v>
      </c>
      <c r="E85" s="300"/>
      <c r="F85" s="300">
        <v>678</v>
      </c>
      <c r="G85" s="299" t="s">
        <v>5287</v>
      </c>
      <c r="H85" s="300">
        <v>342.38</v>
      </c>
      <c r="I85" s="284">
        <f>(H85*'Информация о ценах'!$D$32+EAST_PW_19RUB!H85*'Информация о ценах'!$D$32*'Информация о ценах'!$E$32)*'Информация о ценах'!$B$6*1.02*1.2</f>
        <v>15715.241999999998</v>
      </c>
      <c r="J85" s="217"/>
      <c r="K85" s="273">
        <f t="shared" si="2"/>
        <v>0</v>
      </c>
    </row>
    <row r="86" spans="1:11" x14ac:dyDescent="0.35">
      <c r="A86" s="29" t="s">
        <v>18532</v>
      </c>
      <c r="B86" s="299" t="s">
        <v>18533</v>
      </c>
      <c r="C86" s="299" t="s">
        <v>18534</v>
      </c>
      <c r="D86" s="299" t="s">
        <v>18535</v>
      </c>
      <c r="E86" s="299" t="s">
        <v>18536</v>
      </c>
      <c r="F86" s="300">
        <v>762</v>
      </c>
      <c r="G86" s="299" t="s">
        <v>2208</v>
      </c>
      <c r="H86" s="300">
        <v>408.2</v>
      </c>
      <c r="I86" s="284">
        <f>(H86*'Информация о ценах'!$D$32+EAST_PW_19RUB!H86*'Информация о ценах'!$D$32*'Информация о ценах'!$E$32)*'Информация о ценах'!$B$6*1.02*1.2</f>
        <v>18736.379999999997</v>
      </c>
      <c r="J86" s="217"/>
      <c r="K86" s="273">
        <f t="shared" si="2"/>
        <v>0</v>
      </c>
    </row>
    <row r="87" spans="1:11" x14ac:dyDescent="0.35">
      <c r="A87" s="29" t="s">
        <v>18540</v>
      </c>
      <c r="B87" s="299" t="s">
        <v>18541</v>
      </c>
      <c r="C87" s="299" t="s">
        <v>18542</v>
      </c>
      <c r="D87" s="299" t="s">
        <v>18543</v>
      </c>
      <c r="E87" s="299" t="s">
        <v>18544</v>
      </c>
      <c r="F87" s="300">
        <v>400</v>
      </c>
      <c r="G87" s="299" t="s">
        <v>1466</v>
      </c>
      <c r="H87" s="300">
        <v>257.17</v>
      </c>
      <c r="I87" s="284">
        <f>(H87*'Информация о ценах'!$D$32+EAST_PW_19RUB!H87*'Информация о ценах'!$D$32*'Информация о ценах'!$E$32)*'Информация о ценах'!$B$6*1.02*1.2</f>
        <v>11804.103000000001</v>
      </c>
      <c r="J87" s="217"/>
      <c r="K87" s="273">
        <f t="shared" si="2"/>
        <v>0</v>
      </c>
    </row>
    <row r="88" spans="1:11" x14ac:dyDescent="0.35">
      <c r="A88" s="29" t="s">
        <v>19828</v>
      </c>
      <c r="B88" s="299" t="s">
        <v>19829</v>
      </c>
      <c r="C88" s="299" t="s">
        <v>19830</v>
      </c>
      <c r="D88" s="299" t="s">
        <v>19831</v>
      </c>
      <c r="E88" s="300"/>
      <c r="F88" s="300"/>
      <c r="G88" s="299" t="s">
        <v>1466</v>
      </c>
      <c r="H88" s="300">
        <v>162.15</v>
      </c>
      <c r="I88" s="284">
        <f>(H88*'Информация о ценах'!$D$32+EAST_PW_19RUB!H88*'Информация о ценах'!$D$32*'Информация о ценах'!$E$32)*'Информация о ценах'!$B$6*1.02*1.2</f>
        <v>7442.6849999999995</v>
      </c>
      <c r="J88" s="217"/>
      <c r="K88" s="273">
        <f t="shared" si="2"/>
        <v>0</v>
      </c>
    </row>
    <row r="89" spans="1:11" x14ac:dyDescent="0.35">
      <c r="A89" s="29" t="s">
        <v>18602</v>
      </c>
      <c r="B89" s="299" t="s">
        <v>18603</v>
      </c>
      <c r="C89" s="299" t="s">
        <v>18604</v>
      </c>
      <c r="D89" s="299" t="s">
        <v>5317</v>
      </c>
      <c r="E89" s="299" t="s">
        <v>18605</v>
      </c>
      <c r="F89" s="129">
        <v>1000</v>
      </c>
      <c r="G89" s="299" t="s">
        <v>5289</v>
      </c>
      <c r="H89" s="300">
        <v>474.05</v>
      </c>
      <c r="I89" s="284">
        <f>(H89*'Информация о ценах'!$D$32+EAST_PW_19RUB!H89*'Информация о ценах'!$D$32*'Информация о ценах'!$E$32)*'Информация о ценах'!$B$6*1.02*1.2</f>
        <v>21758.894999999997</v>
      </c>
      <c r="J89" s="217"/>
      <c r="K89" s="273">
        <f t="shared" si="2"/>
        <v>0</v>
      </c>
    </row>
    <row r="90" spans="1:11" x14ac:dyDescent="0.35">
      <c r="A90" s="29" t="s">
        <v>18631</v>
      </c>
      <c r="B90" s="299" t="s">
        <v>18632</v>
      </c>
      <c r="C90" s="299" t="s">
        <v>18633</v>
      </c>
      <c r="D90" s="299" t="s">
        <v>225</v>
      </c>
      <c r="E90" s="299" t="s">
        <v>18630</v>
      </c>
      <c r="F90" s="129">
        <v>1780</v>
      </c>
      <c r="G90" s="299" t="s">
        <v>5289</v>
      </c>
      <c r="H90" s="129">
        <v>1250.96</v>
      </c>
      <c r="I90" s="284">
        <f>(H90*'Информация о ценах'!$D$32+EAST_PW_19RUB!H90*'Информация о ценах'!$D$32*'Информация о ценах'!$E$32)*'Информация о ценах'!$B$6*1.02*1.2</f>
        <v>57419.063999999998</v>
      </c>
      <c r="J90" s="217"/>
      <c r="K90" s="273">
        <f t="shared" si="2"/>
        <v>0</v>
      </c>
    </row>
    <row r="91" spans="1:11" x14ac:dyDescent="0.35">
      <c r="A91" s="29" t="s">
        <v>18634</v>
      </c>
      <c r="B91" s="299" t="s">
        <v>18635</v>
      </c>
      <c r="C91" s="299" t="s">
        <v>18633</v>
      </c>
      <c r="D91" s="299" t="s">
        <v>225</v>
      </c>
      <c r="E91" s="299" t="s">
        <v>18636</v>
      </c>
      <c r="F91" s="300">
        <v>885</v>
      </c>
      <c r="G91" s="299" t="s">
        <v>5289</v>
      </c>
      <c r="H91" s="129">
        <v>1250.96</v>
      </c>
      <c r="I91" s="284">
        <f>(H91*'Информация о ценах'!$D$32+EAST_PW_19RUB!H91*'Информация о ценах'!$D$32*'Информация о ценах'!$E$32)*'Информация о ценах'!$B$6*1.02*1.2</f>
        <v>57419.063999999998</v>
      </c>
      <c r="J91" s="217"/>
      <c r="K91" s="273">
        <f t="shared" si="2"/>
        <v>0</v>
      </c>
    </row>
    <row r="92" spans="1:11" x14ac:dyDescent="0.35">
      <c r="A92" s="29" t="s">
        <v>18637</v>
      </c>
      <c r="B92" s="299" t="s">
        <v>18638</v>
      </c>
      <c r="C92" s="299" t="s">
        <v>18633</v>
      </c>
      <c r="D92" s="299" t="s">
        <v>225</v>
      </c>
      <c r="E92" s="299" t="s">
        <v>18639</v>
      </c>
      <c r="F92" s="129">
        <v>2380</v>
      </c>
      <c r="G92" s="299" t="s">
        <v>5289</v>
      </c>
      <c r="H92" s="129">
        <v>1975.16</v>
      </c>
      <c r="I92" s="284">
        <f>(H92*'Информация о ценах'!$D$32+EAST_PW_19RUB!H92*'Информация о ценах'!$D$32*'Информация о ценах'!$E$32)*'Информация о ценах'!$B$6*1.02*1.2</f>
        <v>90659.843999999997</v>
      </c>
      <c r="J92" s="217"/>
      <c r="K92" s="273">
        <f t="shared" si="2"/>
        <v>0</v>
      </c>
    </row>
    <row r="93" spans="1:11" x14ac:dyDescent="0.35">
      <c r="A93" s="29" t="s">
        <v>18569</v>
      </c>
      <c r="B93" s="299" t="s">
        <v>18570</v>
      </c>
      <c r="C93" s="299" t="s">
        <v>18571</v>
      </c>
      <c r="D93" s="299" t="s">
        <v>18572</v>
      </c>
      <c r="E93" s="299" t="s">
        <v>18573</v>
      </c>
      <c r="F93" s="129">
        <v>3734</v>
      </c>
      <c r="G93" s="299" t="s">
        <v>2208</v>
      </c>
      <c r="H93" s="129">
        <v>2165.92</v>
      </c>
      <c r="I93" s="284">
        <f>(H93*'Информация о ценах'!$D$32+EAST_PW_19RUB!H93*'Информация о ценах'!$D$32*'Информация о ценах'!$E$32)*'Информация о ценах'!$B$6*1.02*1.2</f>
        <v>99415.728000000003</v>
      </c>
      <c r="J93" s="217"/>
      <c r="K93" s="273">
        <f t="shared" si="2"/>
        <v>0</v>
      </c>
    </row>
    <row r="94" spans="1:11" x14ac:dyDescent="0.35">
      <c r="A94" s="29" t="s">
        <v>18574</v>
      </c>
      <c r="B94" s="299" t="s">
        <v>18575</v>
      </c>
      <c r="C94" s="299" t="s">
        <v>18571</v>
      </c>
      <c r="D94" s="299" t="s">
        <v>18572</v>
      </c>
      <c r="E94" s="299" t="s">
        <v>18576</v>
      </c>
      <c r="F94" s="129">
        <v>3980</v>
      </c>
      <c r="G94" s="299" t="s">
        <v>2208</v>
      </c>
      <c r="H94" s="129">
        <v>2228.7399999999998</v>
      </c>
      <c r="I94" s="284">
        <f>(H94*'Информация о ценах'!$D$32+EAST_PW_19RUB!H94*'Информация о ценах'!$D$32*'Информация о ценах'!$E$32)*'Информация о ценах'!$B$6*1.02*1.2</f>
        <v>102299.16599999998</v>
      </c>
      <c r="J94" s="217"/>
      <c r="K94" s="273">
        <f t="shared" si="2"/>
        <v>0</v>
      </c>
    </row>
    <row r="95" spans="1:11" x14ac:dyDescent="0.35">
      <c r="A95" s="29" t="s">
        <v>18577</v>
      </c>
      <c r="B95" s="299" t="s">
        <v>18578</v>
      </c>
      <c r="C95" s="299" t="s">
        <v>18571</v>
      </c>
      <c r="D95" s="299" t="s">
        <v>18572</v>
      </c>
      <c r="E95" s="299" t="s">
        <v>18579</v>
      </c>
      <c r="F95" s="129">
        <v>5230</v>
      </c>
      <c r="G95" s="299" t="s">
        <v>2208</v>
      </c>
      <c r="H95" s="129">
        <v>2724.75</v>
      </c>
      <c r="I95" s="284">
        <f>(H95*'Информация о ценах'!$D$32+EAST_PW_19RUB!H95*'Информация о ценах'!$D$32*'Информация о ценах'!$E$32)*'Информация о ценах'!$B$6*1.02*1.2</f>
        <v>125066.02499999999</v>
      </c>
      <c r="J95" s="217"/>
      <c r="K95" s="273">
        <f t="shared" si="2"/>
        <v>0</v>
      </c>
    </row>
    <row r="96" spans="1:11" x14ac:dyDescent="0.35">
      <c r="A96" s="29" t="s">
        <v>18550</v>
      </c>
      <c r="B96" s="299" t="s">
        <v>18551</v>
      </c>
      <c r="C96" s="299" t="s">
        <v>18552</v>
      </c>
      <c r="D96" s="299" t="s">
        <v>18553</v>
      </c>
      <c r="E96" s="299" t="s">
        <v>18554</v>
      </c>
      <c r="F96" s="129">
        <v>1500</v>
      </c>
      <c r="G96" s="299" t="s">
        <v>1466</v>
      </c>
      <c r="H96" s="129">
        <v>2976.04</v>
      </c>
      <c r="I96" s="284">
        <f>(H96*'Информация о ценах'!$D$32+EAST_PW_19RUB!H96*'Информация о ценах'!$D$32*'Информация о ценах'!$E$32)*'Информация о ценах'!$B$6*1.02*1.2</f>
        <v>136600.236</v>
      </c>
      <c r="J96" s="217"/>
      <c r="K96" s="273">
        <f t="shared" si="2"/>
        <v>0</v>
      </c>
    </row>
    <row r="97" spans="1:11" x14ac:dyDescent="0.35">
      <c r="A97" s="29" t="s">
        <v>18558</v>
      </c>
      <c r="B97" s="299" t="s">
        <v>18559</v>
      </c>
      <c r="C97" s="299" t="s">
        <v>18552</v>
      </c>
      <c r="D97" s="299" t="s">
        <v>18553</v>
      </c>
      <c r="E97" s="299" t="s">
        <v>18560</v>
      </c>
      <c r="F97" s="129">
        <v>1900</v>
      </c>
      <c r="G97" s="299" t="s">
        <v>1466</v>
      </c>
      <c r="H97" s="129">
        <v>1669.93</v>
      </c>
      <c r="I97" s="284">
        <f>(H97*'Информация о ценах'!$D$32+EAST_PW_19RUB!H97*'Информация о ценах'!$D$32*'Информация о ценах'!$E$32)*'Информация о ценах'!$B$6*1.02*1.2</f>
        <v>76649.786999999997</v>
      </c>
      <c r="J97" s="217"/>
      <c r="K97" s="273">
        <f t="shared" si="2"/>
        <v>0</v>
      </c>
    </row>
    <row r="98" spans="1:11" x14ac:dyDescent="0.35">
      <c r="A98" s="29" t="s">
        <v>18561</v>
      </c>
      <c r="B98" s="299" t="s">
        <v>18562</v>
      </c>
      <c r="C98" s="299" t="s">
        <v>18552</v>
      </c>
      <c r="D98" s="299" t="s">
        <v>18553</v>
      </c>
      <c r="E98" s="299" t="s">
        <v>18563</v>
      </c>
      <c r="F98" s="129">
        <v>2200</v>
      </c>
      <c r="G98" s="299" t="s">
        <v>1466</v>
      </c>
      <c r="H98" s="129">
        <v>1736.04</v>
      </c>
      <c r="I98" s="284">
        <f>(H98*'Информация о ценах'!$D$32+EAST_PW_19RUB!H98*'Информация о ценах'!$D$32*'Информация о ценах'!$E$32)*'Информация о ценах'!$B$6*1.02*1.2</f>
        <v>79684.23599999999</v>
      </c>
      <c r="J98" s="217"/>
      <c r="K98" s="273">
        <f t="shared" si="2"/>
        <v>0</v>
      </c>
    </row>
    <row r="99" spans="1:11" x14ac:dyDescent="0.35">
      <c r="A99" s="29" t="s">
        <v>18586</v>
      </c>
      <c r="B99" s="299" t="s">
        <v>18587</v>
      </c>
      <c r="C99" s="299" t="s">
        <v>18566</v>
      </c>
      <c r="D99" s="299" t="s">
        <v>225</v>
      </c>
      <c r="E99" s="299" t="s">
        <v>18573</v>
      </c>
      <c r="F99" s="129">
        <v>4430</v>
      </c>
      <c r="G99" s="299" t="s">
        <v>2208</v>
      </c>
      <c r="H99" s="129">
        <v>1115.45</v>
      </c>
      <c r="I99" s="284">
        <f>(H99*'Информация о ценах'!$D$32+EAST_PW_19RUB!H99*'Информация о ценах'!$D$32*'Информация о ценах'!$E$32)*'Информация о ценах'!$B$6*1.02*1.2</f>
        <v>51199.154999999999</v>
      </c>
      <c r="J99" s="217"/>
      <c r="K99" s="273">
        <f t="shared" si="2"/>
        <v>0</v>
      </c>
    </row>
    <row r="100" spans="1:11" x14ac:dyDescent="0.35">
      <c r="A100" s="29" t="s">
        <v>18588</v>
      </c>
      <c r="B100" s="299" t="s">
        <v>18589</v>
      </c>
      <c r="C100" s="299" t="s">
        <v>18566</v>
      </c>
      <c r="D100" s="299" t="s">
        <v>225</v>
      </c>
      <c r="E100" s="299" t="s">
        <v>18576</v>
      </c>
      <c r="F100" s="129">
        <v>4800</v>
      </c>
      <c r="G100" s="299" t="s">
        <v>2208</v>
      </c>
      <c r="H100" s="129">
        <v>1259.6300000000001</v>
      </c>
      <c r="I100" s="284">
        <f>(H100*'Информация о ценах'!$D$32+EAST_PW_19RUB!H100*'Информация о ценах'!$D$32*'Информация о ценах'!$E$32)*'Информация о ценах'!$B$6*1.02*1.2</f>
        <v>57817.017000000014</v>
      </c>
      <c r="J100" s="217"/>
      <c r="K100" s="273">
        <f t="shared" si="2"/>
        <v>0</v>
      </c>
    </row>
    <row r="101" spans="1:11" x14ac:dyDescent="0.35">
      <c r="A101" s="29" t="s">
        <v>18590</v>
      </c>
      <c r="B101" s="299" t="s">
        <v>18591</v>
      </c>
      <c r="C101" s="299" t="s">
        <v>18566</v>
      </c>
      <c r="D101" s="299" t="s">
        <v>225</v>
      </c>
      <c r="E101" s="299" t="s">
        <v>18579</v>
      </c>
      <c r="F101" s="129">
        <v>5750</v>
      </c>
      <c r="G101" s="299" t="s">
        <v>2208</v>
      </c>
      <c r="H101" s="129">
        <v>1578.33</v>
      </c>
      <c r="I101" s="284">
        <f>(H101*'Информация о ценах'!$D$32+EAST_PW_19RUB!H101*'Информация о ценах'!$D$32*'Информация о ценах'!$E$32)*'Информация о ценах'!$B$6*1.02*1.2</f>
        <v>72445.346999999994</v>
      </c>
      <c r="J101" s="217"/>
      <c r="K101" s="273">
        <f t="shared" si="2"/>
        <v>0</v>
      </c>
    </row>
    <row r="102" spans="1:11" x14ac:dyDescent="0.35">
      <c r="A102" s="29" t="s">
        <v>18555</v>
      </c>
      <c r="B102" s="299" t="s">
        <v>18556</v>
      </c>
      <c r="C102" s="299" t="s">
        <v>18552</v>
      </c>
      <c r="D102" s="299" t="s">
        <v>18553</v>
      </c>
      <c r="E102" s="299" t="s">
        <v>18557</v>
      </c>
      <c r="F102" s="129">
        <v>1700</v>
      </c>
      <c r="G102" s="299" t="s">
        <v>1466</v>
      </c>
      <c r="H102" s="129">
        <v>1554.16</v>
      </c>
      <c r="I102" s="284">
        <f>(H102*'Информация о ценах'!$D$32+EAST_PW_19RUB!H102*'Информация о ценах'!$D$32*'Информация о ценах'!$E$32)*'Информация о ценах'!$B$6*1.02*1.2</f>
        <v>71335.944000000003</v>
      </c>
      <c r="J102" s="217"/>
      <c r="K102" s="273">
        <f t="shared" si="2"/>
        <v>0</v>
      </c>
    </row>
    <row r="103" spans="1:11" x14ac:dyDescent="0.35">
      <c r="A103" s="29" t="s">
        <v>18564</v>
      </c>
      <c r="B103" s="299" t="s">
        <v>18565</v>
      </c>
      <c r="C103" s="299" t="s">
        <v>18566</v>
      </c>
      <c r="D103" s="299" t="s">
        <v>225</v>
      </c>
      <c r="E103" s="299" t="s">
        <v>18560</v>
      </c>
      <c r="F103" s="129">
        <v>1900</v>
      </c>
      <c r="G103" s="299" t="s">
        <v>5289</v>
      </c>
      <c r="H103" s="129">
        <v>1198.28</v>
      </c>
      <c r="I103" s="284">
        <f>(H103*'Информация о ценах'!$D$32+EAST_PW_19RUB!H103*'Информация о ценах'!$D$32*'Информация о ценах'!$E$32)*'Информация о ценах'!$B$6*1.02*1.2</f>
        <v>55001.051999999996</v>
      </c>
      <c r="J103" s="217"/>
      <c r="K103" s="273">
        <f t="shared" si="2"/>
        <v>0</v>
      </c>
    </row>
    <row r="104" spans="1:11" x14ac:dyDescent="0.35">
      <c r="A104" s="29" t="s">
        <v>18567</v>
      </c>
      <c r="B104" s="299" t="s">
        <v>18568</v>
      </c>
      <c r="C104" s="299" t="s">
        <v>18566</v>
      </c>
      <c r="D104" s="299" t="s">
        <v>225</v>
      </c>
      <c r="E104" s="299" t="s">
        <v>18563</v>
      </c>
      <c r="F104" s="129">
        <v>2200</v>
      </c>
      <c r="G104" s="299" t="s">
        <v>5289</v>
      </c>
      <c r="H104" s="129">
        <v>1198.28</v>
      </c>
      <c r="I104" s="284">
        <f>(H104*'Информация о ценах'!$D$32+EAST_PW_19RUB!H104*'Информация о ценах'!$D$32*'Информация о ценах'!$E$32)*'Информация о ценах'!$B$6*1.02*1.2</f>
        <v>55001.051999999996</v>
      </c>
      <c r="J104" s="217"/>
      <c r="K104" s="273">
        <f t="shared" si="2"/>
        <v>0</v>
      </c>
    </row>
    <row r="105" spans="1:11" x14ac:dyDescent="0.35">
      <c r="A105" s="29" t="s">
        <v>18640</v>
      </c>
      <c r="B105" s="299" t="s">
        <v>18641</v>
      </c>
      <c r="C105" s="299" t="s">
        <v>18642</v>
      </c>
      <c r="D105" s="299" t="s">
        <v>5325</v>
      </c>
      <c r="E105" s="299" t="s">
        <v>18643</v>
      </c>
      <c r="F105" s="129">
        <v>1735</v>
      </c>
      <c r="G105" s="299" t="s">
        <v>5326</v>
      </c>
      <c r="H105" s="300">
        <v>215.95</v>
      </c>
      <c r="I105" s="284">
        <f>(H105*'Информация о ценах'!$D$32+EAST_PW_19RUB!H105*'Информация о ценах'!$D$32*'Информация о ценах'!$E$32)*'Информация о ценах'!$B$6*1.02*1.2</f>
        <v>9912.1049999999996</v>
      </c>
      <c r="J105" s="217"/>
      <c r="K105" s="273">
        <f t="shared" si="2"/>
        <v>0</v>
      </c>
    </row>
    <row r="106" spans="1:11" x14ac:dyDescent="0.35">
      <c r="A106" s="29" t="s">
        <v>18644</v>
      </c>
      <c r="B106" s="299" t="s">
        <v>18645</v>
      </c>
      <c r="C106" s="299" t="s">
        <v>18642</v>
      </c>
      <c r="D106" s="299" t="s">
        <v>5325</v>
      </c>
      <c r="E106" s="299" t="s">
        <v>18646</v>
      </c>
      <c r="F106" s="129">
        <v>1904</v>
      </c>
      <c r="G106" s="299" t="s">
        <v>5326</v>
      </c>
      <c r="H106" s="300">
        <v>215.95</v>
      </c>
      <c r="I106" s="284">
        <f>(H106*'Информация о ценах'!$D$32+EAST_PW_19RUB!H106*'Информация о ценах'!$D$32*'Информация о ценах'!$E$32)*'Информация о ценах'!$B$6*1.02*1.2</f>
        <v>9912.1049999999996</v>
      </c>
      <c r="J106" s="217"/>
      <c r="K106" s="273">
        <f t="shared" si="2"/>
        <v>0</v>
      </c>
    </row>
    <row r="107" spans="1:11" x14ac:dyDescent="0.35">
      <c r="A107" s="29" t="s">
        <v>18647</v>
      </c>
      <c r="B107" s="299" t="s">
        <v>18648</v>
      </c>
      <c r="C107" s="299" t="s">
        <v>18642</v>
      </c>
      <c r="D107" s="299" t="s">
        <v>5325</v>
      </c>
      <c r="E107" s="299" t="s">
        <v>18649</v>
      </c>
      <c r="F107" s="129">
        <v>1872</v>
      </c>
      <c r="G107" s="299" t="s">
        <v>5326</v>
      </c>
      <c r="H107" s="300">
        <v>215.95</v>
      </c>
      <c r="I107" s="284">
        <f>(H107*'Информация о ценах'!$D$32+EAST_PW_19RUB!H107*'Информация о ценах'!$D$32*'Информация о ценах'!$E$32)*'Информация о ценах'!$B$6*1.02*1.2</f>
        <v>9912.1049999999996</v>
      </c>
      <c r="J107" s="217"/>
      <c r="K107" s="273">
        <f t="shared" si="2"/>
        <v>0</v>
      </c>
    </row>
    <row r="108" spans="1:11" x14ac:dyDescent="0.35">
      <c r="A108" s="29" t="s">
        <v>18650</v>
      </c>
      <c r="B108" s="299" t="s">
        <v>18651</v>
      </c>
      <c r="C108" s="299" t="s">
        <v>18642</v>
      </c>
      <c r="D108" s="299" t="s">
        <v>5325</v>
      </c>
      <c r="E108" s="299" t="s">
        <v>18652</v>
      </c>
      <c r="F108" s="129">
        <v>1809</v>
      </c>
      <c r="G108" s="299" t="s">
        <v>5326</v>
      </c>
      <c r="H108" s="300">
        <v>215.95</v>
      </c>
      <c r="I108" s="284">
        <f>(H108*'Информация о ценах'!$D$32+EAST_PW_19RUB!H108*'Информация о ценах'!$D$32*'Информация о ценах'!$E$32)*'Информация о ценах'!$B$6*1.02*1.2</f>
        <v>9912.1049999999996</v>
      </c>
      <c r="J108" s="217"/>
      <c r="K108" s="273">
        <f t="shared" si="2"/>
        <v>0</v>
      </c>
    </row>
    <row r="109" spans="1:11" x14ac:dyDescent="0.35">
      <c r="A109" s="29" t="s">
        <v>18653</v>
      </c>
      <c r="B109" s="299" t="s">
        <v>18654</v>
      </c>
      <c r="C109" s="299" t="s">
        <v>18642</v>
      </c>
      <c r="D109" s="299" t="s">
        <v>5325</v>
      </c>
      <c r="E109" s="299" t="s">
        <v>18554</v>
      </c>
      <c r="F109" s="129">
        <v>1767</v>
      </c>
      <c r="G109" s="299" t="s">
        <v>5326</v>
      </c>
      <c r="H109" s="300">
        <v>215.95</v>
      </c>
      <c r="I109" s="284">
        <f>(H109*'Информация о ценах'!$D$32+EAST_PW_19RUB!H109*'Информация о ценах'!$D$32*'Информация о ценах'!$E$32)*'Информация о ценах'!$B$6*1.02*1.2</f>
        <v>9912.1049999999996</v>
      </c>
      <c r="J109" s="217"/>
      <c r="K109" s="273">
        <f t="shared" si="2"/>
        <v>0</v>
      </c>
    </row>
    <row r="110" spans="1:11" x14ac:dyDescent="0.35">
      <c r="A110" s="29" t="s">
        <v>18655</v>
      </c>
      <c r="B110" s="299" t="s">
        <v>18656</v>
      </c>
      <c r="C110" s="299" t="s">
        <v>18642</v>
      </c>
      <c r="D110" s="299" t="s">
        <v>5325</v>
      </c>
      <c r="E110" s="299" t="s">
        <v>18557</v>
      </c>
      <c r="F110" s="129">
        <v>1886</v>
      </c>
      <c r="G110" s="299" t="s">
        <v>5326</v>
      </c>
      <c r="H110" s="300">
        <v>215.95</v>
      </c>
      <c r="I110" s="284">
        <f>(H110*'Информация о ценах'!$D$32+EAST_PW_19RUB!H110*'Информация о ценах'!$D$32*'Информация о ценах'!$E$32)*'Информация о ценах'!$B$6*1.02*1.2</f>
        <v>9912.1049999999996</v>
      </c>
      <c r="J110" s="217"/>
      <c r="K110" s="273">
        <f t="shared" si="2"/>
        <v>0</v>
      </c>
    </row>
    <row r="111" spans="1:11" x14ac:dyDescent="0.35">
      <c r="A111" s="29" t="s">
        <v>18606</v>
      </c>
      <c r="B111" s="299" t="s">
        <v>18607</v>
      </c>
      <c r="C111" s="299" t="s">
        <v>18608</v>
      </c>
      <c r="D111" s="299" t="s">
        <v>5317</v>
      </c>
      <c r="E111" s="299" t="s">
        <v>19832</v>
      </c>
      <c r="F111" s="129">
        <v>1000</v>
      </c>
      <c r="G111" s="299" t="s">
        <v>1466</v>
      </c>
      <c r="H111" s="129">
        <v>1148.82</v>
      </c>
      <c r="I111" s="284">
        <f>(H111*'Информация о ценах'!$D$32+EAST_PW_19RUB!H111*'Информация о ценах'!$D$32*'Информация о ценах'!$E$32)*'Информация о ценах'!$B$6*1.02*1.2</f>
        <v>52730.837999999996</v>
      </c>
      <c r="J111" s="217"/>
      <c r="K111" s="273">
        <f t="shared" si="2"/>
        <v>0</v>
      </c>
    </row>
    <row r="112" spans="1:11" s="298" customFormat="1" x14ac:dyDescent="0.35">
      <c r="A112" s="29" t="s">
        <v>18609</v>
      </c>
      <c r="B112" s="299" t="s">
        <v>18610</v>
      </c>
      <c r="C112" s="299" t="s">
        <v>18611</v>
      </c>
      <c r="D112" s="299" t="s">
        <v>5317</v>
      </c>
      <c r="E112" s="299" t="s">
        <v>19833</v>
      </c>
      <c r="F112" s="129">
        <v>1000</v>
      </c>
      <c r="G112" s="299" t="s">
        <v>1466</v>
      </c>
      <c r="H112" s="129">
        <v>1148.82</v>
      </c>
      <c r="I112" s="284">
        <f>(H112*'Информация о ценах'!$D$32+EAST_PW_19RUB!H112*'Информация о ценах'!$D$32*'Информация о ценах'!$E$32)*'Информация о ценах'!$B$6*1.02*1.2</f>
        <v>52730.837999999996</v>
      </c>
      <c r="J112" s="217"/>
      <c r="K112" s="273">
        <f t="shared" ref="K112:K126" si="3">I112*J112</f>
        <v>0</v>
      </c>
    </row>
    <row r="113" spans="1:11" s="298" customFormat="1" x14ac:dyDescent="0.35">
      <c r="A113" s="29" t="s">
        <v>18583</v>
      </c>
      <c r="B113" s="299" t="s">
        <v>18584</v>
      </c>
      <c r="C113" s="299" t="s">
        <v>18566</v>
      </c>
      <c r="D113" s="299" t="s">
        <v>225</v>
      </c>
      <c r="E113" s="299" t="s">
        <v>18585</v>
      </c>
      <c r="F113" s="129">
        <v>4020</v>
      </c>
      <c r="G113" s="299" t="s">
        <v>2208</v>
      </c>
      <c r="H113" s="129">
        <v>1241.92</v>
      </c>
      <c r="I113" s="284">
        <f>(H113*'Информация о ценах'!$D$32+EAST_PW_19RUB!H113*'Информация о ценах'!$D$32*'Информация о ценах'!$E$32)*'Информация о ценах'!$B$6*1.02*1.2</f>
        <v>57004.128000000004</v>
      </c>
      <c r="J113" s="217"/>
      <c r="K113" s="273">
        <f t="shared" si="3"/>
        <v>0</v>
      </c>
    </row>
    <row r="114" spans="1:11" s="298" customFormat="1" x14ac:dyDescent="0.35">
      <c r="A114" s="29" t="s">
        <v>18580</v>
      </c>
      <c r="B114" s="299" t="s">
        <v>18581</v>
      </c>
      <c r="C114" s="299" t="s">
        <v>18566</v>
      </c>
      <c r="D114" s="299" t="s">
        <v>225</v>
      </c>
      <c r="E114" s="299" t="s">
        <v>18582</v>
      </c>
      <c r="F114" s="129">
        <v>4140</v>
      </c>
      <c r="G114" s="299" t="s">
        <v>5289</v>
      </c>
      <c r="H114" s="129">
        <v>1155.1099999999999</v>
      </c>
      <c r="I114" s="284">
        <f>(H114*'Информация о ценах'!$D$32+EAST_PW_19RUB!H114*'Информация о ценах'!$D$32*'Информация о ценах'!$E$32)*'Информация о ценах'!$B$6*1.02*1.2</f>
        <v>53019.548999999992</v>
      </c>
      <c r="J114" s="217"/>
      <c r="K114" s="273">
        <f t="shared" si="3"/>
        <v>0</v>
      </c>
    </row>
    <row r="115" spans="1:11" s="298" customFormat="1" x14ac:dyDescent="0.35">
      <c r="A115" s="29" t="s">
        <v>18628</v>
      </c>
      <c r="B115" s="299" t="s">
        <v>18629</v>
      </c>
      <c r="C115" s="299" t="s">
        <v>18614</v>
      </c>
      <c r="D115" s="299" t="s">
        <v>16648</v>
      </c>
      <c r="E115" s="299" t="s">
        <v>18630</v>
      </c>
      <c r="F115" s="129">
        <v>2969</v>
      </c>
      <c r="G115" s="299" t="s">
        <v>1466</v>
      </c>
      <c r="H115" s="300">
        <v>474.1</v>
      </c>
      <c r="I115" s="284">
        <f>(H115*'Информация о ценах'!$D$32+EAST_PW_19RUB!H115*'Информация о ценах'!$D$32*'Информация о ценах'!$E$32)*'Информация о ценах'!$B$6*1.02*1.2</f>
        <v>21761.19</v>
      </c>
      <c r="J115" s="217"/>
      <c r="K115" s="273">
        <f t="shared" si="3"/>
        <v>0</v>
      </c>
    </row>
    <row r="116" spans="1:11" s="298" customFormat="1" x14ac:dyDescent="0.35">
      <c r="A116" s="29" t="s">
        <v>18592</v>
      </c>
      <c r="B116" s="299" t="s">
        <v>18593</v>
      </c>
      <c r="C116" s="299" t="s">
        <v>18594</v>
      </c>
      <c r="D116" s="299" t="s">
        <v>5315</v>
      </c>
      <c r="E116" s="299" t="s">
        <v>18595</v>
      </c>
      <c r="F116" s="129">
        <v>8500</v>
      </c>
      <c r="G116" s="299" t="s">
        <v>5144</v>
      </c>
      <c r="H116" s="129">
        <v>3028.58</v>
      </c>
      <c r="I116" s="284">
        <f>(H116*'Информация о ценах'!$D$32+EAST_PW_19RUB!H116*'Информация о ценах'!$D$32*'Информация о ценах'!$E$32)*'Информация о ценах'!$B$6*1.02*1.2</f>
        <v>139011.82199999999</v>
      </c>
      <c r="J116" s="217"/>
      <c r="K116" s="273">
        <f t="shared" si="3"/>
        <v>0</v>
      </c>
    </row>
    <row r="117" spans="1:11" s="298" customFormat="1" x14ac:dyDescent="0.35">
      <c r="A117" s="29" t="s">
        <v>18660</v>
      </c>
      <c r="B117" s="299" t="s">
        <v>18661</v>
      </c>
      <c r="C117" s="299" t="s">
        <v>18662</v>
      </c>
      <c r="D117" s="299" t="s">
        <v>225</v>
      </c>
      <c r="E117" s="299" t="s">
        <v>18643</v>
      </c>
      <c r="F117" s="129">
        <v>1050</v>
      </c>
      <c r="G117" s="299" t="s">
        <v>1466</v>
      </c>
      <c r="H117" s="300">
        <v>226.72</v>
      </c>
      <c r="I117" s="284">
        <f>(H117*'Информация о ценах'!$D$32+EAST_PW_19RUB!H117*'Информация о ценах'!$D$32*'Информация о ценах'!$E$32)*'Информация о ценах'!$B$6*1.02*1.2</f>
        <v>10406.448</v>
      </c>
      <c r="J117" s="217"/>
      <c r="K117" s="273">
        <f t="shared" si="3"/>
        <v>0</v>
      </c>
    </row>
    <row r="118" spans="1:11" s="298" customFormat="1" x14ac:dyDescent="0.35">
      <c r="A118" s="29" t="s">
        <v>18665</v>
      </c>
      <c r="B118" s="299" t="s">
        <v>18666</v>
      </c>
      <c r="C118" s="299" t="s">
        <v>18662</v>
      </c>
      <c r="D118" s="299" t="s">
        <v>225</v>
      </c>
      <c r="E118" s="299" t="s">
        <v>18646</v>
      </c>
      <c r="F118" s="129">
        <v>1114</v>
      </c>
      <c r="G118" s="299" t="s">
        <v>1466</v>
      </c>
      <c r="H118" s="300">
        <v>226.72</v>
      </c>
      <c r="I118" s="284">
        <f>(H118*'Информация о ценах'!$D$32+EAST_PW_19RUB!H118*'Информация о ценах'!$D$32*'Информация о ценах'!$E$32)*'Информация о ценах'!$B$6*1.02*1.2</f>
        <v>10406.448</v>
      </c>
      <c r="J118" s="217"/>
      <c r="K118" s="273">
        <f t="shared" si="3"/>
        <v>0</v>
      </c>
    </row>
    <row r="119" spans="1:11" s="298" customFormat="1" x14ac:dyDescent="0.35">
      <c r="A119" s="29" t="s">
        <v>18669</v>
      </c>
      <c r="B119" s="299" t="s">
        <v>18670</v>
      </c>
      <c r="C119" s="299" t="s">
        <v>18662</v>
      </c>
      <c r="D119" s="299" t="s">
        <v>225</v>
      </c>
      <c r="E119" s="299" t="s">
        <v>18649</v>
      </c>
      <c r="F119" s="129">
        <v>1124</v>
      </c>
      <c r="G119" s="299" t="s">
        <v>1466</v>
      </c>
      <c r="H119" s="300">
        <v>226.72</v>
      </c>
      <c r="I119" s="284">
        <f>(H119*'Информация о ценах'!$D$32+EAST_PW_19RUB!H119*'Информация о ценах'!$D$32*'Информация о ценах'!$E$32)*'Информация о ценах'!$B$6*1.02*1.2</f>
        <v>10406.448</v>
      </c>
      <c r="J119" s="217"/>
      <c r="K119" s="273">
        <f t="shared" si="3"/>
        <v>0</v>
      </c>
    </row>
    <row r="120" spans="1:11" s="298" customFormat="1" x14ac:dyDescent="0.35">
      <c r="A120" s="29" t="s">
        <v>18673</v>
      </c>
      <c r="B120" s="299" t="s">
        <v>18674</v>
      </c>
      <c r="C120" s="299" t="s">
        <v>18662</v>
      </c>
      <c r="D120" s="299" t="s">
        <v>225</v>
      </c>
      <c r="E120" s="299" t="s">
        <v>18652</v>
      </c>
      <c r="F120" s="129">
        <v>1261</v>
      </c>
      <c r="G120" s="299" t="s">
        <v>1466</v>
      </c>
      <c r="H120" s="300">
        <v>226.72</v>
      </c>
      <c r="I120" s="284">
        <f>(H120*'Информация о ценах'!$D$32+EAST_PW_19RUB!H120*'Информация о ценах'!$D$32*'Информация о ценах'!$E$32)*'Информация о ценах'!$B$6*1.02*1.2</f>
        <v>10406.448</v>
      </c>
      <c r="J120" s="217"/>
      <c r="K120" s="273">
        <f t="shared" si="3"/>
        <v>0</v>
      </c>
    </row>
    <row r="121" spans="1:11" s="298" customFormat="1" x14ac:dyDescent="0.35">
      <c r="A121" s="29" t="s">
        <v>18677</v>
      </c>
      <c r="B121" s="299" t="s">
        <v>18678</v>
      </c>
      <c r="C121" s="299" t="s">
        <v>18662</v>
      </c>
      <c r="D121" s="299" t="s">
        <v>225</v>
      </c>
      <c r="E121" s="299" t="s">
        <v>18554</v>
      </c>
      <c r="F121" s="129">
        <v>1340</v>
      </c>
      <c r="G121" s="299" t="s">
        <v>1466</v>
      </c>
      <c r="H121" s="300">
        <v>226.72</v>
      </c>
      <c r="I121" s="284">
        <f>(H121*'Информация о ценах'!$D$32+EAST_PW_19RUB!H121*'Информация о ценах'!$D$32*'Информация о ценах'!$E$32)*'Информация о ценах'!$B$6*1.02*1.2</f>
        <v>10406.448</v>
      </c>
      <c r="J121" s="217"/>
      <c r="K121" s="273">
        <f t="shared" si="3"/>
        <v>0</v>
      </c>
    </row>
    <row r="122" spans="1:11" s="298" customFormat="1" x14ac:dyDescent="0.35">
      <c r="A122" s="29" t="s">
        <v>18612</v>
      </c>
      <c r="B122" s="299" t="s">
        <v>18613</v>
      </c>
      <c r="C122" s="299" t="s">
        <v>18614</v>
      </c>
      <c r="D122" s="299" t="s">
        <v>16648</v>
      </c>
      <c r="E122" s="299" t="s">
        <v>18615</v>
      </c>
      <c r="F122" s="129">
        <v>1915</v>
      </c>
      <c r="G122" s="299" t="s">
        <v>1466</v>
      </c>
      <c r="H122" s="300">
        <v>237.05</v>
      </c>
      <c r="I122" s="284">
        <f>(H122*'Информация о ценах'!$D$32+EAST_PW_19RUB!H122*'Информация о ценах'!$D$32*'Информация о ценах'!$E$32)*'Информация о ценах'!$B$6*1.02*1.2</f>
        <v>10880.594999999999</v>
      </c>
      <c r="J122" s="217"/>
      <c r="K122" s="273">
        <f t="shared" si="3"/>
        <v>0</v>
      </c>
    </row>
    <row r="123" spans="1:11" s="298" customFormat="1" x14ac:dyDescent="0.35">
      <c r="A123" s="29" t="s">
        <v>18616</v>
      </c>
      <c r="B123" s="299" t="s">
        <v>18617</v>
      </c>
      <c r="C123" s="299" t="s">
        <v>18614</v>
      </c>
      <c r="D123" s="299" t="s">
        <v>16648</v>
      </c>
      <c r="E123" s="299" t="s">
        <v>18618</v>
      </c>
      <c r="F123" s="129">
        <v>1978</v>
      </c>
      <c r="G123" s="299" t="s">
        <v>1466</v>
      </c>
      <c r="H123" s="300">
        <v>237.05</v>
      </c>
      <c r="I123" s="284">
        <f>(H123*'Информация о ценах'!$D$32+EAST_PW_19RUB!H123*'Информация о ценах'!$D$32*'Информация о ценах'!$E$32)*'Информация о ценах'!$B$6*1.02*1.2</f>
        <v>10880.594999999999</v>
      </c>
      <c r="J123" s="217"/>
      <c r="K123" s="273">
        <f t="shared" si="3"/>
        <v>0</v>
      </c>
    </row>
    <row r="124" spans="1:11" s="298" customFormat="1" x14ac:dyDescent="0.35">
      <c r="A124" s="29" t="s">
        <v>18619</v>
      </c>
      <c r="B124" s="299" t="s">
        <v>18620</v>
      </c>
      <c r="C124" s="299" t="s">
        <v>18614</v>
      </c>
      <c r="D124" s="299" t="s">
        <v>16648</v>
      </c>
      <c r="E124" s="299" t="s">
        <v>18621</v>
      </c>
      <c r="F124" s="129">
        <v>1957</v>
      </c>
      <c r="G124" s="299" t="s">
        <v>1466</v>
      </c>
      <c r="H124" s="300">
        <v>237.05</v>
      </c>
      <c r="I124" s="284">
        <f>(H124*'Информация о ценах'!$D$32+EAST_PW_19RUB!H124*'Информация о ценах'!$D$32*'Информация о ценах'!$E$32)*'Информация о ценах'!$B$6*1.02*1.2</f>
        <v>10880.594999999999</v>
      </c>
      <c r="J124" s="217"/>
      <c r="K124" s="273">
        <f t="shared" si="3"/>
        <v>0</v>
      </c>
    </row>
    <row r="125" spans="1:11" s="298" customFormat="1" x14ac:dyDescent="0.35">
      <c r="A125" s="29" t="s">
        <v>18622</v>
      </c>
      <c r="B125" s="299" t="s">
        <v>18623</v>
      </c>
      <c r="C125" s="299" t="s">
        <v>18614</v>
      </c>
      <c r="D125" s="299" t="s">
        <v>16648</v>
      </c>
      <c r="E125" s="299" t="s">
        <v>18624</v>
      </c>
      <c r="F125" s="129">
        <v>2088</v>
      </c>
      <c r="G125" s="299" t="s">
        <v>1466</v>
      </c>
      <c r="H125" s="300">
        <v>237.05</v>
      </c>
      <c r="I125" s="284">
        <f>(H125*'Информация о ценах'!$D$32+EAST_PW_19RUB!H125*'Информация о ценах'!$D$32*'Информация о ценах'!$E$32)*'Информация о ценах'!$B$6*1.02*1.2</f>
        <v>10880.594999999999</v>
      </c>
      <c r="J125" s="217"/>
      <c r="K125" s="273">
        <f t="shared" si="3"/>
        <v>0</v>
      </c>
    </row>
    <row r="126" spans="1:11" s="298" customFormat="1" ht="15" thickBot="1" x14ac:dyDescent="0.4">
      <c r="A126" s="31" t="s">
        <v>18625</v>
      </c>
      <c r="B126" s="32" t="s">
        <v>18626</v>
      </c>
      <c r="C126" s="32" t="s">
        <v>18614</v>
      </c>
      <c r="D126" s="32" t="s">
        <v>16648</v>
      </c>
      <c r="E126" s="32" t="s">
        <v>18627</v>
      </c>
      <c r="F126" s="327">
        <v>2601</v>
      </c>
      <c r="G126" s="32" t="s">
        <v>1466</v>
      </c>
      <c r="H126" s="126">
        <v>237.05</v>
      </c>
      <c r="I126" s="287">
        <f>(H126*'Информация о ценах'!$D$32+EAST_PW_19RUB!H126*'Информация о ценах'!$D$32*'Информация о ценах'!$E$32)*'Информация о ценах'!$B$6*1.02*1.2</f>
        <v>10880.594999999999</v>
      </c>
      <c r="J126" s="220"/>
      <c r="K126" s="275">
        <f t="shared" si="3"/>
        <v>0</v>
      </c>
    </row>
    <row r="127" spans="1:11" ht="15" thickBot="1" x14ac:dyDescent="0.4">
      <c r="I127" s="530" t="s">
        <v>5659</v>
      </c>
      <c r="J127" s="531"/>
      <c r="K127" s="122">
        <f>SUM(K3:K126)</f>
        <v>0</v>
      </c>
    </row>
  </sheetData>
  <mergeCells count="1">
    <mergeCell ref="I127:J127"/>
  </mergeCells>
  <hyperlinks>
    <hyperlink ref="A1" location="'Информация о ценах'!R1C1" display="←" xr:uid="{A76DE34C-6D51-405A-A4D0-4D46546E876E}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9999"/>
    <pageSetUpPr fitToPage="1"/>
  </sheetPr>
  <dimension ref="A1:B59"/>
  <sheetViews>
    <sheetView zoomScaleNormal="100" workbookViewId="0">
      <pane ySplit="5" topLeftCell="A6" activePane="bottomLeft" state="frozen"/>
      <selection pane="bottomLeft" activeCell="A31" sqref="A31"/>
    </sheetView>
  </sheetViews>
  <sheetFormatPr defaultColWidth="9.1796875" defaultRowHeight="13" x14ac:dyDescent="0.35"/>
  <cols>
    <col min="1" max="1" width="93.453125" style="49" bestFit="1" customWidth="1"/>
    <col min="2" max="2" width="26.54296875" style="143" customWidth="1"/>
    <col min="3" max="16384" width="9.1796875" style="49"/>
  </cols>
  <sheetData>
    <row r="1" spans="1:2" ht="46.5" thickBot="1" x14ac:dyDescent="0.4">
      <c r="A1" s="163" t="s">
        <v>5115</v>
      </c>
    </row>
    <row r="2" spans="1:2" ht="15" customHeight="1" x14ac:dyDescent="0.35">
      <c r="A2" s="516" t="s">
        <v>5113</v>
      </c>
      <c r="B2" s="517"/>
    </row>
    <row r="3" spans="1:2" ht="15" customHeight="1" x14ac:dyDescent="0.35">
      <c r="A3" s="518"/>
      <c r="B3" s="519"/>
    </row>
    <row r="4" spans="1:2" ht="21.25" customHeight="1" thickBot="1" x14ac:dyDescent="0.4">
      <c r="A4" s="520"/>
      <c r="B4" s="521"/>
    </row>
    <row r="5" spans="1:2" ht="22.75" customHeight="1" thickBot="1" x14ac:dyDescent="0.4">
      <c r="A5" s="50" t="s">
        <v>34</v>
      </c>
      <c r="B5" s="138" t="s">
        <v>5638</v>
      </c>
    </row>
    <row r="6" spans="1:2" ht="15" customHeight="1" x14ac:dyDescent="0.35">
      <c r="A6" s="356" t="s">
        <v>57</v>
      </c>
      <c r="B6" s="139">
        <f>'009'!K461</f>
        <v>0</v>
      </c>
    </row>
    <row r="7" spans="1:2" ht="15" customHeight="1" x14ac:dyDescent="0.35">
      <c r="A7" s="357" t="s">
        <v>58</v>
      </c>
      <c r="B7" s="140">
        <f>'010'!K258</f>
        <v>0</v>
      </c>
    </row>
    <row r="8" spans="1:2" ht="15" customHeight="1" x14ac:dyDescent="0.35">
      <c r="A8" s="357" t="s">
        <v>59</v>
      </c>
      <c r="B8" s="140">
        <f>'011'!K345</f>
        <v>0</v>
      </c>
    </row>
    <row r="9" spans="1:2" ht="15" customHeight="1" x14ac:dyDescent="0.35">
      <c r="A9" s="358" t="s">
        <v>60</v>
      </c>
      <c r="B9" s="140">
        <f>'013'!K282</f>
        <v>0</v>
      </c>
    </row>
    <row r="10" spans="1:2" ht="15" customHeight="1" x14ac:dyDescent="0.35">
      <c r="A10" s="359" t="s">
        <v>7845</v>
      </c>
      <c r="B10" s="221">
        <f>'018'!K385</f>
        <v>0</v>
      </c>
    </row>
    <row r="11" spans="1:2" ht="15" customHeight="1" thickBot="1" x14ac:dyDescent="0.4">
      <c r="A11" s="361" t="s">
        <v>17005</v>
      </c>
      <c r="B11" s="360">
        <f>'023'!K342</f>
        <v>0</v>
      </c>
    </row>
    <row r="12" spans="1:2" ht="15" customHeight="1" x14ac:dyDescent="0.35">
      <c r="A12" s="362" t="s">
        <v>11409</v>
      </c>
      <c r="B12" s="181">
        <f>'001_002'!K539</f>
        <v>0</v>
      </c>
    </row>
    <row r="13" spans="1:2" ht="15" customHeight="1" x14ac:dyDescent="0.35">
      <c r="A13" s="357" t="s">
        <v>61</v>
      </c>
      <c r="B13" s="140">
        <f>'003_004'!K343</f>
        <v>0</v>
      </c>
    </row>
    <row r="14" spans="1:2" ht="15" customHeight="1" x14ac:dyDescent="0.35">
      <c r="A14" s="357" t="s">
        <v>62</v>
      </c>
      <c r="B14" s="140">
        <f>'005_006'!K329</f>
        <v>0</v>
      </c>
    </row>
    <row r="15" spans="1:2" ht="15" customHeight="1" thickBot="1" x14ac:dyDescent="0.4">
      <c r="A15" s="357" t="s">
        <v>63</v>
      </c>
      <c r="B15" s="140">
        <f>'014'!K122</f>
        <v>0</v>
      </c>
    </row>
    <row r="16" spans="1:2" ht="15" customHeight="1" x14ac:dyDescent="0.35">
      <c r="A16" s="363" t="s">
        <v>64</v>
      </c>
      <c r="B16" s="139">
        <f>'East_016-19RUB'!K425</f>
        <v>0</v>
      </c>
    </row>
    <row r="17" spans="1:2" ht="15" customHeight="1" thickBot="1" x14ac:dyDescent="0.4">
      <c r="A17" s="358" t="s">
        <v>65</v>
      </c>
      <c r="B17" s="141">
        <f>'021'!K263</f>
        <v>0</v>
      </c>
    </row>
    <row r="18" spans="1:2" ht="15" customHeight="1" x14ac:dyDescent="0.35">
      <c r="A18" s="356" t="s">
        <v>2572</v>
      </c>
      <c r="B18" s="139">
        <f>EAST_022_19RUB!K28</f>
        <v>0</v>
      </c>
    </row>
    <row r="19" spans="1:2" ht="15" customHeight="1" x14ac:dyDescent="0.35">
      <c r="A19" s="357" t="s">
        <v>7106</v>
      </c>
      <c r="B19" s="148">
        <f>'EAST-3FP-19RUB'!K348</f>
        <v>0</v>
      </c>
    </row>
    <row r="20" spans="1:2" ht="15" customHeight="1" thickBot="1" x14ac:dyDescent="0.4">
      <c r="A20" s="358" t="s">
        <v>66</v>
      </c>
      <c r="B20" s="149">
        <f>'031'!K63</f>
        <v>0</v>
      </c>
    </row>
    <row r="21" spans="1:2" ht="15" customHeight="1" thickBot="1" x14ac:dyDescent="0.4">
      <c r="A21" s="365" t="s">
        <v>17716</v>
      </c>
      <c r="B21" s="182">
        <f>'032'!K249</f>
        <v>0</v>
      </c>
    </row>
    <row r="22" spans="1:2" ht="15" thickBot="1" x14ac:dyDescent="0.4">
      <c r="A22" s="363" t="s">
        <v>46</v>
      </c>
      <c r="B22" s="139">
        <f>EAST_PW_19RUB!K127</f>
        <v>0</v>
      </c>
    </row>
    <row r="23" spans="1:2" ht="15" customHeight="1" thickBot="1" x14ac:dyDescent="0.4">
      <c r="A23" s="365" t="s">
        <v>5578</v>
      </c>
      <c r="B23" s="182">
        <f>'433'!K41</f>
        <v>0</v>
      </c>
    </row>
    <row r="24" spans="1:2" ht="15" customHeight="1" x14ac:dyDescent="0.35">
      <c r="A24" s="363" t="s">
        <v>78</v>
      </c>
      <c r="B24" s="139">
        <f>'431'!K13</f>
        <v>0</v>
      </c>
    </row>
    <row r="25" spans="1:2" ht="15" customHeight="1" x14ac:dyDescent="0.35">
      <c r="A25" s="357" t="s">
        <v>40</v>
      </c>
      <c r="B25" s="140">
        <f>'432'!K50</f>
        <v>0</v>
      </c>
    </row>
    <row r="26" spans="1:2" ht="15" customHeight="1" thickBot="1" x14ac:dyDescent="0.4">
      <c r="A26" s="358" t="s">
        <v>41</v>
      </c>
      <c r="B26" s="141">
        <f>'020'!K75</f>
        <v>0</v>
      </c>
    </row>
    <row r="27" spans="1:2" ht="15" customHeight="1" x14ac:dyDescent="0.35">
      <c r="A27" s="363" t="s">
        <v>5107</v>
      </c>
      <c r="B27" s="139">
        <f>SUM('472'!K4:K10)+SUM('472_0'!K4:K7)</f>
        <v>0</v>
      </c>
    </row>
    <row r="28" spans="1:2" ht="15" customHeight="1" x14ac:dyDescent="0.35">
      <c r="A28" s="357" t="s">
        <v>5106</v>
      </c>
      <c r="B28" s="140">
        <f>SUM('472'!K12:K18)+SUM('472_0'!K9:K11)</f>
        <v>0</v>
      </c>
    </row>
    <row r="29" spans="1:2" ht="15" customHeight="1" x14ac:dyDescent="0.35">
      <c r="A29" s="357" t="s">
        <v>5108</v>
      </c>
      <c r="B29" s="140">
        <f>SUM('472'!K20:K27)+SUM('472_0'!K13:K15)</f>
        <v>0</v>
      </c>
    </row>
    <row r="30" spans="1:2" ht="15" customHeight="1" x14ac:dyDescent="0.35">
      <c r="A30" s="357" t="s">
        <v>7107</v>
      </c>
      <c r="B30" s="140">
        <f>SUM('473'!K4:K10)+SUM('473_0'!K4:K6)</f>
        <v>0</v>
      </c>
    </row>
    <row r="31" spans="1:2" ht="15" customHeight="1" x14ac:dyDescent="0.35">
      <c r="A31" s="357" t="s">
        <v>7108</v>
      </c>
      <c r="B31" s="140">
        <f>SUM('473'!K12:K18)+SUM('473_0'!K8:K10)</f>
        <v>0</v>
      </c>
    </row>
    <row r="32" spans="1:2" ht="15" customHeight="1" x14ac:dyDescent="0.35">
      <c r="A32" s="357" t="s">
        <v>5109</v>
      </c>
      <c r="B32" s="140">
        <f>'475'!K13</f>
        <v>0</v>
      </c>
    </row>
    <row r="33" spans="1:2" ht="15" customHeight="1" x14ac:dyDescent="0.35">
      <c r="A33" s="372" t="s">
        <v>7109</v>
      </c>
      <c r="B33" s="140">
        <f>SUM('480'!K4:K10)+SUM('480_0'!K4:K6)</f>
        <v>0</v>
      </c>
    </row>
    <row r="34" spans="1:2" ht="15" customHeight="1" x14ac:dyDescent="0.35">
      <c r="A34" s="372" t="s">
        <v>7110</v>
      </c>
      <c r="B34" s="140">
        <f>SUM('480'!K12:K18)+SUM('480_0'!K8:K10)</f>
        <v>0</v>
      </c>
    </row>
    <row r="35" spans="1:2" ht="15" customHeight="1" thickBot="1" x14ac:dyDescent="0.4">
      <c r="A35" s="372" t="s">
        <v>14156</v>
      </c>
      <c r="B35" s="148">
        <f>SUM('480'!K20:K26)+SUM('480_0'!K12:K14)</f>
        <v>0</v>
      </c>
    </row>
    <row r="36" spans="1:2" ht="15" customHeight="1" x14ac:dyDescent="0.35">
      <c r="A36" s="363" t="s">
        <v>5110</v>
      </c>
      <c r="B36" s="139">
        <f>SUM(EAST_482RU_19RU!K4:K15)</f>
        <v>0</v>
      </c>
    </row>
    <row r="37" spans="1:2" ht="15" customHeight="1" x14ac:dyDescent="0.35">
      <c r="A37" s="357" t="s">
        <v>14189</v>
      </c>
      <c r="B37" s="140">
        <f>SUM(EAST_482RU_19RU!K17:K28)</f>
        <v>0</v>
      </c>
    </row>
    <row r="38" spans="1:2" ht="15" customHeight="1" x14ac:dyDescent="0.35">
      <c r="A38" s="357" t="s">
        <v>14187</v>
      </c>
      <c r="B38" s="140">
        <f>SUM(EAST_482DZ_19RU!K3:K11)</f>
        <v>0</v>
      </c>
    </row>
    <row r="39" spans="1:2" ht="15" customHeight="1" x14ac:dyDescent="0.35">
      <c r="A39" s="357" t="s">
        <v>14188</v>
      </c>
      <c r="B39" s="140"/>
    </row>
    <row r="40" spans="1:2" ht="15" customHeight="1" x14ac:dyDescent="0.35">
      <c r="A40" s="357" t="s">
        <v>5111</v>
      </c>
      <c r="B40" s="140">
        <f>SUM('482_1'!K4:K12)</f>
        <v>0</v>
      </c>
    </row>
    <row r="41" spans="1:2" ht="15" customHeight="1" thickBot="1" x14ac:dyDescent="0.4">
      <c r="A41" s="358" t="s">
        <v>5112</v>
      </c>
      <c r="B41" s="141">
        <f>SUM('482_1'!K14:K21)</f>
        <v>0</v>
      </c>
    </row>
    <row r="42" spans="1:2" ht="15" customHeight="1" thickBot="1" x14ac:dyDescent="0.4">
      <c r="A42" s="356" t="s">
        <v>5845</v>
      </c>
      <c r="B42" s="184">
        <f>EAST_MLC0119RUB!K42</f>
        <v>0</v>
      </c>
    </row>
    <row r="43" spans="1:2" ht="15" customHeight="1" x14ac:dyDescent="0.35">
      <c r="A43" s="363" t="s">
        <v>7112</v>
      </c>
      <c r="B43" s="139">
        <f>'EAST_S4-19RUB'!K311</f>
        <v>0</v>
      </c>
    </row>
    <row r="44" spans="1:2" ht="15" customHeight="1" x14ac:dyDescent="0.35">
      <c r="A44" s="357" t="s">
        <v>7111</v>
      </c>
      <c r="B44" s="140">
        <f>'EAST_S5-19RUB'!K587</f>
        <v>0</v>
      </c>
    </row>
    <row r="45" spans="1:2" ht="15" customHeight="1" x14ac:dyDescent="0.35">
      <c r="A45" s="357" t="s">
        <v>89</v>
      </c>
      <c r="B45" s="140">
        <f>'057'!K158</f>
        <v>0</v>
      </c>
    </row>
    <row r="46" spans="1:2" ht="15" customHeight="1" thickBot="1" x14ac:dyDescent="0.4">
      <c r="A46" s="375" t="s">
        <v>43</v>
      </c>
      <c r="B46" s="141">
        <f>EAST_SF_19RUB!K25</f>
        <v>0</v>
      </c>
    </row>
    <row r="47" spans="1:2" ht="14.5" x14ac:dyDescent="0.35">
      <c r="A47" s="363" t="s">
        <v>77</v>
      </c>
      <c r="B47" s="139">
        <f>'105'!K314</f>
        <v>0</v>
      </c>
    </row>
    <row r="48" spans="1:2" ht="14.5" x14ac:dyDescent="0.35">
      <c r="A48" s="357" t="s">
        <v>16120</v>
      </c>
      <c r="B48" s="140">
        <f>'112'!K56</f>
        <v>0</v>
      </c>
    </row>
    <row r="49" spans="1:2" ht="14.5" x14ac:dyDescent="0.35">
      <c r="A49" s="357" t="s">
        <v>19841</v>
      </c>
      <c r="B49" s="140">
        <f>EAST_MSG_19RUB!K353</f>
        <v>0</v>
      </c>
    </row>
    <row r="50" spans="1:2" ht="14.5" x14ac:dyDescent="0.35">
      <c r="A50" s="376" t="s">
        <v>7115</v>
      </c>
      <c r="B50" s="140">
        <f>EAST_HVM_19RUB!K74</f>
        <v>0</v>
      </c>
    </row>
    <row r="51" spans="1:2" ht="14.5" x14ac:dyDescent="0.35">
      <c r="A51" s="357" t="s">
        <v>44</v>
      </c>
      <c r="B51" s="140">
        <f>EAST_TG_19RUB!K786</f>
        <v>0</v>
      </c>
    </row>
    <row r="52" spans="1:2" ht="15" thickBot="1" x14ac:dyDescent="0.4">
      <c r="A52" s="375" t="s">
        <v>45</v>
      </c>
      <c r="B52" s="141">
        <f>'EAST_STF-19RUB'!K153</f>
        <v>0</v>
      </c>
    </row>
    <row r="53" spans="1:2" ht="14.5" x14ac:dyDescent="0.35">
      <c r="A53" s="362" t="s">
        <v>38</v>
      </c>
      <c r="B53" s="181">
        <f>'201-203'!K30</f>
        <v>0</v>
      </c>
    </row>
    <row r="54" spans="1:2" ht="14.5" x14ac:dyDescent="0.35">
      <c r="A54" s="357" t="s">
        <v>84</v>
      </c>
      <c r="B54" s="140">
        <f>'301-303'!K52</f>
        <v>0</v>
      </c>
    </row>
    <row r="55" spans="1:2" ht="14.5" x14ac:dyDescent="0.35">
      <c r="A55" s="357" t="s">
        <v>83</v>
      </c>
      <c r="B55" s="140">
        <f>'410'!K10</f>
        <v>0</v>
      </c>
    </row>
    <row r="56" spans="1:2" ht="14.5" x14ac:dyDescent="0.35">
      <c r="A56" s="357" t="s">
        <v>37</v>
      </c>
      <c r="B56" s="140">
        <f>EAST_FX_19RUB!K16</f>
        <v>0</v>
      </c>
    </row>
    <row r="57" spans="1:2" ht="14.5" x14ac:dyDescent="0.35">
      <c r="A57" s="358" t="s">
        <v>18903</v>
      </c>
      <c r="B57" s="149">
        <f>'601-602'!K76</f>
        <v>0</v>
      </c>
    </row>
    <row r="58" spans="1:2" ht="15" thickBot="1" x14ac:dyDescent="0.4">
      <c r="A58" s="357" t="s">
        <v>18397</v>
      </c>
      <c r="B58" s="140">
        <f>'251_255'!K31</f>
        <v>0</v>
      </c>
    </row>
    <row r="59" spans="1:2" s="52" customFormat="1" ht="16" thickBot="1" x14ac:dyDescent="0.4">
      <c r="A59" s="51" t="s">
        <v>5114</v>
      </c>
      <c r="B59" s="142">
        <f>SUM(B6:B58)</f>
        <v>0</v>
      </c>
    </row>
  </sheetData>
  <mergeCells count="1">
    <mergeCell ref="A2:B4"/>
  </mergeCells>
  <hyperlinks>
    <hyperlink ref="A1" location="'Информация о ценах'!R1C1" display="←" xr:uid="{00000000-0004-0000-0100-000000000000}"/>
    <hyperlink ref="A6" location="'009'!A1" display="Пресс-фитинги из нержавеющей стали NiroSan-Press серии 9.000" xr:uid="{637AD273-2E8A-4303-BAA9-5DABF18DDD60}"/>
    <hyperlink ref="A7" location="'010'!A1" display="Пресс-фитинги из нержавеющей стали для газа NiroSan-Press Gas серии  17.000" xr:uid="{9AFA5CD6-600E-427F-9634-B9AC31204129}"/>
    <hyperlink ref="A8" location="'011'!A1" display="Пресс-фитинги из нержавеющей стали для пром. применения NiroSan-Press Industry серии  18.000" xr:uid="{A28ACEF7-E89C-4A44-9C05-EBE08E4B6C96}"/>
    <hyperlink ref="A9" location="'013'!A1" display="NiroSan-Press SF: безсиликоновые пресс-фитинги из нерж. стали серия  19.000" xr:uid="{EA1DB443-8B61-47FD-A77F-8DE1CE3C35FC}"/>
    <hyperlink ref="A10" location="'018'!A1" display="Пресс-фитинги из нержавеющей стали NiroTherm серии 91.000" xr:uid="{7285EA64-5987-42FF-AB4E-E80D72B9703A}"/>
    <hyperlink ref="A11" location="'023'!A1" display="Пресс-фитинги из нержавеющей стали NiroTherm Industry серии 98.000" xr:uid="{DE872646-A3F5-47F1-8362-9692D63805D8}"/>
    <hyperlink ref="A12" location="'001_002'!A1" display="SANHA-Press: пресс-фитинги из меди и бронзы для питьевой воды и отопления серии 6.000/8000" xr:uid="{95FBBBBF-08C9-446A-BB6E-6354944F172F}"/>
    <hyperlink ref="A13" location="'003_004'!A1" display="SANHA-Press Gas:  пресс-фитинги из меди и бронзы для газа  серии 10.000+11.000" xr:uid="{A8BED359-92A0-4E59-8664-BA52B637BFA8}"/>
    <hyperlink ref="A14" location="'005_006'!A1" display="SANHA-Press Solar: пресс-фитинги из меди и бронзы для систем с t° до 200°C   серии 12.000+13.000" xr:uid="{18021286-9849-4F5D-A511-475EA497870B}"/>
    <hyperlink ref="A15" location="'014'!A1" display="SANHA-Press Chrom: хромированные пресс-фитинги из меди и бронзы для отопления   серии 16.000" xr:uid="{F9C34389-33FC-459B-8147-3B2247A7DF54}"/>
    <hyperlink ref="A16" location="'East_016-19RUB'!A1" display="SANHA-Therm: пресс-фитинги для труб из углеродистой стали для отопления серия 24.000" xr:uid="{6CB5FBC4-02AA-48D5-B7F9-07AD3E2079CE}"/>
    <hyperlink ref="A17" location="'021'!A1" display="SANHA-Therm Industry: для применения в промышленности серия 28.000" xr:uid="{157258E3-D9C9-4530-AF68-869937A1DCE2}"/>
    <hyperlink ref="A18" location="EAST_022_19RUB!A1" display="3fit-Press PPSU серия 35.000" xr:uid="{B1B078D3-1585-4B00-8673-EFE253E56A0A}"/>
    <hyperlink ref="A19" location="'EAST-3FP-19RUB'!A1" display="3fit-Press серия 25.000" xr:uid="{E22B1558-0C90-4A81-A41A-9F1F014B2129}"/>
    <hyperlink ref="A20" location="'031'!A1" display="3fit-Push серия 23.000" xr:uid="{ECDDCDF3-148B-438D-8D64-5917B0E391BA}"/>
    <hyperlink ref="A21" location="'032'!A1" display="Master 3 Abflusssistem" xr:uid="{48A427B3-F459-480F-950B-295144090575}"/>
    <hyperlink ref="A22" location="EAST_PW_19RUB!A1" display="Пресс-инструмент" xr:uid="{0DE1048D-7454-4CFF-B443-13956BFE4B33}"/>
    <hyperlink ref="A23" location="'433'!A1" display="Монтажные короба для стен из кирпича и гипсокартона" xr:uid="{702D9462-C13C-48F9-9F86-EEB9325479B8}"/>
    <hyperlink ref="A24" location="'431'!A1" display="Настенные модули для отопления / охлаждения" xr:uid="{A5B1B55B-0933-4997-9CFB-B73C6CBC5866}"/>
    <hyperlink ref="A25" location="'432'!A1" display="Распределительные коллекторы" xr:uid="{0DE99589-0C81-4D9F-B82B-D4CCEBD2B1C6}"/>
    <hyperlink ref="A26" location="'020'!A1" display="Соединения к радиаторам" xr:uid="{90B7ED48-CE52-4681-BBCA-A0FE5A041EDA}"/>
    <hyperlink ref="A27" location="'472'!A1" display="Трубы NiroSan серии 9.000 (6m) 1.4404 (316L)" xr:uid="{FF77896E-DCD9-4C1C-BCBA-278AEC320A34}"/>
    <hyperlink ref="A28" location="'472'!A1" display="Трубы NiroSan серии 9.500 (3m) 1.4404 (316L)" xr:uid="{1E9804C0-C389-4354-AD87-B1D99D08DC6B}"/>
    <hyperlink ref="A29" location="'472'!A1" display="Трубы NiroSan - SF  серия 19.000  1.4404 (316L) - без силикона" xr:uid="{554F32C9-C39C-449F-9A1A-5932438E8DA8}"/>
    <hyperlink ref="A30" location="'473'!A1" display="Трубы NiroSan - ECO  серия  9.600 (6m) 1.4404 (316L) " xr:uid="{A4E0A4E0-4584-4279-A79A-564940A543FA}"/>
    <hyperlink ref="A31" location="'473'!A1" display="Трубы NiroSan - ECO  серия  9.650 (3m) 1.4404 (316L) " xr:uid="{7949D868-555D-40E2-AED8-D6B45B222DDE}"/>
    <hyperlink ref="A32" location="'475'!A1" display="Трубы NiroSan - F   серия 9.700 1.4521 (443/444) " xr:uid="{678856CA-A0C9-4A59-A5FD-38924B0E6053}"/>
    <hyperlink ref="A33" location="'480'!A1" display="Трубы NiroTherm  серия 9.100 (6m) 1.4301 (304)" xr:uid="{71633F00-F59F-4B51-8CB2-F7B742A271AE}"/>
    <hyperlink ref="A34" location="'480'!A1" display="Трубы NiroTherm  серия 9.150 (3m) 1.4301 (304)" xr:uid="{7A51B4AB-4A4A-4FF2-BC2B-6E6A3B1D8183}"/>
    <hyperlink ref="A35" location="'480'!A1" display="Трубы NiroTherm  SF серия 9.100 - без силикона" xr:uid="{EE447C47-4D52-4729-BEC0-94DE68453A73}"/>
    <hyperlink ref="A36" location="EAST_482RU_19RU!A1" display="Трубы SANHA-Therm серии 24.000 (6m). EN 1.0034 - с внешней оцинковкой" xr:uid="{C89A6A09-E03A-4E57-A728-F02E872FAAE4}"/>
    <hyperlink ref="A37" location="EAST_482RU_19RU!A1" display="Трубы SANHA-Therm серии 24.500 (3m). EN 1.0034 - с внешней оцинковкой" xr:uid="{D450CC20-6ECE-461F-A69F-4C2DAF2F6A03}"/>
    <hyperlink ref="A38" location="EAST_482DZ_19RU!A1" display="Трубы SANHA-Therm DZ   серии 24.000 DZ.  EN 1.0034 - внутренней и внешней оцинковкой " xr:uid="{4F55536C-866C-4CDB-8E09-03697B36B88D}"/>
    <hyperlink ref="A39" location="EAST_482DZ_19RU!A1" display="Трубы SANHA-Therm DZ   серии 24.500 DZ.  EN 1.0034 - внутренней и внешней оцинковкой " xr:uid="{538E68C7-5523-4476-B972-FB9B02554796}"/>
    <hyperlink ref="A40" location="'482_1'!A1" display="Трубы SANHA- Therm Contiflo  серии 24.000# (6m) - с внешней оцинковкой" xr:uid="{91DB204E-A111-4EC0-AE19-20ED16E36A51}"/>
    <hyperlink ref="A41" location="'482_1'!A1" display="Трубы SANHA- Therm Contiflo  серии 24.500# (3m) - с внешней оцинковкой" xr:uid="{A87B3FE0-6D07-43E9-85BB-12328F17A2DA}"/>
    <hyperlink ref="A42" location="EAST_MLC0119RUB!A1" display="MultiFit-Flex, MultiFit-PEX, MultiFit-PERT pipes" xr:uid="{84669099-1292-4943-ACEF-03D2732C2DE8}"/>
    <hyperlink ref="A44" location="'EAST_S5-19RUB'!A1" display="Медные фитинги под пайку серия 5.000 " xr:uid="{D0BC4C9A-7BED-48BD-A438-69E48CD1976D}"/>
    <hyperlink ref="A43" location="'EAST_S4-19RUB'!A1" display="Медные фитинги под пайку серия 4.000" xr:uid="{8B048DB2-490B-4180-9481-43F88BDD09B9}"/>
    <hyperlink ref="A45" location="'057'!A1" display="Медные дюймовые фитинги под пайку для систем высокого давления серии 29.000" xr:uid="{8ABE8068-542D-4E28-A588-DB1351F571DD}"/>
    <hyperlink ref="A46" location="EAST_SF_19RUB!A1" display="Принадлежности для пайки (припои и флюсы)" xr:uid="{1848EB33-6CEE-43CD-B2D1-3E4595C41975}"/>
    <hyperlink ref="A47" location="'105'!A1" display="PURAFIT - из кремнистой бронзы без содержания свинца серия 3.000" xr:uid="{2D38CCD6-72E6-43C2-BE35-9F3C8F050356}"/>
    <hyperlink ref="A48" location="'112'!A1" display="PURAFIT удлинитель из кремнистой бронзы без содержания свинца" xr:uid="{D479847B-9E49-44E4-898E-38740724BA0C}"/>
    <hyperlink ref="A49" location="EAST_MSG_19RUB!A1" display="Резьбовые фитинги из латуни, без покрытия и хромированные" xr:uid="{EFC87E07-E815-4C94-99E0-2083AFA1FEF2}"/>
    <hyperlink ref="A50" location="EAST_HVM_19RUB!A1" display="Удлинители из латуни" xr:uid="{C5D9B806-AF46-4770-9684-189DFFF456AC}"/>
    <hyperlink ref="A51" location="EAST_TG_19RUB!A1" display="из черного и оцинкованного чугуна +S+" xr:uid="{B95A813B-B00F-4859-9B03-77E25C2B20A5}"/>
    <hyperlink ref="A52" location="'EAST_STF-19RUB'!A1" display="из ковкой стали" xr:uid="{4415AD71-CA5C-4FA3-AB39-DC47B727CCF5}"/>
    <hyperlink ref="A53" location="'201-203'!A1" display="Фитинги под сварку" xr:uid="{2468E276-A105-4786-90D6-E59B0E435B2B}"/>
    <hyperlink ref="A54" location="'301-303'!A1" display="Резьбовые соединения для насосов" xr:uid="{427B8B96-C6AF-4392-B339-BE32EDB2DEDA}"/>
    <hyperlink ref="A55" location="'410'!A1" display="Соединения для радиаторов" xr:uid="{21003C43-512C-4E62-AD6C-4240BD60404B}"/>
    <hyperlink ref="A56" location="EAST_FX_19RUB!A1" display="Крепежные элементы" xr:uid="{44CF8FDA-3766-46BF-BE49-C6ACB8901CA8}"/>
    <hyperlink ref="A57" location="'601-602'!A1" display="Уплотнения" xr:uid="{51065164-3FA1-45F4-A33F-1C8F605B7CB4}"/>
    <hyperlink ref="A58" location="'251_255'!A1" display="Фланцы" xr:uid="{A27F5F72-5E55-485D-BE01-70AEA1816C2F}"/>
  </hyperlinks>
  <pageMargins left="0.70866141732283472" right="0.70866141732283472" top="0.74803149606299213" bottom="0.74803149606299213" header="0.31496062992125984" footer="0.31496062992125984"/>
  <pageSetup scale="7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9999"/>
  </sheetPr>
  <dimension ref="A1:K41"/>
  <sheetViews>
    <sheetView zoomScaleNormal="100" workbookViewId="0">
      <pane ySplit="2" topLeftCell="A3" activePane="bottomLeft" state="frozen"/>
      <selection activeCell="B16" sqref="B16:C16"/>
      <selection pane="bottomLeft" activeCell="A2" sqref="A2"/>
    </sheetView>
  </sheetViews>
  <sheetFormatPr defaultRowHeight="14.5" x14ac:dyDescent="0.35"/>
  <cols>
    <col min="1" max="1" width="16.7265625" bestFit="1" customWidth="1"/>
    <col min="2" max="2" width="14" bestFit="1" customWidth="1"/>
    <col min="3" max="3" width="15" bestFit="1" customWidth="1"/>
    <col min="4" max="4" width="67.7265625" customWidth="1"/>
    <col min="5" max="5" width="15.7265625" customWidth="1"/>
    <col min="6" max="6" width="9.453125" customWidth="1"/>
    <col min="7" max="7" width="13.453125" bestFit="1" customWidth="1"/>
    <col min="8" max="8" width="9.26953125" customWidth="1"/>
    <col min="9" max="9" width="15.54296875" style="130" customWidth="1"/>
    <col min="10" max="10" width="12.1796875" customWidth="1"/>
    <col min="11" max="11" width="11.1796875" style="130" customWidth="1"/>
  </cols>
  <sheetData>
    <row r="1" spans="1:11" s="4" customFormat="1" ht="48.75" customHeight="1" thickBot="1" x14ac:dyDescent="0.4">
      <c r="A1" s="392" t="s">
        <v>5115</v>
      </c>
      <c r="B1" s="228"/>
      <c r="C1" s="3"/>
      <c r="F1" s="6"/>
      <c r="H1" s="7"/>
      <c r="I1" s="236"/>
      <c r="J1" s="234"/>
      <c r="K1" s="233"/>
    </row>
    <row r="2" spans="1:11" s="5" customFormat="1" ht="44" thickBot="1" x14ac:dyDescent="0.4">
      <c r="A2" s="393" t="s">
        <v>90</v>
      </c>
      <c r="B2" s="209" t="s">
        <v>91</v>
      </c>
      <c r="C2" s="210" t="s">
        <v>92</v>
      </c>
      <c r="D2" s="210" t="s">
        <v>93</v>
      </c>
      <c r="E2" s="210" t="s">
        <v>94</v>
      </c>
      <c r="F2" s="211" t="s">
        <v>95</v>
      </c>
      <c r="G2" s="210" t="s">
        <v>96</v>
      </c>
      <c r="H2" s="212" t="s">
        <v>8541</v>
      </c>
      <c r="I2" s="323" t="s">
        <v>18474</v>
      </c>
      <c r="J2" s="379" t="s">
        <v>4892</v>
      </c>
      <c r="K2" s="380" t="s">
        <v>4893</v>
      </c>
    </row>
    <row r="3" spans="1:11" x14ac:dyDescent="0.35">
      <c r="A3" s="59" t="s">
        <v>18684</v>
      </c>
      <c r="B3" s="60" t="s">
        <v>18685</v>
      </c>
      <c r="C3" s="60" t="s">
        <v>5581</v>
      </c>
      <c r="D3" s="60" t="s">
        <v>19913</v>
      </c>
      <c r="E3" s="60" t="s">
        <v>1096</v>
      </c>
      <c r="F3" s="123">
        <v>730</v>
      </c>
      <c r="G3" s="60" t="s">
        <v>5582</v>
      </c>
      <c r="H3" s="123">
        <v>71.62</v>
      </c>
      <c r="I3" s="364">
        <f>(H3*'Информация о ценах'!$D$34+'433'!H3*'Информация о ценах'!$D$34*'Информация о ценах'!$E$34)*'Информация о ценах'!$B$6*1.02*1.2</f>
        <v>3287.3580000000002</v>
      </c>
      <c r="J3" s="123"/>
      <c r="K3" s="133">
        <f t="shared" ref="K3" si="0">I3*J3</f>
        <v>0</v>
      </c>
    </row>
    <row r="4" spans="1:11" x14ac:dyDescent="0.35">
      <c r="A4" s="29" t="s">
        <v>5579</v>
      </c>
      <c r="B4" s="299" t="s">
        <v>5580</v>
      </c>
      <c r="C4" s="299" t="s">
        <v>5581</v>
      </c>
      <c r="D4" s="299" t="s">
        <v>19913</v>
      </c>
      <c r="E4" s="299" t="s">
        <v>1994</v>
      </c>
      <c r="F4" s="300">
        <v>806</v>
      </c>
      <c r="G4" s="299" t="s">
        <v>5582</v>
      </c>
      <c r="H4" s="300">
        <v>72.64</v>
      </c>
      <c r="I4" s="131">
        <f>(H4*'Информация о ценах'!$D$34+'433'!H4*'Информация о ценах'!$D$34*'Информация о ценах'!$E$34)*'Информация о ценах'!$B$6*1.02*1.2</f>
        <v>3334.1759999999999</v>
      </c>
      <c r="J4" s="300"/>
      <c r="K4" s="134">
        <f t="shared" ref="K4:K40" si="1">I4*J4</f>
        <v>0</v>
      </c>
    </row>
    <row r="5" spans="1:11" x14ac:dyDescent="0.35">
      <c r="A5" s="29" t="s">
        <v>18686</v>
      </c>
      <c r="B5" s="299" t="s">
        <v>18687</v>
      </c>
      <c r="C5" s="299" t="s">
        <v>5585</v>
      </c>
      <c r="D5" s="299" t="s">
        <v>19914</v>
      </c>
      <c r="E5" s="299" t="s">
        <v>1096</v>
      </c>
      <c r="F5" s="300">
        <v>980</v>
      </c>
      <c r="G5" s="299" t="s">
        <v>5586</v>
      </c>
      <c r="H5" s="300">
        <v>90.77</v>
      </c>
      <c r="I5" s="131">
        <f>(H5*'Информация о ценах'!$D$34+'433'!H5*'Информация о ценах'!$D$34*'Информация о ценах'!$E$34)*'Информация о ценах'!$B$6*1.02*1.2</f>
        <v>4166.3429999999998</v>
      </c>
      <c r="J5" s="300"/>
      <c r="K5" s="134">
        <f t="shared" si="1"/>
        <v>0</v>
      </c>
    </row>
    <row r="6" spans="1:11" x14ac:dyDescent="0.35">
      <c r="A6" s="29" t="s">
        <v>5583</v>
      </c>
      <c r="B6" s="299" t="s">
        <v>5584</v>
      </c>
      <c r="C6" s="299" t="s">
        <v>5585</v>
      </c>
      <c r="D6" s="299" t="s">
        <v>19914</v>
      </c>
      <c r="E6" s="299" t="s">
        <v>1994</v>
      </c>
      <c r="F6" s="129">
        <v>1056</v>
      </c>
      <c r="G6" s="299" t="s">
        <v>5586</v>
      </c>
      <c r="H6" s="300">
        <v>93.36</v>
      </c>
      <c r="I6" s="131">
        <f>(H6*'Информация о ценах'!$D$34+'433'!H6*'Информация о ценах'!$D$34*'Информация о ценах'!$E$34)*'Информация о ценах'!$B$6*1.02*1.2</f>
        <v>4285.2240000000002</v>
      </c>
      <c r="J6" s="300"/>
      <c r="K6" s="134">
        <f t="shared" si="1"/>
        <v>0</v>
      </c>
    </row>
    <row r="7" spans="1:11" x14ac:dyDescent="0.35">
      <c r="A7" s="29" t="s">
        <v>18688</v>
      </c>
      <c r="B7" s="299" t="s">
        <v>18689</v>
      </c>
      <c r="C7" s="299" t="s">
        <v>5589</v>
      </c>
      <c r="D7" s="299" t="s">
        <v>19915</v>
      </c>
      <c r="E7" s="299" t="s">
        <v>1096</v>
      </c>
      <c r="F7" s="129">
        <v>1645</v>
      </c>
      <c r="G7" s="299" t="s">
        <v>18690</v>
      </c>
      <c r="H7" s="300">
        <v>122.39</v>
      </c>
      <c r="I7" s="131">
        <f>(H7*'Информация о ценах'!$D$34+'433'!H7*'Информация о ценах'!$D$34*'Информация о ценах'!$E$34)*'Информация о ценах'!$B$6*1.02*1.2</f>
        <v>5617.701</v>
      </c>
      <c r="J7" s="300"/>
      <c r="K7" s="134">
        <f t="shared" si="1"/>
        <v>0</v>
      </c>
    </row>
    <row r="8" spans="1:11" x14ac:dyDescent="0.35">
      <c r="A8" s="29" t="s">
        <v>5587</v>
      </c>
      <c r="B8" s="299" t="s">
        <v>5588</v>
      </c>
      <c r="C8" s="299" t="s">
        <v>5589</v>
      </c>
      <c r="D8" s="299" t="s">
        <v>19915</v>
      </c>
      <c r="E8" s="299" t="s">
        <v>1994</v>
      </c>
      <c r="F8" s="129">
        <v>1805</v>
      </c>
      <c r="G8" s="299" t="s">
        <v>18690</v>
      </c>
      <c r="H8" s="300">
        <v>123.12</v>
      </c>
      <c r="I8" s="131">
        <f>(H8*'Информация о ценах'!$D$34+'433'!H8*'Информация о ценах'!$D$34*'Информация о ценах'!$E$34)*'Информация о ценах'!$B$6*1.02*1.2</f>
        <v>5651.2079999999996</v>
      </c>
      <c r="J8" s="300"/>
      <c r="K8" s="134">
        <f t="shared" si="1"/>
        <v>0</v>
      </c>
    </row>
    <row r="9" spans="1:11" x14ac:dyDescent="0.35">
      <c r="A9" s="29" t="s">
        <v>5590</v>
      </c>
      <c r="B9" s="299" t="s">
        <v>5591</v>
      </c>
      <c r="C9" s="299" t="s">
        <v>5592</v>
      </c>
      <c r="D9" s="299" t="s">
        <v>19916</v>
      </c>
      <c r="E9" s="299" t="s">
        <v>1096</v>
      </c>
      <c r="F9" s="300">
        <v>250</v>
      </c>
      <c r="G9" s="299" t="s">
        <v>14055</v>
      </c>
      <c r="H9" s="300">
        <v>20.13</v>
      </c>
      <c r="I9" s="131">
        <f>(H9*'Информация о ценах'!$D$34+'433'!H9*'Информация о ценах'!$D$34*'Информация о ценах'!$E$34)*'Информация о ценах'!$B$6*1.02*1.2</f>
        <v>923.96699999999987</v>
      </c>
      <c r="J9" s="300"/>
      <c r="K9" s="134">
        <f t="shared" si="1"/>
        <v>0</v>
      </c>
    </row>
    <row r="10" spans="1:11" x14ac:dyDescent="0.35">
      <c r="A10" s="29" t="s">
        <v>5593</v>
      </c>
      <c r="B10" s="299" t="s">
        <v>5594</v>
      </c>
      <c r="C10" s="299" t="s">
        <v>5595</v>
      </c>
      <c r="D10" s="299" t="s">
        <v>19917</v>
      </c>
      <c r="E10" s="299" t="s">
        <v>1096</v>
      </c>
      <c r="F10" s="300">
        <v>280</v>
      </c>
      <c r="G10" s="299" t="s">
        <v>5582</v>
      </c>
      <c r="H10" s="300">
        <v>24.15</v>
      </c>
      <c r="I10" s="131">
        <f>(H10*'Информация о ценах'!$D$34+'433'!H10*'Информация о ценах'!$D$34*'Информация о ценах'!$E$34)*'Информация о ценах'!$B$6*1.02*1.2</f>
        <v>1108.4850000000001</v>
      </c>
      <c r="J10" s="300"/>
      <c r="K10" s="134">
        <f t="shared" si="1"/>
        <v>0</v>
      </c>
    </row>
    <row r="11" spans="1:11" x14ac:dyDescent="0.35">
      <c r="A11" s="29" t="s">
        <v>18691</v>
      </c>
      <c r="B11" s="299" t="s">
        <v>18692</v>
      </c>
      <c r="C11" s="299" t="s">
        <v>18693</v>
      </c>
      <c r="D11" s="299"/>
      <c r="E11" s="299" t="s">
        <v>18694</v>
      </c>
      <c r="F11" s="300">
        <v>320</v>
      </c>
      <c r="G11" s="299" t="s">
        <v>1466</v>
      </c>
      <c r="H11" s="300">
        <v>24.15</v>
      </c>
      <c r="I11" s="131">
        <f>(H11*'Информация о ценах'!$D$34+'433'!H11*'Информация о ценах'!$D$34*'Информация о ценах'!$E$34)*'Информация о ценах'!$B$6*1.02*1.2</f>
        <v>1108.4850000000001</v>
      </c>
      <c r="J11" s="300"/>
      <c r="K11" s="134">
        <f t="shared" si="1"/>
        <v>0</v>
      </c>
    </row>
    <row r="12" spans="1:11" x14ac:dyDescent="0.35">
      <c r="A12" s="29" t="s">
        <v>5596</v>
      </c>
      <c r="B12" s="299" t="s">
        <v>5597</v>
      </c>
      <c r="C12" s="299" t="s">
        <v>5598</v>
      </c>
      <c r="D12" s="299" t="s">
        <v>19918</v>
      </c>
      <c r="E12" s="300"/>
      <c r="F12" s="129">
        <v>2140</v>
      </c>
      <c r="G12" s="299" t="s">
        <v>1466</v>
      </c>
      <c r="H12" s="300">
        <v>136.12</v>
      </c>
      <c r="I12" s="131">
        <f>(H12*'Информация о ценах'!$D$34+'433'!H12*'Информация о ценах'!$D$34*'Информация о ценах'!$E$34)*'Информация о ценах'!$B$6*1.02*1.2</f>
        <v>6247.9080000000004</v>
      </c>
      <c r="J12" s="300"/>
      <c r="K12" s="134">
        <f t="shared" si="1"/>
        <v>0</v>
      </c>
    </row>
    <row r="13" spans="1:11" x14ac:dyDescent="0.35">
      <c r="A13" s="29" t="s">
        <v>5599</v>
      </c>
      <c r="B13" s="299" t="s">
        <v>5600</v>
      </c>
      <c r="C13" s="299" t="s">
        <v>5601</v>
      </c>
      <c r="D13" s="299" t="s">
        <v>19919</v>
      </c>
      <c r="E13" s="299" t="s">
        <v>1096</v>
      </c>
      <c r="F13" s="129">
        <v>1140</v>
      </c>
      <c r="G13" s="299" t="s">
        <v>5586</v>
      </c>
      <c r="H13" s="300">
        <v>91.55</v>
      </c>
      <c r="I13" s="131">
        <f>(H13*'Информация о ценах'!$D$34+'433'!H13*'Информация о ценах'!$D$34*'Информация о ценах'!$E$34)*'Информация о ценах'!$B$6*1.02*1.2</f>
        <v>4202.1449999999995</v>
      </c>
      <c r="J13" s="300"/>
      <c r="K13" s="134">
        <f t="shared" si="1"/>
        <v>0</v>
      </c>
    </row>
    <row r="14" spans="1:11" x14ac:dyDescent="0.35">
      <c r="A14" s="29" t="s">
        <v>18695</v>
      </c>
      <c r="B14" s="299" t="s">
        <v>18696</v>
      </c>
      <c r="C14" s="299" t="s">
        <v>5601</v>
      </c>
      <c r="D14" s="299" t="s">
        <v>19919</v>
      </c>
      <c r="E14" s="299" t="s">
        <v>1994</v>
      </c>
      <c r="F14" s="129">
        <v>1140</v>
      </c>
      <c r="G14" s="299" t="s">
        <v>5586</v>
      </c>
      <c r="H14" s="300">
        <v>93.87</v>
      </c>
      <c r="I14" s="131">
        <f>(H14*'Информация о ценах'!$D$34+'433'!H14*'Информация о ценах'!$D$34*'Информация о ценах'!$E$34)*'Информация о ценах'!$B$6*1.02*1.2</f>
        <v>4308.6329999999998</v>
      </c>
      <c r="J14" s="300"/>
      <c r="K14" s="134">
        <f t="shared" si="1"/>
        <v>0</v>
      </c>
    </row>
    <row r="15" spans="1:11" x14ac:dyDescent="0.35">
      <c r="A15" s="29" t="s">
        <v>18697</v>
      </c>
      <c r="B15" s="299" t="s">
        <v>18698</v>
      </c>
      <c r="C15" s="299" t="s">
        <v>18699</v>
      </c>
      <c r="D15" s="299" t="s">
        <v>19920</v>
      </c>
      <c r="E15" s="299" t="s">
        <v>1096</v>
      </c>
      <c r="F15" s="129">
        <v>1140</v>
      </c>
      <c r="G15" s="299" t="s">
        <v>18700</v>
      </c>
      <c r="H15" s="300">
        <v>91.55</v>
      </c>
      <c r="I15" s="131">
        <f>(H15*'Информация о ценах'!$D$34+'433'!H15*'Информация о ценах'!$D$34*'Информация о ценах'!$E$34)*'Информация о ценах'!$B$6*1.02*1.2</f>
        <v>4202.1449999999995</v>
      </c>
      <c r="J15" s="300"/>
      <c r="K15" s="134">
        <f t="shared" si="1"/>
        <v>0</v>
      </c>
    </row>
    <row r="16" spans="1:11" x14ac:dyDescent="0.35">
      <c r="A16" s="29" t="s">
        <v>5602</v>
      </c>
      <c r="B16" s="299" t="s">
        <v>5603</v>
      </c>
      <c r="C16" s="299" t="s">
        <v>5604</v>
      </c>
      <c r="D16" s="299" t="s">
        <v>19921</v>
      </c>
      <c r="E16" s="299" t="s">
        <v>1096</v>
      </c>
      <c r="F16" s="129">
        <v>1545</v>
      </c>
      <c r="G16" s="299" t="s">
        <v>5586</v>
      </c>
      <c r="H16" s="300">
        <v>116.28</v>
      </c>
      <c r="I16" s="131">
        <f>(H16*'Информация о ценах'!$D$34+'433'!H16*'Информация о ценах'!$D$34*'Информация о ценах'!$E$34)*'Информация о ценах'!$B$6*1.02*1.2</f>
        <v>5337.2519999999995</v>
      </c>
      <c r="J16" s="300"/>
      <c r="K16" s="134">
        <f t="shared" si="1"/>
        <v>0</v>
      </c>
    </row>
    <row r="17" spans="1:11" x14ac:dyDescent="0.35">
      <c r="A17" s="29" t="s">
        <v>18701</v>
      </c>
      <c r="B17" s="299" t="s">
        <v>18702</v>
      </c>
      <c r="C17" s="299" t="s">
        <v>18703</v>
      </c>
      <c r="D17" s="299" t="s">
        <v>19922</v>
      </c>
      <c r="E17" s="299" t="s">
        <v>1096</v>
      </c>
      <c r="F17" s="129">
        <v>1545</v>
      </c>
      <c r="G17" s="299" t="s">
        <v>18700</v>
      </c>
      <c r="H17" s="300">
        <v>116.28</v>
      </c>
      <c r="I17" s="131">
        <f>(H17*'Информация о ценах'!$D$34+'433'!H17*'Информация о ценах'!$D$34*'Информация о ценах'!$E$34)*'Информация о ценах'!$B$6*1.02*1.2</f>
        <v>5337.2519999999995</v>
      </c>
      <c r="J17" s="300"/>
      <c r="K17" s="134">
        <f t="shared" si="1"/>
        <v>0</v>
      </c>
    </row>
    <row r="18" spans="1:11" x14ac:dyDescent="0.35">
      <c r="A18" s="29" t="s">
        <v>5605</v>
      </c>
      <c r="B18" s="299" t="s">
        <v>5606</v>
      </c>
      <c r="C18" s="299" t="s">
        <v>5607</v>
      </c>
      <c r="D18" s="299" t="s">
        <v>19923</v>
      </c>
      <c r="E18" s="299" t="s">
        <v>1096</v>
      </c>
      <c r="F18" s="129">
        <v>2295</v>
      </c>
      <c r="G18" s="299" t="s">
        <v>5586</v>
      </c>
      <c r="H18" s="300">
        <v>146.88</v>
      </c>
      <c r="I18" s="131">
        <f>(H18*'Информация о ценах'!$D$34+'433'!H18*'Информация о ценах'!$D$34*'Информация о ценах'!$E$34)*'Информация о ценах'!$B$6*1.02*1.2</f>
        <v>6741.7919999999995</v>
      </c>
      <c r="J18" s="300"/>
      <c r="K18" s="134">
        <f t="shared" si="1"/>
        <v>0</v>
      </c>
    </row>
    <row r="19" spans="1:11" x14ac:dyDescent="0.35">
      <c r="A19" s="29" t="s">
        <v>18704</v>
      </c>
      <c r="B19" s="299" t="s">
        <v>18705</v>
      </c>
      <c r="C19" s="299" t="s">
        <v>18706</v>
      </c>
      <c r="D19" s="299" t="s">
        <v>19924</v>
      </c>
      <c r="E19" s="299" t="s">
        <v>1096</v>
      </c>
      <c r="F19" s="129">
        <v>2295</v>
      </c>
      <c r="G19" s="299" t="s">
        <v>18700</v>
      </c>
      <c r="H19" s="300">
        <v>146.88</v>
      </c>
      <c r="I19" s="131">
        <f>(H19*'Информация о ценах'!$D$34+'433'!H19*'Информация о ценах'!$D$34*'Информация о ценах'!$E$34)*'Информация о ценах'!$B$6*1.02*1.2</f>
        <v>6741.7919999999995</v>
      </c>
      <c r="J19" s="300"/>
      <c r="K19" s="134">
        <f t="shared" si="1"/>
        <v>0</v>
      </c>
    </row>
    <row r="20" spans="1:11" x14ac:dyDescent="0.35">
      <c r="A20" s="29" t="s">
        <v>18707</v>
      </c>
      <c r="B20" s="299" t="s">
        <v>18708</v>
      </c>
      <c r="C20" s="299" t="s">
        <v>18709</v>
      </c>
      <c r="D20" s="299" t="s">
        <v>19925</v>
      </c>
      <c r="E20" s="299" t="s">
        <v>595</v>
      </c>
      <c r="F20" s="300"/>
      <c r="G20" s="299" t="s">
        <v>18710</v>
      </c>
      <c r="H20" s="300">
        <v>6.22</v>
      </c>
      <c r="I20" s="131">
        <f>(H20*'Информация о ценах'!$D$34+'433'!H20*'Информация о ценах'!$D$34*'Информация о ценах'!$E$34)*'Информация о ценах'!$B$6*1.02*1.2</f>
        <v>285.49799999999999</v>
      </c>
      <c r="J20" s="300"/>
      <c r="K20" s="134">
        <f t="shared" si="1"/>
        <v>0</v>
      </c>
    </row>
    <row r="21" spans="1:11" x14ac:dyDescent="0.35">
      <c r="A21" s="29" t="s">
        <v>5608</v>
      </c>
      <c r="B21" s="299" t="s">
        <v>5609</v>
      </c>
      <c r="C21" s="299" t="s">
        <v>5610</v>
      </c>
      <c r="D21" s="299" t="s">
        <v>19926</v>
      </c>
      <c r="E21" s="300"/>
      <c r="F21" s="300">
        <v>950</v>
      </c>
      <c r="G21" s="299" t="s">
        <v>14056</v>
      </c>
      <c r="H21" s="300">
        <v>59.52</v>
      </c>
      <c r="I21" s="131">
        <f>(H21*'Информация о ценах'!$D$34+'433'!H21*'Информация о ценах'!$D$34*'Информация о ценах'!$E$34)*'Информация о ценах'!$B$6*1.02*1.2</f>
        <v>2731.9679999999998</v>
      </c>
      <c r="J21" s="300"/>
      <c r="K21" s="134">
        <f t="shared" si="1"/>
        <v>0</v>
      </c>
    </row>
    <row r="22" spans="1:11" x14ac:dyDescent="0.35">
      <c r="A22" s="29" t="s">
        <v>5611</v>
      </c>
      <c r="B22" s="299" t="s">
        <v>5612</v>
      </c>
      <c r="C22" s="299" t="s">
        <v>5613</v>
      </c>
      <c r="D22" s="299" t="s">
        <v>19927</v>
      </c>
      <c r="E22" s="299" t="s">
        <v>1096</v>
      </c>
      <c r="F22" s="300">
        <v>840</v>
      </c>
      <c r="G22" s="299" t="s">
        <v>5582</v>
      </c>
      <c r="H22" s="300">
        <v>89.74</v>
      </c>
      <c r="I22" s="131">
        <f>(H22*'Информация о ценах'!$D$34+'433'!H22*'Информация о ценах'!$D$34*'Информация о ценах'!$E$34)*'Информация о ценах'!$B$6*1.02*1.2</f>
        <v>4119.0659999999998</v>
      </c>
      <c r="J22" s="300"/>
      <c r="K22" s="134">
        <f t="shared" si="1"/>
        <v>0</v>
      </c>
    </row>
    <row r="23" spans="1:11" x14ac:dyDescent="0.35">
      <c r="A23" s="29" t="s">
        <v>18711</v>
      </c>
      <c r="B23" s="299" t="s">
        <v>18712</v>
      </c>
      <c r="C23" s="299" t="s">
        <v>18713</v>
      </c>
      <c r="D23" s="299" t="s">
        <v>19928</v>
      </c>
      <c r="E23" s="299" t="s">
        <v>1096</v>
      </c>
      <c r="F23" s="300">
        <v>840</v>
      </c>
      <c r="G23" s="299" t="s">
        <v>18700</v>
      </c>
      <c r="H23" s="300">
        <v>89.74</v>
      </c>
      <c r="I23" s="131">
        <f>(H23*'Информация о ценах'!$D$34+'433'!H23*'Информация о ценах'!$D$34*'Информация о ценах'!$E$34)*'Информация о ценах'!$B$6*1.02*1.2</f>
        <v>4119.0659999999998</v>
      </c>
      <c r="J23" s="300"/>
      <c r="K23" s="134">
        <f t="shared" si="1"/>
        <v>0</v>
      </c>
    </row>
    <row r="24" spans="1:11" x14ac:dyDescent="0.35">
      <c r="A24" s="29" t="s">
        <v>5614</v>
      </c>
      <c r="B24" s="299" t="s">
        <v>5615</v>
      </c>
      <c r="C24" s="299" t="s">
        <v>5616</v>
      </c>
      <c r="D24" s="299" t="s">
        <v>19929</v>
      </c>
      <c r="E24" s="299" t="s">
        <v>1096</v>
      </c>
      <c r="F24" s="129">
        <v>1430</v>
      </c>
      <c r="G24" s="299" t="s">
        <v>5586</v>
      </c>
      <c r="H24" s="300">
        <v>121.12</v>
      </c>
      <c r="I24" s="131">
        <f>(H24*'Информация о ценах'!$D$34+'433'!H24*'Информация о ценах'!$D$34*'Информация о ценах'!$E$34)*'Информация о ценах'!$B$6*1.02*1.2</f>
        <v>5559.4080000000004</v>
      </c>
      <c r="J24" s="300"/>
      <c r="K24" s="134">
        <f t="shared" si="1"/>
        <v>0</v>
      </c>
    </row>
    <row r="25" spans="1:11" x14ac:dyDescent="0.35">
      <c r="A25" s="29" t="s">
        <v>5617</v>
      </c>
      <c r="B25" s="299" t="s">
        <v>5618</v>
      </c>
      <c r="C25" s="299" t="s">
        <v>5619</v>
      </c>
      <c r="D25" s="299" t="s">
        <v>19930</v>
      </c>
      <c r="E25" s="299" t="s">
        <v>1096</v>
      </c>
      <c r="F25" s="129">
        <v>1775</v>
      </c>
      <c r="G25" s="299" t="s">
        <v>5586</v>
      </c>
      <c r="H25" s="300">
        <v>151.69999999999999</v>
      </c>
      <c r="I25" s="131">
        <f>(H25*'Информация о ценах'!$D$34+'433'!H25*'Информация о ценах'!$D$34*'Информация о ценах'!$E$34)*'Информация о ценах'!$B$6*1.02*1.2</f>
        <v>6963.0300000000007</v>
      </c>
      <c r="J25" s="300"/>
      <c r="K25" s="134">
        <f t="shared" si="1"/>
        <v>0</v>
      </c>
    </row>
    <row r="26" spans="1:11" x14ac:dyDescent="0.35">
      <c r="A26" s="29" t="s">
        <v>5620</v>
      </c>
      <c r="B26" s="299" t="s">
        <v>5621</v>
      </c>
      <c r="C26" s="299" t="s">
        <v>5622</v>
      </c>
      <c r="D26" s="299" t="s">
        <v>19931</v>
      </c>
      <c r="E26" s="299" t="s">
        <v>1096</v>
      </c>
      <c r="F26" s="129">
        <v>1030</v>
      </c>
      <c r="G26" s="299" t="s">
        <v>5582</v>
      </c>
      <c r="H26" s="300">
        <v>90.94</v>
      </c>
      <c r="I26" s="131">
        <f>(H26*'Информация о ценах'!$D$34+'433'!H26*'Информация о ценах'!$D$34*'Информация о ценах'!$E$34)*'Информация о ценах'!$B$6*1.02*1.2</f>
        <v>4174.1459999999997</v>
      </c>
      <c r="J26" s="300"/>
      <c r="K26" s="134">
        <f t="shared" si="1"/>
        <v>0</v>
      </c>
    </row>
    <row r="27" spans="1:11" x14ac:dyDescent="0.35">
      <c r="A27" s="29" t="s">
        <v>18714</v>
      </c>
      <c r="B27" s="299" t="s">
        <v>18715</v>
      </c>
      <c r="C27" s="299" t="s">
        <v>5622</v>
      </c>
      <c r="D27" s="299" t="s">
        <v>19931</v>
      </c>
      <c r="E27" s="299" t="s">
        <v>1994</v>
      </c>
      <c r="F27" s="129">
        <v>1030</v>
      </c>
      <c r="G27" s="299" t="s">
        <v>5582</v>
      </c>
      <c r="H27" s="300">
        <v>94.64</v>
      </c>
      <c r="I27" s="131">
        <f>(H27*'Информация о ценах'!$D$34+'433'!H27*'Информация о ценах'!$D$34*'Информация о ценах'!$E$34)*'Информация о ценах'!$B$6*1.02*1.2</f>
        <v>4343.9759999999997</v>
      </c>
      <c r="J27" s="300"/>
      <c r="K27" s="134">
        <f t="shared" si="1"/>
        <v>0</v>
      </c>
    </row>
    <row r="28" spans="1:11" x14ac:dyDescent="0.35">
      <c r="A28" s="29" t="s">
        <v>18716</v>
      </c>
      <c r="B28" s="299" t="s">
        <v>18717</v>
      </c>
      <c r="C28" s="299" t="s">
        <v>18718</v>
      </c>
      <c r="D28" s="299" t="s">
        <v>19932</v>
      </c>
      <c r="E28" s="299" t="s">
        <v>1096</v>
      </c>
      <c r="F28" s="129">
        <v>1030</v>
      </c>
      <c r="G28" s="299" t="s">
        <v>18700</v>
      </c>
      <c r="H28" s="300">
        <v>90.94</v>
      </c>
      <c r="I28" s="131">
        <f>(H28*'Информация о ценах'!$D$34+'433'!H28*'Информация о ценах'!$D$34*'Информация о ценах'!$E$34)*'Информация о ценах'!$B$6*1.02*1.2</f>
        <v>4174.1459999999997</v>
      </c>
      <c r="J28" s="300"/>
      <c r="K28" s="134">
        <f t="shared" si="1"/>
        <v>0</v>
      </c>
    </row>
    <row r="29" spans="1:11" x14ac:dyDescent="0.35">
      <c r="A29" s="29" t="s">
        <v>5623</v>
      </c>
      <c r="B29" s="299" t="s">
        <v>5624</v>
      </c>
      <c r="C29" s="299" t="s">
        <v>5625</v>
      </c>
      <c r="D29" s="299" t="s">
        <v>19933</v>
      </c>
      <c r="E29" s="299" t="s">
        <v>18719</v>
      </c>
      <c r="F29" s="129">
        <v>1645</v>
      </c>
      <c r="G29" s="299" t="s">
        <v>14057</v>
      </c>
      <c r="H29" s="300">
        <v>116.5</v>
      </c>
      <c r="I29" s="131">
        <f>(H29*'Информация о ценах'!$D$34+'433'!H29*'Информация о ценах'!$D$34*'Информация о ценах'!$E$34)*'Информация о ценах'!$B$6*1.02*1.2</f>
        <v>5347.3499999999995</v>
      </c>
      <c r="J29" s="300"/>
      <c r="K29" s="134">
        <f t="shared" si="1"/>
        <v>0</v>
      </c>
    </row>
    <row r="30" spans="1:11" x14ac:dyDescent="0.35">
      <c r="A30" s="29" t="s">
        <v>18720</v>
      </c>
      <c r="B30" s="299" t="s">
        <v>18721</v>
      </c>
      <c r="C30" s="299" t="s">
        <v>5625</v>
      </c>
      <c r="D30" s="299" t="s">
        <v>19933</v>
      </c>
      <c r="E30" s="299" t="s">
        <v>18722</v>
      </c>
      <c r="F30" s="129">
        <v>1645</v>
      </c>
      <c r="G30" s="299" t="s">
        <v>1466</v>
      </c>
      <c r="H30" s="300">
        <v>116.5</v>
      </c>
      <c r="I30" s="131">
        <f>(H30*'Информация о ценах'!$D$34+'433'!H30*'Информация о ценах'!$D$34*'Информация о ценах'!$E$34)*'Информация о ценах'!$B$6*1.02*1.2</f>
        <v>5347.3499999999995</v>
      </c>
      <c r="J30" s="300"/>
      <c r="K30" s="134">
        <f t="shared" si="1"/>
        <v>0</v>
      </c>
    </row>
    <row r="31" spans="1:11" x14ac:dyDescent="0.35">
      <c r="A31" s="29" t="s">
        <v>18723</v>
      </c>
      <c r="B31" s="299" t="s">
        <v>18724</v>
      </c>
      <c r="C31" s="299" t="s">
        <v>18725</v>
      </c>
      <c r="D31" s="299" t="s">
        <v>19934</v>
      </c>
      <c r="E31" s="299" t="s">
        <v>18719</v>
      </c>
      <c r="F31" s="129">
        <v>1430</v>
      </c>
      <c r="G31" s="299" t="s">
        <v>18700</v>
      </c>
      <c r="H31" s="300">
        <v>116.5</v>
      </c>
      <c r="I31" s="131">
        <f>(H31*'Информация о ценах'!$D$34+'433'!H31*'Информация о ценах'!$D$34*'Информация о ценах'!$E$34)*'Информация о ценах'!$B$6*1.02*1.2</f>
        <v>5347.3499999999995</v>
      </c>
      <c r="J31" s="300"/>
      <c r="K31" s="134">
        <f t="shared" si="1"/>
        <v>0</v>
      </c>
    </row>
    <row r="32" spans="1:11" x14ac:dyDescent="0.35">
      <c r="A32" s="29" t="s">
        <v>18726</v>
      </c>
      <c r="B32" s="299" t="s">
        <v>18727</v>
      </c>
      <c r="C32" s="299" t="s">
        <v>18725</v>
      </c>
      <c r="D32" s="299" t="s">
        <v>19934</v>
      </c>
      <c r="E32" s="299" t="s">
        <v>18722</v>
      </c>
      <c r="F32" s="129">
        <v>1430</v>
      </c>
      <c r="G32" s="299" t="s">
        <v>1466</v>
      </c>
      <c r="H32" s="300">
        <v>116.5</v>
      </c>
      <c r="I32" s="131">
        <f>(H32*'Информация о ценах'!$D$34+'433'!H32*'Информация о ценах'!$D$34*'Информация о ценах'!$E$34)*'Информация о ценах'!$B$6*1.02*1.2</f>
        <v>5347.3499999999995</v>
      </c>
      <c r="J32" s="300"/>
      <c r="K32" s="134">
        <f t="shared" si="1"/>
        <v>0</v>
      </c>
    </row>
    <row r="33" spans="1:11" x14ac:dyDescent="0.35">
      <c r="A33" s="29" t="s">
        <v>5626</v>
      </c>
      <c r="B33" s="299" t="s">
        <v>5627</v>
      </c>
      <c r="C33" s="299" t="s">
        <v>5628</v>
      </c>
      <c r="D33" s="299" t="s">
        <v>19935</v>
      </c>
      <c r="E33" s="299" t="s">
        <v>18719</v>
      </c>
      <c r="F33" s="129">
        <v>2310</v>
      </c>
      <c r="G33" s="299" t="s">
        <v>5586</v>
      </c>
      <c r="H33" s="300">
        <v>146.88</v>
      </c>
      <c r="I33" s="131">
        <f>(H33*'Информация о ценах'!$D$34+'433'!H33*'Информация о ценах'!$D$34*'Информация о ценах'!$E$34)*'Информация о ценах'!$B$6*1.02*1.2</f>
        <v>6741.7919999999995</v>
      </c>
      <c r="J33" s="300"/>
      <c r="K33" s="134">
        <f t="shared" si="1"/>
        <v>0</v>
      </c>
    </row>
    <row r="34" spans="1:11" x14ac:dyDescent="0.35">
      <c r="A34" s="29" t="s">
        <v>18728</v>
      </c>
      <c r="B34" s="299" t="s">
        <v>18729</v>
      </c>
      <c r="C34" s="299" t="s">
        <v>5628</v>
      </c>
      <c r="D34" s="299" t="s">
        <v>19935</v>
      </c>
      <c r="E34" s="299" t="s">
        <v>18722</v>
      </c>
      <c r="F34" s="129">
        <v>2310</v>
      </c>
      <c r="G34" s="299" t="s">
        <v>1466</v>
      </c>
      <c r="H34" s="300">
        <v>146.88</v>
      </c>
      <c r="I34" s="131">
        <f>(H34*'Информация о ценах'!$D$34+'433'!H34*'Информация о ценах'!$D$34*'Информация о ценах'!$E$34)*'Информация о ценах'!$B$6*1.02*1.2</f>
        <v>6741.7919999999995</v>
      </c>
      <c r="J34" s="300"/>
      <c r="K34" s="134">
        <f t="shared" si="1"/>
        <v>0</v>
      </c>
    </row>
    <row r="35" spans="1:11" x14ac:dyDescent="0.35">
      <c r="A35" s="29" t="s">
        <v>18730</v>
      </c>
      <c r="B35" s="299" t="s">
        <v>18731</v>
      </c>
      <c r="C35" s="299" t="s">
        <v>18732</v>
      </c>
      <c r="D35" s="299" t="s">
        <v>19936</v>
      </c>
      <c r="E35" s="299" t="s">
        <v>18719</v>
      </c>
      <c r="F35" s="129">
        <v>2310</v>
      </c>
      <c r="G35" s="299" t="s">
        <v>18700</v>
      </c>
      <c r="H35" s="300">
        <v>146.88</v>
      </c>
      <c r="I35" s="131">
        <f>(H35*'Информация о ценах'!$D$34+'433'!H35*'Информация о ценах'!$D$34*'Информация о ценах'!$E$34)*'Информация о ценах'!$B$6*1.02*1.2</f>
        <v>6741.7919999999995</v>
      </c>
      <c r="J35" s="300"/>
      <c r="K35" s="134">
        <f t="shared" si="1"/>
        <v>0</v>
      </c>
    </row>
    <row r="36" spans="1:11" x14ac:dyDescent="0.35">
      <c r="A36" s="29" t="s">
        <v>18733</v>
      </c>
      <c r="B36" s="299" t="s">
        <v>18734</v>
      </c>
      <c r="C36" s="299" t="s">
        <v>18732</v>
      </c>
      <c r="D36" s="299" t="s">
        <v>19936</v>
      </c>
      <c r="E36" s="299" t="s">
        <v>18722</v>
      </c>
      <c r="F36" s="129">
        <v>2310</v>
      </c>
      <c r="G36" s="299" t="s">
        <v>1466</v>
      </c>
      <c r="H36" s="300">
        <v>146.88</v>
      </c>
      <c r="I36" s="131">
        <f>(H36*'Информация о ценах'!$D$34+'433'!H36*'Информация о ценах'!$D$34*'Информация о ценах'!$E$34)*'Информация о ценах'!$B$6*1.02*1.2</f>
        <v>6741.7919999999995</v>
      </c>
      <c r="J36" s="300"/>
      <c r="K36" s="134">
        <f t="shared" si="1"/>
        <v>0</v>
      </c>
    </row>
    <row r="37" spans="1:11" x14ac:dyDescent="0.35">
      <c r="A37" s="29" t="s">
        <v>5629</v>
      </c>
      <c r="B37" s="299" t="s">
        <v>5630</v>
      </c>
      <c r="C37" s="299" t="s">
        <v>5631</v>
      </c>
      <c r="D37" s="299" t="s">
        <v>19937</v>
      </c>
      <c r="E37" s="299" t="s">
        <v>617</v>
      </c>
      <c r="F37" s="129">
        <v>1834</v>
      </c>
      <c r="G37" s="299" t="s">
        <v>1466</v>
      </c>
      <c r="H37" s="300">
        <v>138.47</v>
      </c>
      <c r="I37" s="131">
        <f>(H37*'Информация о ценах'!$D$34+'433'!H37*'Информация о ценах'!$D$34*'Информация о ценах'!$E$34)*'Информация о ценах'!$B$6*1.02*1.2</f>
        <v>6355.7730000000001</v>
      </c>
      <c r="J37" s="300"/>
      <c r="K37" s="134">
        <f t="shared" si="1"/>
        <v>0</v>
      </c>
    </row>
    <row r="38" spans="1:11" x14ac:dyDescent="0.35">
      <c r="A38" s="29" t="s">
        <v>5632</v>
      </c>
      <c r="B38" s="299" t="s">
        <v>5633</v>
      </c>
      <c r="C38" s="299" t="s">
        <v>5634</v>
      </c>
      <c r="D38" s="299" t="s">
        <v>19938</v>
      </c>
      <c r="E38" s="299" t="s">
        <v>617</v>
      </c>
      <c r="F38" s="129">
        <v>4422</v>
      </c>
      <c r="G38" s="299" t="s">
        <v>1466</v>
      </c>
      <c r="H38" s="300">
        <v>301.18</v>
      </c>
      <c r="I38" s="131">
        <f>(H38*'Информация о ценах'!$D$34+'433'!H38*'Информация о ценах'!$D$34*'Информация о ценах'!$E$34)*'Информация о ценах'!$B$6*1.02*1.2</f>
        <v>13824.162</v>
      </c>
      <c r="J38" s="300"/>
      <c r="K38" s="134">
        <f t="shared" si="1"/>
        <v>0</v>
      </c>
    </row>
    <row r="39" spans="1:11" x14ac:dyDescent="0.35">
      <c r="A39" s="29" t="s">
        <v>5635</v>
      </c>
      <c r="B39" s="299" t="s">
        <v>5636</v>
      </c>
      <c r="C39" s="299" t="s">
        <v>5637</v>
      </c>
      <c r="D39" s="299" t="s">
        <v>19938</v>
      </c>
      <c r="E39" s="299" t="s">
        <v>617</v>
      </c>
      <c r="F39" s="129">
        <v>4534</v>
      </c>
      <c r="G39" s="299" t="s">
        <v>1466</v>
      </c>
      <c r="H39" s="300">
        <v>301.18</v>
      </c>
      <c r="I39" s="131">
        <f>(H39*'Информация о ценах'!$D$34+'433'!H39*'Информация о ценах'!$D$34*'Информация о ценах'!$E$34)*'Информация о ценах'!$B$6*1.02*1.2</f>
        <v>13824.162</v>
      </c>
      <c r="J39" s="300"/>
      <c r="K39" s="134">
        <f t="shared" si="1"/>
        <v>0</v>
      </c>
    </row>
    <row r="40" spans="1:11" ht="15" thickBot="1" x14ac:dyDescent="0.4">
      <c r="A40" s="31" t="s">
        <v>18735</v>
      </c>
      <c r="B40" s="32" t="s">
        <v>18736</v>
      </c>
      <c r="C40" s="32" t="s">
        <v>18737</v>
      </c>
      <c r="D40" s="32"/>
      <c r="E40" s="32" t="s">
        <v>100</v>
      </c>
      <c r="F40" s="126">
        <v>618</v>
      </c>
      <c r="G40" s="32" t="s">
        <v>1466</v>
      </c>
      <c r="H40" s="126">
        <v>52.18</v>
      </c>
      <c r="I40" s="135">
        <f>(H40*'Информация о ценах'!$D$34+'433'!H40*'Информация о ценах'!$D$34*'Информация о ценах'!$E$34)*'Информация о ценах'!$B$6*1.02*1.2</f>
        <v>2395.0619999999999</v>
      </c>
      <c r="J40" s="126"/>
      <c r="K40" s="136">
        <f t="shared" si="1"/>
        <v>0</v>
      </c>
    </row>
    <row r="41" spans="1:11" ht="15" thickBot="1" x14ac:dyDescent="0.4">
      <c r="I41" s="528" t="s">
        <v>5659</v>
      </c>
      <c r="J41" s="529"/>
      <c r="K41" s="132">
        <f>SUM(K3:K40)</f>
        <v>0</v>
      </c>
    </row>
  </sheetData>
  <mergeCells count="1">
    <mergeCell ref="I41:J41"/>
  </mergeCells>
  <hyperlinks>
    <hyperlink ref="A1" location="'Информация о ценах'!R1C1" display="←" xr:uid="{BF90F90E-E2AD-4215-BAF5-20BE6FE28B7C}"/>
  </hyperlink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9999"/>
    <pageSetUpPr fitToPage="1"/>
  </sheetPr>
  <dimension ref="A1:K13"/>
  <sheetViews>
    <sheetView zoomScaleNormal="100" workbookViewId="0">
      <pane ySplit="2" topLeftCell="A3" activePane="bottomLeft" state="frozen"/>
      <selection activeCell="B16" sqref="B16:C16"/>
      <selection pane="bottomLeft" activeCell="A2" sqref="A2"/>
    </sheetView>
  </sheetViews>
  <sheetFormatPr defaultColWidth="9" defaultRowHeight="14.5" x14ac:dyDescent="0.35"/>
  <cols>
    <col min="1" max="1" width="16.7265625" style="4" bestFit="1" customWidth="1"/>
    <col min="2" max="2" width="14" style="4" bestFit="1" customWidth="1"/>
    <col min="3" max="3" width="15" style="4" bestFit="1" customWidth="1"/>
    <col min="4" max="4" width="67.7265625" style="4" customWidth="1"/>
    <col min="5" max="5" width="15.7265625" style="4" customWidth="1"/>
    <col min="6" max="6" width="9.453125" style="4" customWidth="1"/>
    <col min="7" max="7" width="13.453125" style="4" bestFit="1" customWidth="1"/>
    <col min="8" max="8" width="9.26953125" style="4" customWidth="1"/>
    <col min="9" max="9" width="15.54296875" style="14" customWidth="1"/>
    <col min="10" max="10" width="12.1796875" style="19" customWidth="1"/>
    <col min="11" max="11" width="11.1796875" style="14" customWidth="1"/>
    <col min="12" max="16384" width="9" style="4"/>
  </cols>
  <sheetData>
    <row r="1" spans="1:11" ht="48.75" customHeight="1" thickBot="1" x14ac:dyDescent="0.4">
      <c r="A1" s="392" t="s">
        <v>5115</v>
      </c>
      <c r="B1" s="228"/>
      <c r="C1" s="3"/>
      <c r="F1" s="6"/>
      <c r="H1" s="7"/>
      <c r="I1" s="236"/>
      <c r="J1" s="234"/>
      <c r="K1" s="233"/>
    </row>
    <row r="2" spans="1:11" s="5" customFormat="1" ht="44" thickBot="1" x14ac:dyDescent="0.4">
      <c r="A2" s="393" t="s">
        <v>90</v>
      </c>
      <c r="B2" s="209" t="s">
        <v>91</v>
      </c>
      <c r="C2" s="210" t="s">
        <v>92</v>
      </c>
      <c r="D2" s="210" t="s">
        <v>93</v>
      </c>
      <c r="E2" s="210" t="s">
        <v>94</v>
      </c>
      <c r="F2" s="211" t="s">
        <v>95</v>
      </c>
      <c r="G2" s="210" t="s">
        <v>96</v>
      </c>
      <c r="H2" s="212" t="s">
        <v>8541</v>
      </c>
      <c r="I2" s="323" t="s">
        <v>18474</v>
      </c>
      <c r="J2" s="379" t="s">
        <v>4892</v>
      </c>
      <c r="K2" s="380" t="s">
        <v>4893</v>
      </c>
    </row>
    <row r="3" spans="1:11" customFormat="1" x14ac:dyDescent="0.35">
      <c r="A3" s="59" t="s">
        <v>2169</v>
      </c>
      <c r="B3" s="60" t="s">
        <v>2170</v>
      </c>
      <c r="C3" s="60" t="s">
        <v>2171</v>
      </c>
      <c r="D3" s="60" t="s">
        <v>19939</v>
      </c>
      <c r="E3" s="60" t="s">
        <v>2172</v>
      </c>
      <c r="F3" s="366">
        <v>19000</v>
      </c>
      <c r="G3" s="60" t="s">
        <v>2173</v>
      </c>
      <c r="H3" s="123">
        <v>160.53</v>
      </c>
      <c r="I3" s="62">
        <f>(H3*'Информация о ценах'!$D$36+'431'!H3*'Информация о ценах'!$D$36*'Информация о ценах'!$E$36)*'Информация о ценах'!$B$6*1.02*1.2</f>
        <v>8105.1597000000011</v>
      </c>
      <c r="J3" s="40"/>
      <c r="K3" s="41">
        <f t="shared" ref="K3:K12" si="0">J3*I3</f>
        <v>0</v>
      </c>
    </row>
    <row r="4" spans="1:11" customFormat="1" x14ac:dyDescent="0.35">
      <c r="A4" s="29" t="s">
        <v>2174</v>
      </c>
      <c r="B4" s="299" t="s">
        <v>2175</v>
      </c>
      <c r="C4" s="299" t="s">
        <v>2171</v>
      </c>
      <c r="D4" s="299" t="s">
        <v>19940</v>
      </c>
      <c r="E4" s="299" t="s">
        <v>2176</v>
      </c>
      <c r="F4" s="129">
        <v>31000</v>
      </c>
      <c r="G4" s="299" t="s">
        <v>2177</v>
      </c>
      <c r="H4" s="300">
        <v>235.45</v>
      </c>
      <c r="I4" s="58">
        <f>(H4*'Информация о ценах'!$D$36+'431'!H4*'Информация о ценах'!$D$36*'Информация о ценах'!$E$36)*'Информация о ценах'!$B$6*1.02*1.2</f>
        <v>11887.870499999999</v>
      </c>
      <c r="J4" s="24"/>
      <c r="K4" s="15">
        <f t="shared" si="0"/>
        <v>0</v>
      </c>
    </row>
    <row r="5" spans="1:11" customFormat="1" x14ac:dyDescent="0.35">
      <c r="A5" s="29" t="s">
        <v>2178</v>
      </c>
      <c r="B5" s="299" t="s">
        <v>2179</v>
      </c>
      <c r="C5" s="299" t="s">
        <v>2171</v>
      </c>
      <c r="D5" s="299" t="s">
        <v>19941</v>
      </c>
      <c r="E5" s="299" t="s">
        <v>2180</v>
      </c>
      <c r="F5" s="129">
        <v>50000</v>
      </c>
      <c r="G5" s="299" t="s">
        <v>2181</v>
      </c>
      <c r="H5" s="300">
        <v>355.94</v>
      </c>
      <c r="I5" s="58">
        <f>(H5*'Информация о ценах'!$D$36+'431'!H5*'Информация о ценах'!$D$36*'Информация о ценах'!$E$36)*'Информация о ценах'!$B$6*1.02*1.2</f>
        <v>17971.410599999999</v>
      </c>
      <c r="J5" s="24"/>
      <c r="K5" s="15">
        <f t="shared" si="0"/>
        <v>0</v>
      </c>
    </row>
    <row r="6" spans="1:11" customFormat="1" x14ac:dyDescent="0.35">
      <c r="A6" s="29" t="s">
        <v>2182</v>
      </c>
      <c r="B6" s="299" t="s">
        <v>2183</v>
      </c>
      <c r="C6" s="299" t="s">
        <v>2171</v>
      </c>
      <c r="D6" s="299" t="s">
        <v>19942</v>
      </c>
      <c r="E6" s="299" t="s">
        <v>2184</v>
      </c>
      <c r="F6" s="129">
        <v>63000</v>
      </c>
      <c r="G6" s="299" t="s">
        <v>2185</v>
      </c>
      <c r="H6" s="300">
        <v>417.7</v>
      </c>
      <c r="I6" s="58">
        <f>(H6*'Информация о ценах'!$D$36+'431'!H6*'Информация о ценах'!$D$36*'Информация о ценах'!$E$36)*'Информация о ценах'!$B$6*1.02*1.2</f>
        <v>21089.672999999999</v>
      </c>
      <c r="J6" s="24"/>
      <c r="K6" s="15">
        <f t="shared" si="0"/>
        <v>0</v>
      </c>
    </row>
    <row r="7" spans="1:11" customFormat="1" x14ac:dyDescent="0.35">
      <c r="A7" s="29" t="s">
        <v>2186</v>
      </c>
      <c r="B7" s="299" t="s">
        <v>2187</v>
      </c>
      <c r="C7" s="299" t="s">
        <v>2188</v>
      </c>
      <c r="D7" s="299" t="s">
        <v>19943</v>
      </c>
      <c r="E7" s="300"/>
      <c r="F7" s="300">
        <v>160</v>
      </c>
      <c r="G7" s="299" t="s">
        <v>581</v>
      </c>
      <c r="H7" s="300">
        <v>8.02</v>
      </c>
      <c r="I7" s="58">
        <f>(H7*'Информация о ценах'!$D$36+'431'!H7*'Информация о ценах'!$D$36*'Информация о ценах'!$E$36)*'Информация о ценах'!$B$6*1.02*1.2</f>
        <v>404.92980000000006</v>
      </c>
      <c r="J7" s="24"/>
      <c r="K7" s="15">
        <f t="shared" si="0"/>
        <v>0</v>
      </c>
    </row>
    <row r="8" spans="1:11" customFormat="1" x14ac:dyDescent="0.35">
      <c r="A8" s="29" t="s">
        <v>2189</v>
      </c>
      <c r="B8" s="299" t="s">
        <v>2190</v>
      </c>
      <c r="C8" s="299" t="s">
        <v>2191</v>
      </c>
      <c r="D8" s="299" t="s">
        <v>19944</v>
      </c>
      <c r="E8" s="300"/>
      <c r="F8" s="300">
        <v>119.2</v>
      </c>
      <c r="G8" s="299" t="s">
        <v>581</v>
      </c>
      <c r="H8" s="300">
        <v>14.82</v>
      </c>
      <c r="I8" s="58">
        <f>(H8*'Информация о ценах'!$D$36+'431'!H8*'Информация о ценах'!$D$36*'Информация о ценах'!$E$36)*'Информация о ценах'!$B$6*1.02*1.2</f>
        <v>748.26180000000011</v>
      </c>
      <c r="J8" s="24"/>
      <c r="K8" s="15">
        <f t="shared" si="0"/>
        <v>0</v>
      </c>
    </row>
    <row r="9" spans="1:11" customFormat="1" x14ac:dyDescent="0.35">
      <c r="A9" s="29" t="s">
        <v>2192</v>
      </c>
      <c r="B9" s="299" t="s">
        <v>2193</v>
      </c>
      <c r="C9" s="299" t="s">
        <v>2194</v>
      </c>
      <c r="D9" s="299" t="s">
        <v>19945</v>
      </c>
      <c r="E9" s="300"/>
      <c r="F9" s="300">
        <v>580</v>
      </c>
      <c r="G9" s="299" t="s">
        <v>1202</v>
      </c>
      <c r="H9" s="300">
        <v>33.840000000000003</v>
      </c>
      <c r="I9" s="58">
        <f>(H9*'Информация о ценах'!$D$36+'431'!H9*'Информация о ценах'!$D$36*'Информация о ценах'!$E$36)*'Информация о ценах'!$B$6*1.02*1.2</f>
        <v>1708.5816000000002</v>
      </c>
      <c r="J9" s="24"/>
      <c r="K9" s="15">
        <f t="shared" si="0"/>
        <v>0</v>
      </c>
    </row>
    <row r="10" spans="1:11" customFormat="1" x14ac:dyDescent="0.35">
      <c r="A10" s="29" t="s">
        <v>2195</v>
      </c>
      <c r="B10" s="299" t="s">
        <v>2196</v>
      </c>
      <c r="C10" s="299" t="s">
        <v>2197</v>
      </c>
      <c r="D10" s="299" t="s">
        <v>19946</v>
      </c>
      <c r="E10" s="300"/>
      <c r="F10" s="300">
        <v>580</v>
      </c>
      <c r="G10" s="299" t="s">
        <v>368</v>
      </c>
      <c r="H10" s="300">
        <v>37.81</v>
      </c>
      <c r="I10" s="58">
        <f>(H10*'Информация о ценах'!$D$36+'431'!H10*'Информация о ценах'!$D$36*'Информация о ценах'!$E$36)*'Информация о ценах'!$B$6*1.02*1.2</f>
        <v>1909.0269000000003</v>
      </c>
      <c r="J10" s="24"/>
      <c r="K10" s="15">
        <f t="shared" si="0"/>
        <v>0</v>
      </c>
    </row>
    <row r="11" spans="1:11" customFormat="1" x14ac:dyDescent="0.35">
      <c r="A11" s="29" t="s">
        <v>2198</v>
      </c>
      <c r="B11" s="299" t="s">
        <v>2199</v>
      </c>
      <c r="C11" s="299" t="s">
        <v>2200</v>
      </c>
      <c r="D11" s="299" t="s">
        <v>19947</v>
      </c>
      <c r="E11" s="300"/>
      <c r="F11" s="300">
        <v>580</v>
      </c>
      <c r="G11" s="299" t="s">
        <v>368</v>
      </c>
      <c r="H11" s="300">
        <v>33.840000000000003</v>
      </c>
      <c r="I11" s="58">
        <f>(H11*'Информация о ценах'!$D$36+'431'!H11*'Информация о ценах'!$D$36*'Информация о ценах'!$E$36)*'Информация о ценах'!$B$6*1.02*1.2</f>
        <v>1708.5816000000002</v>
      </c>
      <c r="J11" s="24"/>
      <c r="K11" s="15">
        <f t="shared" si="0"/>
        <v>0</v>
      </c>
    </row>
    <row r="12" spans="1:11" customFormat="1" ht="15" thickBot="1" x14ac:dyDescent="0.4">
      <c r="A12" s="31" t="s">
        <v>2201</v>
      </c>
      <c r="B12" s="32" t="s">
        <v>2202</v>
      </c>
      <c r="C12" s="32" t="s">
        <v>2203</v>
      </c>
      <c r="D12" s="32" t="s">
        <v>19948</v>
      </c>
      <c r="E12" s="126"/>
      <c r="F12" s="126">
        <v>240</v>
      </c>
      <c r="G12" s="32" t="s">
        <v>1466</v>
      </c>
      <c r="H12" s="126">
        <v>88.89</v>
      </c>
      <c r="I12" s="65">
        <f>(H12*'Информация о ценах'!$D$36+'431'!H12*'Информация о ценах'!$D$36*'Информация о ценах'!$E$36)*'Информация о ценах'!$B$6*1.02*1.2</f>
        <v>4488.0561000000007</v>
      </c>
      <c r="J12" s="25"/>
      <c r="K12" s="16">
        <f t="shared" si="0"/>
        <v>0</v>
      </c>
    </row>
    <row r="13" spans="1:11" ht="15" thickBot="1" x14ac:dyDescent="0.4">
      <c r="I13" s="532" t="s">
        <v>5659</v>
      </c>
      <c r="J13" s="533"/>
      <c r="K13" s="23">
        <f>SUM(K3:K12)</f>
        <v>0</v>
      </c>
    </row>
  </sheetData>
  <mergeCells count="1">
    <mergeCell ref="I13:J13"/>
  </mergeCells>
  <hyperlinks>
    <hyperlink ref="A1" location="'Информация о ценах'!R1C1" display="←" xr:uid="{FA547411-B4A9-44B1-B7A7-74B3EA00A3C0}"/>
  </hyperlinks>
  <pageMargins left="0.70866141732283472" right="0.70866141732283472" top="0.74803149606299213" bottom="0.74803149606299213" header="0.31496062992125984" footer="0.31496062992125984"/>
  <pageSetup scale="61" fitToHeight="1000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9999"/>
    <pageSetUpPr fitToPage="1"/>
  </sheetPr>
  <dimension ref="A1:K50"/>
  <sheetViews>
    <sheetView zoomScaleNormal="100" workbookViewId="0">
      <pane ySplit="2" topLeftCell="A3" activePane="bottomLeft" state="frozen"/>
      <selection activeCell="B16" sqref="B16:C16"/>
      <selection pane="bottomLeft" activeCell="A2" sqref="A2"/>
    </sheetView>
  </sheetViews>
  <sheetFormatPr defaultColWidth="9" defaultRowHeight="14.5" x14ac:dyDescent="0.35"/>
  <cols>
    <col min="1" max="1" width="16.7265625" style="3" bestFit="1" customWidth="1"/>
    <col min="2" max="2" width="14" style="4" bestFit="1" customWidth="1"/>
    <col min="3" max="3" width="15" style="4" bestFit="1" customWidth="1"/>
    <col min="4" max="4" width="67.7265625" style="4" customWidth="1"/>
    <col min="5" max="5" width="15.7265625" style="4" customWidth="1"/>
    <col min="6" max="6" width="9.453125" style="4" customWidth="1"/>
    <col min="7" max="7" width="13.453125" style="4" bestFit="1" customWidth="1"/>
    <col min="8" max="8" width="9.26953125" style="4" customWidth="1"/>
    <col min="9" max="9" width="15.54296875" style="14" customWidth="1"/>
    <col min="10" max="10" width="12.1796875" style="19" customWidth="1"/>
    <col min="11" max="11" width="11.1796875" style="14" customWidth="1"/>
    <col min="12" max="16384" width="9" style="4"/>
  </cols>
  <sheetData>
    <row r="1" spans="1:11" ht="48.75" customHeight="1" thickBot="1" x14ac:dyDescent="0.4">
      <c r="A1" s="392" t="s">
        <v>5115</v>
      </c>
      <c r="B1" s="228"/>
      <c r="C1" s="3"/>
      <c r="F1" s="6"/>
      <c r="H1" s="7"/>
      <c r="I1" s="236"/>
      <c r="J1" s="234"/>
      <c r="K1" s="233"/>
    </row>
    <row r="2" spans="1:11" s="5" customFormat="1" ht="44" thickBot="1" x14ac:dyDescent="0.4">
      <c r="A2" s="393" t="s">
        <v>90</v>
      </c>
      <c r="B2" s="209" t="s">
        <v>91</v>
      </c>
      <c r="C2" s="210" t="s">
        <v>92</v>
      </c>
      <c r="D2" s="210" t="s">
        <v>93</v>
      </c>
      <c r="E2" s="210" t="s">
        <v>94</v>
      </c>
      <c r="F2" s="211" t="s">
        <v>95</v>
      </c>
      <c r="G2" s="210" t="s">
        <v>96</v>
      </c>
      <c r="H2" s="212" t="s">
        <v>8541</v>
      </c>
      <c r="I2" s="323" t="s">
        <v>18474</v>
      </c>
      <c r="J2" s="379" t="s">
        <v>4892</v>
      </c>
      <c r="K2" s="380" t="s">
        <v>4893</v>
      </c>
    </row>
    <row r="3" spans="1:11" customFormat="1" x14ac:dyDescent="0.35">
      <c r="A3" s="59" t="s">
        <v>2204</v>
      </c>
      <c r="B3" s="60" t="s">
        <v>2205</v>
      </c>
      <c r="C3" s="60" t="s">
        <v>2206</v>
      </c>
      <c r="D3" s="60" t="s">
        <v>19949</v>
      </c>
      <c r="E3" s="60" t="s">
        <v>2207</v>
      </c>
      <c r="F3" s="366">
        <v>2100</v>
      </c>
      <c r="G3" s="60" t="s">
        <v>2208</v>
      </c>
      <c r="H3" s="123">
        <v>96.21</v>
      </c>
      <c r="I3" s="62">
        <f>(H3*'Информация о ценах'!$D$37+'432'!H3*'Информация о ценах'!$D$37*'Информация о ценах'!$E$37)*'Информация о ценах'!$B$6*1.02*1.2</f>
        <v>4416.0389999999998</v>
      </c>
      <c r="J3" s="40"/>
      <c r="K3" s="41">
        <f t="shared" ref="K3:K49" si="0">J3*I3</f>
        <v>0</v>
      </c>
    </row>
    <row r="4" spans="1:11" customFormat="1" x14ac:dyDescent="0.35">
      <c r="A4" s="29" t="s">
        <v>2209</v>
      </c>
      <c r="B4" s="299" t="s">
        <v>2210</v>
      </c>
      <c r="C4" s="299" t="s">
        <v>2206</v>
      </c>
      <c r="D4" s="299" t="s">
        <v>19949</v>
      </c>
      <c r="E4" s="299" t="s">
        <v>2211</v>
      </c>
      <c r="F4" s="129">
        <v>2400</v>
      </c>
      <c r="G4" s="299" t="s">
        <v>2208</v>
      </c>
      <c r="H4" s="300">
        <v>121.31</v>
      </c>
      <c r="I4" s="58">
        <f>(H4*'Информация о ценах'!$D$37+'432'!H4*'Информация о ценах'!$D$37*'Информация о ценах'!$E$37)*'Информация о ценах'!$B$6*1.02*1.2</f>
        <v>5568.1289999999999</v>
      </c>
      <c r="J4" s="24"/>
      <c r="K4" s="15">
        <f t="shared" si="0"/>
        <v>0</v>
      </c>
    </row>
    <row r="5" spans="1:11" customFormat="1" x14ac:dyDescent="0.35">
      <c r="A5" s="29" t="s">
        <v>2212</v>
      </c>
      <c r="B5" s="299" t="s">
        <v>2213</v>
      </c>
      <c r="C5" s="299" t="s">
        <v>2206</v>
      </c>
      <c r="D5" s="299" t="s">
        <v>19949</v>
      </c>
      <c r="E5" s="299" t="s">
        <v>2214</v>
      </c>
      <c r="F5" s="129">
        <v>2800</v>
      </c>
      <c r="G5" s="299" t="s">
        <v>2208</v>
      </c>
      <c r="H5" s="300">
        <v>146.41999999999999</v>
      </c>
      <c r="I5" s="58">
        <f>(H5*'Информация о ценах'!$D$37+'432'!H5*'Информация о ценах'!$D$37*'Информация о ценах'!$E$37)*'Информация о ценах'!$B$6*1.02*1.2</f>
        <v>6720.677999999999</v>
      </c>
      <c r="J5" s="24"/>
      <c r="K5" s="15">
        <f t="shared" si="0"/>
        <v>0</v>
      </c>
    </row>
    <row r="6" spans="1:11" customFormat="1" x14ac:dyDescent="0.35">
      <c r="A6" s="29" t="s">
        <v>2215</v>
      </c>
      <c r="B6" s="299" t="s">
        <v>2216</v>
      </c>
      <c r="C6" s="299" t="s">
        <v>2206</v>
      </c>
      <c r="D6" s="299" t="s">
        <v>19949</v>
      </c>
      <c r="E6" s="299" t="s">
        <v>2217</v>
      </c>
      <c r="F6" s="129">
        <v>3200</v>
      </c>
      <c r="G6" s="299" t="s">
        <v>2208</v>
      </c>
      <c r="H6" s="300">
        <v>171.45</v>
      </c>
      <c r="I6" s="58">
        <f>(H6*'Информация о ценах'!$D$37+'432'!H6*'Информация о ценах'!$D$37*'Информация о ценах'!$E$37)*'Информация о ценах'!$B$6*1.02*1.2</f>
        <v>7869.5550000000003</v>
      </c>
      <c r="J6" s="24"/>
      <c r="K6" s="15">
        <f t="shared" si="0"/>
        <v>0</v>
      </c>
    </row>
    <row r="7" spans="1:11" customFormat="1" x14ac:dyDescent="0.35">
      <c r="A7" s="29" t="s">
        <v>2218</v>
      </c>
      <c r="B7" s="299" t="s">
        <v>2219</v>
      </c>
      <c r="C7" s="299" t="s">
        <v>2206</v>
      </c>
      <c r="D7" s="299" t="s">
        <v>19949</v>
      </c>
      <c r="E7" s="299" t="s">
        <v>2220</v>
      </c>
      <c r="F7" s="129">
        <v>3700</v>
      </c>
      <c r="G7" s="299" t="s">
        <v>2208</v>
      </c>
      <c r="H7" s="300">
        <v>196.55</v>
      </c>
      <c r="I7" s="58">
        <f>(H7*'Информация о ценах'!$D$37+'432'!H7*'Информация о ценах'!$D$37*'Информация о ценах'!$E$37)*'Информация о ценах'!$B$6*1.02*1.2</f>
        <v>9021.6450000000004</v>
      </c>
      <c r="J7" s="24"/>
      <c r="K7" s="15">
        <f t="shared" si="0"/>
        <v>0</v>
      </c>
    </row>
    <row r="8" spans="1:11" customFormat="1" x14ac:dyDescent="0.35">
      <c r="A8" s="29" t="s">
        <v>2221</v>
      </c>
      <c r="B8" s="299" t="s">
        <v>2222</v>
      </c>
      <c r="C8" s="299" t="s">
        <v>2206</v>
      </c>
      <c r="D8" s="299" t="s">
        <v>19949</v>
      </c>
      <c r="E8" s="299" t="s">
        <v>2223</v>
      </c>
      <c r="F8" s="129">
        <v>4100</v>
      </c>
      <c r="G8" s="299" t="s">
        <v>2208</v>
      </c>
      <c r="H8" s="300">
        <v>221.65</v>
      </c>
      <c r="I8" s="58">
        <f>(H8*'Информация о ценах'!$D$37+'432'!H8*'Информация о ценах'!$D$37*'Информация о ценах'!$E$37)*'Информация о ценах'!$B$6*1.02*1.2</f>
        <v>10173.734999999999</v>
      </c>
      <c r="J8" s="24"/>
      <c r="K8" s="15">
        <f t="shared" si="0"/>
        <v>0</v>
      </c>
    </row>
    <row r="9" spans="1:11" customFormat="1" x14ac:dyDescent="0.35">
      <c r="A9" s="29" t="s">
        <v>2224</v>
      </c>
      <c r="B9" s="299" t="s">
        <v>2225</v>
      </c>
      <c r="C9" s="299" t="s">
        <v>2206</v>
      </c>
      <c r="D9" s="299" t="s">
        <v>19949</v>
      </c>
      <c r="E9" s="299" t="s">
        <v>2226</v>
      </c>
      <c r="F9" s="129">
        <v>4500</v>
      </c>
      <c r="G9" s="299" t="s">
        <v>2208</v>
      </c>
      <c r="H9" s="300">
        <v>246.69</v>
      </c>
      <c r="I9" s="58">
        <f>(H9*'Информация о ценах'!$D$37+'432'!H9*'Информация о ценах'!$D$37*'Информация о ценах'!$E$37)*'Информация о ценах'!$B$6*1.02*1.2</f>
        <v>11323.071</v>
      </c>
      <c r="J9" s="24"/>
      <c r="K9" s="15">
        <f t="shared" si="0"/>
        <v>0</v>
      </c>
    </row>
    <row r="10" spans="1:11" customFormat="1" x14ac:dyDescent="0.35">
      <c r="A10" s="29" t="s">
        <v>2227</v>
      </c>
      <c r="B10" s="299" t="s">
        <v>2228</v>
      </c>
      <c r="C10" s="299" t="s">
        <v>2206</v>
      </c>
      <c r="D10" s="299" t="s">
        <v>19949</v>
      </c>
      <c r="E10" s="299" t="s">
        <v>2229</v>
      </c>
      <c r="F10" s="129">
        <v>5000</v>
      </c>
      <c r="G10" s="299" t="s">
        <v>2208</v>
      </c>
      <c r="H10" s="300">
        <v>271.77999999999997</v>
      </c>
      <c r="I10" s="58">
        <f>(H10*'Информация о ценах'!$D$37+'432'!H10*'Информация о ценах'!$D$37*'Информация о ценах'!$E$37)*'Информация о ценах'!$B$6*1.02*1.2</f>
        <v>12474.701999999999</v>
      </c>
      <c r="J10" s="24"/>
      <c r="K10" s="15">
        <f t="shared" si="0"/>
        <v>0</v>
      </c>
    </row>
    <row r="11" spans="1:11" customFormat="1" x14ac:dyDescent="0.35">
      <c r="A11" s="29" t="s">
        <v>2230</v>
      </c>
      <c r="B11" s="299" t="s">
        <v>2231</v>
      </c>
      <c r="C11" s="299" t="s">
        <v>2206</v>
      </c>
      <c r="D11" s="299" t="s">
        <v>19949</v>
      </c>
      <c r="E11" s="299" t="s">
        <v>2232</v>
      </c>
      <c r="F11" s="129">
        <v>5400</v>
      </c>
      <c r="G11" s="299" t="s">
        <v>2208</v>
      </c>
      <c r="H11" s="300">
        <v>296.82</v>
      </c>
      <c r="I11" s="58">
        <f>(H11*'Информация о ценах'!$D$37+'432'!H11*'Информация о ценах'!$D$37*'Информация о ценах'!$E$37)*'Информация о ценах'!$B$6*1.02*1.2</f>
        <v>13624.037999999999</v>
      </c>
      <c r="J11" s="24"/>
      <c r="K11" s="15">
        <f t="shared" si="0"/>
        <v>0</v>
      </c>
    </row>
    <row r="12" spans="1:11" customFormat="1" x14ac:dyDescent="0.35">
      <c r="A12" s="29" t="s">
        <v>2233</v>
      </c>
      <c r="B12" s="299" t="s">
        <v>2234</v>
      </c>
      <c r="C12" s="299" t="s">
        <v>2206</v>
      </c>
      <c r="D12" s="299" t="s">
        <v>19949</v>
      </c>
      <c r="E12" s="299" t="s">
        <v>2235</v>
      </c>
      <c r="F12" s="129">
        <v>5800</v>
      </c>
      <c r="G12" s="299" t="s">
        <v>2208</v>
      </c>
      <c r="H12" s="300">
        <v>321.92</v>
      </c>
      <c r="I12" s="58">
        <f>(H12*'Информация о ценах'!$D$37+'432'!H12*'Информация о ценах'!$D$37*'Информация о ценах'!$E$37)*'Информация о ценах'!$B$6*1.02*1.2</f>
        <v>14776.128000000001</v>
      </c>
      <c r="J12" s="24"/>
      <c r="K12" s="15">
        <f t="shared" si="0"/>
        <v>0</v>
      </c>
    </row>
    <row r="13" spans="1:11" customFormat="1" x14ac:dyDescent="0.35">
      <c r="A13" s="29" t="s">
        <v>2236</v>
      </c>
      <c r="B13" s="299" t="s">
        <v>2237</v>
      </c>
      <c r="C13" s="299" t="s">
        <v>2206</v>
      </c>
      <c r="D13" s="299" t="s">
        <v>19949</v>
      </c>
      <c r="E13" s="299" t="s">
        <v>1090</v>
      </c>
      <c r="F13" s="129">
        <v>6200</v>
      </c>
      <c r="G13" s="299" t="s">
        <v>2208</v>
      </c>
      <c r="H13" s="300">
        <v>384.74</v>
      </c>
      <c r="I13" s="58">
        <f>(H13*'Информация о ценах'!$D$37+'432'!H13*'Информация о ценах'!$D$37*'Информация о ценах'!$E$37)*'Информация о ценах'!$B$6*1.02*1.2</f>
        <v>17659.565999999999</v>
      </c>
      <c r="J13" s="24"/>
      <c r="K13" s="15">
        <f t="shared" si="0"/>
        <v>0</v>
      </c>
    </row>
    <row r="14" spans="1:11" customFormat="1" x14ac:dyDescent="0.35">
      <c r="A14" s="29" t="s">
        <v>2238</v>
      </c>
      <c r="B14" s="299" t="s">
        <v>2239</v>
      </c>
      <c r="C14" s="299" t="s">
        <v>2240</v>
      </c>
      <c r="D14" s="299" t="s">
        <v>19950</v>
      </c>
      <c r="E14" s="300"/>
      <c r="F14" s="300">
        <v>50</v>
      </c>
      <c r="G14" s="299" t="s">
        <v>1466</v>
      </c>
      <c r="H14" s="300">
        <v>15.14</v>
      </c>
      <c r="I14" s="58">
        <f>(H14*'Информация о ценах'!$D$37+'432'!H14*'Информация о ценах'!$D$37*'Информация о ценах'!$E$37)*'Информация о ценах'!$B$6*1.02*1.2</f>
        <v>694.92600000000004</v>
      </c>
      <c r="J14" s="24"/>
      <c r="K14" s="15">
        <f t="shared" si="0"/>
        <v>0</v>
      </c>
    </row>
    <row r="15" spans="1:11" customFormat="1" x14ac:dyDescent="0.35">
      <c r="A15" s="29" t="s">
        <v>2241</v>
      </c>
      <c r="B15" s="299" t="s">
        <v>2242</v>
      </c>
      <c r="C15" s="299" t="s">
        <v>2243</v>
      </c>
      <c r="D15" s="299" t="s">
        <v>19951</v>
      </c>
      <c r="E15" s="299" t="s">
        <v>617</v>
      </c>
      <c r="F15" s="300">
        <v>420</v>
      </c>
      <c r="G15" s="299" t="s">
        <v>2208</v>
      </c>
      <c r="H15" s="300">
        <v>14.9</v>
      </c>
      <c r="I15" s="58">
        <f>(H15*'Информация о ценах'!$D$37+'432'!H15*'Информация о ценах'!$D$37*'Информация о ценах'!$E$37)*'Информация о ценах'!$B$6*1.02*1.2</f>
        <v>683.91</v>
      </c>
      <c r="J15" s="24"/>
      <c r="K15" s="15">
        <f t="shared" si="0"/>
        <v>0</v>
      </c>
    </row>
    <row r="16" spans="1:11" customFormat="1" x14ac:dyDescent="0.35">
      <c r="A16" s="29" t="s">
        <v>2244</v>
      </c>
      <c r="B16" s="299" t="s">
        <v>2245</v>
      </c>
      <c r="C16" s="299" t="s">
        <v>2243</v>
      </c>
      <c r="D16" s="299" t="s">
        <v>19951</v>
      </c>
      <c r="E16" s="299" t="s">
        <v>101</v>
      </c>
      <c r="F16" s="300">
        <v>710</v>
      </c>
      <c r="G16" s="299" t="s">
        <v>2208</v>
      </c>
      <c r="H16" s="300">
        <v>23.63</v>
      </c>
      <c r="I16" s="58">
        <f>(H16*'Информация о ценах'!$D$37+'432'!H16*'Информация о ценах'!$D$37*'Информация о ценах'!$E$37)*'Информация о ценах'!$B$6*1.02*1.2</f>
        <v>1084.617</v>
      </c>
      <c r="J16" s="24"/>
      <c r="K16" s="15">
        <f t="shared" si="0"/>
        <v>0</v>
      </c>
    </row>
    <row r="17" spans="1:11" customFormat="1" x14ac:dyDescent="0.35">
      <c r="A17" s="29" t="s">
        <v>2246</v>
      </c>
      <c r="B17" s="299" t="s">
        <v>2247</v>
      </c>
      <c r="C17" s="299" t="s">
        <v>2248</v>
      </c>
      <c r="D17" s="299" t="s">
        <v>19952</v>
      </c>
      <c r="E17" s="300"/>
      <c r="F17" s="129">
        <v>4600</v>
      </c>
      <c r="G17" s="299" t="s">
        <v>2208</v>
      </c>
      <c r="H17" s="300">
        <v>542.09</v>
      </c>
      <c r="I17" s="58">
        <f>(H17*'Информация о ценах'!$D$37+'432'!H17*'Информация о ценах'!$D$37*'Информация о ценах'!$E$37)*'Информация о ценах'!$B$6*1.02*1.2</f>
        <v>24881.931</v>
      </c>
      <c r="J17" s="24"/>
      <c r="K17" s="15">
        <f t="shared" si="0"/>
        <v>0</v>
      </c>
    </row>
    <row r="18" spans="1:11" customFormat="1" x14ac:dyDescent="0.35">
      <c r="A18" s="29" t="s">
        <v>2249</v>
      </c>
      <c r="B18" s="299" t="s">
        <v>2250</v>
      </c>
      <c r="C18" s="299" t="s">
        <v>2251</v>
      </c>
      <c r="D18" s="299" t="s">
        <v>19953</v>
      </c>
      <c r="E18" s="300"/>
      <c r="F18" s="129">
        <v>2100</v>
      </c>
      <c r="G18" s="299" t="s">
        <v>2208</v>
      </c>
      <c r="H18" s="300">
        <v>286.61</v>
      </c>
      <c r="I18" s="58">
        <f>(H18*'Информация о ценах'!$D$37+'432'!H18*'Информация о ценах'!$D$37*'Информация о ценах'!$E$37)*'Информация о ценах'!$B$6*1.02*1.2</f>
        <v>13155.398999999999</v>
      </c>
      <c r="J18" s="24"/>
      <c r="K18" s="15">
        <f t="shared" si="0"/>
        <v>0</v>
      </c>
    </row>
    <row r="19" spans="1:11" customFormat="1" x14ac:dyDescent="0.35">
      <c r="A19" s="29" t="s">
        <v>2252</v>
      </c>
      <c r="B19" s="299" t="s">
        <v>2253</v>
      </c>
      <c r="C19" s="299" t="s">
        <v>2254</v>
      </c>
      <c r="D19" s="299" t="s">
        <v>19954</v>
      </c>
      <c r="E19" s="300"/>
      <c r="F19" s="129">
        <v>4800</v>
      </c>
      <c r="G19" s="299" t="s">
        <v>2208</v>
      </c>
      <c r="H19" s="300">
        <v>653</v>
      </c>
      <c r="I19" s="58">
        <f>(H19*'Информация о ценах'!$D$37+'432'!H19*'Информация о ценах'!$D$37*'Информация о ценах'!$E$37)*'Информация о ценах'!$B$6*1.02*1.2</f>
        <v>29972.699999999997</v>
      </c>
      <c r="J19" s="24"/>
      <c r="K19" s="15">
        <f t="shared" si="0"/>
        <v>0</v>
      </c>
    </row>
    <row r="20" spans="1:11" customFormat="1" x14ac:dyDescent="0.35">
      <c r="A20" s="29" t="s">
        <v>2255</v>
      </c>
      <c r="B20" s="299" t="s">
        <v>2256</v>
      </c>
      <c r="C20" s="299" t="s">
        <v>2257</v>
      </c>
      <c r="D20" s="299" t="s">
        <v>19955</v>
      </c>
      <c r="E20" s="299" t="s">
        <v>2207</v>
      </c>
      <c r="F20" s="129">
        <v>2100</v>
      </c>
      <c r="G20" s="299" t="s">
        <v>2208</v>
      </c>
      <c r="H20" s="300">
        <v>87.55</v>
      </c>
      <c r="I20" s="58">
        <f>(H20*'Информация о ценах'!$D$37+'432'!H20*'Информация о ценах'!$D$37*'Информация о ценах'!$E$37)*'Информация о ценах'!$B$6*1.02*1.2</f>
        <v>4018.5449999999996</v>
      </c>
      <c r="J20" s="24"/>
      <c r="K20" s="15">
        <f t="shared" si="0"/>
        <v>0</v>
      </c>
    </row>
    <row r="21" spans="1:11" customFormat="1" x14ac:dyDescent="0.35">
      <c r="A21" s="29" t="s">
        <v>2258</v>
      </c>
      <c r="B21" s="299" t="s">
        <v>2259</v>
      </c>
      <c r="C21" s="299" t="s">
        <v>2257</v>
      </c>
      <c r="D21" s="299" t="s">
        <v>19955</v>
      </c>
      <c r="E21" s="299" t="s">
        <v>2211</v>
      </c>
      <c r="F21" s="129">
        <v>2400</v>
      </c>
      <c r="G21" s="299" t="s">
        <v>2208</v>
      </c>
      <c r="H21" s="300">
        <v>109.32</v>
      </c>
      <c r="I21" s="58">
        <f>(H21*'Информация о ценах'!$D$37+'432'!H21*'Информация о ценах'!$D$37*'Информация о ценах'!$E$37)*'Информация о ценах'!$B$6*1.02*1.2</f>
        <v>5017.7879999999996</v>
      </c>
      <c r="J21" s="24"/>
      <c r="K21" s="15">
        <f t="shared" si="0"/>
        <v>0</v>
      </c>
    </row>
    <row r="22" spans="1:11" customFormat="1" x14ac:dyDescent="0.35">
      <c r="A22" s="29" t="s">
        <v>2260</v>
      </c>
      <c r="B22" s="299" t="s">
        <v>2261</v>
      </c>
      <c r="C22" s="299" t="s">
        <v>2257</v>
      </c>
      <c r="D22" s="299" t="s">
        <v>19955</v>
      </c>
      <c r="E22" s="299" t="s">
        <v>2214</v>
      </c>
      <c r="F22" s="129">
        <v>2800</v>
      </c>
      <c r="G22" s="299" t="s">
        <v>2208</v>
      </c>
      <c r="H22" s="300">
        <v>129.99</v>
      </c>
      <c r="I22" s="58">
        <f>(H22*'Информация о ценах'!$D$37+'432'!H22*'Информация о ценах'!$D$37*'Информация о ценах'!$E$37)*'Информация о ценах'!$B$6*1.02*1.2</f>
        <v>5966.5410000000002</v>
      </c>
      <c r="J22" s="24"/>
      <c r="K22" s="15">
        <f t="shared" si="0"/>
        <v>0</v>
      </c>
    </row>
    <row r="23" spans="1:11" customFormat="1" x14ac:dyDescent="0.35">
      <c r="A23" s="29" t="s">
        <v>2262</v>
      </c>
      <c r="B23" s="299" t="s">
        <v>2263</v>
      </c>
      <c r="C23" s="299" t="s">
        <v>2257</v>
      </c>
      <c r="D23" s="299" t="s">
        <v>19955</v>
      </c>
      <c r="E23" s="299" t="s">
        <v>2217</v>
      </c>
      <c r="F23" s="129">
        <v>3200</v>
      </c>
      <c r="G23" s="299" t="s">
        <v>2208</v>
      </c>
      <c r="H23" s="300">
        <v>151.27000000000001</v>
      </c>
      <c r="I23" s="58">
        <f>(H23*'Информация о ценах'!$D$37+'432'!H23*'Информация о ценах'!$D$37*'Информация о ценах'!$E$37)*'Информация о ценах'!$B$6*1.02*1.2</f>
        <v>6943.2930000000006</v>
      </c>
      <c r="J23" s="24"/>
      <c r="K23" s="15">
        <f t="shared" si="0"/>
        <v>0</v>
      </c>
    </row>
    <row r="24" spans="1:11" customFormat="1" x14ac:dyDescent="0.35">
      <c r="A24" s="29" t="s">
        <v>2264</v>
      </c>
      <c r="B24" s="299" t="s">
        <v>2265</v>
      </c>
      <c r="C24" s="299" t="s">
        <v>2257</v>
      </c>
      <c r="D24" s="299" t="s">
        <v>19955</v>
      </c>
      <c r="E24" s="299" t="s">
        <v>2220</v>
      </c>
      <c r="F24" s="129">
        <v>3700</v>
      </c>
      <c r="G24" s="299" t="s">
        <v>2208</v>
      </c>
      <c r="H24" s="300">
        <v>172.5</v>
      </c>
      <c r="I24" s="58">
        <f>(H24*'Информация о ценах'!$D$37+'432'!H24*'Информация о ценах'!$D$37*'Информация о ценах'!$E$37)*'Информация о ценах'!$B$6*1.02*1.2</f>
        <v>7917.75</v>
      </c>
      <c r="J24" s="24"/>
      <c r="K24" s="15">
        <f t="shared" si="0"/>
        <v>0</v>
      </c>
    </row>
    <row r="25" spans="1:11" customFormat="1" x14ac:dyDescent="0.35">
      <c r="A25" s="29" t="s">
        <v>2266</v>
      </c>
      <c r="B25" s="299" t="s">
        <v>2267</v>
      </c>
      <c r="C25" s="299" t="s">
        <v>2257</v>
      </c>
      <c r="D25" s="299" t="s">
        <v>19955</v>
      </c>
      <c r="E25" s="299" t="s">
        <v>2223</v>
      </c>
      <c r="F25" s="129">
        <v>4100</v>
      </c>
      <c r="G25" s="299" t="s">
        <v>2208</v>
      </c>
      <c r="H25" s="300">
        <v>193.73</v>
      </c>
      <c r="I25" s="58">
        <f>(H25*'Информация о ценах'!$D$37+'432'!H25*'Информация о ценах'!$D$37*'Информация о ценах'!$E$37)*'Информация о ценах'!$B$6*1.02*1.2</f>
        <v>8892.2070000000003</v>
      </c>
      <c r="J25" s="24"/>
      <c r="K25" s="15">
        <f t="shared" si="0"/>
        <v>0</v>
      </c>
    </row>
    <row r="26" spans="1:11" customFormat="1" x14ac:dyDescent="0.35">
      <c r="A26" s="29" t="s">
        <v>2268</v>
      </c>
      <c r="B26" s="299" t="s">
        <v>2269</v>
      </c>
      <c r="C26" s="299" t="s">
        <v>2257</v>
      </c>
      <c r="D26" s="299" t="s">
        <v>19955</v>
      </c>
      <c r="E26" s="299" t="s">
        <v>2226</v>
      </c>
      <c r="F26" s="129">
        <v>4500</v>
      </c>
      <c r="G26" s="299" t="s">
        <v>2208</v>
      </c>
      <c r="H26" s="300">
        <v>214.95</v>
      </c>
      <c r="I26" s="58">
        <f>(H26*'Информация о ценах'!$D$37+'432'!H26*'Информация о ценах'!$D$37*'Информация о ценах'!$E$37)*'Информация о ценах'!$B$6*1.02*1.2</f>
        <v>9866.2049999999999</v>
      </c>
      <c r="J26" s="24"/>
      <c r="K26" s="15">
        <f t="shared" si="0"/>
        <v>0</v>
      </c>
    </row>
    <row r="27" spans="1:11" customFormat="1" x14ac:dyDescent="0.35">
      <c r="A27" s="29" t="s">
        <v>2270</v>
      </c>
      <c r="B27" s="299" t="s">
        <v>2271</v>
      </c>
      <c r="C27" s="299" t="s">
        <v>2257</v>
      </c>
      <c r="D27" s="299" t="s">
        <v>19955</v>
      </c>
      <c r="E27" s="299" t="s">
        <v>2229</v>
      </c>
      <c r="F27" s="129">
        <v>5000</v>
      </c>
      <c r="G27" s="299" t="s">
        <v>2208</v>
      </c>
      <c r="H27" s="300">
        <v>236.23</v>
      </c>
      <c r="I27" s="58">
        <f>(H27*'Информация о ценах'!$D$37+'432'!H27*'Информация о ценах'!$D$37*'Информация о ценах'!$E$37)*'Информация о ценах'!$B$6*1.02*1.2</f>
        <v>10842.957</v>
      </c>
      <c r="J27" s="24"/>
      <c r="K27" s="15">
        <f t="shared" si="0"/>
        <v>0</v>
      </c>
    </row>
    <row r="28" spans="1:11" customFormat="1" x14ac:dyDescent="0.35">
      <c r="A28" s="29" t="s">
        <v>2272</v>
      </c>
      <c r="B28" s="299" t="s">
        <v>2273</v>
      </c>
      <c r="C28" s="299" t="s">
        <v>2257</v>
      </c>
      <c r="D28" s="299" t="s">
        <v>19955</v>
      </c>
      <c r="E28" s="299" t="s">
        <v>2232</v>
      </c>
      <c r="F28" s="129">
        <v>5400</v>
      </c>
      <c r="G28" s="299" t="s">
        <v>2208</v>
      </c>
      <c r="H28" s="300">
        <v>257.45</v>
      </c>
      <c r="I28" s="58">
        <f>(H28*'Информация о ценах'!$D$37+'432'!H28*'Информация о ценах'!$D$37*'Информация о ценах'!$E$37)*'Информация о ценах'!$B$6*1.02*1.2</f>
        <v>11816.955</v>
      </c>
      <c r="J28" s="24"/>
      <c r="K28" s="15">
        <f t="shared" si="0"/>
        <v>0</v>
      </c>
    </row>
    <row r="29" spans="1:11" customFormat="1" x14ac:dyDescent="0.35">
      <c r="A29" s="29" t="s">
        <v>2274</v>
      </c>
      <c r="B29" s="299" t="s">
        <v>2275</v>
      </c>
      <c r="C29" s="299" t="s">
        <v>2257</v>
      </c>
      <c r="D29" s="299" t="s">
        <v>19955</v>
      </c>
      <c r="E29" s="299" t="s">
        <v>2235</v>
      </c>
      <c r="F29" s="129">
        <v>5800</v>
      </c>
      <c r="G29" s="299" t="s">
        <v>2208</v>
      </c>
      <c r="H29" s="300">
        <v>278.69</v>
      </c>
      <c r="I29" s="58">
        <f>(H29*'Информация о ценах'!$D$37+'432'!H29*'Информация о ценах'!$D$37*'Информация о ценах'!$E$37)*'Информация о ценах'!$B$6*1.02*1.2</f>
        <v>12791.870999999999</v>
      </c>
      <c r="J29" s="24"/>
      <c r="K29" s="15">
        <f t="shared" si="0"/>
        <v>0</v>
      </c>
    </row>
    <row r="30" spans="1:11" customFormat="1" x14ac:dyDescent="0.35">
      <c r="A30" s="29" t="s">
        <v>2276</v>
      </c>
      <c r="B30" s="299" t="s">
        <v>2277</v>
      </c>
      <c r="C30" s="299" t="s">
        <v>2257</v>
      </c>
      <c r="D30" s="299" t="s">
        <v>19955</v>
      </c>
      <c r="E30" s="299" t="s">
        <v>1090</v>
      </c>
      <c r="F30" s="129">
        <v>6200</v>
      </c>
      <c r="G30" s="299" t="s">
        <v>2208</v>
      </c>
      <c r="H30" s="300">
        <v>299.89999999999998</v>
      </c>
      <c r="I30" s="58">
        <f>(H30*'Информация о ценах'!$D$37+'432'!H30*'Информация о ценах'!$D$37*'Информация о ценах'!$E$37)*'Информация о ценах'!$B$6*1.02*1.2</f>
        <v>13765.410000000002</v>
      </c>
      <c r="J30" s="24"/>
      <c r="K30" s="15">
        <f t="shared" si="0"/>
        <v>0</v>
      </c>
    </row>
    <row r="31" spans="1:11" customFormat="1" x14ac:dyDescent="0.35">
      <c r="A31" s="29" t="s">
        <v>2278</v>
      </c>
      <c r="B31" s="299" t="s">
        <v>2279</v>
      </c>
      <c r="C31" s="299" t="s">
        <v>2280</v>
      </c>
      <c r="D31" s="299" t="s">
        <v>19956</v>
      </c>
      <c r="E31" s="299" t="s">
        <v>2281</v>
      </c>
      <c r="F31" s="300">
        <v>50</v>
      </c>
      <c r="G31" s="299" t="s">
        <v>2208</v>
      </c>
      <c r="H31" s="300">
        <v>31.02</v>
      </c>
      <c r="I31" s="58">
        <f>(H31*'Информация о ценах'!$D$37+'432'!H31*'Информация о ценах'!$D$37*'Информация о ценах'!$E$37)*'Информация о ценах'!$B$6*1.02*1.2</f>
        <v>1423.818</v>
      </c>
      <c r="J31" s="24"/>
      <c r="K31" s="15">
        <f t="shared" si="0"/>
        <v>0</v>
      </c>
    </row>
    <row r="32" spans="1:11" customFormat="1" x14ac:dyDescent="0.35">
      <c r="A32" s="29" t="s">
        <v>2282</v>
      </c>
      <c r="B32" s="299" t="s">
        <v>2283</v>
      </c>
      <c r="C32" s="299" t="s">
        <v>2280</v>
      </c>
      <c r="D32" s="299" t="s">
        <v>19956</v>
      </c>
      <c r="E32" s="299" t="s">
        <v>2284</v>
      </c>
      <c r="F32" s="300">
        <v>50</v>
      </c>
      <c r="G32" s="299" t="s">
        <v>2208</v>
      </c>
      <c r="H32" s="300">
        <v>24.68</v>
      </c>
      <c r="I32" s="58">
        <f>(H32*'Информация о ценах'!$D$37+'432'!H32*'Информация о ценах'!$D$37*'Информация о ценах'!$E$37)*'Информация о ценах'!$B$6*1.02*1.2</f>
        <v>1132.8119999999999</v>
      </c>
      <c r="J32" s="24"/>
      <c r="K32" s="15">
        <f t="shared" si="0"/>
        <v>0</v>
      </c>
    </row>
    <row r="33" spans="1:11" customFormat="1" x14ac:dyDescent="0.35">
      <c r="A33" s="29" t="s">
        <v>2285</v>
      </c>
      <c r="B33" s="299" t="s">
        <v>2286</v>
      </c>
      <c r="C33" s="299" t="s">
        <v>2287</v>
      </c>
      <c r="D33" s="299" t="s">
        <v>19957</v>
      </c>
      <c r="E33" s="300"/>
      <c r="F33" s="300">
        <v>200</v>
      </c>
      <c r="G33" s="299" t="s">
        <v>2208</v>
      </c>
      <c r="H33" s="300">
        <v>36.92</v>
      </c>
      <c r="I33" s="58">
        <f>(H33*'Информация о ценах'!$D$37+'432'!H33*'Информация о ценах'!$D$37*'Информация о ценах'!$E$37)*'Информация о ценах'!$B$6*1.02*1.2</f>
        <v>1694.6279999999999</v>
      </c>
      <c r="J33" s="24"/>
      <c r="K33" s="15">
        <f t="shared" si="0"/>
        <v>0</v>
      </c>
    </row>
    <row r="34" spans="1:11" customFormat="1" x14ac:dyDescent="0.35">
      <c r="A34" s="29" t="s">
        <v>2288</v>
      </c>
      <c r="B34" s="299" t="s">
        <v>2289</v>
      </c>
      <c r="C34" s="299" t="s">
        <v>2290</v>
      </c>
      <c r="D34" s="299" t="s">
        <v>19958</v>
      </c>
      <c r="E34" s="299" t="s">
        <v>2281</v>
      </c>
      <c r="F34" s="300">
        <v>150</v>
      </c>
      <c r="G34" s="299" t="s">
        <v>2208</v>
      </c>
      <c r="H34" s="300">
        <v>26.95</v>
      </c>
      <c r="I34" s="58">
        <f>(H34*'Информация о ценах'!$D$37+'432'!H34*'Информация о ценах'!$D$37*'Информация о ценах'!$E$37)*'Информация о ценах'!$B$6*1.02*1.2</f>
        <v>1237.0050000000001</v>
      </c>
      <c r="J34" s="24"/>
      <c r="K34" s="15">
        <f t="shared" si="0"/>
        <v>0</v>
      </c>
    </row>
    <row r="35" spans="1:11" customFormat="1" x14ac:dyDescent="0.35">
      <c r="A35" s="29" t="s">
        <v>2291</v>
      </c>
      <c r="B35" s="299" t="s">
        <v>2292</v>
      </c>
      <c r="C35" s="299" t="s">
        <v>2290</v>
      </c>
      <c r="D35" s="299" t="s">
        <v>19958</v>
      </c>
      <c r="E35" s="299" t="s">
        <v>2284</v>
      </c>
      <c r="F35" s="300">
        <v>140</v>
      </c>
      <c r="G35" s="299" t="s">
        <v>2208</v>
      </c>
      <c r="H35" s="300">
        <v>22.95</v>
      </c>
      <c r="I35" s="58">
        <f>(H35*'Информация о ценах'!$D$37+'432'!H35*'Информация о ценах'!$D$37*'Информация о ценах'!$E$37)*'Информация о ценах'!$B$6*1.02*1.2</f>
        <v>1053.405</v>
      </c>
      <c r="J35" s="24"/>
      <c r="K35" s="15">
        <f t="shared" si="0"/>
        <v>0</v>
      </c>
    </row>
    <row r="36" spans="1:11" customFormat="1" x14ac:dyDescent="0.35">
      <c r="A36" s="29" t="s">
        <v>2293</v>
      </c>
      <c r="B36" s="299" t="s">
        <v>2294</v>
      </c>
      <c r="C36" s="299" t="s">
        <v>2295</v>
      </c>
      <c r="D36" s="299" t="s">
        <v>19959</v>
      </c>
      <c r="E36" s="299" t="s">
        <v>617</v>
      </c>
      <c r="F36" s="300">
        <v>900</v>
      </c>
      <c r="G36" s="299" t="s">
        <v>2208</v>
      </c>
      <c r="H36" s="300">
        <v>43.62</v>
      </c>
      <c r="I36" s="58">
        <f>(H36*'Информация о ценах'!$D$37+'432'!H36*'Информация о ценах'!$D$37*'Информация о ценах'!$E$37)*'Информация о ценах'!$B$6*1.02*1.2</f>
        <v>2002.1579999999999</v>
      </c>
      <c r="J36" s="24"/>
      <c r="K36" s="15">
        <f t="shared" si="0"/>
        <v>0</v>
      </c>
    </row>
    <row r="37" spans="1:11" customFormat="1" x14ac:dyDescent="0.35">
      <c r="A37" s="29" t="s">
        <v>2296</v>
      </c>
      <c r="B37" s="299" t="s">
        <v>2297</v>
      </c>
      <c r="C37" s="299" t="s">
        <v>2295</v>
      </c>
      <c r="D37" s="299" t="s">
        <v>19959</v>
      </c>
      <c r="E37" s="299" t="s">
        <v>101</v>
      </c>
      <c r="F37" s="129">
        <v>1300</v>
      </c>
      <c r="G37" s="299" t="s">
        <v>2208</v>
      </c>
      <c r="H37" s="300">
        <v>59.63</v>
      </c>
      <c r="I37" s="58">
        <f>(H37*'Информация о ценах'!$D$37+'432'!H37*'Информация о ценах'!$D$37*'Информация о ценах'!$E$37)*'Информация о ценах'!$B$6*1.02*1.2</f>
        <v>2737.0169999999998</v>
      </c>
      <c r="J37" s="24"/>
      <c r="K37" s="15">
        <f t="shared" si="0"/>
        <v>0</v>
      </c>
    </row>
    <row r="38" spans="1:11" customFormat="1" x14ac:dyDescent="0.35">
      <c r="A38" s="29" t="s">
        <v>2298</v>
      </c>
      <c r="B38" s="299" t="s">
        <v>2299</v>
      </c>
      <c r="C38" s="299" t="s">
        <v>2300</v>
      </c>
      <c r="D38" s="299" t="s">
        <v>19960</v>
      </c>
      <c r="E38" s="299" t="s">
        <v>617</v>
      </c>
      <c r="F38" s="129">
        <v>1200</v>
      </c>
      <c r="G38" s="299" t="s">
        <v>2208</v>
      </c>
      <c r="H38" s="300">
        <v>74.569999999999993</v>
      </c>
      <c r="I38" s="58">
        <f>(H38*'Информация о ценах'!$D$37+'432'!H38*'Информация о ценах'!$D$37*'Информация о ценах'!$E$37)*'Информация о ценах'!$B$6*1.02*1.2</f>
        <v>3422.7629999999995</v>
      </c>
      <c r="J38" s="24"/>
      <c r="K38" s="15">
        <f t="shared" si="0"/>
        <v>0</v>
      </c>
    </row>
    <row r="39" spans="1:11" customFormat="1" x14ac:dyDescent="0.35">
      <c r="A39" s="29" t="s">
        <v>2301</v>
      </c>
      <c r="B39" s="299" t="s">
        <v>2302</v>
      </c>
      <c r="C39" s="299" t="s">
        <v>2300</v>
      </c>
      <c r="D39" s="299" t="s">
        <v>19960</v>
      </c>
      <c r="E39" s="299" t="s">
        <v>101</v>
      </c>
      <c r="F39" s="129">
        <v>1550</v>
      </c>
      <c r="G39" s="299" t="s">
        <v>2208</v>
      </c>
      <c r="H39" s="300">
        <v>90.64</v>
      </c>
      <c r="I39" s="58">
        <f>(H39*'Информация о ценах'!$D$37+'432'!H39*'Информация о ценах'!$D$37*'Информация о ценах'!$E$37)*'Информация о ценах'!$B$6*1.02*1.2</f>
        <v>4160.3760000000002</v>
      </c>
      <c r="J39" s="24"/>
      <c r="K39" s="15">
        <f t="shared" si="0"/>
        <v>0</v>
      </c>
    </row>
    <row r="40" spans="1:11" customFormat="1" x14ac:dyDescent="0.35">
      <c r="A40" s="29" t="s">
        <v>2303</v>
      </c>
      <c r="B40" s="299" t="s">
        <v>2304</v>
      </c>
      <c r="C40" s="299" t="s">
        <v>2305</v>
      </c>
      <c r="D40" s="299" t="s">
        <v>19961</v>
      </c>
      <c r="E40" s="299" t="s">
        <v>2306</v>
      </c>
      <c r="F40" s="129">
        <v>9450</v>
      </c>
      <c r="G40" s="299" t="s">
        <v>2208</v>
      </c>
      <c r="H40" s="300">
        <v>109.55</v>
      </c>
      <c r="I40" s="58">
        <f>(H40*'Информация о ценах'!$D$37+'432'!H40*'Информация о ценах'!$D$37*'Информация о ценах'!$E$37)*'Информация о ценах'!$B$6*1.02*1.2</f>
        <v>5028.3450000000003</v>
      </c>
      <c r="J40" s="24"/>
      <c r="K40" s="15">
        <f t="shared" si="0"/>
        <v>0</v>
      </c>
    </row>
    <row r="41" spans="1:11" customFormat="1" x14ac:dyDescent="0.35">
      <c r="A41" s="29" t="s">
        <v>2307</v>
      </c>
      <c r="B41" s="299" t="s">
        <v>2308</v>
      </c>
      <c r="C41" s="299" t="s">
        <v>2305</v>
      </c>
      <c r="D41" s="299" t="s">
        <v>19961</v>
      </c>
      <c r="E41" s="299" t="s">
        <v>2309</v>
      </c>
      <c r="F41" s="129">
        <v>10500</v>
      </c>
      <c r="G41" s="299" t="s">
        <v>2208</v>
      </c>
      <c r="H41" s="300">
        <v>119.28</v>
      </c>
      <c r="I41" s="58">
        <f>(H41*'Информация о ценах'!$D$37+'432'!H41*'Информация о ценах'!$D$37*'Информация о ценах'!$E$37)*'Информация о ценах'!$B$6*1.02*1.2</f>
        <v>5474.9520000000002</v>
      </c>
      <c r="J41" s="24"/>
      <c r="K41" s="15">
        <f t="shared" si="0"/>
        <v>0</v>
      </c>
    </row>
    <row r="42" spans="1:11" customFormat="1" x14ac:dyDescent="0.35">
      <c r="A42" s="29" t="s">
        <v>2310</v>
      </c>
      <c r="B42" s="299" t="s">
        <v>2311</v>
      </c>
      <c r="C42" s="299" t="s">
        <v>2305</v>
      </c>
      <c r="D42" s="299" t="s">
        <v>19961</v>
      </c>
      <c r="E42" s="299" t="s">
        <v>2312</v>
      </c>
      <c r="F42" s="129">
        <v>12600</v>
      </c>
      <c r="G42" s="299" t="s">
        <v>2208</v>
      </c>
      <c r="H42" s="300">
        <v>131.03</v>
      </c>
      <c r="I42" s="58">
        <f>(H42*'Информация о ценах'!$D$37+'432'!H42*'Информация о ценах'!$D$37*'Информация о ценах'!$E$37)*'Информация о ценах'!$B$6*1.02*1.2</f>
        <v>6014.277</v>
      </c>
      <c r="J42" s="24"/>
      <c r="K42" s="15">
        <f t="shared" si="0"/>
        <v>0</v>
      </c>
    </row>
    <row r="43" spans="1:11" customFormat="1" x14ac:dyDescent="0.35">
      <c r="A43" s="29" t="s">
        <v>2313</v>
      </c>
      <c r="B43" s="299" t="s">
        <v>2314</v>
      </c>
      <c r="C43" s="299" t="s">
        <v>2305</v>
      </c>
      <c r="D43" s="299" t="s">
        <v>19961</v>
      </c>
      <c r="E43" s="299" t="s">
        <v>2315</v>
      </c>
      <c r="F43" s="129">
        <v>14750</v>
      </c>
      <c r="G43" s="299" t="s">
        <v>2208</v>
      </c>
      <c r="H43" s="300">
        <v>144.87</v>
      </c>
      <c r="I43" s="58">
        <f>(H43*'Информация о ценах'!$D$37+'432'!H43*'Информация о ценах'!$D$37*'Информация о ценах'!$E$37)*'Информация о ценах'!$B$6*1.02*1.2</f>
        <v>6649.5330000000004</v>
      </c>
      <c r="J43" s="24"/>
      <c r="K43" s="15">
        <f t="shared" si="0"/>
        <v>0</v>
      </c>
    </row>
    <row r="44" spans="1:11" customFormat="1" x14ac:dyDescent="0.35">
      <c r="A44" s="29" t="s">
        <v>2316</v>
      </c>
      <c r="B44" s="299" t="s">
        <v>2317</v>
      </c>
      <c r="C44" s="299" t="s">
        <v>2305</v>
      </c>
      <c r="D44" s="299" t="s">
        <v>19961</v>
      </c>
      <c r="E44" s="299" t="s">
        <v>2318</v>
      </c>
      <c r="F44" s="129">
        <v>16500</v>
      </c>
      <c r="G44" s="299" t="s">
        <v>2208</v>
      </c>
      <c r="H44" s="300">
        <v>161.72999999999999</v>
      </c>
      <c r="I44" s="58">
        <f>(H44*'Информация о ценах'!$D$37+'432'!H44*'Информация о ценах'!$D$37*'Информация о ценах'!$E$37)*'Информация о ценах'!$B$6*1.02*1.2</f>
        <v>7423.4069999999992</v>
      </c>
      <c r="J44" s="24"/>
      <c r="K44" s="15">
        <f t="shared" si="0"/>
        <v>0</v>
      </c>
    </row>
    <row r="45" spans="1:11" customFormat="1" x14ac:dyDescent="0.35">
      <c r="A45" s="29" t="s">
        <v>2319</v>
      </c>
      <c r="B45" s="299" t="s">
        <v>2320</v>
      </c>
      <c r="C45" s="299" t="s">
        <v>2321</v>
      </c>
      <c r="D45" s="299" t="s">
        <v>19962</v>
      </c>
      <c r="E45" s="299" t="s">
        <v>2322</v>
      </c>
      <c r="F45" s="129">
        <v>10650</v>
      </c>
      <c r="G45" s="299" t="s">
        <v>2208</v>
      </c>
      <c r="H45" s="300">
        <v>87.62</v>
      </c>
      <c r="I45" s="58">
        <f>(H45*'Информация о ценах'!$D$37+'432'!H45*'Информация о ценах'!$D$37*'Информация о ценах'!$E$37)*'Информация о ценах'!$B$6*1.02*1.2</f>
        <v>4021.7579999999998</v>
      </c>
      <c r="J45" s="24"/>
      <c r="K45" s="15">
        <f t="shared" si="0"/>
        <v>0</v>
      </c>
    </row>
    <row r="46" spans="1:11" customFormat="1" x14ac:dyDescent="0.35">
      <c r="A46" s="29" t="s">
        <v>2323</v>
      </c>
      <c r="B46" s="299" t="s">
        <v>2324</v>
      </c>
      <c r="C46" s="299" t="s">
        <v>2321</v>
      </c>
      <c r="D46" s="299" t="s">
        <v>19962</v>
      </c>
      <c r="E46" s="299" t="s">
        <v>2325</v>
      </c>
      <c r="F46" s="129">
        <v>11950</v>
      </c>
      <c r="G46" s="299" t="s">
        <v>2208</v>
      </c>
      <c r="H46" s="300">
        <v>93.63</v>
      </c>
      <c r="I46" s="58">
        <f>(H46*'Информация о ценах'!$D$37+'432'!H46*'Информация о ценах'!$D$37*'Информация о ценах'!$E$37)*'Информация о ценах'!$B$6*1.02*1.2</f>
        <v>4297.6169999999993</v>
      </c>
      <c r="J46" s="24"/>
      <c r="K46" s="15">
        <f t="shared" si="0"/>
        <v>0</v>
      </c>
    </row>
    <row r="47" spans="1:11" customFormat="1" x14ac:dyDescent="0.35">
      <c r="A47" s="29" t="s">
        <v>2326</v>
      </c>
      <c r="B47" s="299" t="s">
        <v>2327</v>
      </c>
      <c r="C47" s="299" t="s">
        <v>2321</v>
      </c>
      <c r="D47" s="299" t="s">
        <v>19962</v>
      </c>
      <c r="E47" s="299" t="s">
        <v>2328</v>
      </c>
      <c r="F47" s="129">
        <v>14250</v>
      </c>
      <c r="G47" s="299" t="s">
        <v>2208</v>
      </c>
      <c r="H47" s="300">
        <v>108.1</v>
      </c>
      <c r="I47" s="58">
        <f>(H47*'Информация о ценах'!$D$37+'432'!H47*'Информация о ценах'!$D$37*'Информация о ценах'!$E$37)*'Информация о ценах'!$B$6*1.02*1.2</f>
        <v>4961.79</v>
      </c>
      <c r="J47" s="24"/>
      <c r="K47" s="15">
        <f t="shared" si="0"/>
        <v>0</v>
      </c>
    </row>
    <row r="48" spans="1:11" customFormat="1" x14ac:dyDescent="0.35">
      <c r="A48" s="29" t="s">
        <v>2329</v>
      </c>
      <c r="B48" s="299" t="s">
        <v>2330</v>
      </c>
      <c r="C48" s="299" t="s">
        <v>2321</v>
      </c>
      <c r="D48" s="299" t="s">
        <v>19962</v>
      </c>
      <c r="E48" s="299" t="s">
        <v>2331</v>
      </c>
      <c r="F48" s="129">
        <v>16500</v>
      </c>
      <c r="G48" s="299" t="s">
        <v>2208</v>
      </c>
      <c r="H48" s="300">
        <v>119.48</v>
      </c>
      <c r="I48" s="58">
        <f>(H48*'Информация о ценах'!$D$37+'432'!H48*'Информация о ценах'!$D$37*'Информация о ценах'!$E$37)*'Информация о ценах'!$B$6*1.02*1.2</f>
        <v>5484.1319999999996</v>
      </c>
      <c r="J48" s="24"/>
      <c r="K48" s="15">
        <f t="shared" si="0"/>
        <v>0</v>
      </c>
    </row>
    <row r="49" spans="1:11" customFormat="1" ht="15" thickBot="1" x14ac:dyDescent="0.4">
      <c r="A49" s="31" t="s">
        <v>2332</v>
      </c>
      <c r="B49" s="32" t="s">
        <v>2333</v>
      </c>
      <c r="C49" s="32" t="s">
        <v>2321</v>
      </c>
      <c r="D49" s="32" t="s">
        <v>19962</v>
      </c>
      <c r="E49" s="32" t="s">
        <v>2334</v>
      </c>
      <c r="F49" s="327">
        <v>18900</v>
      </c>
      <c r="G49" s="32" t="s">
        <v>2208</v>
      </c>
      <c r="H49" s="126">
        <v>136.93</v>
      </c>
      <c r="I49" s="65">
        <f>(H49*'Информация о ценах'!$D$37+'432'!H49*'Информация о ценах'!$D$37*'Информация о ценах'!$E$37)*'Информация о ценах'!$B$6*1.02*1.2</f>
        <v>6285.0870000000004</v>
      </c>
      <c r="J49" s="25"/>
      <c r="K49" s="16">
        <f t="shared" si="0"/>
        <v>0</v>
      </c>
    </row>
    <row r="50" spans="1:11" ht="15" thickBot="1" x14ac:dyDescent="0.4">
      <c r="I50" s="524" t="s">
        <v>5659</v>
      </c>
      <c r="J50" s="534"/>
      <c r="K50" s="165">
        <f>SUM(K3:K49)</f>
        <v>0</v>
      </c>
    </row>
  </sheetData>
  <mergeCells count="1">
    <mergeCell ref="I50:J50"/>
  </mergeCells>
  <hyperlinks>
    <hyperlink ref="A1" location="'Информация о ценах'!R1C1" display="←" xr:uid="{5E8769EF-D9F9-406C-9E96-A795CB8AA442}"/>
  </hyperlinks>
  <pageMargins left="0.70866141732283472" right="0.70866141732283472" top="0.74803149606299213" bottom="0.74803149606299213" header="0.31496062992125984" footer="0.31496062992125984"/>
  <pageSetup scale="61" fitToHeight="1000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9999"/>
    <pageSetUpPr fitToPage="1"/>
  </sheetPr>
  <dimension ref="A1:K75"/>
  <sheetViews>
    <sheetView zoomScaleNormal="100" workbookViewId="0">
      <pane ySplit="2" topLeftCell="A3" activePane="bottomLeft" state="frozen"/>
      <selection activeCell="B16" sqref="B16:C16"/>
      <selection pane="bottomLeft" activeCell="A2" sqref="A2"/>
    </sheetView>
  </sheetViews>
  <sheetFormatPr defaultColWidth="9" defaultRowHeight="14.5" x14ac:dyDescent="0.35"/>
  <cols>
    <col min="1" max="1" width="16.7265625" style="3" bestFit="1" customWidth="1"/>
    <col min="2" max="2" width="14" style="39" bestFit="1" customWidth="1"/>
    <col min="3" max="3" width="15" style="13" bestFit="1" customWidth="1"/>
    <col min="4" max="4" width="67.7265625" style="4" customWidth="1"/>
    <col min="5" max="5" width="15.7265625" style="3" customWidth="1"/>
    <col min="6" max="6" width="9.453125" style="4" customWidth="1"/>
    <col min="7" max="7" width="13.453125" style="4" bestFit="1" customWidth="1"/>
    <col min="8" max="8" width="9.26953125" style="4" customWidth="1"/>
    <col min="9" max="9" width="15.54296875" style="14" customWidth="1"/>
    <col min="10" max="10" width="12.1796875" style="19" customWidth="1"/>
    <col min="11" max="11" width="11.1796875" style="14" customWidth="1"/>
    <col min="12" max="16384" width="9" style="4"/>
  </cols>
  <sheetData>
    <row r="1" spans="1:11" ht="48.75" customHeight="1" thickBot="1" x14ac:dyDescent="0.4">
      <c r="A1" s="392" t="s">
        <v>5115</v>
      </c>
      <c r="B1" s="228"/>
      <c r="C1" s="3"/>
      <c r="E1" s="4"/>
      <c r="F1" s="6"/>
      <c r="H1" s="7"/>
      <c r="I1" s="236"/>
      <c r="J1" s="234"/>
      <c r="K1" s="233"/>
    </row>
    <row r="2" spans="1:11" s="5" customFormat="1" ht="44" thickBot="1" x14ac:dyDescent="0.4">
      <c r="A2" s="393" t="s">
        <v>90</v>
      </c>
      <c r="B2" s="209" t="s">
        <v>91</v>
      </c>
      <c r="C2" s="210" t="s">
        <v>92</v>
      </c>
      <c r="D2" s="210" t="s">
        <v>93</v>
      </c>
      <c r="E2" s="210" t="s">
        <v>94</v>
      </c>
      <c r="F2" s="211" t="s">
        <v>95</v>
      </c>
      <c r="G2" s="210" t="s">
        <v>96</v>
      </c>
      <c r="H2" s="212" t="s">
        <v>8541</v>
      </c>
      <c r="I2" s="323" t="s">
        <v>18474</v>
      </c>
      <c r="J2" s="379" t="s">
        <v>4892</v>
      </c>
      <c r="K2" s="380" t="s">
        <v>4893</v>
      </c>
    </row>
    <row r="3" spans="1:11" customFormat="1" x14ac:dyDescent="0.35">
      <c r="A3" s="59" t="s">
        <v>2335</v>
      </c>
      <c r="B3" s="60" t="s">
        <v>14058</v>
      </c>
      <c r="C3" s="60" t="s">
        <v>14059</v>
      </c>
      <c r="D3" s="60" t="s">
        <v>19963</v>
      </c>
      <c r="E3" s="60" t="s">
        <v>32</v>
      </c>
      <c r="F3" s="123">
        <v>330</v>
      </c>
      <c r="G3" s="60" t="s">
        <v>2336</v>
      </c>
      <c r="H3" s="123">
        <v>35.29</v>
      </c>
      <c r="I3" s="62">
        <f>(H3*'Информация о ценах'!$D$38+'020'!H3*'Информация о ценах'!$D$38*'Информация о ценах'!$E$38)*'Информация о ценах'!$B$6*1.02*1.2</f>
        <v>1619.8109999999999</v>
      </c>
      <c r="J3" s="40"/>
      <c r="K3" s="41">
        <f t="shared" ref="K3:K66" si="0">J3*I3</f>
        <v>0</v>
      </c>
    </row>
    <row r="4" spans="1:11" customFormat="1" x14ac:dyDescent="0.35">
      <c r="A4" s="29" t="s">
        <v>2337</v>
      </c>
      <c r="B4" s="299" t="s">
        <v>14060</v>
      </c>
      <c r="C4" s="299" t="s">
        <v>14059</v>
      </c>
      <c r="D4" s="299" t="s">
        <v>19963</v>
      </c>
      <c r="E4" s="299" t="s">
        <v>106</v>
      </c>
      <c r="F4" s="300">
        <v>438</v>
      </c>
      <c r="G4" s="299" t="s">
        <v>2338</v>
      </c>
      <c r="H4" s="300">
        <v>49.23</v>
      </c>
      <c r="I4" s="58">
        <f>(H4*'Информация о ценах'!$D$38+'020'!H4*'Информация о ценах'!$D$38*'Информация о ценах'!$E$38)*'Информация о ценах'!$B$6*1.02*1.2</f>
        <v>2259.6569999999997</v>
      </c>
      <c r="J4" s="24"/>
      <c r="K4" s="15">
        <f t="shared" si="0"/>
        <v>0</v>
      </c>
    </row>
    <row r="5" spans="1:11" customFormat="1" x14ac:dyDescent="0.35">
      <c r="A5" s="29" t="s">
        <v>2339</v>
      </c>
      <c r="B5" s="299" t="s">
        <v>14061</v>
      </c>
      <c r="C5" s="299" t="s">
        <v>2340</v>
      </c>
      <c r="D5" s="299" t="s">
        <v>19964</v>
      </c>
      <c r="E5" s="299" t="s">
        <v>595</v>
      </c>
      <c r="F5" s="300">
        <v>200</v>
      </c>
      <c r="G5" s="299" t="s">
        <v>576</v>
      </c>
      <c r="H5" s="300">
        <v>11.84</v>
      </c>
      <c r="I5" s="58">
        <f>(H5*'Информация о ценах'!$D$38+'020'!H5*'Информация о ценах'!$D$38*'Информация о ценах'!$E$38)*'Информация о ценах'!$B$6*1.02*1.2</f>
        <v>543.45600000000002</v>
      </c>
      <c r="J5" s="24"/>
      <c r="K5" s="15">
        <f t="shared" si="0"/>
        <v>0</v>
      </c>
    </row>
    <row r="6" spans="1:11" customFormat="1" x14ac:dyDescent="0.35">
      <c r="A6" s="29" t="s">
        <v>2341</v>
      </c>
      <c r="B6" s="299" t="s">
        <v>14062</v>
      </c>
      <c r="C6" s="299" t="s">
        <v>2340</v>
      </c>
      <c r="D6" s="299" t="s">
        <v>19964</v>
      </c>
      <c r="E6" s="299" t="s">
        <v>617</v>
      </c>
      <c r="F6" s="300">
        <v>290</v>
      </c>
      <c r="G6" s="299" t="s">
        <v>592</v>
      </c>
      <c r="H6" s="300">
        <v>18.45</v>
      </c>
      <c r="I6" s="58">
        <f>(H6*'Информация о ценах'!$D$38+'020'!H6*'Информация о ценах'!$D$38*'Информация о ценах'!$E$38)*'Информация о ценах'!$B$6*1.02*1.2</f>
        <v>846.8549999999999</v>
      </c>
      <c r="J6" s="24"/>
      <c r="K6" s="15">
        <f t="shared" si="0"/>
        <v>0</v>
      </c>
    </row>
    <row r="7" spans="1:11" customFormat="1" x14ac:dyDescent="0.35">
      <c r="A7" s="29" t="s">
        <v>2342</v>
      </c>
      <c r="B7" s="299" t="s">
        <v>14063</v>
      </c>
      <c r="C7" s="299" t="s">
        <v>2340</v>
      </c>
      <c r="D7" s="299" t="s">
        <v>19964</v>
      </c>
      <c r="E7" s="299" t="s">
        <v>101</v>
      </c>
      <c r="F7" s="300">
        <v>490</v>
      </c>
      <c r="G7" s="299" t="s">
        <v>368</v>
      </c>
      <c r="H7" s="300">
        <v>30.53</v>
      </c>
      <c r="I7" s="58">
        <f>(H7*'Информация о ценах'!$D$38+'020'!H7*'Информация о ценах'!$D$38*'Информация о ценах'!$E$38)*'Информация о ценах'!$B$6*1.02*1.2</f>
        <v>1401.327</v>
      </c>
      <c r="J7" s="24"/>
      <c r="K7" s="15">
        <f t="shared" si="0"/>
        <v>0</v>
      </c>
    </row>
    <row r="8" spans="1:11" customFormat="1" x14ac:dyDescent="0.35">
      <c r="A8" s="29" t="s">
        <v>2343</v>
      </c>
      <c r="B8" s="299" t="s">
        <v>14064</v>
      </c>
      <c r="C8" s="299" t="s">
        <v>2340</v>
      </c>
      <c r="D8" s="299" t="s">
        <v>19964</v>
      </c>
      <c r="E8" s="299" t="s">
        <v>2795</v>
      </c>
      <c r="F8" s="300">
        <v>790</v>
      </c>
      <c r="G8" s="299" t="s">
        <v>290</v>
      </c>
      <c r="H8" s="300">
        <v>69.56</v>
      </c>
      <c r="I8" s="58">
        <f>(H8*'Информация о ценах'!$D$38+'020'!H8*'Информация о ценах'!$D$38*'Информация о ценах'!$E$38)*'Информация о ценах'!$B$6*1.02*1.2</f>
        <v>3192.8040000000001</v>
      </c>
      <c r="J8" s="24"/>
      <c r="K8" s="15">
        <f t="shared" si="0"/>
        <v>0</v>
      </c>
    </row>
    <row r="9" spans="1:11" customFormat="1" x14ac:dyDescent="0.35">
      <c r="A9" s="29" t="s">
        <v>2344</v>
      </c>
      <c r="B9" s="299" t="s">
        <v>14065</v>
      </c>
      <c r="C9" s="299" t="s">
        <v>2340</v>
      </c>
      <c r="D9" s="299" t="s">
        <v>19964</v>
      </c>
      <c r="E9" s="299" t="s">
        <v>2799</v>
      </c>
      <c r="F9" s="129">
        <v>1020</v>
      </c>
      <c r="G9" s="299" t="s">
        <v>122</v>
      </c>
      <c r="H9" s="300">
        <v>98.92</v>
      </c>
      <c r="I9" s="58">
        <f>(H9*'Информация о ценах'!$D$38+'020'!H9*'Информация о ценах'!$D$38*'Информация о ценах'!$E$38)*'Информация о ценах'!$B$6*1.02*1.2</f>
        <v>4540.4279999999999</v>
      </c>
      <c r="J9" s="24"/>
      <c r="K9" s="15">
        <f t="shared" si="0"/>
        <v>0</v>
      </c>
    </row>
    <row r="10" spans="1:11" customFormat="1" x14ac:dyDescent="0.35">
      <c r="A10" s="29" t="s">
        <v>2345</v>
      </c>
      <c r="B10" s="299" t="s">
        <v>14066</v>
      </c>
      <c r="C10" s="299" t="s">
        <v>2340</v>
      </c>
      <c r="D10" s="299" t="s">
        <v>19964</v>
      </c>
      <c r="E10" s="299" t="s">
        <v>2207</v>
      </c>
      <c r="F10" s="129">
        <v>1660</v>
      </c>
      <c r="G10" s="299" t="s">
        <v>125</v>
      </c>
      <c r="H10" s="300">
        <v>147.59</v>
      </c>
      <c r="I10" s="58">
        <f>(H10*'Информация о ценах'!$D$38+'020'!H10*'Информация о ценах'!$D$38*'Информация о ценах'!$E$38)*'Информация о ценах'!$B$6*1.02*1.2</f>
        <v>6774.3810000000003</v>
      </c>
      <c r="J10" s="24"/>
      <c r="K10" s="15">
        <f t="shared" si="0"/>
        <v>0</v>
      </c>
    </row>
    <row r="11" spans="1:11" customFormat="1" x14ac:dyDescent="0.35">
      <c r="A11" s="29" t="s">
        <v>2346</v>
      </c>
      <c r="B11" s="299" t="s">
        <v>14067</v>
      </c>
      <c r="C11" s="299" t="s">
        <v>2347</v>
      </c>
      <c r="D11" s="299" t="s">
        <v>19965</v>
      </c>
      <c r="E11" s="299" t="s">
        <v>184</v>
      </c>
      <c r="F11" s="300">
        <v>230</v>
      </c>
      <c r="G11" s="299" t="s">
        <v>581</v>
      </c>
      <c r="H11" s="300">
        <v>25.76</v>
      </c>
      <c r="I11" s="58">
        <f>(H11*'Информация о ценах'!$D$38+'020'!H11*'Информация о ценах'!$D$38*'Информация о ценах'!$E$38)*'Информация о ценах'!$B$6*1.02*1.2</f>
        <v>1182.3840000000002</v>
      </c>
      <c r="J11" s="24"/>
      <c r="K11" s="15">
        <f t="shared" si="0"/>
        <v>0</v>
      </c>
    </row>
    <row r="12" spans="1:11" customFormat="1" x14ac:dyDescent="0.35">
      <c r="A12" s="29" t="s">
        <v>2348</v>
      </c>
      <c r="B12" s="299" t="s">
        <v>14068</v>
      </c>
      <c r="C12" s="299" t="s">
        <v>2347</v>
      </c>
      <c r="D12" s="299" t="s">
        <v>19965</v>
      </c>
      <c r="E12" s="299" t="s">
        <v>147</v>
      </c>
      <c r="F12" s="300">
        <v>231</v>
      </c>
      <c r="G12" s="299" t="s">
        <v>592</v>
      </c>
      <c r="H12" s="300">
        <v>26.04</v>
      </c>
      <c r="I12" s="58">
        <f>(H12*'Информация о ценах'!$D$38+'020'!H12*'Информация о ценах'!$D$38*'Информация о ценах'!$E$38)*'Информация о ценах'!$B$6*1.02*1.2</f>
        <v>1195.2359999999999</v>
      </c>
      <c r="J12" s="24"/>
      <c r="K12" s="15">
        <f t="shared" si="0"/>
        <v>0</v>
      </c>
    </row>
    <row r="13" spans="1:11" customFormat="1" x14ac:dyDescent="0.35">
      <c r="A13" s="29" t="s">
        <v>2349</v>
      </c>
      <c r="B13" s="299" t="s">
        <v>14069</v>
      </c>
      <c r="C13" s="299" t="s">
        <v>2347</v>
      </c>
      <c r="D13" s="299" t="s">
        <v>19965</v>
      </c>
      <c r="E13" s="299" t="s">
        <v>189</v>
      </c>
      <c r="F13" s="300">
        <v>338</v>
      </c>
      <c r="G13" s="299" t="s">
        <v>581</v>
      </c>
      <c r="H13" s="300">
        <v>35.33</v>
      </c>
      <c r="I13" s="58">
        <f>(H13*'Информация о ценах'!$D$38+'020'!H13*'Информация о ценах'!$D$38*'Информация о ценах'!$E$38)*'Информация о ценах'!$B$6*1.02*1.2</f>
        <v>1621.6469999999999</v>
      </c>
      <c r="J13" s="24"/>
      <c r="K13" s="15">
        <f t="shared" si="0"/>
        <v>0</v>
      </c>
    </row>
    <row r="14" spans="1:11" customFormat="1" x14ac:dyDescent="0.35">
      <c r="A14" s="29" t="s">
        <v>2350</v>
      </c>
      <c r="B14" s="299" t="s">
        <v>14070</v>
      </c>
      <c r="C14" s="299" t="s">
        <v>2347</v>
      </c>
      <c r="D14" s="299" t="s">
        <v>19965</v>
      </c>
      <c r="E14" s="299" t="s">
        <v>191</v>
      </c>
      <c r="F14" s="300">
        <v>562</v>
      </c>
      <c r="G14" s="299" t="s">
        <v>290</v>
      </c>
      <c r="H14" s="300">
        <v>51.17</v>
      </c>
      <c r="I14" s="58">
        <f>(H14*'Информация о ценах'!$D$38+'020'!H14*'Информация о ценах'!$D$38*'Информация о ценах'!$E$38)*'Информация о ценах'!$B$6*1.02*1.2</f>
        <v>2348.703</v>
      </c>
      <c r="J14" s="24"/>
      <c r="K14" s="15">
        <f t="shared" si="0"/>
        <v>0</v>
      </c>
    </row>
    <row r="15" spans="1:11" customFormat="1" x14ac:dyDescent="0.35">
      <c r="A15" s="29" t="s">
        <v>2351</v>
      </c>
      <c r="B15" s="299" t="s">
        <v>14071</v>
      </c>
      <c r="C15" s="299" t="s">
        <v>2347</v>
      </c>
      <c r="D15" s="299" t="s">
        <v>19965</v>
      </c>
      <c r="E15" s="299" t="s">
        <v>193</v>
      </c>
      <c r="F15" s="300">
        <v>898</v>
      </c>
      <c r="G15" s="299" t="s">
        <v>581</v>
      </c>
      <c r="H15" s="300">
        <v>104</v>
      </c>
      <c r="I15" s="58">
        <f>(H15*'Информация о ценах'!$D$38+'020'!H15*'Информация о ценах'!$D$38*'Информация о ценах'!$E$38)*'Информация о ценах'!$B$6*1.02*1.2</f>
        <v>4773.5999999999995</v>
      </c>
      <c r="J15" s="24"/>
      <c r="K15" s="15">
        <f t="shared" si="0"/>
        <v>0</v>
      </c>
    </row>
    <row r="16" spans="1:11" customFormat="1" x14ac:dyDescent="0.35">
      <c r="A16" s="29" t="s">
        <v>2352</v>
      </c>
      <c r="B16" s="299" t="s">
        <v>14072</v>
      </c>
      <c r="C16" s="299" t="s">
        <v>2347</v>
      </c>
      <c r="D16" s="299" t="s">
        <v>19965</v>
      </c>
      <c r="E16" s="299" t="s">
        <v>204</v>
      </c>
      <c r="F16" s="129">
        <v>1170</v>
      </c>
      <c r="G16" s="299" t="s">
        <v>125</v>
      </c>
      <c r="H16" s="300">
        <v>143.07</v>
      </c>
      <c r="I16" s="58">
        <f>(H16*'Информация о ценах'!$D$38+'020'!H16*'Информация о ценах'!$D$38*'Информация о ценах'!$E$38)*'Информация о ценах'!$B$6*1.02*1.2</f>
        <v>6566.9129999999996</v>
      </c>
      <c r="J16" s="24"/>
      <c r="K16" s="15">
        <f t="shared" si="0"/>
        <v>0</v>
      </c>
    </row>
    <row r="17" spans="1:11" customFormat="1" x14ac:dyDescent="0.35">
      <c r="A17" s="29" t="s">
        <v>2353</v>
      </c>
      <c r="B17" s="299" t="s">
        <v>14073</v>
      </c>
      <c r="C17" s="299" t="s">
        <v>2347</v>
      </c>
      <c r="D17" s="299" t="s">
        <v>19965</v>
      </c>
      <c r="E17" s="299" t="s">
        <v>206</v>
      </c>
      <c r="F17" s="129">
        <v>1867</v>
      </c>
      <c r="G17" s="299" t="s">
        <v>128</v>
      </c>
      <c r="H17" s="300">
        <v>205.9</v>
      </c>
      <c r="I17" s="58">
        <f>(H17*'Информация о ценах'!$D$38+'020'!H17*'Информация о ценах'!$D$38*'Информация о ценах'!$E$38)*'Информация о ценах'!$B$6*1.02*1.2</f>
        <v>9450.81</v>
      </c>
      <c r="J17" s="24"/>
      <c r="K17" s="15">
        <f t="shared" si="0"/>
        <v>0</v>
      </c>
    </row>
    <row r="18" spans="1:11" customFormat="1" x14ac:dyDescent="0.35">
      <c r="A18" s="29" t="s">
        <v>2354</v>
      </c>
      <c r="B18" s="299" t="s">
        <v>14074</v>
      </c>
      <c r="C18" s="299" t="s">
        <v>2355</v>
      </c>
      <c r="D18" s="299" t="s">
        <v>19966</v>
      </c>
      <c r="E18" s="299" t="s">
        <v>100</v>
      </c>
      <c r="F18" s="300">
        <v>260</v>
      </c>
      <c r="G18" s="299" t="s">
        <v>625</v>
      </c>
      <c r="H18" s="300">
        <v>37.090000000000003</v>
      </c>
      <c r="I18" s="58">
        <f>(H18*'Информация о ценах'!$D$38+'020'!H18*'Информация о ценах'!$D$38*'Информация о ценах'!$E$38)*'Информация о ценах'!$B$6*1.02*1.2</f>
        <v>1702.4310000000003</v>
      </c>
      <c r="J18" s="24"/>
      <c r="K18" s="15">
        <f t="shared" si="0"/>
        <v>0</v>
      </c>
    </row>
    <row r="19" spans="1:11" customFormat="1" x14ac:dyDescent="0.35">
      <c r="A19" s="29" t="s">
        <v>2356</v>
      </c>
      <c r="B19" s="299" t="s">
        <v>14075</v>
      </c>
      <c r="C19" s="299" t="s">
        <v>2355</v>
      </c>
      <c r="D19" s="299" t="s">
        <v>19966</v>
      </c>
      <c r="E19" s="299" t="s">
        <v>32</v>
      </c>
      <c r="F19" s="300">
        <v>262</v>
      </c>
      <c r="G19" s="299" t="s">
        <v>581</v>
      </c>
      <c r="H19" s="300">
        <v>37.630000000000003</v>
      </c>
      <c r="I19" s="58">
        <f>(H19*'Информация о ценах'!$D$38+'020'!H19*'Информация о ценах'!$D$38*'Информация о ценах'!$E$38)*'Информация о ценах'!$B$6*1.02*1.2</f>
        <v>1727.2170000000001</v>
      </c>
      <c r="J19" s="24"/>
      <c r="K19" s="15">
        <f t="shared" si="0"/>
        <v>0</v>
      </c>
    </row>
    <row r="20" spans="1:11" customFormat="1" x14ac:dyDescent="0.35">
      <c r="A20" s="29" t="s">
        <v>2357</v>
      </c>
      <c r="B20" s="299" t="s">
        <v>14076</v>
      </c>
      <c r="C20" s="299" t="s">
        <v>2355</v>
      </c>
      <c r="D20" s="299" t="s">
        <v>19966</v>
      </c>
      <c r="E20" s="299" t="s">
        <v>106</v>
      </c>
      <c r="F20" s="300">
        <v>386</v>
      </c>
      <c r="G20" s="299" t="s">
        <v>368</v>
      </c>
      <c r="H20" s="300">
        <v>48.27</v>
      </c>
      <c r="I20" s="58">
        <f>(H20*'Информация о ценах'!$D$38+'020'!H20*'Информация о ценах'!$D$38*'Информация о ценах'!$E$38)*'Информация о ценах'!$B$6*1.02*1.2</f>
        <v>2215.5930000000003</v>
      </c>
      <c r="J20" s="24"/>
      <c r="K20" s="15">
        <f t="shared" si="0"/>
        <v>0</v>
      </c>
    </row>
    <row r="21" spans="1:11" customFormat="1" x14ac:dyDescent="0.35">
      <c r="A21" s="29" t="s">
        <v>2358</v>
      </c>
      <c r="B21" s="299" t="s">
        <v>14077</v>
      </c>
      <c r="C21" s="299" t="s">
        <v>2355</v>
      </c>
      <c r="D21" s="299" t="s">
        <v>19966</v>
      </c>
      <c r="E21" s="299" t="s">
        <v>109</v>
      </c>
      <c r="F21" s="300">
        <v>634</v>
      </c>
      <c r="G21" s="299" t="s">
        <v>290</v>
      </c>
      <c r="H21" s="300">
        <v>65.44</v>
      </c>
      <c r="I21" s="58">
        <f>(H21*'Информация о ценах'!$D$38+'020'!H21*'Информация о ценах'!$D$38*'Информация о ценах'!$E$38)*'Информация о ценах'!$B$6*1.02*1.2</f>
        <v>3003.6959999999999</v>
      </c>
      <c r="J21" s="24"/>
      <c r="K21" s="15">
        <f t="shared" si="0"/>
        <v>0</v>
      </c>
    </row>
    <row r="22" spans="1:11" customFormat="1" x14ac:dyDescent="0.35">
      <c r="A22" s="29" t="s">
        <v>2359</v>
      </c>
      <c r="B22" s="299" t="s">
        <v>14078</v>
      </c>
      <c r="C22" s="299" t="s">
        <v>2355</v>
      </c>
      <c r="D22" s="299" t="s">
        <v>19966</v>
      </c>
      <c r="E22" s="299" t="s">
        <v>112</v>
      </c>
      <c r="F22" s="129">
        <v>1006</v>
      </c>
      <c r="G22" s="299" t="s">
        <v>214</v>
      </c>
      <c r="H22" s="300">
        <v>124.49</v>
      </c>
      <c r="I22" s="58">
        <f>(H22*'Информация о ценах'!$D$38+'020'!H22*'Информация о ценах'!$D$38*'Информация о ценах'!$E$38)*'Информация о ценах'!$B$6*1.02*1.2</f>
        <v>5714.0910000000003</v>
      </c>
      <c r="J22" s="24"/>
      <c r="K22" s="15">
        <f t="shared" si="0"/>
        <v>0</v>
      </c>
    </row>
    <row r="23" spans="1:11" customFormat="1" x14ac:dyDescent="0.35">
      <c r="A23" s="29" t="s">
        <v>2360</v>
      </c>
      <c r="B23" s="299" t="s">
        <v>14079</v>
      </c>
      <c r="C23" s="299" t="s">
        <v>2355</v>
      </c>
      <c r="D23" s="299" t="s">
        <v>19966</v>
      </c>
      <c r="E23" s="299" t="s">
        <v>115</v>
      </c>
      <c r="F23" s="129">
        <v>1320</v>
      </c>
      <c r="G23" s="299" t="s">
        <v>125</v>
      </c>
      <c r="H23" s="300">
        <v>168.05</v>
      </c>
      <c r="I23" s="58">
        <f>(H23*'Информация о ценах'!$D$38+'020'!H23*'Информация о ценах'!$D$38*'Информация о ценах'!$E$38)*'Информация о ценах'!$B$6*1.02*1.2</f>
        <v>7713.4949999999999</v>
      </c>
      <c r="J23" s="24"/>
      <c r="K23" s="15">
        <f t="shared" si="0"/>
        <v>0</v>
      </c>
    </row>
    <row r="24" spans="1:11" customFormat="1" x14ac:dyDescent="0.35">
      <c r="A24" s="29" t="s">
        <v>2361</v>
      </c>
      <c r="B24" s="299" t="s">
        <v>14080</v>
      </c>
      <c r="C24" s="299" t="s">
        <v>2355</v>
      </c>
      <c r="D24" s="299" t="s">
        <v>19966</v>
      </c>
      <c r="E24" s="299" t="s">
        <v>118</v>
      </c>
      <c r="F24" s="129">
        <v>2074</v>
      </c>
      <c r="G24" s="299" t="s">
        <v>214</v>
      </c>
      <c r="H24" s="300">
        <v>236.39</v>
      </c>
      <c r="I24" s="58">
        <f>(H24*'Информация о ценах'!$D$38+'020'!H24*'Информация о ценах'!$D$38*'Информация о ценах'!$E$38)*'Информация о ценах'!$B$6*1.02*1.2</f>
        <v>10850.300999999999</v>
      </c>
      <c r="J24" s="24"/>
      <c r="K24" s="15">
        <f t="shared" si="0"/>
        <v>0</v>
      </c>
    </row>
    <row r="25" spans="1:11" customFormat="1" x14ac:dyDescent="0.35">
      <c r="A25" s="29" t="s">
        <v>18741</v>
      </c>
      <c r="B25" s="299" t="s">
        <v>18742</v>
      </c>
      <c r="C25" s="299" t="s">
        <v>2355</v>
      </c>
      <c r="D25" s="299" t="s">
        <v>19966</v>
      </c>
      <c r="E25" s="299" t="s">
        <v>9540</v>
      </c>
      <c r="F25" s="129">
        <v>4418</v>
      </c>
      <c r="G25" s="299" t="s">
        <v>128</v>
      </c>
      <c r="H25" s="300">
        <v>407.49</v>
      </c>
      <c r="I25" s="58">
        <f>(H25*'Информация о ценах'!$D$38+'020'!H25*'Информация о ценах'!$D$38*'Информация о ценах'!$E$38)*'Информация о ценах'!$B$6*1.02*1.2</f>
        <v>18703.791000000001</v>
      </c>
      <c r="J25" s="24"/>
      <c r="K25" s="15">
        <f t="shared" si="0"/>
        <v>0</v>
      </c>
    </row>
    <row r="26" spans="1:11" customFormat="1" x14ac:dyDescent="0.35">
      <c r="A26" s="29" t="s">
        <v>2362</v>
      </c>
      <c r="B26" s="299" t="s">
        <v>14081</v>
      </c>
      <c r="C26" s="299" t="s">
        <v>14082</v>
      </c>
      <c r="D26" s="299" t="s">
        <v>19967</v>
      </c>
      <c r="E26" s="299" t="s">
        <v>2363</v>
      </c>
      <c r="F26" s="300">
        <v>59</v>
      </c>
      <c r="G26" s="299" t="s">
        <v>136</v>
      </c>
      <c r="H26" s="300">
        <v>10.74</v>
      </c>
      <c r="I26" s="58">
        <f>(H26*'Информация о ценах'!$D$38+'020'!H26*'Информация о ценах'!$D$38*'Информация о ценах'!$E$38)*'Информация о ценах'!$B$6*1.02*1.2</f>
        <v>492.96600000000001</v>
      </c>
      <c r="J26" s="24"/>
      <c r="K26" s="15">
        <f t="shared" si="0"/>
        <v>0</v>
      </c>
    </row>
    <row r="27" spans="1:11" customFormat="1" x14ac:dyDescent="0.35">
      <c r="A27" s="29" t="s">
        <v>2364</v>
      </c>
      <c r="B27" s="299" t="s">
        <v>14083</v>
      </c>
      <c r="C27" s="299" t="s">
        <v>14082</v>
      </c>
      <c r="D27" s="299" t="s">
        <v>19967</v>
      </c>
      <c r="E27" s="299" t="s">
        <v>2365</v>
      </c>
      <c r="F27" s="300">
        <v>126</v>
      </c>
      <c r="G27" s="299" t="s">
        <v>148</v>
      </c>
      <c r="H27" s="300">
        <v>14.71</v>
      </c>
      <c r="I27" s="58">
        <f>(H27*'Информация о ценах'!$D$38+'020'!H27*'Информация о ценах'!$D$38*'Информация о ценах'!$E$38)*'Информация о ценах'!$B$6*1.02*1.2</f>
        <v>675.18899999999996</v>
      </c>
      <c r="J27" s="24"/>
      <c r="K27" s="15">
        <f t="shared" si="0"/>
        <v>0</v>
      </c>
    </row>
    <row r="28" spans="1:11" customFormat="1" x14ac:dyDescent="0.35">
      <c r="A28" s="29" t="s">
        <v>2366</v>
      </c>
      <c r="B28" s="299" t="s">
        <v>14085</v>
      </c>
      <c r="C28" s="299" t="s">
        <v>14084</v>
      </c>
      <c r="D28" s="299" t="s">
        <v>19865</v>
      </c>
      <c r="E28" s="299" t="s">
        <v>1207</v>
      </c>
      <c r="F28" s="300">
        <v>127.24</v>
      </c>
      <c r="G28" s="299" t="s">
        <v>592</v>
      </c>
      <c r="H28" s="300">
        <v>37.880000000000003</v>
      </c>
      <c r="I28" s="58">
        <f>(H28*'Информация о ценах'!$D$38+'020'!H28*'Информация о ценах'!$D$38*'Информация о ценах'!$E$38)*'Информация о ценах'!$B$6*1.02*1.2</f>
        <v>1738.692</v>
      </c>
      <c r="J28" s="24"/>
      <c r="K28" s="15">
        <f t="shared" si="0"/>
        <v>0</v>
      </c>
    </row>
    <row r="29" spans="1:11" customFormat="1" x14ac:dyDescent="0.35">
      <c r="A29" s="29" t="s">
        <v>2367</v>
      </c>
      <c r="B29" s="299" t="s">
        <v>14086</v>
      </c>
      <c r="C29" s="299" t="s">
        <v>14084</v>
      </c>
      <c r="D29" s="299" t="s">
        <v>19865</v>
      </c>
      <c r="E29" s="299" t="s">
        <v>2368</v>
      </c>
      <c r="F29" s="300">
        <v>150.86000000000001</v>
      </c>
      <c r="G29" s="299" t="s">
        <v>368</v>
      </c>
      <c r="H29" s="300">
        <v>43.19</v>
      </c>
      <c r="I29" s="58">
        <f>(H29*'Информация о ценах'!$D$38+'020'!H29*'Информация о ценах'!$D$38*'Информация о ценах'!$E$38)*'Информация о ценах'!$B$6*1.02*1.2</f>
        <v>1982.4209999999998</v>
      </c>
      <c r="J29" s="24"/>
      <c r="K29" s="15">
        <f t="shared" si="0"/>
        <v>0</v>
      </c>
    </row>
    <row r="30" spans="1:11" customFormat="1" x14ac:dyDescent="0.35">
      <c r="A30" s="29" t="s">
        <v>2369</v>
      </c>
      <c r="B30" s="299" t="s">
        <v>14087</v>
      </c>
      <c r="C30" s="299" t="s">
        <v>14084</v>
      </c>
      <c r="D30" s="299" t="s">
        <v>19865</v>
      </c>
      <c r="E30" s="299" t="s">
        <v>385</v>
      </c>
      <c r="F30" s="300">
        <v>174.18</v>
      </c>
      <c r="G30" s="299" t="s">
        <v>368</v>
      </c>
      <c r="H30" s="300">
        <v>43.19</v>
      </c>
      <c r="I30" s="58">
        <f>(H30*'Информация о ценах'!$D$38+'020'!H30*'Информация о ценах'!$D$38*'Информация о ценах'!$E$38)*'Информация о ценах'!$B$6*1.02*1.2</f>
        <v>1982.4209999999998</v>
      </c>
      <c r="J30" s="24"/>
      <c r="K30" s="15">
        <f t="shared" si="0"/>
        <v>0</v>
      </c>
    </row>
    <row r="31" spans="1:11" customFormat="1" x14ac:dyDescent="0.35">
      <c r="A31" s="29" t="s">
        <v>2376</v>
      </c>
      <c r="B31" s="299" t="s">
        <v>14088</v>
      </c>
      <c r="C31" s="299" t="s">
        <v>14089</v>
      </c>
      <c r="D31" s="299" t="s">
        <v>19867</v>
      </c>
      <c r="E31" s="299" t="s">
        <v>100</v>
      </c>
      <c r="F31" s="300">
        <v>568.34</v>
      </c>
      <c r="G31" s="299" t="s">
        <v>2377</v>
      </c>
      <c r="H31" s="300">
        <v>55.49</v>
      </c>
      <c r="I31" s="58">
        <f>(H31*'Информация о ценах'!$D$38+'020'!H31*'Информация о ценах'!$D$38*'Информация о ценах'!$E$38)*'Информация о ценах'!$B$6*1.02*1.2</f>
        <v>2546.9909999999995</v>
      </c>
      <c r="J31" s="24"/>
      <c r="K31" s="15">
        <f t="shared" si="0"/>
        <v>0</v>
      </c>
    </row>
    <row r="32" spans="1:11" customFormat="1" x14ac:dyDescent="0.35">
      <c r="A32" s="29" t="s">
        <v>2378</v>
      </c>
      <c r="B32" s="299" t="s">
        <v>14090</v>
      </c>
      <c r="C32" s="299" t="s">
        <v>14089</v>
      </c>
      <c r="D32" s="299" t="s">
        <v>19867</v>
      </c>
      <c r="E32" s="299" t="s">
        <v>1138</v>
      </c>
      <c r="F32" s="300">
        <v>560.02</v>
      </c>
      <c r="G32" s="299" t="s">
        <v>2377</v>
      </c>
      <c r="H32" s="300">
        <v>55.49</v>
      </c>
      <c r="I32" s="58">
        <f>(H32*'Информация о ценах'!$D$38+'020'!H32*'Информация о ценах'!$D$38*'Информация о ценах'!$E$38)*'Информация о ценах'!$B$6*1.02*1.2</f>
        <v>2546.9909999999995</v>
      </c>
      <c r="J32" s="24"/>
      <c r="K32" s="15">
        <f t="shared" si="0"/>
        <v>0</v>
      </c>
    </row>
    <row r="33" spans="1:11" customFormat="1" x14ac:dyDescent="0.35">
      <c r="A33" s="29" t="s">
        <v>2379</v>
      </c>
      <c r="B33" s="299" t="s">
        <v>14091</v>
      </c>
      <c r="C33" s="299" t="s">
        <v>14089</v>
      </c>
      <c r="D33" s="299" t="s">
        <v>19867</v>
      </c>
      <c r="E33" s="299" t="s">
        <v>266</v>
      </c>
      <c r="F33" s="300">
        <v>582.38</v>
      </c>
      <c r="G33" s="299" t="s">
        <v>2377</v>
      </c>
      <c r="H33" s="300">
        <v>55.49</v>
      </c>
      <c r="I33" s="58">
        <f>(H33*'Информация о ценах'!$D$38+'020'!H33*'Информация о ценах'!$D$38*'Информация о ценах'!$E$38)*'Информация о ценах'!$B$6*1.02*1.2</f>
        <v>2546.9909999999995</v>
      </c>
      <c r="J33" s="24"/>
      <c r="K33" s="15">
        <f t="shared" si="0"/>
        <v>0</v>
      </c>
    </row>
    <row r="34" spans="1:11" customFormat="1" x14ac:dyDescent="0.35">
      <c r="A34" s="29" t="s">
        <v>2380</v>
      </c>
      <c r="B34" s="299" t="s">
        <v>14092</v>
      </c>
      <c r="C34" s="299" t="s">
        <v>14089</v>
      </c>
      <c r="D34" s="299" t="s">
        <v>19867</v>
      </c>
      <c r="E34" s="299" t="s">
        <v>268</v>
      </c>
      <c r="F34" s="300">
        <v>546.58000000000004</v>
      </c>
      <c r="G34" s="299" t="s">
        <v>2377</v>
      </c>
      <c r="H34" s="300">
        <v>56.43</v>
      </c>
      <c r="I34" s="58">
        <f>(H34*'Информация о ценах'!$D$38+'020'!H34*'Информация о ценах'!$D$38*'Информация о ценах'!$E$38)*'Информация о ценах'!$B$6*1.02*1.2</f>
        <v>2590.1370000000002</v>
      </c>
      <c r="J34" s="24"/>
      <c r="K34" s="15">
        <f t="shared" si="0"/>
        <v>0</v>
      </c>
    </row>
    <row r="35" spans="1:11" customFormat="1" x14ac:dyDescent="0.35">
      <c r="A35" s="29" t="s">
        <v>2381</v>
      </c>
      <c r="B35" s="299" t="s">
        <v>14093</v>
      </c>
      <c r="C35" s="299" t="s">
        <v>4895</v>
      </c>
      <c r="D35" s="299" t="s">
        <v>19868</v>
      </c>
      <c r="E35" s="299" t="s">
        <v>100</v>
      </c>
      <c r="F35" s="300">
        <v>524.34</v>
      </c>
      <c r="G35" s="299" t="s">
        <v>290</v>
      </c>
      <c r="H35" s="300">
        <v>53.81</v>
      </c>
      <c r="I35" s="58">
        <f>(H35*'Информация о ценах'!$D$38+'020'!H35*'Информация о ценах'!$D$38*'Информация о ценах'!$E$38)*'Информация о ценах'!$B$6*1.02*1.2</f>
        <v>2469.8789999999999</v>
      </c>
      <c r="J35" s="24"/>
      <c r="K35" s="15">
        <f t="shared" si="0"/>
        <v>0</v>
      </c>
    </row>
    <row r="36" spans="1:11" customFormat="1" x14ac:dyDescent="0.35">
      <c r="A36" s="29" t="s">
        <v>2382</v>
      </c>
      <c r="B36" s="299" t="s">
        <v>14094</v>
      </c>
      <c r="C36" s="299" t="s">
        <v>4895</v>
      </c>
      <c r="D36" s="299" t="s">
        <v>19868</v>
      </c>
      <c r="E36" s="299" t="s">
        <v>266</v>
      </c>
      <c r="F36" s="300">
        <v>538.38</v>
      </c>
      <c r="G36" s="299" t="s">
        <v>290</v>
      </c>
      <c r="H36" s="300">
        <v>53.81</v>
      </c>
      <c r="I36" s="58">
        <f>(H36*'Информация о ценах'!$D$38+'020'!H36*'Информация о ценах'!$D$38*'Информация о ценах'!$E$38)*'Информация о ценах'!$B$6*1.02*1.2</f>
        <v>2469.8789999999999</v>
      </c>
      <c r="J36" s="24"/>
      <c r="K36" s="15">
        <f t="shared" si="0"/>
        <v>0</v>
      </c>
    </row>
    <row r="37" spans="1:11" customFormat="1" x14ac:dyDescent="0.35">
      <c r="A37" s="29" t="s">
        <v>2383</v>
      </c>
      <c r="B37" s="299" t="s">
        <v>14095</v>
      </c>
      <c r="C37" s="299" t="s">
        <v>4895</v>
      </c>
      <c r="D37" s="299" t="s">
        <v>19868</v>
      </c>
      <c r="E37" s="299" t="s">
        <v>268</v>
      </c>
      <c r="F37" s="300">
        <v>502.58</v>
      </c>
      <c r="G37" s="299" t="s">
        <v>290</v>
      </c>
      <c r="H37" s="300">
        <v>54.74</v>
      </c>
      <c r="I37" s="58">
        <f>(H37*'Информация о ценах'!$D$38+'020'!H37*'Информация о ценах'!$D$38*'Информация о ценах'!$E$38)*'Информация о ценах'!$B$6*1.02*1.2</f>
        <v>2512.5659999999998</v>
      </c>
      <c r="J37" s="24"/>
      <c r="K37" s="15">
        <f t="shared" si="0"/>
        <v>0</v>
      </c>
    </row>
    <row r="38" spans="1:11" customFormat="1" x14ac:dyDescent="0.35">
      <c r="A38" s="29" t="s">
        <v>2384</v>
      </c>
      <c r="B38" s="299" t="s">
        <v>14096</v>
      </c>
      <c r="C38" s="299" t="s">
        <v>4895</v>
      </c>
      <c r="D38" s="299" t="s">
        <v>19868</v>
      </c>
      <c r="E38" s="299" t="s">
        <v>270</v>
      </c>
      <c r="F38" s="300">
        <v>525.6</v>
      </c>
      <c r="G38" s="299" t="s">
        <v>290</v>
      </c>
      <c r="H38" s="300">
        <v>54.74</v>
      </c>
      <c r="I38" s="58">
        <f>(H38*'Информация о ценах'!$D$38+'020'!H38*'Информация о ценах'!$D$38*'Информация о ценах'!$E$38)*'Информация о ценах'!$B$6*1.02*1.2</f>
        <v>2512.5659999999998</v>
      </c>
      <c r="J38" s="24"/>
      <c r="K38" s="15">
        <f t="shared" si="0"/>
        <v>0</v>
      </c>
    </row>
    <row r="39" spans="1:11" customFormat="1" x14ac:dyDescent="0.35">
      <c r="A39" s="29" t="s">
        <v>2385</v>
      </c>
      <c r="B39" s="299" t="s">
        <v>14097</v>
      </c>
      <c r="C39" s="299" t="s">
        <v>14098</v>
      </c>
      <c r="D39" s="299" t="s">
        <v>19869</v>
      </c>
      <c r="E39" s="299" t="s">
        <v>320</v>
      </c>
      <c r="F39" s="300">
        <v>646.55999999999995</v>
      </c>
      <c r="G39" s="299" t="s">
        <v>290</v>
      </c>
      <c r="H39" s="300">
        <v>64.239999999999995</v>
      </c>
      <c r="I39" s="58">
        <f>(H39*'Информация о ценах'!$D$38+'020'!H39*'Информация о ценах'!$D$38*'Информация о ценах'!$E$38)*'Информация о ценах'!$B$6*1.02*1.2</f>
        <v>2948.6159999999995</v>
      </c>
      <c r="J39" s="24"/>
      <c r="K39" s="15">
        <f t="shared" si="0"/>
        <v>0</v>
      </c>
    </row>
    <row r="40" spans="1:11" customFormat="1" x14ac:dyDescent="0.35">
      <c r="A40" s="29" t="s">
        <v>2386</v>
      </c>
      <c r="B40" s="299" t="s">
        <v>14099</v>
      </c>
      <c r="C40" s="299" t="s">
        <v>14098</v>
      </c>
      <c r="D40" s="299" t="s">
        <v>19869</v>
      </c>
      <c r="E40" s="299" t="s">
        <v>322</v>
      </c>
      <c r="F40" s="300">
        <v>552.6</v>
      </c>
      <c r="G40" s="299" t="s">
        <v>290</v>
      </c>
      <c r="H40" s="300">
        <v>64.239999999999995</v>
      </c>
      <c r="I40" s="58">
        <f>(H40*'Информация о ценах'!$D$38+'020'!H40*'Информация о ценах'!$D$38*'Информация о ценах'!$E$38)*'Информация о ценах'!$B$6*1.02*1.2</f>
        <v>2948.6159999999995</v>
      </c>
      <c r="J40" s="24"/>
      <c r="K40" s="15">
        <f t="shared" si="0"/>
        <v>0</v>
      </c>
    </row>
    <row r="41" spans="1:11" customFormat="1" x14ac:dyDescent="0.35">
      <c r="A41" s="29" t="s">
        <v>2387</v>
      </c>
      <c r="B41" s="299" t="s">
        <v>14100</v>
      </c>
      <c r="C41" s="299" t="s">
        <v>14101</v>
      </c>
      <c r="D41" s="299" t="s">
        <v>2388</v>
      </c>
      <c r="E41" s="299" t="s">
        <v>100</v>
      </c>
      <c r="F41" s="300">
        <v>136.56</v>
      </c>
      <c r="G41" s="299" t="s">
        <v>625</v>
      </c>
      <c r="H41" s="300">
        <v>32.979999999999997</v>
      </c>
      <c r="I41" s="58">
        <f>(H41*'Информация о ценах'!$D$38+'020'!H41*'Информация о ценах'!$D$38*'Информация о ценах'!$E$38)*'Информация о ценах'!$B$6*1.02*1.2</f>
        <v>1513.7819999999999</v>
      </c>
      <c r="J41" s="24"/>
      <c r="K41" s="15">
        <f t="shared" si="0"/>
        <v>0</v>
      </c>
    </row>
    <row r="42" spans="1:11" customFormat="1" x14ac:dyDescent="0.35">
      <c r="A42" s="29" t="s">
        <v>2389</v>
      </c>
      <c r="B42" s="299" t="s">
        <v>14102</v>
      </c>
      <c r="C42" s="299" t="s">
        <v>14101</v>
      </c>
      <c r="D42" s="299" t="s">
        <v>2388</v>
      </c>
      <c r="E42" s="299" t="s">
        <v>1207</v>
      </c>
      <c r="F42" s="300">
        <v>130</v>
      </c>
      <c r="G42" s="299" t="s">
        <v>592</v>
      </c>
      <c r="H42" s="300">
        <v>32.979999999999997</v>
      </c>
      <c r="I42" s="58">
        <f>(H42*'Информация о ценах'!$D$38+'020'!H42*'Информация о ценах'!$D$38*'Информация о ценах'!$E$38)*'Информация о ценах'!$B$6*1.02*1.2</f>
        <v>1513.7819999999999</v>
      </c>
      <c r="J42" s="24"/>
      <c r="K42" s="15">
        <f t="shared" si="0"/>
        <v>0</v>
      </c>
    </row>
    <row r="43" spans="1:11" customFormat="1" x14ac:dyDescent="0.35">
      <c r="A43" s="29" t="s">
        <v>2390</v>
      </c>
      <c r="B43" s="299" t="s">
        <v>14103</v>
      </c>
      <c r="C43" s="299" t="s">
        <v>14101</v>
      </c>
      <c r="D43" s="299" t="s">
        <v>2388</v>
      </c>
      <c r="E43" s="299" t="s">
        <v>1210</v>
      </c>
      <c r="F43" s="300">
        <v>148</v>
      </c>
      <c r="G43" s="299" t="s">
        <v>625</v>
      </c>
      <c r="H43" s="300">
        <v>34.42</v>
      </c>
      <c r="I43" s="58">
        <f>(H43*'Информация о ценах'!$D$38+'020'!H43*'Информация о ценах'!$D$38*'Информация о ценах'!$E$38)*'Информация о ценах'!$B$6*1.02*1.2</f>
        <v>1579.8779999999999</v>
      </c>
      <c r="J43" s="24"/>
      <c r="K43" s="15">
        <f t="shared" si="0"/>
        <v>0</v>
      </c>
    </row>
    <row r="44" spans="1:11" customFormat="1" x14ac:dyDescent="0.35">
      <c r="A44" s="29" t="s">
        <v>2391</v>
      </c>
      <c r="B44" s="299" t="s">
        <v>14104</v>
      </c>
      <c r="C44" s="299" t="s">
        <v>14101</v>
      </c>
      <c r="D44" s="299" t="s">
        <v>2388</v>
      </c>
      <c r="E44" s="299" t="s">
        <v>2368</v>
      </c>
      <c r="F44" s="300">
        <v>153</v>
      </c>
      <c r="G44" s="299" t="s">
        <v>368</v>
      </c>
      <c r="H44" s="300">
        <v>37.729999999999997</v>
      </c>
      <c r="I44" s="58">
        <f>(H44*'Информация о ценах'!$D$38+'020'!H44*'Информация о ценах'!$D$38*'Информация о ценах'!$E$38)*'Информация о ценах'!$B$6*1.02*1.2</f>
        <v>1731.8069999999998</v>
      </c>
      <c r="J44" s="24"/>
      <c r="K44" s="15">
        <f t="shared" si="0"/>
        <v>0</v>
      </c>
    </row>
    <row r="45" spans="1:11" customFormat="1" x14ac:dyDescent="0.35">
      <c r="A45" s="29" t="s">
        <v>2392</v>
      </c>
      <c r="B45" s="299" t="s">
        <v>14105</v>
      </c>
      <c r="C45" s="299" t="s">
        <v>14101</v>
      </c>
      <c r="D45" s="299" t="s">
        <v>2388</v>
      </c>
      <c r="E45" s="299" t="s">
        <v>385</v>
      </c>
      <c r="F45" s="300">
        <v>176</v>
      </c>
      <c r="G45" s="299" t="s">
        <v>368</v>
      </c>
      <c r="H45" s="300">
        <v>37.729999999999997</v>
      </c>
      <c r="I45" s="58">
        <f>(H45*'Информация о ценах'!$D$38+'020'!H45*'Информация о ценах'!$D$38*'Информация о ценах'!$E$38)*'Информация о ценах'!$B$6*1.02*1.2</f>
        <v>1731.8069999999998</v>
      </c>
      <c r="J45" s="24"/>
      <c r="K45" s="15">
        <f t="shared" si="0"/>
        <v>0</v>
      </c>
    </row>
    <row r="46" spans="1:11" customFormat="1" x14ac:dyDescent="0.35">
      <c r="A46" s="29" t="s">
        <v>2393</v>
      </c>
      <c r="B46" s="299" t="s">
        <v>14106</v>
      </c>
      <c r="C46" s="299" t="s">
        <v>14107</v>
      </c>
      <c r="D46" s="299" t="s">
        <v>19866</v>
      </c>
      <c r="E46" s="299" t="s">
        <v>100</v>
      </c>
      <c r="F46" s="300">
        <v>153.56</v>
      </c>
      <c r="G46" s="299" t="s">
        <v>368</v>
      </c>
      <c r="H46" s="300">
        <v>32.979999999999997</v>
      </c>
      <c r="I46" s="58">
        <f>(H46*'Информация о ценах'!$D$38+'020'!H46*'Информация о ценах'!$D$38*'Информация о ценах'!$E$38)*'Информация о ценах'!$B$6*1.02*1.2</f>
        <v>1513.7819999999999</v>
      </c>
      <c r="J46" s="24"/>
      <c r="K46" s="15">
        <f t="shared" si="0"/>
        <v>0</v>
      </c>
    </row>
    <row r="47" spans="1:11" customFormat="1" x14ac:dyDescent="0.35">
      <c r="A47" s="29" t="s">
        <v>2394</v>
      </c>
      <c r="B47" s="299" t="s">
        <v>14108</v>
      </c>
      <c r="C47" s="299" t="s">
        <v>14107</v>
      </c>
      <c r="D47" s="299" t="s">
        <v>19866</v>
      </c>
      <c r="E47" s="299" t="s">
        <v>384</v>
      </c>
      <c r="F47" s="300">
        <v>183.58</v>
      </c>
      <c r="G47" s="299" t="s">
        <v>368</v>
      </c>
      <c r="H47" s="300">
        <v>34.42</v>
      </c>
      <c r="I47" s="58">
        <f>(H47*'Информация о ценах'!$D$38+'020'!H47*'Информация о ценах'!$D$38*'Информация о ценах'!$E$38)*'Информация о ценах'!$B$6*1.02*1.2</f>
        <v>1579.8779999999999</v>
      </c>
      <c r="J47" s="24"/>
      <c r="K47" s="15">
        <f t="shared" si="0"/>
        <v>0</v>
      </c>
    </row>
    <row r="48" spans="1:11" customFormat="1" x14ac:dyDescent="0.35">
      <c r="A48" s="29" t="s">
        <v>2395</v>
      </c>
      <c r="B48" s="299" t="s">
        <v>14109</v>
      </c>
      <c r="C48" s="299" t="s">
        <v>14107</v>
      </c>
      <c r="D48" s="299" t="s">
        <v>19866</v>
      </c>
      <c r="E48" s="299" t="s">
        <v>385</v>
      </c>
      <c r="F48" s="300">
        <v>217.18</v>
      </c>
      <c r="G48" s="299" t="s">
        <v>1202</v>
      </c>
      <c r="H48" s="300">
        <v>37.729999999999997</v>
      </c>
      <c r="I48" s="58">
        <f>(H48*'Информация о ценах'!$D$38+'020'!H48*'Информация о ценах'!$D$38*'Информация о ценах'!$E$38)*'Информация о ценах'!$B$6*1.02*1.2</f>
        <v>1731.8069999999998</v>
      </c>
      <c r="J48" s="24"/>
      <c r="K48" s="15">
        <f t="shared" si="0"/>
        <v>0</v>
      </c>
    </row>
    <row r="49" spans="1:11" customFormat="1" x14ac:dyDescent="0.35">
      <c r="A49" s="29" t="s">
        <v>2396</v>
      </c>
      <c r="B49" s="299" t="s">
        <v>14110</v>
      </c>
      <c r="C49" s="299" t="s">
        <v>14107</v>
      </c>
      <c r="D49" s="299" t="s">
        <v>19866</v>
      </c>
      <c r="E49" s="299" t="s">
        <v>1217</v>
      </c>
      <c r="F49" s="300">
        <v>232.54</v>
      </c>
      <c r="G49" s="299" t="s">
        <v>1202</v>
      </c>
      <c r="H49" s="300">
        <v>40.28</v>
      </c>
      <c r="I49" s="58">
        <f>(H49*'Информация о ценах'!$D$38+'020'!H49*'Информация о ценах'!$D$38*'Информация о ценах'!$E$38)*'Информация о ценах'!$B$6*1.02*1.2</f>
        <v>1848.8519999999999</v>
      </c>
      <c r="J49" s="24"/>
      <c r="K49" s="15">
        <f t="shared" si="0"/>
        <v>0</v>
      </c>
    </row>
    <row r="50" spans="1:11" customFormat="1" x14ac:dyDescent="0.35">
      <c r="A50" s="29" t="s">
        <v>2397</v>
      </c>
      <c r="B50" s="299" t="s">
        <v>14111</v>
      </c>
      <c r="C50" s="299" t="s">
        <v>14112</v>
      </c>
      <c r="D50" s="299" t="s">
        <v>2398</v>
      </c>
      <c r="E50" s="299" t="s">
        <v>100</v>
      </c>
      <c r="F50" s="300">
        <v>568.34</v>
      </c>
      <c r="G50" s="299" t="s">
        <v>2377</v>
      </c>
      <c r="H50" s="300">
        <v>55.49</v>
      </c>
      <c r="I50" s="58">
        <f>(H50*'Информация о ценах'!$D$38+'020'!H50*'Информация о ценах'!$D$38*'Информация о ценах'!$E$38)*'Информация о ценах'!$B$6*1.02*1.2</f>
        <v>2546.9909999999995</v>
      </c>
      <c r="J50" s="24"/>
      <c r="K50" s="15">
        <f t="shared" si="0"/>
        <v>0</v>
      </c>
    </row>
    <row r="51" spans="1:11" customFormat="1" x14ac:dyDescent="0.35">
      <c r="A51" s="29" t="s">
        <v>2399</v>
      </c>
      <c r="B51" s="299" t="s">
        <v>14113</v>
      </c>
      <c r="C51" s="299" t="s">
        <v>14112</v>
      </c>
      <c r="D51" s="299" t="s">
        <v>2398</v>
      </c>
      <c r="E51" s="299" t="s">
        <v>1138</v>
      </c>
      <c r="F51" s="300">
        <v>560.02</v>
      </c>
      <c r="G51" s="299" t="s">
        <v>2377</v>
      </c>
      <c r="H51" s="300">
        <v>55.49</v>
      </c>
      <c r="I51" s="58">
        <f>(H51*'Информация о ценах'!$D$38+'020'!H51*'Информация о ценах'!$D$38*'Информация о ценах'!$E$38)*'Информация о ценах'!$B$6*1.02*1.2</f>
        <v>2546.9909999999995</v>
      </c>
      <c r="J51" s="24"/>
      <c r="K51" s="15">
        <f t="shared" si="0"/>
        <v>0</v>
      </c>
    </row>
    <row r="52" spans="1:11" customFormat="1" x14ac:dyDescent="0.35">
      <c r="A52" s="29" t="s">
        <v>2400</v>
      </c>
      <c r="B52" s="299" t="s">
        <v>14114</v>
      </c>
      <c r="C52" s="299" t="s">
        <v>14112</v>
      </c>
      <c r="D52" s="299" t="s">
        <v>2398</v>
      </c>
      <c r="E52" s="299" t="s">
        <v>1148</v>
      </c>
      <c r="F52" s="300">
        <v>572.05999999999995</v>
      </c>
      <c r="G52" s="299" t="s">
        <v>2377</v>
      </c>
      <c r="H52" s="300">
        <v>55.49</v>
      </c>
      <c r="I52" s="58">
        <f>(H52*'Информация о ценах'!$D$38+'020'!H52*'Информация о ценах'!$D$38*'Информация о ценах'!$E$38)*'Информация о ценах'!$B$6*1.02*1.2</f>
        <v>2546.9909999999995</v>
      </c>
      <c r="J52" s="24"/>
      <c r="K52" s="15">
        <f t="shared" si="0"/>
        <v>0</v>
      </c>
    </row>
    <row r="53" spans="1:11" customFormat="1" x14ac:dyDescent="0.35">
      <c r="A53" s="29" t="s">
        <v>2401</v>
      </c>
      <c r="B53" s="299" t="s">
        <v>14115</v>
      </c>
      <c r="C53" s="299" t="s">
        <v>14112</v>
      </c>
      <c r="D53" s="299" t="s">
        <v>2398</v>
      </c>
      <c r="E53" s="299" t="s">
        <v>266</v>
      </c>
      <c r="F53" s="300">
        <v>582.38</v>
      </c>
      <c r="G53" s="299" t="s">
        <v>2377</v>
      </c>
      <c r="H53" s="300">
        <v>55.49</v>
      </c>
      <c r="I53" s="58">
        <f>(H53*'Информация о ценах'!$D$38+'020'!H53*'Информация о ценах'!$D$38*'Информация о ценах'!$E$38)*'Информация о ценах'!$B$6*1.02*1.2</f>
        <v>2546.9909999999995</v>
      </c>
      <c r="J53" s="24"/>
      <c r="K53" s="15">
        <f t="shared" si="0"/>
        <v>0</v>
      </c>
    </row>
    <row r="54" spans="1:11" customFormat="1" x14ac:dyDescent="0.35">
      <c r="A54" s="29" t="s">
        <v>2402</v>
      </c>
      <c r="B54" s="299" t="s">
        <v>14116</v>
      </c>
      <c r="C54" s="299" t="s">
        <v>14112</v>
      </c>
      <c r="D54" s="299" t="s">
        <v>2398</v>
      </c>
      <c r="E54" s="299" t="s">
        <v>268</v>
      </c>
      <c r="F54" s="300">
        <v>546.58000000000004</v>
      </c>
      <c r="G54" s="299" t="s">
        <v>2377</v>
      </c>
      <c r="H54" s="300">
        <v>56.43</v>
      </c>
      <c r="I54" s="58">
        <f>(H54*'Информация о ценах'!$D$38+'020'!H54*'Информация о ценах'!$D$38*'Информация о ценах'!$E$38)*'Информация о ценах'!$B$6*1.02*1.2</f>
        <v>2590.1370000000002</v>
      </c>
      <c r="J54" s="24"/>
      <c r="K54" s="15">
        <f t="shared" si="0"/>
        <v>0</v>
      </c>
    </row>
    <row r="55" spans="1:11" customFormat="1" x14ac:dyDescent="0.35">
      <c r="A55" s="29" t="s">
        <v>2403</v>
      </c>
      <c r="B55" s="299" t="s">
        <v>14117</v>
      </c>
      <c r="C55" s="299" t="s">
        <v>14112</v>
      </c>
      <c r="D55" s="299" t="s">
        <v>2398</v>
      </c>
      <c r="E55" s="299" t="s">
        <v>270</v>
      </c>
      <c r="F55" s="300">
        <v>569.6</v>
      </c>
      <c r="G55" s="299" t="s">
        <v>2377</v>
      </c>
      <c r="H55" s="300">
        <v>56.43</v>
      </c>
      <c r="I55" s="58">
        <f>(H55*'Информация о ценах'!$D$38+'020'!H55*'Информация о ценах'!$D$38*'Информация о ценах'!$E$38)*'Информация о ценах'!$B$6*1.02*1.2</f>
        <v>2590.1370000000002</v>
      </c>
      <c r="J55" s="24"/>
      <c r="K55" s="15">
        <f t="shared" si="0"/>
        <v>0</v>
      </c>
    </row>
    <row r="56" spans="1:11" customFormat="1" x14ac:dyDescent="0.35">
      <c r="A56" s="29" t="s">
        <v>2404</v>
      </c>
      <c r="B56" s="299" t="s">
        <v>14118</v>
      </c>
      <c r="C56" s="299" t="s">
        <v>4896</v>
      </c>
      <c r="D56" s="299" t="s">
        <v>2405</v>
      </c>
      <c r="E56" s="299" t="s">
        <v>100</v>
      </c>
      <c r="F56" s="300">
        <v>524.34</v>
      </c>
      <c r="G56" s="299" t="s">
        <v>290</v>
      </c>
      <c r="H56" s="300">
        <v>53.81</v>
      </c>
      <c r="I56" s="58">
        <f>(H56*'Информация о ценах'!$D$38+'020'!H56*'Информация о ценах'!$D$38*'Информация о ценах'!$E$38)*'Информация о ценах'!$B$6*1.02*1.2</f>
        <v>2469.8789999999999</v>
      </c>
      <c r="J56" s="24"/>
      <c r="K56" s="15">
        <f t="shared" si="0"/>
        <v>0</v>
      </c>
    </row>
    <row r="57" spans="1:11" customFormat="1" x14ac:dyDescent="0.35">
      <c r="A57" s="29" t="s">
        <v>2406</v>
      </c>
      <c r="B57" s="299" t="s">
        <v>14119</v>
      </c>
      <c r="C57" s="299" t="s">
        <v>4896</v>
      </c>
      <c r="D57" s="299" t="s">
        <v>2405</v>
      </c>
      <c r="E57" s="299" t="s">
        <v>1138</v>
      </c>
      <c r="F57" s="300">
        <v>516.02</v>
      </c>
      <c r="G57" s="299" t="s">
        <v>290</v>
      </c>
      <c r="H57" s="300">
        <v>53.81</v>
      </c>
      <c r="I57" s="58">
        <f>(H57*'Информация о ценах'!$D$38+'020'!H57*'Информация о ценах'!$D$38*'Информация о ценах'!$E$38)*'Информация о ценах'!$B$6*1.02*1.2</f>
        <v>2469.8789999999999</v>
      </c>
      <c r="J57" s="24"/>
      <c r="K57" s="15">
        <f t="shared" si="0"/>
        <v>0</v>
      </c>
    </row>
    <row r="58" spans="1:11" customFormat="1" x14ac:dyDescent="0.35">
      <c r="A58" s="29" t="s">
        <v>2407</v>
      </c>
      <c r="B58" s="299" t="s">
        <v>14120</v>
      </c>
      <c r="C58" s="299" t="s">
        <v>4896</v>
      </c>
      <c r="D58" s="299" t="s">
        <v>2405</v>
      </c>
      <c r="E58" s="299" t="s">
        <v>1148</v>
      </c>
      <c r="F58" s="300">
        <v>528.05999999999995</v>
      </c>
      <c r="G58" s="299" t="s">
        <v>290</v>
      </c>
      <c r="H58" s="300">
        <v>53.81</v>
      </c>
      <c r="I58" s="58">
        <f>(H58*'Информация о ценах'!$D$38+'020'!H58*'Информация о ценах'!$D$38*'Информация о ценах'!$E$38)*'Информация о ценах'!$B$6*1.02*1.2</f>
        <v>2469.8789999999999</v>
      </c>
      <c r="J58" s="24"/>
      <c r="K58" s="15">
        <f t="shared" si="0"/>
        <v>0</v>
      </c>
    </row>
    <row r="59" spans="1:11" customFormat="1" x14ac:dyDescent="0.35">
      <c r="A59" s="29" t="s">
        <v>2408</v>
      </c>
      <c r="B59" s="299" t="s">
        <v>14121</v>
      </c>
      <c r="C59" s="299" t="s">
        <v>4896</v>
      </c>
      <c r="D59" s="299" t="s">
        <v>2405</v>
      </c>
      <c r="E59" s="299" t="s">
        <v>266</v>
      </c>
      <c r="F59" s="300">
        <v>538.38</v>
      </c>
      <c r="G59" s="299" t="s">
        <v>290</v>
      </c>
      <c r="H59" s="300">
        <v>53.81</v>
      </c>
      <c r="I59" s="58">
        <f>(H59*'Информация о ценах'!$D$38+'020'!H59*'Информация о ценах'!$D$38*'Информация о ценах'!$E$38)*'Информация о ценах'!$B$6*1.02*1.2</f>
        <v>2469.8789999999999</v>
      </c>
      <c r="J59" s="24"/>
      <c r="K59" s="15">
        <f t="shared" si="0"/>
        <v>0</v>
      </c>
    </row>
    <row r="60" spans="1:11" customFormat="1" x14ac:dyDescent="0.35">
      <c r="A60" s="29" t="s">
        <v>2409</v>
      </c>
      <c r="B60" s="299" t="s">
        <v>14122</v>
      </c>
      <c r="C60" s="299" t="s">
        <v>4896</v>
      </c>
      <c r="D60" s="299" t="s">
        <v>2405</v>
      </c>
      <c r="E60" s="299" t="s">
        <v>268</v>
      </c>
      <c r="F60" s="300">
        <v>502.58</v>
      </c>
      <c r="G60" s="299" t="s">
        <v>290</v>
      </c>
      <c r="H60" s="300">
        <v>54.74</v>
      </c>
      <c r="I60" s="58">
        <f>(H60*'Информация о ценах'!$D$38+'020'!H60*'Информация о ценах'!$D$38*'Информация о ценах'!$E$38)*'Информация о ценах'!$B$6*1.02*1.2</f>
        <v>2512.5659999999998</v>
      </c>
      <c r="J60" s="24"/>
      <c r="K60" s="15">
        <f t="shared" si="0"/>
        <v>0</v>
      </c>
    </row>
    <row r="61" spans="1:11" customFormat="1" x14ac:dyDescent="0.35">
      <c r="A61" s="29" t="s">
        <v>2410</v>
      </c>
      <c r="B61" s="299" t="s">
        <v>14123</v>
      </c>
      <c r="C61" s="299" t="s">
        <v>4896</v>
      </c>
      <c r="D61" s="299" t="s">
        <v>2405</v>
      </c>
      <c r="E61" s="299" t="s">
        <v>270</v>
      </c>
      <c r="F61" s="300">
        <v>525.6</v>
      </c>
      <c r="G61" s="299" t="s">
        <v>290</v>
      </c>
      <c r="H61" s="300">
        <v>54.74</v>
      </c>
      <c r="I61" s="58">
        <f>(H61*'Информация о ценах'!$D$38+'020'!H61*'Информация о ценах'!$D$38*'Информация о ценах'!$E$38)*'Информация о ценах'!$B$6*1.02*1.2</f>
        <v>2512.5659999999998</v>
      </c>
      <c r="J61" s="24"/>
      <c r="K61" s="15">
        <f t="shared" si="0"/>
        <v>0</v>
      </c>
    </row>
    <row r="62" spans="1:11" customFormat="1" x14ac:dyDescent="0.35">
      <c r="A62" s="29" t="s">
        <v>2411</v>
      </c>
      <c r="B62" s="299" t="s">
        <v>14124</v>
      </c>
      <c r="C62" s="299" t="s">
        <v>14125</v>
      </c>
      <c r="D62" s="299" t="s">
        <v>2398</v>
      </c>
      <c r="E62" s="299" t="s">
        <v>1153</v>
      </c>
      <c r="F62" s="300">
        <v>630.86</v>
      </c>
      <c r="G62" s="299" t="s">
        <v>2377</v>
      </c>
      <c r="H62" s="300">
        <v>53.63</v>
      </c>
      <c r="I62" s="58">
        <f>(H62*'Информация о ценах'!$D$38+'020'!H62*'Информация о ценах'!$D$38*'Информация о ценах'!$E$38)*'Информация о ценах'!$B$6*1.02*1.2</f>
        <v>2461.6169999999997</v>
      </c>
      <c r="J62" s="24"/>
      <c r="K62" s="15">
        <f t="shared" si="0"/>
        <v>0</v>
      </c>
    </row>
    <row r="63" spans="1:11" customFormat="1" x14ac:dyDescent="0.35">
      <c r="A63" s="29" t="s">
        <v>2412</v>
      </c>
      <c r="B63" s="299" t="s">
        <v>14126</v>
      </c>
      <c r="C63" s="299" t="s">
        <v>14125</v>
      </c>
      <c r="D63" s="299" t="s">
        <v>2398</v>
      </c>
      <c r="E63" s="299" t="s">
        <v>268</v>
      </c>
      <c r="F63" s="300">
        <v>637.17999999999995</v>
      </c>
      <c r="G63" s="299" t="s">
        <v>2377</v>
      </c>
      <c r="H63" s="300">
        <v>53.63</v>
      </c>
      <c r="I63" s="58">
        <f>(H63*'Информация о ценах'!$D$38+'020'!H63*'Информация о ценах'!$D$38*'Информация о ценах'!$E$38)*'Информация о ценах'!$B$6*1.02*1.2</f>
        <v>2461.6169999999997</v>
      </c>
      <c r="J63" s="24"/>
      <c r="K63" s="15">
        <f t="shared" si="0"/>
        <v>0</v>
      </c>
    </row>
    <row r="64" spans="1:11" customFormat="1" x14ac:dyDescent="0.35">
      <c r="A64" s="29" t="s">
        <v>2413</v>
      </c>
      <c r="B64" s="299" t="s">
        <v>14127</v>
      </c>
      <c r="C64" s="299" t="s">
        <v>14128</v>
      </c>
      <c r="D64" s="299" t="s">
        <v>2414</v>
      </c>
      <c r="E64" s="299" t="s">
        <v>320</v>
      </c>
      <c r="F64" s="300">
        <v>646.55999999999995</v>
      </c>
      <c r="G64" s="299" t="s">
        <v>290</v>
      </c>
      <c r="H64" s="300">
        <v>64.239999999999995</v>
      </c>
      <c r="I64" s="58">
        <f>(H64*'Информация о ценах'!$D$38+'020'!H64*'Информация о ценах'!$D$38*'Информация о ценах'!$E$38)*'Информация о ценах'!$B$6*1.02*1.2</f>
        <v>2948.6159999999995</v>
      </c>
      <c r="J64" s="24"/>
      <c r="K64" s="15">
        <f t="shared" si="0"/>
        <v>0</v>
      </c>
    </row>
    <row r="65" spans="1:11" customFormat="1" x14ac:dyDescent="0.35">
      <c r="A65" s="29" t="s">
        <v>2415</v>
      </c>
      <c r="B65" s="299" t="s">
        <v>14129</v>
      </c>
      <c r="C65" s="299" t="s">
        <v>14128</v>
      </c>
      <c r="D65" s="299" t="s">
        <v>2414</v>
      </c>
      <c r="E65" s="299" t="s">
        <v>322</v>
      </c>
      <c r="F65" s="300">
        <v>552.6</v>
      </c>
      <c r="G65" s="299" t="s">
        <v>290</v>
      </c>
      <c r="H65" s="300">
        <v>64.239999999999995</v>
      </c>
      <c r="I65" s="58">
        <f>(H65*'Информация о ценах'!$D$38+'020'!H65*'Информация о ценах'!$D$38*'Информация о ценах'!$E$38)*'Информация о ценах'!$B$6*1.02*1.2</f>
        <v>2948.6159999999995</v>
      </c>
      <c r="J65" s="24"/>
      <c r="K65" s="15">
        <f t="shared" si="0"/>
        <v>0</v>
      </c>
    </row>
    <row r="66" spans="1:11" customFormat="1" x14ac:dyDescent="0.35">
      <c r="A66" s="29" t="s">
        <v>2416</v>
      </c>
      <c r="B66" s="299" t="s">
        <v>14130</v>
      </c>
      <c r="C66" s="299" t="s">
        <v>14131</v>
      </c>
      <c r="D66" s="299" t="s">
        <v>2417</v>
      </c>
      <c r="E66" s="299" t="s">
        <v>2418</v>
      </c>
      <c r="F66" s="300">
        <v>450</v>
      </c>
      <c r="G66" s="299" t="s">
        <v>1369</v>
      </c>
      <c r="H66" s="300">
        <v>34.909999999999997</v>
      </c>
      <c r="I66" s="58">
        <f>(H66*'Информация о ценах'!$D$38+'020'!H66*'Информация о ценах'!$D$38*'Информация о ценах'!$E$38)*'Информация о ценах'!$B$6*1.02*1.2</f>
        <v>1602.3689999999999</v>
      </c>
      <c r="J66" s="24"/>
      <c r="K66" s="15">
        <f t="shared" si="0"/>
        <v>0</v>
      </c>
    </row>
    <row r="67" spans="1:11" customFormat="1" x14ac:dyDescent="0.35">
      <c r="A67" s="29" t="s">
        <v>2419</v>
      </c>
      <c r="B67" s="299" t="s">
        <v>14132</v>
      </c>
      <c r="C67" s="299" t="s">
        <v>14131</v>
      </c>
      <c r="D67" s="299" t="s">
        <v>2417</v>
      </c>
      <c r="E67" s="299" t="s">
        <v>2420</v>
      </c>
      <c r="F67" s="300">
        <v>504</v>
      </c>
      <c r="G67" s="299" t="s">
        <v>1818</v>
      </c>
      <c r="H67" s="300">
        <v>38.18</v>
      </c>
      <c r="I67" s="58">
        <f>(H67*'Информация о ценах'!$D$38+'020'!H67*'Информация о ценах'!$D$38*'Информация о ценах'!$E$38)*'Информация о ценах'!$B$6*1.02*1.2</f>
        <v>1752.462</v>
      </c>
      <c r="J67" s="24"/>
      <c r="K67" s="15">
        <f t="shared" ref="K67:K74" si="1">J67*I67</f>
        <v>0</v>
      </c>
    </row>
    <row r="68" spans="1:11" customFormat="1" x14ac:dyDescent="0.35">
      <c r="A68" s="29" t="s">
        <v>2421</v>
      </c>
      <c r="B68" s="299" t="s">
        <v>14133</v>
      </c>
      <c r="C68" s="299" t="s">
        <v>2422</v>
      </c>
      <c r="D68" s="299" t="s">
        <v>19968</v>
      </c>
      <c r="E68" s="299" t="s">
        <v>184</v>
      </c>
      <c r="F68" s="300">
        <v>170</v>
      </c>
      <c r="G68" s="299" t="s">
        <v>2423</v>
      </c>
      <c r="H68" s="300">
        <v>26.23</v>
      </c>
      <c r="I68" s="58">
        <f>(H68*'Информация о ценах'!$D$38+'020'!H68*'Информация о ценах'!$D$38*'Информация о ценах'!$E$38)*'Информация о ценах'!$B$6*1.02*1.2</f>
        <v>1203.9569999999999</v>
      </c>
      <c r="J68" s="24"/>
      <c r="K68" s="15">
        <f t="shared" si="1"/>
        <v>0</v>
      </c>
    </row>
    <row r="69" spans="1:11" customFormat="1" x14ac:dyDescent="0.35">
      <c r="A69" s="29" t="s">
        <v>2424</v>
      </c>
      <c r="B69" s="299" t="s">
        <v>14134</v>
      </c>
      <c r="C69" s="299" t="s">
        <v>2425</v>
      </c>
      <c r="D69" s="299" t="s">
        <v>19969</v>
      </c>
      <c r="E69" s="299" t="s">
        <v>184</v>
      </c>
      <c r="F69" s="300">
        <v>190</v>
      </c>
      <c r="G69" s="299" t="s">
        <v>2423</v>
      </c>
      <c r="H69" s="300">
        <v>27.32</v>
      </c>
      <c r="I69" s="58">
        <f>(H69*'Информация о ценах'!$D$38+'020'!H69*'Информация о ценах'!$D$38*'Информация о ценах'!$E$38)*'Информация о ценах'!$B$6*1.02*1.2</f>
        <v>1253.9880000000001</v>
      </c>
      <c r="J69" s="24"/>
      <c r="K69" s="15">
        <f t="shared" si="1"/>
        <v>0</v>
      </c>
    </row>
    <row r="70" spans="1:11" customFormat="1" x14ac:dyDescent="0.35">
      <c r="A70" s="29" t="s">
        <v>2426</v>
      </c>
      <c r="B70" s="299" t="s">
        <v>14135</v>
      </c>
      <c r="C70" s="299" t="s">
        <v>2427</v>
      </c>
      <c r="D70" s="299" t="s">
        <v>19970</v>
      </c>
      <c r="E70" s="299" t="s">
        <v>2429</v>
      </c>
      <c r="F70" s="300">
        <v>95</v>
      </c>
      <c r="G70" s="299" t="s">
        <v>1607</v>
      </c>
      <c r="H70" s="300">
        <v>11.57</v>
      </c>
      <c r="I70" s="58">
        <f>(H70*'Информация о ценах'!$D$38+'020'!H70*'Информация о ценах'!$D$38*'Информация о ценах'!$E$38)*'Информация о ценах'!$B$6*1.02*1.2</f>
        <v>531.06299999999999</v>
      </c>
      <c r="J70" s="24"/>
      <c r="K70" s="15">
        <f t="shared" si="1"/>
        <v>0</v>
      </c>
    </row>
    <row r="71" spans="1:11" customFormat="1" x14ac:dyDescent="0.35">
      <c r="A71" s="29" t="s">
        <v>2430</v>
      </c>
      <c r="B71" s="299" t="s">
        <v>14136</v>
      </c>
      <c r="C71" s="299" t="s">
        <v>2427</v>
      </c>
      <c r="D71" s="299" t="s">
        <v>19970</v>
      </c>
      <c r="E71" s="299" t="s">
        <v>2431</v>
      </c>
      <c r="F71" s="300">
        <v>95</v>
      </c>
      <c r="G71" s="299" t="s">
        <v>880</v>
      </c>
      <c r="H71" s="300">
        <v>8.1300000000000008</v>
      </c>
      <c r="I71" s="58">
        <f>(H71*'Информация о ценах'!$D$38+'020'!H71*'Информация о ценах'!$D$38*'Информация о ценах'!$E$38)*'Информация о ценах'!$B$6*1.02*1.2</f>
        <v>373.16700000000009</v>
      </c>
      <c r="J71" s="24"/>
      <c r="K71" s="15">
        <f t="shared" si="1"/>
        <v>0</v>
      </c>
    </row>
    <row r="72" spans="1:11" customFormat="1" x14ac:dyDescent="0.35">
      <c r="A72" s="29" t="s">
        <v>2432</v>
      </c>
      <c r="B72" s="299" t="s">
        <v>14137</v>
      </c>
      <c r="C72" s="299" t="s">
        <v>2427</v>
      </c>
      <c r="D72" s="299" t="s">
        <v>19970</v>
      </c>
      <c r="E72" s="299" t="s">
        <v>2433</v>
      </c>
      <c r="F72" s="300">
        <v>95</v>
      </c>
      <c r="G72" s="299" t="s">
        <v>880</v>
      </c>
      <c r="H72" s="300">
        <v>13.06</v>
      </c>
      <c r="I72" s="58">
        <f>(H72*'Информация о ценах'!$D$38+'020'!H72*'Информация о ценах'!$D$38*'Информация о ценах'!$E$38)*'Информация о ценах'!$B$6*1.02*1.2</f>
        <v>599.45399999999995</v>
      </c>
      <c r="J72" s="24"/>
      <c r="K72" s="15">
        <f t="shared" si="1"/>
        <v>0</v>
      </c>
    </row>
    <row r="73" spans="1:11" customFormat="1" x14ac:dyDescent="0.35">
      <c r="A73" s="29" t="s">
        <v>2434</v>
      </c>
      <c r="B73" s="299" t="s">
        <v>14138</v>
      </c>
      <c r="C73" s="299" t="s">
        <v>2435</v>
      </c>
      <c r="D73" s="299" t="s">
        <v>19971</v>
      </c>
      <c r="E73" s="299" t="s">
        <v>2429</v>
      </c>
      <c r="F73" s="300">
        <v>95</v>
      </c>
      <c r="G73" s="299" t="s">
        <v>1607</v>
      </c>
      <c r="H73" s="300">
        <v>11.57</v>
      </c>
      <c r="I73" s="58">
        <f>(H73*'Информация о ценах'!$D$38+'020'!H73*'Информация о ценах'!$D$38*'Информация о ценах'!$E$38)*'Информация о ценах'!$B$6*1.02*1.2</f>
        <v>531.06299999999999</v>
      </c>
      <c r="J73" s="24"/>
      <c r="K73" s="15">
        <f t="shared" si="1"/>
        <v>0</v>
      </c>
    </row>
    <row r="74" spans="1:11" customFormat="1" ht="15" thickBot="1" x14ac:dyDescent="0.4">
      <c r="A74" s="31" t="s">
        <v>2436</v>
      </c>
      <c r="B74" s="32" t="s">
        <v>14139</v>
      </c>
      <c r="C74" s="32" t="s">
        <v>2435</v>
      </c>
      <c r="D74" s="32" t="s">
        <v>19971</v>
      </c>
      <c r="E74" s="32" t="s">
        <v>2433</v>
      </c>
      <c r="F74" s="126">
        <v>95</v>
      </c>
      <c r="G74" s="32" t="s">
        <v>1607</v>
      </c>
      <c r="H74" s="126">
        <v>13.06</v>
      </c>
      <c r="I74" s="65">
        <f>(H74*'Информация о ценах'!$D$38+'020'!H74*'Информация о ценах'!$D$38*'Информация о ценах'!$E$38)*'Информация о ценах'!$B$6*1.02*1.2</f>
        <v>599.45399999999995</v>
      </c>
      <c r="J74" s="25"/>
      <c r="K74" s="16">
        <f t="shared" si="1"/>
        <v>0</v>
      </c>
    </row>
    <row r="75" spans="1:11" ht="15" thickBot="1" x14ac:dyDescent="0.4">
      <c r="I75" s="524" t="s">
        <v>5659</v>
      </c>
      <c r="J75" s="534"/>
      <c r="K75" s="165">
        <f>SUM(K3:K74)</f>
        <v>0</v>
      </c>
    </row>
  </sheetData>
  <mergeCells count="1">
    <mergeCell ref="I75:J75"/>
  </mergeCells>
  <hyperlinks>
    <hyperlink ref="A1" location="'Информация о ценах'!R1C1" display="←" xr:uid="{1151BC9E-E366-4987-944C-BEC3F2331626}"/>
  </hyperlinks>
  <pageMargins left="0.70866141732283472" right="0.70866141732283472" top="0.74803149606299213" bottom="0.74803149606299213" header="0.31496062992125984" footer="0.31496062992125984"/>
  <pageSetup scale="61" fitToHeight="1000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9999"/>
    <pageSetUpPr fitToPage="1"/>
  </sheetPr>
  <dimension ref="A1:K28"/>
  <sheetViews>
    <sheetView zoomScaleNormal="100" workbookViewId="0">
      <pane ySplit="2" topLeftCell="A3" activePane="bottomLeft" state="frozen"/>
      <selection activeCell="B16" sqref="B16:C16"/>
      <selection pane="bottomLeft" activeCell="A3" sqref="A3"/>
    </sheetView>
  </sheetViews>
  <sheetFormatPr defaultColWidth="9" defaultRowHeight="14.5" x14ac:dyDescent="0.35"/>
  <cols>
    <col min="1" max="1" width="16.7265625" style="4" bestFit="1" customWidth="1"/>
    <col min="2" max="2" width="14" style="4" bestFit="1" customWidth="1"/>
    <col min="3" max="3" width="15" style="4" bestFit="1" customWidth="1"/>
    <col min="4" max="4" width="67.7265625" style="4" customWidth="1"/>
    <col min="5" max="5" width="15.7265625" style="4" customWidth="1"/>
    <col min="6" max="6" width="9.453125" style="4" customWidth="1"/>
    <col min="7" max="7" width="13.453125" style="4" bestFit="1" customWidth="1"/>
    <col min="8" max="8" width="9.26953125" style="6" customWidth="1"/>
    <col min="9" max="9" width="15.54296875" style="14" customWidth="1"/>
    <col min="10" max="10" width="12.1796875" style="19" customWidth="1"/>
    <col min="11" max="11" width="11.1796875" style="14" customWidth="1"/>
    <col min="12" max="16384" width="9" style="4"/>
  </cols>
  <sheetData>
    <row r="1" spans="1:11" ht="48.75" customHeight="1" thickBot="1" x14ac:dyDescent="0.4">
      <c r="A1" s="392" t="s">
        <v>5115</v>
      </c>
      <c r="B1" s="228"/>
      <c r="C1" s="3"/>
      <c r="F1" s="6"/>
      <c r="H1" s="7"/>
      <c r="I1" s="236"/>
      <c r="J1" s="234"/>
      <c r="K1" s="233"/>
    </row>
    <row r="2" spans="1:11" s="5" customFormat="1" ht="44" thickBot="1" x14ac:dyDescent="0.4">
      <c r="A2" s="393" t="s">
        <v>90</v>
      </c>
      <c r="B2" s="209" t="s">
        <v>91</v>
      </c>
      <c r="C2" s="210" t="s">
        <v>92</v>
      </c>
      <c r="D2" s="210" t="s">
        <v>93</v>
      </c>
      <c r="E2" s="210" t="s">
        <v>94</v>
      </c>
      <c r="F2" s="211" t="s">
        <v>95</v>
      </c>
      <c r="G2" s="210" t="s">
        <v>96</v>
      </c>
      <c r="H2" s="212" t="s">
        <v>8541</v>
      </c>
      <c r="I2" s="323" t="s">
        <v>18474</v>
      </c>
      <c r="J2" s="379" t="s">
        <v>4892</v>
      </c>
      <c r="K2" s="380" t="s">
        <v>4893</v>
      </c>
    </row>
    <row r="3" spans="1:11" ht="15" thickBot="1" x14ac:dyDescent="0.4">
      <c r="A3" s="403" t="s">
        <v>2554</v>
      </c>
      <c r="B3" s="404"/>
      <c r="C3" s="404"/>
      <c r="D3" s="404"/>
      <c r="E3" s="404"/>
      <c r="F3" s="404"/>
      <c r="G3" s="404"/>
      <c r="H3" s="404"/>
      <c r="I3" s="404"/>
      <c r="J3" s="404"/>
      <c r="K3" s="405"/>
    </row>
    <row r="4" spans="1:11" customFormat="1" x14ac:dyDescent="0.35">
      <c r="A4" s="29" t="s">
        <v>2437</v>
      </c>
      <c r="B4" s="299" t="s">
        <v>2438</v>
      </c>
      <c r="C4" s="299" t="s">
        <v>2439</v>
      </c>
      <c r="D4" s="299" t="s">
        <v>19972</v>
      </c>
      <c r="E4" s="299" t="s">
        <v>2440</v>
      </c>
      <c r="F4" s="300">
        <v>351</v>
      </c>
      <c r="G4" s="299" t="s">
        <v>2441</v>
      </c>
      <c r="H4" s="300">
        <v>6.15</v>
      </c>
      <c r="I4" s="53">
        <f>(H4*'Информация о ценах'!$D$41+'472'!H4*'Информация о ценах'!$D$41*'Информация о ценах'!$E$41)*'Информация о ценах'!$B$6*1.02*1.2</f>
        <v>304.86780000000005</v>
      </c>
      <c r="J4" s="26"/>
      <c r="K4" s="17">
        <f t="shared" ref="K4:K10" si="0">J4*I4</f>
        <v>0</v>
      </c>
    </row>
    <row r="5" spans="1:11" customFormat="1" x14ac:dyDescent="0.35">
      <c r="A5" s="29" t="s">
        <v>2442</v>
      </c>
      <c r="B5" s="299" t="s">
        <v>2443</v>
      </c>
      <c r="C5" s="299" t="s">
        <v>2439</v>
      </c>
      <c r="D5" s="299" t="s">
        <v>19972</v>
      </c>
      <c r="E5" s="299" t="s">
        <v>2444</v>
      </c>
      <c r="F5" s="300">
        <v>426</v>
      </c>
      <c r="G5" s="299" t="s">
        <v>2445</v>
      </c>
      <c r="H5" s="300">
        <v>7.43</v>
      </c>
      <c r="I5" s="58">
        <f>(H5*'Информация о ценах'!$D$41+'472'!H5*'Информация о ценах'!$D$41*'Информация о ценах'!$E$41)*'Информация о ценах'!$B$6*1.02*1.2</f>
        <v>368.31996000000004</v>
      </c>
      <c r="J5" s="24"/>
      <c r="K5" s="15">
        <f t="shared" si="0"/>
        <v>0</v>
      </c>
    </row>
    <row r="6" spans="1:11" customFormat="1" x14ac:dyDescent="0.35">
      <c r="A6" s="29" t="s">
        <v>2446</v>
      </c>
      <c r="B6" s="299" t="s">
        <v>2447</v>
      </c>
      <c r="C6" s="299" t="s">
        <v>2439</v>
      </c>
      <c r="D6" s="299" t="s">
        <v>19972</v>
      </c>
      <c r="E6" s="299" t="s">
        <v>2448</v>
      </c>
      <c r="F6" s="300">
        <v>625</v>
      </c>
      <c r="G6" s="299" t="s">
        <v>2449</v>
      </c>
      <c r="H6" s="300">
        <v>10</v>
      </c>
      <c r="I6" s="58">
        <f>(H6*'Информация о ценах'!$D$41+'472'!H6*'Информация о ценах'!$D$41*'Информация о ценах'!$E$41)*'Информация о ценах'!$B$6*1.02*1.2</f>
        <v>495.72</v>
      </c>
      <c r="J6" s="24"/>
      <c r="K6" s="15">
        <f t="shared" si="0"/>
        <v>0</v>
      </c>
    </row>
    <row r="7" spans="1:11" customFormat="1" x14ac:dyDescent="0.35">
      <c r="A7" s="29" t="s">
        <v>2450</v>
      </c>
      <c r="B7" s="299" t="s">
        <v>2451</v>
      </c>
      <c r="C7" s="299" t="s">
        <v>2439</v>
      </c>
      <c r="D7" s="299" t="s">
        <v>19972</v>
      </c>
      <c r="E7" s="299" t="s">
        <v>2452</v>
      </c>
      <c r="F7" s="300">
        <v>805</v>
      </c>
      <c r="G7" s="299" t="s">
        <v>2445</v>
      </c>
      <c r="H7" s="300">
        <v>12.5</v>
      </c>
      <c r="I7" s="58">
        <f>(H7*'Информация о ценах'!$D$41+'472'!H7*'Информация о ценах'!$D$41*'Информация о ценах'!$E$41)*'Информация о ценах'!$B$6*1.02*1.2</f>
        <v>619.65</v>
      </c>
      <c r="J7" s="24"/>
      <c r="K7" s="15">
        <f t="shared" si="0"/>
        <v>0</v>
      </c>
    </row>
    <row r="8" spans="1:11" customFormat="1" x14ac:dyDescent="0.35">
      <c r="A8" s="29" t="s">
        <v>2453</v>
      </c>
      <c r="B8" s="299" t="s">
        <v>2454</v>
      </c>
      <c r="C8" s="299" t="s">
        <v>2439</v>
      </c>
      <c r="D8" s="299" t="s">
        <v>19972</v>
      </c>
      <c r="E8" s="299" t="s">
        <v>2455</v>
      </c>
      <c r="F8" s="129">
        <v>1258</v>
      </c>
      <c r="G8" s="299" t="s">
        <v>2456</v>
      </c>
      <c r="H8" s="300">
        <v>18.260000000000002</v>
      </c>
      <c r="I8" s="58">
        <f>(H8*'Информация о ценах'!$D$41+'472'!H8*'Информация о ценах'!$D$41*'Информация о ценах'!$E$41)*'Информация о ценах'!$B$6*1.02*1.2</f>
        <v>905.18472000000031</v>
      </c>
      <c r="J8" s="24"/>
      <c r="K8" s="15">
        <f t="shared" si="0"/>
        <v>0</v>
      </c>
    </row>
    <row r="9" spans="1:11" customFormat="1" x14ac:dyDescent="0.35">
      <c r="A9" s="29" t="s">
        <v>2457</v>
      </c>
      <c r="B9" s="299" t="s">
        <v>2458</v>
      </c>
      <c r="C9" s="299" t="s">
        <v>2439</v>
      </c>
      <c r="D9" s="299" t="s">
        <v>19972</v>
      </c>
      <c r="E9" s="299" t="s">
        <v>2459</v>
      </c>
      <c r="F9" s="129">
        <v>1521</v>
      </c>
      <c r="G9" s="299" t="s">
        <v>2460</v>
      </c>
      <c r="H9" s="300">
        <v>22.44</v>
      </c>
      <c r="I9" s="58">
        <f>(H9*'Информация о ценах'!$D$41+'472'!H9*'Информация о ценах'!$D$41*'Информация о ценах'!$E$41)*'Информация о ценах'!$B$6*1.02*1.2</f>
        <v>1112.3956800000001</v>
      </c>
      <c r="J9" s="24"/>
      <c r="K9" s="15">
        <f t="shared" si="0"/>
        <v>0</v>
      </c>
    </row>
    <row r="10" spans="1:11" customFormat="1" ht="15" thickBot="1" x14ac:dyDescent="0.4">
      <c r="A10" s="29" t="s">
        <v>2461</v>
      </c>
      <c r="B10" s="299" t="s">
        <v>2462</v>
      </c>
      <c r="C10" s="299" t="s">
        <v>2439</v>
      </c>
      <c r="D10" s="299" t="s">
        <v>19972</v>
      </c>
      <c r="E10" s="299" t="s">
        <v>2463</v>
      </c>
      <c r="F10" s="129">
        <v>1972</v>
      </c>
      <c r="G10" s="299" t="s">
        <v>2464</v>
      </c>
      <c r="H10" s="300">
        <v>28.92</v>
      </c>
      <c r="I10" s="65">
        <f>(H10*'Информация о ценах'!$D$41+'472'!H10*'Информация о ценах'!$D$41*'Информация о ценах'!$E$41)*'Информация о ценах'!$B$6*1.02*1.2</f>
        <v>1433.6222400000001</v>
      </c>
      <c r="J10" s="25"/>
      <c r="K10" s="16">
        <f t="shared" si="0"/>
        <v>0</v>
      </c>
    </row>
    <row r="11" spans="1:11" ht="15" thickBot="1" x14ac:dyDescent="0.4">
      <c r="A11" s="403" t="s">
        <v>2555</v>
      </c>
      <c r="B11" s="404"/>
      <c r="C11" s="404"/>
      <c r="D11" s="404"/>
      <c r="E11" s="404"/>
      <c r="F11" s="404"/>
      <c r="G11" s="404"/>
      <c r="H11" s="404"/>
      <c r="I11" s="404"/>
      <c r="J11" s="404"/>
      <c r="K11" s="405"/>
    </row>
    <row r="12" spans="1:11" customFormat="1" x14ac:dyDescent="0.35">
      <c r="A12" s="29" t="s">
        <v>2465</v>
      </c>
      <c r="B12" s="299" t="s">
        <v>2466</v>
      </c>
      <c r="C12" s="299" t="s">
        <v>2467</v>
      </c>
      <c r="D12" s="299" t="s">
        <v>19973</v>
      </c>
      <c r="E12" s="299" t="s">
        <v>2440</v>
      </c>
      <c r="F12" s="300">
        <v>351</v>
      </c>
      <c r="G12" s="299" t="s">
        <v>2468</v>
      </c>
      <c r="H12" s="300">
        <v>6.15</v>
      </c>
      <c r="I12" s="53">
        <f>(H12*'Информация о ценах'!$D$41+'472'!H12*'Информация о ценах'!$D$41*'Информация о ценах'!$E$41)*'Информация о ценах'!$B$6*1.02*1.2</f>
        <v>304.86780000000005</v>
      </c>
      <c r="J12" s="26"/>
      <c r="K12" s="17">
        <f t="shared" ref="K12:K18" si="1">J12*I12</f>
        <v>0</v>
      </c>
    </row>
    <row r="13" spans="1:11" customFormat="1" x14ac:dyDescent="0.35">
      <c r="A13" s="29" t="s">
        <v>2469</v>
      </c>
      <c r="B13" s="299" t="s">
        <v>2470</v>
      </c>
      <c r="C13" s="299" t="s">
        <v>2467</v>
      </c>
      <c r="D13" s="299" t="s">
        <v>19973</v>
      </c>
      <c r="E13" s="299" t="s">
        <v>2444</v>
      </c>
      <c r="F13" s="300">
        <v>426</v>
      </c>
      <c r="G13" s="299" t="s">
        <v>2460</v>
      </c>
      <c r="H13" s="300">
        <v>7.43</v>
      </c>
      <c r="I13" s="58">
        <f>(H13*'Информация о ценах'!$D$41+'472'!H13*'Информация о ценах'!$D$41*'Информация о ценах'!$E$41)*'Информация о ценах'!$B$6*1.02*1.2</f>
        <v>368.31996000000004</v>
      </c>
      <c r="J13" s="24"/>
      <c r="K13" s="15">
        <f t="shared" si="1"/>
        <v>0</v>
      </c>
    </row>
    <row r="14" spans="1:11" customFormat="1" x14ac:dyDescent="0.35">
      <c r="A14" s="29" t="s">
        <v>2471</v>
      </c>
      <c r="B14" s="299" t="s">
        <v>2472</v>
      </c>
      <c r="C14" s="299" t="s">
        <v>2467</v>
      </c>
      <c r="D14" s="299" t="s">
        <v>19973</v>
      </c>
      <c r="E14" s="299" t="s">
        <v>2448</v>
      </c>
      <c r="F14" s="300">
        <v>625</v>
      </c>
      <c r="G14" s="299" t="s">
        <v>2473</v>
      </c>
      <c r="H14" s="300">
        <v>10</v>
      </c>
      <c r="I14" s="58">
        <f>(H14*'Информация о ценах'!$D$41+'472'!H14*'Информация о ценах'!$D$41*'Информация о ценах'!$E$41)*'Информация о ценах'!$B$6*1.02*1.2</f>
        <v>495.72</v>
      </c>
      <c r="J14" s="24"/>
      <c r="K14" s="15">
        <f t="shared" si="1"/>
        <v>0</v>
      </c>
    </row>
    <row r="15" spans="1:11" customFormat="1" x14ac:dyDescent="0.35">
      <c r="A15" s="29" t="s">
        <v>2474</v>
      </c>
      <c r="B15" s="299" t="s">
        <v>2475</v>
      </c>
      <c r="C15" s="299" t="s">
        <v>2467</v>
      </c>
      <c r="D15" s="299" t="s">
        <v>19973</v>
      </c>
      <c r="E15" s="299" t="s">
        <v>2452</v>
      </c>
      <c r="F15" s="300">
        <v>805</v>
      </c>
      <c r="G15" s="299" t="s">
        <v>2460</v>
      </c>
      <c r="H15" s="300">
        <v>12.5</v>
      </c>
      <c r="I15" s="58">
        <f>(H15*'Информация о ценах'!$D$41+'472'!H15*'Информация о ценах'!$D$41*'Информация о ценах'!$E$41)*'Информация о ценах'!$B$6*1.02*1.2</f>
        <v>619.65</v>
      </c>
      <c r="J15" s="24"/>
      <c r="K15" s="15">
        <f t="shared" si="1"/>
        <v>0</v>
      </c>
    </row>
    <row r="16" spans="1:11" customFormat="1" x14ac:dyDescent="0.35">
      <c r="A16" s="29" t="s">
        <v>2476</v>
      </c>
      <c r="B16" s="299" t="s">
        <v>2477</v>
      </c>
      <c r="C16" s="299" t="s">
        <v>2467</v>
      </c>
      <c r="D16" s="299" t="s">
        <v>19973</v>
      </c>
      <c r="E16" s="299" t="s">
        <v>2455</v>
      </c>
      <c r="F16" s="129">
        <v>1258</v>
      </c>
      <c r="G16" s="299" t="s">
        <v>2478</v>
      </c>
      <c r="H16" s="300">
        <v>18.260000000000002</v>
      </c>
      <c r="I16" s="58">
        <f>(H16*'Информация о ценах'!$D$41+'472'!H16*'Информация о ценах'!$D$41*'Информация о ценах'!$E$41)*'Информация о ценах'!$B$6*1.02*1.2</f>
        <v>905.18472000000031</v>
      </c>
      <c r="J16" s="24"/>
      <c r="K16" s="15">
        <f t="shared" si="1"/>
        <v>0</v>
      </c>
    </row>
    <row r="17" spans="1:11" customFormat="1" x14ac:dyDescent="0.35">
      <c r="A17" s="29" t="s">
        <v>2479</v>
      </c>
      <c r="B17" s="299" t="s">
        <v>2480</v>
      </c>
      <c r="C17" s="299" t="s">
        <v>2467</v>
      </c>
      <c r="D17" s="299" t="s">
        <v>19973</v>
      </c>
      <c r="E17" s="299" t="s">
        <v>2459</v>
      </c>
      <c r="F17" s="129">
        <v>1521</v>
      </c>
      <c r="G17" s="299" t="s">
        <v>2464</v>
      </c>
      <c r="H17" s="300">
        <v>22.44</v>
      </c>
      <c r="I17" s="58">
        <f>(H17*'Информация о ценах'!$D$41+'472'!H17*'Информация о ценах'!$D$41*'Информация о ценах'!$E$41)*'Информация о ценах'!$B$6*1.02*1.2</f>
        <v>1112.3956800000001</v>
      </c>
      <c r="J17" s="24"/>
      <c r="K17" s="15">
        <f t="shared" si="1"/>
        <v>0</v>
      </c>
    </row>
    <row r="18" spans="1:11" customFormat="1" ht="15" thickBot="1" x14ac:dyDescent="0.4">
      <c r="A18" s="29" t="s">
        <v>2481</v>
      </c>
      <c r="B18" s="299" t="s">
        <v>2482</v>
      </c>
      <c r="C18" s="299" t="s">
        <v>2467</v>
      </c>
      <c r="D18" s="299" t="s">
        <v>19973</v>
      </c>
      <c r="E18" s="299" t="s">
        <v>2463</v>
      </c>
      <c r="F18" s="129">
        <v>1972</v>
      </c>
      <c r="G18" s="299" t="s">
        <v>2483</v>
      </c>
      <c r="H18" s="300">
        <v>28.92</v>
      </c>
      <c r="I18" s="65">
        <f>(H18*'Информация о ценах'!$D$41+'472'!H18*'Информация о ценах'!$D$41*'Информация о ценах'!$E$41)*'Информация о ценах'!$B$6*1.02*1.2</f>
        <v>1433.6222400000001</v>
      </c>
      <c r="J18" s="25"/>
      <c r="K18" s="16">
        <f t="shared" si="1"/>
        <v>0</v>
      </c>
    </row>
    <row r="19" spans="1:11" ht="15" thickBot="1" x14ac:dyDescent="0.4">
      <c r="A19" s="403" t="s">
        <v>2556</v>
      </c>
      <c r="B19" s="404"/>
      <c r="C19" s="404"/>
      <c r="D19" s="404"/>
      <c r="E19" s="404"/>
      <c r="F19" s="404"/>
      <c r="G19" s="404"/>
      <c r="H19" s="404"/>
      <c r="I19" s="404"/>
      <c r="J19" s="404"/>
      <c r="K19" s="405"/>
    </row>
    <row r="20" spans="1:11" customFormat="1" x14ac:dyDescent="0.35">
      <c r="A20" s="29" t="s">
        <v>2484</v>
      </c>
      <c r="B20" s="299" t="s">
        <v>2485</v>
      </c>
      <c r="C20" s="299" t="s">
        <v>2486</v>
      </c>
      <c r="D20" s="299" t="s">
        <v>2487</v>
      </c>
      <c r="E20" s="299" t="s">
        <v>2440</v>
      </c>
      <c r="F20" s="300">
        <v>351</v>
      </c>
      <c r="G20" s="299" t="s">
        <v>2441</v>
      </c>
      <c r="H20" s="300">
        <v>6.92</v>
      </c>
      <c r="I20" s="53">
        <f>(H20*'Информация о ценах'!$D$43+'472'!H20*'Информация о ценах'!$D$43*'Информация о ценах'!$E$43)*'Информация о ценах'!$B$6*1.02*1.2</f>
        <v>343.03824000000003</v>
      </c>
      <c r="J20" s="26"/>
      <c r="K20" s="17">
        <f t="shared" ref="K20:K26" si="2">J20*I20</f>
        <v>0</v>
      </c>
    </row>
    <row r="21" spans="1:11" customFormat="1" x14ac:dyDescent="0.35">
      <c r="A21" s="29" t="s">
        <v>2488</v>
      </c>
      <c r="B21" s="299" t="s">
        <v>2489</v>
      </c>
      <c r="C21" s="299" t="s">
        <v>2486</v>
      </c>
      <c r="D21" s="299" t="s">
        <v>2487</v>
      </c>
      <c r="E21" s="299" t="s">
        <v>2444</v>
      </c>
      <c r="F21" s="300">
        <v>426</v>
      </c>
      <c r="G21" s="299" t="s">
        <v>2445</v>
      </c>
      <c r="H21" s="300">
        <v>8.33</v>
      </c>
      <c r="I21" s="58">
        <f>(H21*'Информация о ценах'!$D$43+'472'!H21*'Информация о ценах'!$D$43*'Информация о ценах'!$E$43)*'Информация о ценах'!$B$6*1.02*1.2</f>
        <v>412.93476000000004</v>
      </c>
      <c r="J21" s="24"/>
      <c r="K21" s="15">
        <f t="shared" si="2"/>
        <v>0</v>
      </c>
    </row>
    <row r="22" spans="1:11" customFormat="1" x14ac:dyDescent="0.35">
      <c r="A22" s="29" t="s">
        <v>2490</v>
      </c>
      <c r="B22" s="299" t="s">
        <v>2491</v>
      </c>
      <c r="C22" s="299" t="s">
        <v>2486</v>
      </c>
      <c r="D22" s="299" t="s">
        <v>2487</v>
      </c>
      <c r="E22" s="299" t="s">
        <v>2448</v>
      </c>
      <c r="F22" s="300">
        <v>625</v>
      </c>
      <c r="G22" s="299" t="s">
        <v>2449</v>
      </c>
      <c r="H22" s="300">
        <v>11.22</v>
      </c>
      <c r="I22" s="58">
        <f>(H22*'Информация о ценах'!$D$43+'472'!H22*'Информация о ценах'!$D$43*'Информация о ценах'!$E$43)*'Информация о ценах'!$B$6*1.02*1.2</f>
        <v>556.19784000000004</v>
      </c>
      <c r="J22" s="24"/>
      <c r="K22" s="15">
        <f t="shared" si="2"/>
        <v>0</v>
      </c>
    </row>
    <row r="23" spans="1:11" customFormat="1" x14ac:dyDescent="0.35">
      <c r="A23" s="29" t="s">
        <v>2492</v>
      </c>
      <c r="B23" s="299" t="s">
        <v>2493</v>
      </c>
      <c r="C23" s="299" t="s">
        <v>2494</v>
      </c>
      <c r="D23" s="299" t="s">
        <v>2487</v>
      </c>
      <c r="E23" s="299" t="s">
        <v>2448</v>
      </c>
      <c r="F23" s="300">
        <v>625</v>
      </c>
      <c r="G23" s="299" t="s">
        <v>1466</v>
      </c>
      <c r="H23" s="300">
        <v>11.22</v>
      </c>
      <c r="I23" s="58">
        <f>(H23*'Информация о ценах'!$D$43+'472'!H23*'Информация о ценах'!$D$43*'Информация о ценах'!$E$43)*'Информация о ценах'!$B$6*1.02*1.2</f>
        <v>556.19784000000004</v>
      </c>
      <c r="J23" s="24"/>
      <c r="K23" s="15">
        <f t="shared" si="2"/>
        <v>0</v>
      </c>
    </row>
    <row r="24" spans="1:11" customFormat="1" x14ac:dyDescent="0.35">
      <c r="A24" s="29" t="s">
        <v>2495</v>
      </c>
      <c r="B24" s="299" t="s">
        <v>2496</v>
      </c>
      <c r="C24" s="299" t="s">
        <v>2486</v>
      </c>
      <c r="D24" s="299" t="s">
        <v>2487</v>
      </c>
      <c r="E24" s="299" t="s">
        <v>2452</v>
      </c>
      <c r="F24" s="300">
        <v>805</v>
      </c>
      <c r="G24" s="299" t="s">
        <v>2445</v>
      </c>
      <c r="H24" s="300">
        <v>14</v>
      </c>
      <c r="I24" s="58">
        <f>(H24*'Информация о ценах'!$D$43+'472'!H24*'Информация о ценах'!$D$43*'Информация о ценах'!$E$43)*'Информация о ценах'!$B$6*1.02*1.2</f>
        <v>694.00800000000004</v>
      </c>
      <c r="J24" s="24"/>
      <c r="K24" s="15">
        <f t="shared" si="2"/>
        <v>0</v>
      </c>
    </row>
    <row r="25" spans="1:11" customFormat="1" x14ac:dyDescent="0.35">
      <c r="A25" s="29" t="s">
        <v>2497</v>
      </c>
      <c r="B25" s="299" t="s">
        <v>2498</v>
      </c>
      <c r="C25" s="299" t="s">
        <v>2486</v>
      </c>
      <c r="D25" s="299" t="s">
        <v>2487</v>
      </c>
      <c r="E25" s="299" t="s">
        <v>2455</v>
      </c>
      <c r="F25" s="129">
        <v>1258</v>
      </c>
      <c r="G25" s="299" t="s">
        <v>2456</v>
      </c>
      <c r="H25" s="300">
        <v>20.45</v>
      </c>
      <c r="I25" s="58">
        <f>(H25*'Информация о ценах'!$D$43+'472'!H25*'Информация о ценах'!$D$43*'Информация о ценах'!$E$43)*'Информация о ценах'!$B$6*1.02*1.2</f>
        <v>1013.7474000000001</v>
      </c>
      <c r="J25" s="24"/>
      <c r="K25" s="15">
        <f t="shared" si="2"/>
        <v>0</v>
      </c>
    </row>
    <row r="26" spans="1:11" customFormat="1" x14ac:dyDescent="0.35">
      <c r="A26" s="29" t="s">
        <v>2499</v>
      </c>
      <c r="B26" s="299" t="s">
        <v>2500</v>
      </c>
      <c r="C26" s="299" t="s">
        <v>2486</v>
      </c>
      <c r="D26" s="299" t="s">
        <v>2487</v>
      </c>
      <c r="E26" s="299" t="s">
        <v>2459</v>
      </c>
      <c r="F26" s="129">
        <v>1521</v>
      </c>
      <c r="G26" s="299" t="s">
        <v>2460</v>
      </c>
      <c r="H26" s="300">
        <v>25.15</v>
      </c>
      <c r="I26" s="58">
        <f>(H26*'Информация о ценах'!$D$43+'472'!H26*'Информация о ценах'!$D$43*'Информация о ценах'!$E$43)*'Информация о ценах'!$B$6*1.02*1.2</f>
        <v>1246.7357999999999</v>
      </c>
      <c r="J26" s="24"/>
      <c r="K26" s="15">
        <f t="shared" si="2"/>
        <v>0</v>
      </c>
    </row>
    <row r="27" spans="1:11" customFormat="1" ht="15" thickBot="1" x14ac:dyDescent="0.4">
      <c r="A27" s="31" t="s">
        <v>2501</v>
      </c>
      <c r="B27" s="32" t="s">
        <v>2502</v>
      </c>
      <c r="C27" s="32" t="s">
        <v>2486</v>
      </c>
      <c r="D27" s="32" t="s">
        <v>2487</v>
      </c>
      <c r="E27" s="32" t="s">
        <v>2463</v>
      </c>
      <c r="F27" s="327">
        <v>1972</v>
      </c>
      <c r="G27" s="32" t="s">
        <v>2464</v>
      </c>
      <c r="H27" s="126">
        <v>32.39</v>
      </c>
      <c r="I27" s="65">
        <f>(H27*'Информация о ценах'!$D$43+'472'!H27*'Информация о ценах'!$D$43*'Информация о ценах'!$E$43)*'Информация о ценах'!$B$6*1.02*1.2</f>
        <v>1605.6370800000002</v>
      </c>
      <c r="J27" s="25"/>
      <c r="K27" s="16">
        <f>J27*I27</f>
        <v>0</v>
      </c>
    </row>
    <row r="28" spans="1:11" ht="15" thickBot="1" x14ac:dyDescent="0.4">
      <c r="I28" s="524" t="s">
        <v>5659</v>
      </c>
      <c r="J28" s="525"/>
      <c r="K28" s="23">
        <f>SUM(K4:K27)</f>
        <v>0</v>
      </c>
    </row>
  </sheetData>
  <mergeCells count="1">
    <mergeCell ref="I28:J28"/>
  </mergeCells>
  <hyperlinks>
    <hyperlink ref="A1" location="'Информация о ценах'!R1C1" display="←" xr:uid="{30056BBE-49E5-4778-9304-F14BD13F9F8A}"/>
  </hyperlinks>
  <pageMargins left="0.70866141732283472" right="0.70866141732283472" top="0.74803149606299213" bottom="0.74803149606299213" header="0.31496062992125984" footer="0.31496062992125984"/>
  <pageSetup scale="61" fitToHeight="1000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9999"/>
  </sheetPr>
  <dimension ref="A1:K16"/>
  <sheetViews>
    <sheetView zoomScaleNormal="100" workbookViewId="0">
      <pane ySplit="2" topLeftCell="A3" activePane="bottomLeft" state="frozen"/>
      <selection activeCell="B16" sqref="B16:C16"/>
      <selection pane="bottomLeft" activeCell="A2" sqref="A2"/>
    </sheetView>
  </sheetViews>
  <sheetFormatPr defaultRowHeight="14.5" x14ac:dyDescent="0.35"/>
  <cols>
    <col min="1" max="1" width="16.7265625" style="178" bestFit="1" customWidth="1"/>
    <col min="2" max="2" width="14" style="128" bestFit="1" customWidth="1"/>
    <col min="3" max="3" width="15" bestFit="1" customWidth="1"/>
    <col min="4" max="4" width="67.7265625" customWidth="1"/>
    <col min="5" max="5" width="15.7265625" customWidth="1"/>
    <col min="6" max="6" width="9.453125" style="152" customWidth="1"/>
    <col min="7" max="7" width="13.453125" bestFit="1" customWidth="1"/>
    <col min="8" max="8" width="9.26953125" customWidth="1"/>
    <col min="9" max="9" width="15.54296875" style="121" customWidth="1"/>
    <col min="10" max="10" width="12.1796875" customWidth="1"/>
    <col min="11" max="11" width="11.1796875" style="121" customWidth="1"/>
  </cols>
  <sheetData>
    <row r="1" spans="1:11" s="4" customFormat="1" ht="48.75" customHeight="1" thickBot="1" x14ac:dyDescent="0.4">
      <c r="A1" s="392" t="s">
        <v>5115</v>
      </c>
      <c r="B1" s="228"/>
      <c r="C1" s="3"/>
      <c r="F1" s="6"/>
      <c r="H1" s="7"/>
      <c r="I1" s="236"/>
      <c r="J1" s="234"/>
      <c r="K1" s="233"/>
    </row>
    <row r="2" spans="1:11" s="5" customFormat="1" ht="44" thickBot="1" x14ac:dyDescent="0.4">
      <c r="A2" s="393" t="s">
        <v>90</v>
      </c>
      <c r="B2" s="209" t="s">
        <v>91</v>
      </c>
      <c r="C2" s="210" t="s">
        <v>92</v>
      </c>
      <c r="D2" s="210" t="s">
        <v>93</v>
      </c>
      <c r="E2" s="210" t="s">
        <v>94</v>
      </c>
      <c r="F2" s="211" t="s">
        <v>95</v>
      </c>
      <c r="G2" s="210" t="s">
        <v>96</v>
      </c>
      <c r="H2" s="212" t="s">
        <v>8541</v>
      </c>
      <c r="I2" s="323" t="s">
        <v>18474</v>
      </c>
      <c r="J2" s="379" t="s">
        <v>4892</v>
      </c>
      <c r="K2" s="380" t="s">
        <v>4893</v>
      </c>
    </row>
    <row r="3" spans="1:11" s="4" customFormat="1" ht="15" thickBot="1" x14ac:dyDescent="0.4">
      <c r="A3" s="535" t="s">
        <v>2554</v>
      </c>
      <c r="B3" s="536"/>
      <c r="C3" s="536"/>
      <c r="D3" s="536"/>
      <c r="E3" s="536"/>
      <c r="F3" s="536"/>
      <c r="G3" s="536"/>
      <c r="H3" s="536"/>
      <c r="I3" s="536"/>
      <c r="J3" s="536"/>
      <c r="K3" s="537"/>
    </row>
    <row r="4" spans="1:11" x14ac:dyDescent="0.35">
      <c r="A4" s="59" t="s">
        <v>18745</v>
      </c>
      <c r="B4" s="60" t="s">
        <v>18746</v>
      </c>
      <c r="C4" s="60" t="s">
        <v>2439</v>
      </c>
      <c r="D4" s="60" t="s">
        <v>19972</v>
      </c>
      <c r="E4" s="60" t="s">
        <v>2503</v>
      </c>
      <c r="F4" s="366">
        <v>3105</v>
      </c>
      <c r="G4" s="60" t="s">
        <v>2464</v>
      </c>
      <c r="H4" s="123">
        <v>50.85</v>
      </c>
      <c r="I4" s="62">
        <f>(H4*'Информация о ценах'!$D$42+'472_0'!H4*'Информация о ценах'!$D$42*'Информация о ценах'!$E$42)*'Информация о ценах'!$B$6*1.02*1.2</f>
        <v>2193.9740999999999</v>
      </c>
      <c r="J4" s="123"/>
      <c r="K4" s="124">
        <f>I4*J4</f>
        <v>0</v>
      </c>
    </row>
    <row r="5" spans="1:11" x14ac:dyDescent="0.35">
      <c r="A5" s="29" t="s">
        <v>18747</v>
      </c>
      <c r="B5" s="299" t="s">
        <v>18748</v>
      </c>
      <c r="C5" s="299" t="s">
        <v>2439</v>
      </c>
      <c r="D5" s="299" t="s">
        <v>19972</v>
      </c>
      <c r="E5" s="299" t="s">
        <v>2504</v>
      </c>
      <c r="F5" s="129">
        <v>3711</v>
      </c>
      <c r="G5" s="299" t="s">
        <v>2483</v>
      </c>
      <c r="H5" s="300">
        <v>58.91</v>
      </c>
      <c r="I5" s="53">
        <f>(H5*'Информация о ценах'!$D$42+'472_0'!H5*'Информация о ценах'!$D$42*'Информация о ценах'!$E$42)*'Информация о ценах'!$B$6*1.02*1.2</f>
        <v>2541.7308600000001</v>
      </c>
      <c r="J5" s="300"/>
      <c r="K5" s="125">
        <f t="shared" ref="K5:K11" si="0">I5*J5</f>
        <v>0</v>
      </c>
    </row>
    <row r="6" spans="1:11" x14ac:dyDescent="0.35">
      <c r="A6" s="29" t="s">
        <v>18749</v>
      </c>
      <c r="B6" s="299" t="s">
        <v>18750</v>
      </c>
      <c r="C6" s="299" t="s">
        <v>2439</v>
      </c>
      <c r="D6" s="299" t="s">
        <v>19972</v>
      </c>
      <c r="E6" s="299" t="s">
        <v>2505</v>
      </c>
      <c r="F6" s="129">
        <v>4352</v>
      </c>
      <c r="G6" s="299" t="s">
        <v>2483</v>
      </c>
      <c r="H6" s="300">
        <v>67.3</v>
      </c>
      <c r="I6" s="53">
        <f>(H6*'Информация о ценах'!$D$42+'472_0'!H6*'Информация о ценах'!$D$42*'Информация о ценах'!$E$42)*'Информация о ценах'!$B$6*1.02*1.2</f>
        <v>2903.7257999999997</v>
      </c>
      <c r="J6" s="300"/>
      <c r="K6" s="125">
        <f t="shared" si="0"/>
        <v>0</v>
      </c>
    </row>
    <row r="7" spans="1:11" ht="15" thickBot="1" x14ac:dyDescent="0.4">
      <c r="A7" s="29" t="s">
        <v>18751</v>
      </c>
      <c r="B7" s="299" t="s">
        <v>18752</v>
      </c>
      <c r="C7" s="299" t="s">
        <v>2439</v>
      </c>
      <c r="D7" s="299" t="s">
        <v>19972</v>
      </c>
      <c r="E7" s="299" t="s">
        <v>2506</v>
      </c>
      <c r="F7" s="129">
        <v>5309</v>
      </c>
      <c r="G7" s="299" t="s">
        <v>2483</v>
      </c>
      <c r="H7" s="300">
        <v>81.239999999999995</v>
      </c>
      <c r="I7" s="65">
        <f>(H7*'Информация о ценах'!$D$42+'472_0'!H7*'Информация о ценах'!$D$42*'Информация о ценах'!$E$42)*'Информация о ценах'!$B$6*1.02*1.2</f>
        <v>3505.181039999999</v>
      </c>
      <c r="J7" s="126"/>
      <c r="K7" s="127">
        <f t="shared" si="0"/>
        <v>0</v>
      </c>
    </row>
    <row r="8" spans="1:11" s="4" customFormat="1" ht="15" thickBot="1" x14ac:dyDescent="0.4">
      <c r="A8" s="535" t="s">
        <v>2555</v>
      </c>
      <c r="B8" s="536"/>
      <c r="C8" s="536"/>
      <c r="D8" s="536"/>
      <c r="E8" s="536"/>
      <c r="F8" s="536"/>
      <c r="G8" s="536"/>
      <c r="H8" s="536"/>
      <c r="I8" s="538"/>
      <c r="J8" s="536"/>
      <c r="K8" s="537"/>
    </row>
    <row r="9" spans="1:11" x14ac:dyDescent="0.35">
      <c r="A9" s="29" t="s">
        <v>18753</v>
      </c>
      <c r="B9" s="299" t="s">
        <v>18754</v>
      </c>
      <c r="C9" s="299" t="s">
        <v>2467</v>
      </c>
      <c r="D9" s="299" t="s">
        <v>19973</v>
      </c>
      <c r="E9" s="299" t="s">
        <v>2504</v>
      </c>
      <c r="F9" s="129">
        <v>3711</v>
      </c>
      <c r="G9" s="299" t="s">
        <v>2507</v>
      </c>
      <c r="H9" s="300">
        <v>58.91</v>
      </c>
      <c r="I9" s="58">
        <f>(H9*'Информация о ценах'!$D$42+'472_0'!H9*'Информация о ценах'!$D$42*'Информация о ценах'!$E$42)*'Информация о ценах'!$B$6*1.02*1.2</f>
        <v>2541.7308600000001</v>
      </c>
      <c r="J9" s="123"/>
      <c r="K9" s="124">
        <f t="shared" si="0"/>
        <v>0</v>
      </c>
    </row>
    <row r="10" spans="1:11" x14ac:dyDescent="0.35">
      <c r="A10" s="29" t="s">
        <v>18755</v>
      </c>
      <c r="B10" s="299" t="s">
        <v>18756</v>
      </c>
      <c r="C10" s="299" t="s">
        <v>2467</v>
      </c>
      <c r="D10" s="299" t="s">
        <v>19973</v>
      </c>
      <c r="E10" s="299" t="s">
        <v>2505</v>
      </c>
      <c r="F10" s="129">
        <v>4352</v>
      </c>
      <c r="G10" s="299" t="s">
        <v>2507</v>
      </c>
      <c r="H10" s="300">
        <v>67.3</v>
      </c>
      <c r="I10" s="58">
        <f>(H10*'Информация о ценах'!$D$42+'472_0'!H10*'Информация о ценах'!$D$42*'Информация о ценах'!$E$42)*'Информация о ценах'!$B$6*1.02*1.2</f>
        <v>2903.7257999999997</v>
      </c>
      <c r="J10" s="300"/>
      <c r="K10" s="125">
        <f t="shared" si="0"/>
        <v>0</v>
      </c>
    </row>
    <row r="11" spans="1:11" ht="15" thickBot="1" x14ac:dyDescent="0.4">
      <c r="A11" s="29" t="s">
        <v>18757</v>
      </c>
      <c r="B11" s="299" t="s">
        <v>18758</v>
      </c>
      <c r="C11" s="299" t="s">
        <v>2467</v>
      </c>
      <c r="D11" s="299" t="s">
        <v>19973</v>
      </c>
      <c r="E11" s="299" t="s">
        <v>2506</v>
      </c>
      <c r="F11" s="129">
        <v>5308</v>
      </c>
      <c r="G11" s="299" t="s">
        <v>2507</v>
      </c>
      <c r="H11" s="300">
        <v>81.239999999999995</v>
      </c>
      <c r="I11" s="58">
        <f>(H11*'Информация о ценах'!$D$42+'472_0'!H11*'Информация о ценах'!$D$42*'Информация о ценах'!$E$42)*'Информация о ценах'!$B$6*1.02*1.2</f>
        <v>3505.181039999999</v>
      </c>
      <c r="J11" s="126"/>
      <c r="K11" s="127">
        <f t="shared" si="0"/>
        <v>0</v>
      </c>
    </row>
    <row r="12" spans="1:11" s="4" customFormat="1" ht="15" thickBot="1" x14ac:dyDescent="0.4">
      <c r="A12" s="535" t="s">
        <v>2556</v>
      </c>
      <c r="B12" s="536"/>
      <c r="C12" s="536"/>
      <c r="D12" s="536"/>
      <c r="E12" s="536"/>
      <c r="F12" s="536"/>
      <c r="G12" s="536"/>
      <c r="H12" s="536"/>
      <c r="I12" s="536"/>
      <c r="J12" s="536"/>
      <c r="K12" s="537"/>
    </row>
    <row r="13" spans="1:11" x14ac:dyDescent="0.35">
      <c r="A13" s="29" t="s">
        <v>18759</v>
      </c>
      <c r="B13" s="299" t="s">
        <v>18760</v>
      </c>
      <c r="C13" s="299" t="s">
        <v>2486</v>
      </c>
      <c r="D13" s="299" t="s">
        <v>2487</v>
      </c>
      <c r="E13" s="299" t="s">
        <v>2504</v>
      </c>
      <c r="F13" s="129">
        <v>3711</v>
      </c>
      <c r="G13" s="299" t="s">
        <v>2483</v>
      </c>
      <c r="H13" s="300">
        <v>65.959999999999994</v>
      </c>
      <c r="I13" s="53">
        <f>(H13*'Информация о ценах'!$D$44+'472_0'!H13*'Информация о ценах'!$D$44*'Информация о ценах'!$E$44)*'Информация о ценах'!$B$6*1.02*1.28</f>
        <v>3035.6375039999998</v>
      </c>
      <c r="J13" s="123"/>
      <c r="K13" s="124">
        <f t="shared" ref="K13:K15" si="1">I13*J13</f>
        <v>0</v>
      </c>
    </row>
    <row r="14" spans="1:11" x14ac:dyDescent="0.35">
      <c r="A14" s="29" t="s">
        <v>18761</v>
      </c>
      <c r="B14" s="299" t="s">
        <v>18762</v>
      </c>
      <c r="C14" s="299" t="s">
        <v>2486</v>
      </c>
      <c r="D14" s="299" t="s">
        <v>2487</v>
      </c>
      <c r="E14" s="299" t="s">
        <v>2505</v>
      </c>
      <c r="F14" s="129">
        <v>4352</v>
      </c>
      <c r="G14" s="299" t="s">
        <v>2483</v>
      </c>
      <c r="H14" s="300">
        <v>75.38</v>
      </c>
      <c r="I14" s="53">
        <f>(H14*'Информация о ценах'!$D$44+'472_0'!H14*'Информация о ценах'!$D$44*'Информация о ценах'!$E$44)*'Информация о ценах'!$B$6*1.02*1.2</f>
        <v>3252.345479999999</v>
      </c>
      <c r="J14" s="300"/>
      <c r="K14" s="125">
        <f t="shared" si="1"/>
        <v>0</v>
      </c>
    </row>
    <row r="15" spans="1:11" ht="15" thickBot="1" x14ac:dyDescent="0.4">
      <c r="A15" s="31" t="s">
        <v>18763</v>
      </c>
      <c r="B15" s="32" t="s">
        <v>18764</v>
      </c>
      <c r="C15" s="32" t="s">
        <v>2486</v>
      </c>
      <c r="D15" s="32" t="s">
        <v>2487</v>
      </c>
      <c r="E15" s="32" t="s">
        <v>2506</v>
      </c>
      <c r="F15" s="327">
        <v>5308</v>
      </c>
      <c r="G15" s="32" t="s">
        <v>2483</v>
      </c>
      <c r="H15" s="126">
        <v>91</v>
      </c>
      <c r="I15" s="156">
        <f>(H15*'Информация о ценах'!$D$44+'472_0'!H15*'Информация о ценах'!$D$44*'Информация о ценах'!$E$44)*'Информация о ценах'!$B$6*1.02*1.2</f>
        <v>3926.2859999999996</v>
      </c>
      <c r="J15" s="126"/>
      <c r="K15" s="127">
        <f t="shared" si="1"/>
        <v>0</v>
      </c>
    </row>
    <row r="16" spans="1:11" ht="15" thickBot="1" x14ac:dyDescent="0.4">
      <c r="I16" s="530" t="s">
        <v>5659</v>
      </c>
      <c r="J16" s="531"/>
      <c r="K16" s="122">
        <f>SUM(K4:K15)</f>
        <v>0</v>
      </c>
    </row>
  </sheetData>
  <mergeCells count="4">
    <mergeCell ref="A3:K3"/>
    <mergeCell ref="A8:K8"/>
    <mergeCell ref="A12:K12"/>
    <mergeCell ref="I16:J16"/>
  </mergeCells>
  <hyperlinks>
    <hyperlink ref="A1" location="'Информация о ценах'!R1C1" display="←" xr:uid="{719745F5-4DFA-4F48-ADBA-6CFAB6E12E26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9999"/>
    <pageSetUpPr fitToPage="1"/>
  </sheetPr>
  <dimension ref="A1:K19"/>
  <sheetViews>
    <sheetView zoomScaleNormal="100" workbookViewId="0">
      <pane ySplit="2" topLeftCell="A3" activePane="bottomLeft" state="frozen"/>
      <selection activeCell="B16" sqref="B16:C16"/>
      <selection pane="bottomLeft"/>
    </sheetView>
  </sheetViews>
  <sheetFormatPr defaultRowHeight="14.5" x14ac:dyDescent="0.35"/>
  <cols>
    <col min="1" max="1" width="16.7265625" bestFit="1" customWidth="1"/>
    <col min="2" max="2" width="14" bestFit="1" customWidth="1"/>
    <col min="3" max="3" width="15" bestFit="1" customWidth="1"/>
    <col min="4" max="4" width="67.7265625" customWidth="1"/>
    <col min="5" max="5" width="15.7265625" customWidth="1"/>
    <col min="6" max="6" width="9.453125" customWidth="1"/>
    <col min="7" max="7" width="13.453125" bestFit="1" customWidth="1"/>
    <col min="8" max="8" width="9.26953125" customWidth="1"/>
    <col min="9" max="9" width="15.54296875" style="20" customWidth="1"/>
    <col min="10" max="10" width="12.1796875" style="21" customWidth="1"/>
    <col min="11" max="11" width="11.1796875" style="20" customWidth="1"/>
  </cols>
  <sheetData>
    <row r="1" spans="1:11" s="4" customFormat="1" ht="48.75" customHeight="1" thickBot="1" x14ac:dyDescent="0.4">
      <c r="A1" s="392" t="s">
        <v>5115</v>
      </c>
      <c r="B1" s="228"/>
      <c r="C1" s="3"/>
      <c r="F1" s="6"/>
      <c r="H1" s="7"/>
      <c r="I1" s="236"/>
      <c r="J1" s="234"/>
      <c r="K1" s="233"/>
    </row>
    <row r="2" spans="1:11" s="5" customFormat="1" ht="44" thickBot="1" x14ac:dyDescent="0.4">
      <c r="A2" s="393" t="s">
        <v>90</v>
      </c>
      <c r="B2" s="209" t="s">
        <v>91</v>
      </c>
      <c r="C2" s="210" t="s">
        <v>92</v>
      </c>
      <c r="D2" s="210" t="s">
        <v>93</v>
      </c>
      <c r="E2" s="210" t="s">
        <v>94</v>
      </c>
      <c r="F2" s="211" t="s">
        <v>95</v>
      </c>
      <c r="G2" s="210" t="s">
        <v>96</v>
      </c>
      <c r="H2" s="212" t="s">
        <v>8541</v>
      </c>
      <c r="I2" s="323" t="s">
        <v>18474</v>
      </c>
      <c r="J2" s="379" t="s">
        <v>4892</v>
      </c>
      <c r="K2" s="380" t="s">
        <v>4893</v>
      </c>
    </row>
    <row r="3" spans="1:11" s="4" customFormat="1" ht="15" thickBot="1" x14ac:dyDescent="0.4">
      <c r="A3" s="403" t="s">
        <v>5708</v>
      </c>
      <c r="B3" s="404"/>
      <c r="C3" s="404"/>
      <c r="D3" s="404"/>
      <c r="E3" s="404"/>
      <c r="F3" s="404"/>
      <c r="G3" s="404"/>
      <c r="H3" s="404"/>
      <c r="I3" s="404"/>
      <c r="J3" s="404"/>
      <c r="K3" s="405"/>
    </row>
    <row r="4" spans="1:11" x14ac:dyDescent="0.35">
      <c r="A4" s="29" t="s">
        <v>2508</v>
      </c>
      <c r="B4" s="299" t="s">
        <v>2509</v>
      </c>
      <c r="C4" s="299" t="s">
        <v>2510</v>
      </c>
      <c r="D4" s="299" t="s">
        <v>19974</v>
      </c>
      <c r="E4" s="299" t="s">
        <v>2511</v>
      </c>
      <c r="F4" s="300">
        <v>216</v>
      </c>
      <c r="G4" s="299" t="s">
        <v>2441</v>
      </c>
      <c r="H4" s="300">
        <v>5.25</v>
      </c>
      <c r="I4" s="53">
        <f>(H4*'Информация о ценах'!$D$45+'473'!H4*'Информация о ценах'!$D$45*'Информация о ценах'!$E$45)*'Информация о ценах'!$B$6*1.02*1.2</f>
        <v>260.25299999999999</v>
      </c>
      <c r="J4" s="37"/>
      <c r="K4" s="38">
        <f>J4*I4</f>
        <v>0</v>
      </c>
    </row>
    <row r="5" spans="1:11" x14ac:dyDescent="0.35">
      <c r="A5" s="29" t="s">
        <v>2512</v>
      </c>
      <c r="B5" s="299" t="s">
        <v>2513</v>
      </c>
      <c r="C5" s="299" t="s">
        <v>2510</v>
      </c>
      <c r="D5" s="299" t="s">
        <v>19974</v>
      </c>
      <c r="E5" s="299" t="s">
        <v>2514</v>
      </c>
      <c r="F5" s="300">
        <v>303</v>
      </c>
      <c r="G5" s="299" t="s">
        <v>2445</v>
      </c>
      <c r="H5" s="300">
        <v>6.3</v>
      </c>
      <c r="I5" s="53">
        <f>(H5*'Информация о ценах'!$D$45+'473'!H5*'Информация о ценах'!$D$45*'Информация о ценах'!$E$45)*'Информация о ценах'!$B$6*1.02*1.2</f>
        <v>312.30359999999996</v>
      </c>
      <c r="J5" s="28"/>
      <c r="K5" s="30">
        <f t="shared" ref="K5:K18" si="0">J5*I5</f>
        <v>0</v>
      </c>
    </row>
    <row r="6" spans="1:11" x14ac:dyDescent="0.35">
      <c r="A6" s="29" t="s">
        <v>2515</v>
      </c>
      <c r="B6" s="299" t="s">
        <v>2516</v>
      </c>
      <c r="C6" s="299" t="s">
        <v>2510</v>
      </c>
      <c r="D6" s="299" t="s">
        <v>19974</v>
      </c>
      <c r="E6" s="299" t="s">
        <v>2517</v>
      </c>
      <c r="F6" s="300">
        <v>373</v>
      </c>
      <c r="G6" s="299" t="s">
        <v>2449</v>
      </c>
      <c r="H6" s="300">
        <v>8.51</v>
      </c>
      <c r="I6" s="53">
        <f>(H6*'Информация о ценах'!$D$45+'473'!H6*'Информация о ценах'!$D$45*'Информация о ценах'!$E$45)*'Информация о ценах'!$B$6*1.02*1.2</f>
        <v>421.85772000000003</v>
      </c>
      <c r="J6" s="28"/>
      <c r="K6" s="30">
        <f t="shared" si="0"/>
        <v>0</v>
      </c>
    </row>
    <row r="7" spans="1:11" x14ac:dyDescent="0.35">
      <c r="A7" s="29" t="s">
        <v>2518</v>
      </c>
      <c r="B7" s="299" t="s">
        <v>2519</v>
      </c>
      <c r="C7" s="299" t="s">
        <v>2510</v>
      </c>
      <c r="D7" s="299" t="s">
        <v>19974</v>
      </c>
      <c r="E7" s="299" t="s">
        <v>2520</v>
      </c>
      <c r="F7" s="300">
        <v>545</v>
      </c>
      <c r="G7" s="299" t="s">
        <v>2445</v>
      </c>
      <c r="H7" s="300">
        <v>10.64</v>
      </c>
      <c r="I7" s="53">
        <f>(H7*'Информация о ценах'!$D$45+'473'!H7*'Информация о ценах'!$D$45*'Информация о ценах'!$E$45)*'Информация о ценах'!$B$6*1.02*1.2</f>
        <v>527.44608000000005</v>
      </c>
      <c r="J7" s="28"/>
      <c r="K7" s="30">
        <f t="shared" si="0"/>
        <v>0</v>
      </c>
    </row>
    <row r="8" spans="1:11" x14ac:dyDescent="0.35">
      <c r="A8" s="29" t="s">
        <v>2521</v>
      </c>
      <c r="B8" s="299" t="s">
        <v>2522</v>
      </c>
      <c r="C8" s="299" t="s">
        <v>2510</v>
      </c>
      <c r="D8" s="299" t="s">
        <v>19974</v>
      </c>
      <c r="E8" s="299" t="s">
        <v>2523</v>
      </c>
      <c r="F8" s="300">
        <v>851</v>
      </c>
      <c r="G8" s="299" t="s">
        <v>2456</v>
      </c>
      <c r="H8" s="300">
        <v>15.54</v>
      </c>
      <c r="I8" s="53">
        <f>(H8*'Информация о ценах'!$D$45+'473'!H8*'Информация о ценах'!$D$45*'Информация о ценах'!$E$45)*'Информация о ценах'!$B$6*1.02*1.2</f>
        <v>770.34888000000001</v>
      </c>
      <c r="J8" s="28"/>
      <c r="K8" s="30">
        <f t="shared" si="0"/>
        <v>0</v>
      </c>
    </row>
    <row r="9" spans="1:11" x14ac:dyDescent="0.35">
      <c r="A9" s="29" t="s">
        <v>2524</v>
      </c>
      <c r="B9" s="299" t="s">
        <v>2525</v>
      </c>
      <c r="C9" s="299" t="s">
        <v>2510</v>
      </c>
      <c r="D9" s="299" t="s">
        <v>19974</v>
      </c>
      <c r="E9" s="299" t="s">
        <v>2526</v>
      </c>
      <c r="F9" s="129">
        <v>1127</v>
      </c>
      <c r="G9" s="299" t="s">
        <v>2460</v>
      </c>
      <c r="H9" s="300">
        <v>19.100000000000001</v>
      </c>
      <c r="I9" s="53">
        <f>(H9*'Информация о ценах'!$D$45+'473'!H9*'Информация о ценах'!$D$45*'Информация о ценах'!$E$45)*'Информация о ценах'!$B$6*1.02*1.2</f>
        <v>946.82520000000022</v>
      </c>
      <c r="J9" s="28"/>
      <c r="K9" s="30">
        <f t="shared" si="0"/>
        <v>0</v>
      </c>
    </row>
    <row r="10" spans="1:11" ht="15" thickBot="1" x14ac:dyDescent="0.4">
      <c r="A10" s="29" t="s">
        <v>2527</v>
      </c>
      <c r="B10" s="299" t="s">
        <v>2528</v>
      </c>
      <c r="C10" s="299" t="s">
        <v>2510</v>
      </c>
      <c r="D10" s="299" t="s">
        <v>19974</v>
      </c>
      <c r="E10" s="299" t="s">
        <v>2529</v>
      </c>
      <c r="F10" s="129">
        <v>1587</v>
      </c>
      <c r="G10" s="299" t="s">
        <v>2464</v>
      </c>
      <c r="H10" s="300">
        <v>24.6</v>
      </c>
      <c r="I10" s="65">
        <f>(H10*'Информация о ценах'!$D$45+'473'!H10*'Информация о ценах'!$D$45*'Информация о ценах'!$E$45)*'Информация о ценах'!$B$6*1.02*1.2</f>
        <v>1219.4712000000002</v>
      </c>
      <c r="J10" s="28"/>
      <c r="K10" s="30">
        <f t="shared" si="0"/>
        <v>0</v>
      </c>
    </row>
    <row r="11" spans="1:11" s="4" customFormat="1" ht="15" thickBot="1" x14ac:dyDescent="0.4">
      <c r="A11" s="403" t="s">
        <v>5714</v>
      </c>
      <c r="B11" s="404"/>
      <c r="C11" s="404"/>
      <c r="D11" s="404"/>
      <c r="E11" s="404"/>
      <c r="F11" s="404"/>
      <c r="G11" s="404"/>
      <c r="H11" s="404"/>
      <c r="I11" s="404"/>
      <c r="J11" s="404"/>
      <c r="K11" s="405"/>
    </row>
    <row r="12" spans="1:11" s="4" customFormat="1" x14ac:dyDescent="0.35">
      <c r="A12" s="29" t="s">
        <v>18767</v>
      </c>
      <c r="B12" s="299" t="s">
        <v>18768</v>
      </c>
      <c r="C12" s="299" t="s">
        <v>5709</v>
      </c>
      <c r="D12" s="299" t="s">
        <v>19975</v>
      </c>
      <c r="E12" s="299" t="s">
        <v>2511</v>
      </c>
      <c r="F12" s="300">
        <v>216</v>
      </c>
      <c r="G12" s="299" t="s">
        <v>1466</v>
      </c>
      <c r="H12" s="300">
        <v>5.25</v>
      </c>
      <c r="I12" s="53">
        <f>(H12*'Информация о ценах'!$D$45+'473'!H12*'Информация о ценах'!$D$45*'Информация о ценах'!$E$45)*'Информация о ценах'!$B$6*1.02*1.208</f>
        <v>261.98802000000001</v>
      </c>
      <c r="J12" s="250"/>
      <c r="K12" s="38">
        <f t="shared" si="0"/>
        <v>0</v>
      </c>
    </row>
    <row r="13" spans="1:11" s="4" customFormat="1" x14ac:dyDescent="0.35">
      <c r="A13" s="29" t="s">
        <v>18769</v>
      </c>
      <c r="B13" s="299" t="s">
        <v>18770</v>
      </c>
      <c r="C13" s="299" t="s">
        <v>5709</v>
      </c>
      <c r="D13" s="299" t="s">
        <v>19975</v>
      </c>
      <c r="E13" s="299" t="s">
        <v>2514</v>
      </c>
      <c r="F13" s="300">
        <v>303</v>
      </c>
      <c r="G13" s="299" t="s">
        <v>1466</v>
      </c>
      <c r="H13" s="300">
        <v>6.3</v>
      </c>
      <c r="I13" s="53">
        <f>(H13*'Информация о ценах'!$D$45+'473'!H13*'Информация о ценах'!$D$45*'Информация о ценах'!$E$45)*'Информация о ценах'!$B$6*1.02*1.2</f>
        <v>312.30359999999996</v>
      </c>
      <c r="J13" s="158"/>
      <c r="K13" s="30">
        <f t="shared" si="0"/>
        <v>0</v>
      </c>
    </row>
    <row r="14" spans="1:11" s="4" customFormat="1" x14ac:dyDescent="0.35">
      <c r="A14" s="29" t="s">
        <v>18771</v>
      </c>
      <c r="B14" s="299" t="s">
        <v>18772</v>
      </c>
      <c r="C14" s="299" t="s">
        <v>5709</v>
      </c>
      <c r="D14" s="299" t="s">
        <v>19975</v>
      </c>
      <c r="E14" s="299" t="s">
        <v>2517</v>
      </c>
      <c r="F14" s="300">
        <v>373</v>
      </c>
      <c r="G14" s="299" t="s">
        <v>1466</v>
      </c>
      <c r="H14" s="300">
        <v>8.51</v>
      </c>
      <c r="I14" s="53">
        <f>(H14*'Информация о ценах'!$D$45+'473'!H14*'Информация о ценах'!$D$45*'Информация о ценах'!$E$45)*'Информация о ценах'!$B$6*1.02*1.2</f>
        <v>421.85772000000003</v>
      </c>
      <c r="J14" s="158"/>
      <c r="K14" s="30">
        <f t="shared" si="0"/>
        <v>0</v>
      </c>
    </row>
    <row r="15" spans="1:11" s="4" customFormat="1" x14ac:dyDescent="0.35">
      <c r="A15" s="29" t="s">
        <v>18773</v>
      </c>
      <c r="B15" s="299" t="s">
        <v>18774</v>
      </c>
      <c r="C15" s="299" t="s">
        <v>5709</v>
      </c>
      <c r="D15" s="299" t="s">
        <v>19975</v>
      </c>
      <c r="E15" s="299" t="s">
        <v>2520</v>
      </c>
      <c r="F15" s="300">
        <v>545</v>
      </c>
      <c r="G15" s="299" t="s">
        <v>1466</v>
      </c>
      <c r="H15" s="300">
        <v>10.64</v>
      </c>
      <c r="I15" s="53">
        <f>(H15*'Информация о ценах'!$D$45+'473'!H15*'Информация о ценах'!$D$45*'Информация о ценах'!$E$45)*'Информация о ценах'!$B$6*1.02*1.2</f>
        <v>527.44608000000005</v>
      </c>
      <c r="J15" s="158"/>
      <c r="K15" s="30">
        <f t="shared" si="0"/>
        <v>0</v>
      </c>
    </row>
    <row r="16" spans="1:11" x14ac:dyDescent="0.35">
      <c r="A16" s="29" t="s">
        <v>18775</v>
      </c>
      <c r="B16" s="299" t="s">
        <v>18776</v>
      </c>
      <c r="C16" s="299" t="s">
        <v>5709</v>
      </c>
      <c r="D16" s="299" t="s">
        <v>19975</v>
      </c>
      <c r="E16" s="299" t="s">
        <v>2523</v>
      </c>
      <c r="F16" s="300">
        <v>851</v>
      </c>
      <c r="G16" s="299" t="s">
        <v>1466</v>
      </c>
      <c r="H16" s="300">
        <v>15.54</v>
      </c>
      <c r="I16" s="53">
        <f>(H16*'Информация о ценах'!$D$45+'473'!H16*'Информация о ценах'!$D$45*'Информация о ценах'!$E$45)*'Информация о ценах'!$B$6*1.02*1.2</f>
        <v>770.34888000000001</v>
      </c>
      <c r="J16" s="28"/>
      <c r="K16" s="30">
        <f t="shared" si="0"/>
        <v>0</v>
      </c>
    </row>
    <row r="17" spans="1:11" x14ac:dyDescent="0.35">
      <c r="A17" s="29" t="s">
        <v>18777</v>
      </c>
      <c r="B17" s="299" t="s">
        <v>18778</v>
      </c>
      <c r="C17" s="299" t="s">
        <v>5709</v>
      </c>
      <c r="D17" s="299" t="s">
        <v>19975</v>
      </c>
      <c r="E17" s="299" t="s">
        <v>2526</v>
      </c>
      <c r="F17" s="129">
        <v>1127</v>
      </c>
      <c r="G17" s="299" t="s">
        <v>1466</v>
      </c>
      <c r="H17" s="300">
        <v>19.100000000000001</v>
      </c>
      <c r="I17" s="53">
        <f>(H17*'Информация о ценах'!$D$45+'473'!H17*'Информация о ценах'!$D$45*'Информация о ценах'!$E$45)*'Информация о ценах'!$B$6*1.02*1.2</f>
        <v>946.82520000000022</v>
      </c>
      <c r="J17" s="28"/>
      <c r="K17" s="30">
        <f t="shared" si="0"/>
        <v>0</v>
      </c>
    </row>
    <row r="18" spans="1:11" ht="15" thickBot="1" x14ac:dyDescent="0.4">
      <c r="A18" s="31" t="s">
        <v>18779</v>
      </c>
      <c r="B18" s="32" t="s">
        <v>18780</v>
      </c>
      <c r="C18" s="32" t="s">
        <v>5709</v>
      </c>
      <c r="D18" s="32" t="s">
        <v>19975</v>
      </c>
      <c r="E18" s="32" t="s">
        <v>2529</v>
      </c>
      <c r="F18" s="327">
        <v>1587</v>
      </c>
      <c r="G18" s="32" t="s">
        <v>1466</v>
      </c>
      <c r="H18" s="126">
        <v>24.6</v>
      </c>
      <c r="I18" s="65">
        <f>(H18*'Информация о ценах'!$D$45+'473'!H18*'Информация о ценах'!$D$45*'Информация о ценах'!$E$45)*'Информация о ценах'!$B$6*1.02*1.2</f>
        <v>1219.4712000000002</v>
      </c>
      <c r="J18" s="33"/>
      <c r="K18" s="34">
        <f t="shared" si="0"/>
        <v>0</v>
      </c>
    </row>
    <row r="19" spans="1:11" ht="15" thickBot="1" x14ac:dyDescent="0.4">
      <c r="I19" s="526" t="s">
        <v>5659</v>
      </c>
      <c r="J19" s="527"/>
      <c r="K19" s="27">
        <f>SUM(K4:K18)</f>
        <v>0</v>
      </c>
    </row>
  </sheetData>
  <mergeCells count="1">
    <mergeCell ref="I19:J19"/>
  </mergeCells>
  <hyperlinks>
    <hyperlink ref="A1" location="'Информация о ценах'!R1C1" display="←" xr:uid="{027A78FA-60DB-4CA9-9C08-8B5199C76C73}"/>
  </hyperlinks>
  <pageMargins left="0.70866141732283472" right="0.70866141732283472" top="0.74803149606299213" bottom="0.74803149606299213" header="0.31496062992125984" footer="0.31496062992125984"/>
  <pageSetup scale="62" fitToHeight="100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9999"/>
  </sheetPr>
  <dimension ref="A1:K11"/>
  <sheetViews>
    <sheetView zoomScaleNormal="100" workbookViewId="0">
      <pane ySplit="2" topLeftCell="A3" activePane="bottomLeft" state="frozen"/>
      <selection pane="bottomLeft" activeCell="A3" sqref="A3:K3"/>
    </sheetView>
  </sheetViews>
  <sheetFormatPr defaultRowHeight="14.5" x14ac:dyDescent="0.35"/>
  <cols>
    <col min="1" max="1" width="16.7265625" bestFit="1" customWidth="1"/>
    <col min="2" max="2" width="14" style="128" bestFit="1" customWidth="1"/>
    <col min="3" max="3" width="15" bestFit="1" customWidth="1"/>
    <col min="4" max="4" width="67.7265625" customWidth="1"/>
    <col min="5" max="5" width="15.7265625" customWidth="1"/>
    <col min="6" max="6" width="9.453125" style="151" customWidth="1"/>
    <col min="7" max="7" width="13.453125" bestFit="1" customWidth="1"/>
    <col min="8" max="8" width="9.26953125" style="152" customWidth="1"/>
    <col min="9" max="9" width="15.54296875" customWidth="1"/>
    <col min="10" max="10" width="12.1796875" customWidth="1"/>
    <col min="11" max="11" width="11.1796875" customWidth="1"/>
  </cols>
  <sheetData>
    <row r="1" spans="1:11" s="4" customFormat="1" ht="48.75" customHeight="1" thickBot="1" x14ac:dyDescent="0.4">
      <c r="A1" s="392" t="s">
        <v>5115</v>
      </c>
      <c r="B1" s="228"/>
      <c r="C1" s="3"/>
      <c r="F1" s="6"/>
      <c r="H1" s="7"/>
      <c r="I1" s="236"/>
      <c r="J1" s="234"/>
      <c r="K1" s="233"/>
    </row>
    <row r="2" spans="1:11" s="5" customFormat="1" ht="44" thickBot="1" x14ac:dyDescent="0.4">
      <c r="A2" s="393" t="s">
        <v>90</v>
      </c>
      <c r="B2" s="209" t="s">
        <v>91</v>
      </c>
      <c r="C2" s="210" t="s">
        <v>92</v>
      </c>
      <c r="D2" s="210" t="s">
        <v>93</v>
      </c>
      <c r="E2" s="210" t="s">
        <v>94</v>
      </c>
      <c r="F2" s="211" t="s">
        <v>95</v>
      </c>
      <c r="G2" s="210" t="s">
        <v>96</v>
      </c>
      <c r="H2" s="212" t="s">
        <v>8541</v>
      </c>
      <c r="I2" s="323" t="s">
        <v>18474</v>
      </c>
      <c r="J2" s="379" t="s">
        <v>4892</v>
      </c>
      <c r="K2" s="380" t="s">
        <v>4893</v>
      </c>
    </row>
    <row r="3" spans="1:11" s="4" customFormat="1" ht="15" thickBot="1" x14ac:dyDescent="0.4">
      <c r="A3" s="535" t="s">
        <v>5708</v>
      </c>
      <c r="B3" s="536"/>
      <c r="C3" s="536"/>
      <c r="D3" s="536"/>
      <c r="E3" s="536"/>
      <c r="F3" s="536"/>
      <c r="G3" s="536"/>
      <c r="H3" s="536"/>
      <c r="I3" s="536"/>
      <c r="J3" s="536"/>
      <c r="K3" s="537"/>
    </row>
    <row r="4" spans="1:11" x14ac:dyDescent="0.35">
      <c r="A4" s="59" t="s">
        <v>18781</v>
      </c>
      <c r="B4" s="60" t="s">
        <v>18782</v>
      </c>
      <c r="C4" s="60" t="s">
        <v>2510</v>
      </c>
      <c r="D4" s="60" t="s">
        <v>19974</v>
      </c>
      <c r="E4" s="60" t="s">
        <v>2530</v>
      </c>
      <c r="F4" s="366">
        <v>2802</v>
      </c>
      <c r="G4" s="60" t="s">
        <v>2483</v>
      </c>
      <c r="H4" s="123">
        <v>50.08</v>
      </c>
      <c r="I4" s="62">
        <f>(H4*'Информация о ценах'!$D$46+'473_0'!H4*'Информация о ценах'!$D$46*'Информация о ценах'!$E$46)*'Информация о ценах'!$B$6*1.02*1.2</f>
        <v>2160.7516799999994</v>
      </c>
      <c r="J4" s="166"/>
      <c r="K4" s="159">
        <f>J4*I4</f>
        <v>0</v>
      </c>
    </row>
    <row r="5" spans="1:11" x14ac:dyDescent="0.35">
      <c r="A5" s="29" t="s">
        <v>18783</v>
      </c>
      <c r="B5" s="299" t="s">
        <v>18784</v>
      </c>
      <c r="C5" s="299" t="s">
        <v>2510</v>
      </c>
      <c r="D5" s="299" t="s">
        <v>19974</v>
      </c>
      <c r="E5" s="299" t="s">
        <v>2531</v>
      </c>
      <c r="F5" s="129">
        <v>3283</v>
      </c>
      <c r="G5" s="299" t="s">
        <v>2483</v>
      </c>
      <c r="H5" s="300">
        <v>57.22</v>
      </c>
      <c r="I5" s="53">
        <f>(H5*'Информация о ценах'!$D$46+'473_0'!H5*'Информация о ценах'!$D$46*'Информация о ценах'!$E$46)*'Информация о ценах'!$B$6*1.02*1.2</f>
        <v>2468.8141199999995</v>
      </c>
      <c r="J5" s="28"/>
      <c r="K5" s="30">
        <f t="shared" ref="K5:K10" si="0">J5*I5</f>
        <v>0</v>
      </c>
    </row>
    <row r="6" spans="1:11" ht="15" thickBot="1" x14ac:dyDescent="0.4">
      <c r="A6" s="368" t="s">
        <v>18785</v>
      </c>
      <c r="B6" s="369" t="s">
        <v>18786</v>
      </c>
      <c r="C6" s="369" t="s">
        <v>2510</v>
      </c>
      <c r="D6" s="299" t="s">
        <v>19974</v>
      </c>
      <c r="E6" s="369" t="s">
        <v>2532</v>
      </c>
      <c r="F6" s="370">
        <v>4000</v>
      </c>
      <c r="G6" s="369" t="s">
        <v>2483</v>
      </c>
      <c r="H6" s="157">
        <v>69.05</v>
      </c>
      <c r="I6" s="371">
        <f>(H6*'Информация о ценах'!$D$46+'473_0'!H6*'Информация о ценах'!$D$46*'Информация о ценах'!$E$46)*'Информация о ценах'!$B$6*1.02*1.2</f>
        <v>2979.2312999999995</v>
      </c>
      <c r="J6" s="187"/>
      <c r="K6" s="188">
        <f t="shared" si="0"/>
        <v>0</v>
      </c>
    </row>
    <row r="7" spans="1:11" s="4" customFormat="1" ht="15" thickBot="1" x14ac:dyDescent="0.4">
      <c r="A7" s="535" t="s">
        <v>5714</v>
      </c>
      <c r="B7" s="536"/>
      <c r="C7" s="536"/>
      <c r="D7" s="536"/>
      <c r="E7" s="536"/>
      <c r="F7" s="536"/>
      <c r="G7" s="536"/>
      <c r="H7" s="536"/>
      <c r="I7" s="536"/>
      <c r="J7" s="536"/>
      <c r="K7" s="537"/>
    </row>
    <row r="8" spans="1:11" s="4" customFormat="1" x14ac:dyDescent="0.35">
      <c r="A8" s="29" t="s">
        <v>18787</v>
      </c>
      <c r="B8" s="299" t="s">
        <v>18788</v>
      </c>
      <c r="C8" s="299" t="s">
        <v>5709</v>
      </c>
      <c r="D8" s="299" t="s">
        <v>19975</v>
      </c>
      <c r="E8" s="299" t="s">
        <v>2530</v>
      </c>
      <c r="F8" s="129">
        <v>2802</v>
      </c>
      <c r="G8" s="299" t="s">
        <v>1466</v>
      </c>
      <c r="H8" s="300">
        <v>50.08</v>
      </c>
      <c r="I8" s="62">
        <f>(H8*'Информация о ценах'!$D$46+'473_0'!H8*'Информация о ценах'!$D$46*'Информация о ценах'!$E$46)*'Информация о ценах'!$B$6*1.02*1.2</f>
        <v>2160.7516799999994</v>
      </c>
      <c r="J8" s="250"/>
      <c r="K8" s="38">
        <f t="shared" si="0"/>
        <v>0</v>
      </c>
    </row>
    <row r="9" spans="1:11" s="4" customFormat="1" x14ac:dyDescent="0.35">
      <c r="A9" s="29" t="s">
        <v>18789</v>
      </c>
      <c r="B9" s="299" t="s">
        <v>18790</v>
      </c>
      <c r="C9" s="299" t="s">
        <v>5709</v>
      </c>
      <c r="D9" s="299" t="s">
        <v>19975</v>
      </c>
      <c r="E9" s="299" t="s">
        <v>2531</v>
      </c>
      <c r="F9" s="129">
        <v>3283</v>
      </c>
      <c r="G9" s="299" t="s">
        <v>1466</v>
      </c>
      <c r="H9" s="300">
        <v>57.22</v>
      </c>
      <c r="I9" s="53">
        <f>(H9*'Информация о ценах'!$D$46+'473_0'!H9*'Информация о ценах'!$D$46*'Информация о ценах'!$E$46)*'Информация о ценах'!$B$6*1.02*1.2</f>
        <v>2468.8141199999995</v>
      </c>
      <c r="J9" s="158"/>
      <c r="K9" s="30">
        <f t="shared" si="0"/>
        <v>0</v>
      </c>
    </row>
    <row r="10" spans="1:11" s="4" customFormat="1" ht="15" thickBot="1" x14ac:dyDescent="0.4">
      <c r="A10" s="31" t="s">
        <v>18791</v>
      </c>
      <c r="B10" s="32" t="s">
        <v>18792</v>
      </c>
      <c r="C10" s="32" t="s">
        <v>5709</v>
      </c>
      <c r="D10" s="32" t="s">
        <v>19975</v>
      </c>
      <c r="E10" s="32" t="s">
        <v>2532</v>
      </c>
      <c r="F10" s="327">
        <v>4000</v>
      </c>
      <c r="G10" s="32" t="s">
        <v>1466</v>
      </c>
      <c r="H10" s="126">
        <v>69.05</v>
      </c>
      <c r="I10" s="156">
        <f>(H10*'Информация о ценах'!$D$46+'473_0'!H10*'Информация о ценах'!$D$46*'Информация о ценах'!$E$46)*'Информация о ценах'!$B$6*1.02*1.2</f>
        <v>2979.2312999999995</v>
      </c>
      <c r="J10" s="160"/>
      <c r="K10" s="34">
        <f t="shared" si="0"/>
        <v>0</v>
      </c>
    </row>
    <row r="11" spans="1:11" ht="15" thickBot="1" x14ac:dyDescent="0.4">
      <c r="I11" s="526" t="s">
        <v>5659</v>
      </c>
      <c r="J11" s="527"/>
      <c r="K11" s="27">
        <f>SUM(K4:K10)</f>
        <v>0</v>
      </c>
    </row>
  </sheetData>
  <mergeCells count="3">
    <mergeCell ref="A3:K3"/>
    <mergeCell ref="A7:K7"/>
    <mergeCell ref="I11:J11"/>
  </mergeCells>
  <hyperlinks>
    <hyperlink ref="A1" location="'Информация о ценах'!R1C1" display="←" xr:uid="{4943CFEC-873C-4181-9E6D-80013C1A465D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9999"/>
    <pageSetUpPr fitToPage="1"/>
  </sheetPr>
  <dimension ref="A1:K13"/>
  <sheetViews>
    <sheetView zoomScaleNormal="100" workbookViewId="0">
      <pane ySplit="2" topLeftCell="A3" activePane="bottomLeft" state="frozen"/>
      <selection activeCell="B16" sqref="B16:C16"/>
      <selection pane="bottomLeft" sqref="A1:XFD2"/>
    </sheetView>
  </sheetViews>
  <sheetFormatPr defaultRowHeight="14.5" x14ac:dyDescent="0.35"/>
  <cols>
    <col min="1" max="1" width="16.7265625" bestFit="1" customWidth="1"/>
    <col min="2" max="2" width="14" bestFit="1" customWidth="1"/>
    <col min="3" max="3" width="15" bestFit="1" customWidth="1"/>
    <col min="4" max="4" width="67.7265625" customWidth="1"/>
    <col min="5" max="5" width="15.7265625" customWidth="1"/>
    <col min="6" max="6" width="9.453125" customWidth="1"/>
    <col min="7" max="7" width="13.453125" bestFit="1" customWidth="1"/>
    <col min="8" max="8" width="9.26953125" customWidth="1"/>
    <col min="9" max="9" width="15.54296875" style="20" customWidth="1"/>
    <col min="10" max="10" width="12.1796875" style="21" customWidth="1"/>
    <col min="11" max="11" width="11.1796875" style="20" customWidth="1"/>
  </cols>
  <sheetData>
    <row r="1" spans="1:11" s="4" customFormat="1" ht="48.75" customHeight="1" thickBot="1" x14ac:dyDescent="0.4">
      <c r="A1" s="392" t="s">
        <v>5115</v>
      </c>
      <c r="B1" s="228"/>
      <c r="C1" s="3"/>
      <c r="F1" s="6"/>
      <c r="H1" s="7"/>
      <c r="I1" s="236"/>
      <c r="J1" s="234"/>
      <c r="K1" s="233"/>
    </row>
    <row r="2" spans="1:11" s="5" customFormat="1" ht="44" thickBot="1" x14ac:dyDescent="0.4">
      <c r="A2" s="393" t="s">
        <v>90</v>
      </c>
      <c r="B2" s="209" t="s">
        <v>91</v>
      </c>
      <c r="C2" s="210" t="s">
        <v>92</v>
      </c>
      <c r="D2" s="210" t="s">
        <v>93</v>
      </c>
      <c r="E2" s="210" t="s">
        <v>94</v>
      </c>
      <c r="F2" s="211" t="s">
        <v>95</v>
      </c>
      <c r="G2" s="210" t="s">
        <v>96</v>
      </c>
      <c r="H2" s="212" t="s">
        <v>8541</v>
      </c>
      <c r="I2" s="323" t="s">
        <v>18474</v>
      </c>
      <c r="J2" s="379" t="s">
        <v>4892</v>
      </c>
      <c r="K2" s="380" t="s">
        <v>4893</v>
      </c>
    </row>
    <row r="3" spans="1:11" x14ac:dyDescent="0.35">
      <c r="A3" s="59" t="s">
        <v>2533</v>
      </c>
      <c r="B3" s="60" t="s">
        <v>2534</v>
      </c>
      <c r="C3" s="60" t="s">
        <v>2535</v>
      </c>
      <c r="D3" s="60" t="s">
        <v>19976</v>
      </c>
      <c r="E3" s="60" t="s">
        <v>2440</v>
      </c>
      <c r="F3" s="123">
        <v>351</v>
      </c>
      <c r="G3" s="60" t="s">
        <v>2441</v>
      </c>
      <c r="H3" s="123">
        <v>4.66</v>
      </c>
      <c r="I3" s="62">
        <f>(H3*'Информация о ценах'!$D$47+'475'!H3*'Информация о ценах'!$D$47*'Информация о ценах'!$E$47)*'Информация о ценах'!$B$6*1.02*1.2</f>
        <v>231.00551999999999</v>
      </c>
      <c r="J3" s="166"/>
      <c r="K3" s="159">
        <f>J3*I3</f>
        <v>0</v>
      </c>
    </row>
    <row r="4" spans="1:11" x14ac:dyDescent="0.35">
      <c r="A4" s="29" t="s">
        <v>2536</v>
      </c>
      <c r="B4" s="299" t="s">
        <v>2537</v>
      </c>
      <c r="C4" s="299" t="s">
        <v>2535</v>
      </c>
      <c r="D4" s="299" t="s">
        <v>19976</v>
      </c>
      <c r="E4" s="299" t="s">
        <v>2444</v>
      </c>
      <c r="F4" s="300">
        <v>426</v>
      </c>
      <c r="G4" s="299" t="s">
        <v>2445</v>
      </c>
      <c r="H4" s="300">
        <v>6.28</v>
      </c>
      <c r="I4" s="58">
        <f>(H4*'Информация о ценах'!$D$47+'475'!H4*'Информация о ценах'!$D$47*'Информация о ценах'!$E$47)*'Информация о ценах'!$B$6*1.02*1.2</f>
        <v>311.31216000000001</v>
      </c>
      <c r="J4" s="28"/>
      <c r="K4" s="30">
        <f t="shared" ref="K4:K11" si="0">J4*I4</f>
        <v>0</v>
      </c>
    </row>
    <row r="5" spans="1:11" x14ac:dyDescent="0.35">
      <c r="A5" s="29" t="s">
        <v>2538</v>
      </c>
      <c r="B5" s="299" t="s">
        <v>2539</v>
      </c>
      <c r="C5" s="299" t="s">
        <v>2535</v>
      </c>
      <c r="D5" s="299" t="s">
        <v>19976</v>
      </c>
      <c r="E5" s="299" t="s">
        <v>2448</v>
      </c>
      <c r="F5" s="300">
        <v>625</v>
      </c>
      <c r="G5" s="299" t="s">
        <v>2449</v>
      </c>
      <c r="H5" s="300">
        <v>7.56</v>
      </c>
      <c r="I5" s="58">
        <f>(H5*'Информация о ценах'!$D$47+'475'!H5*'Информация о ценах'!$D$47*'Информация о ценах'!$E$47)*'Информация о ценах'!$B$6*1.02*1.2</f>
        <v>374.76432</v>
      </c>
      <c r="J5" s="28"/>
      <c r="K5" s="30">
        <f t="shared" si="0"/>
        <v>0</v>
      </c>
    </row>
    <row r="6" spans="1:11" x14ac:dyDescent="0.35">
      <c r="A6" s="29" t="s">
        <v>2540</v>
      </c>
      <c r="B6" s="299" t="s">
        <v>2541</v>
      </c>
      <c r="C6" s="299" t="s">
        <v>2535</v>
      </c>
      <c r="D6" s="299" t="s">
        <v>19976</v>
      </c>
      <c r="E6" s="299" t="s">
        <v>2452</v>
      </c>
      <c r="F6" s="300">
        <v>805</v>
      </c>
      <c r="G6" s="299" t="s">
        <v>2445</v>
      </c>
      <c r="H6" s="300">
        <v>10.07</v>
      </c>
      <c r="I6" s="58">
        <f>(H6*'Информация о ценах'!$D$47+'475'!H6*'Информация о ценах'!$D$47*'Информация о ценах'!$E$47)*'Информация о ценах'!$B$6*1.02*1.2</f>
        <v>499.19004000000001</v>
      </c>
      <c r="J6" s="28"/>
      <c r="K6" s="30">
        <f t="shared" si="0"/>
        <v>0</v>
      </c>
    </row>
    <row r="7" spans="1:11" x14ac:dyDescent="0.35">
      <c r="A7" s="29" t="s">
        <v>2542</v>
      </c>
      <c r="B7" s="299" t="s">
        <v>2543</v>
      </c>
      <c r="C7" s="299" t="s">
        <v>2535</v>
      </c>
      <c r="D7" s="299" t="s">
        <v>19976</v>
      </c>
      <c r="E7" s="299" t="s">
        <v>2455</v>
      </c>
      <c r="F7" s="129">
        <v>1258</v>
      </c>
      <c r="G7" s="299" t="s">
        <v>2456</v>
      </c>
      <c r="H7" s="300">
        <v>15.07</v>
      </c>
      <c r="I7" s="58">
        <f>(H7*'Информация о ценах'!$D$47+'475'!H7*'Информация о ценах'!$D$47*'Информация о ценах'!$E$47)*'Информация о ценах'!$B$6*1.02*1.2</f>
        <v>747.05003999999997</v>
      </c>
      <c r="J7" s="28"/>
      <c r="K7" s="30">
        <f t="shared" si="0"/>
        <v>0</v>
      </c>
    </row>
    <row r="8" spans="1:11" x14ac:dyDescent="0.35">
      <c r="A8" s="29" t="s">
        <v>2544</v>
      </c>
      <c r="B8" s="299" t="s">
        <v>2545</v>
      </c>
      <c r="C8" s="299" t="s">
        <v>2535</v>
      </c>
      <c r="D8" s="299" t="s">
        <v>19976</v>
      </c>
      <c r="E8" s="299" t="s">
        <v>2459</v>
      </c>
      <c r="F8" s="129">
        <v>1521</v>
      </c>
      <c r="G8" s="299" t="s">
        <v>2460</v>
      </c>
      <c r="H8" s="300">
        <v>19.239999999999998</v>
      </c>
      <c r="I8" s="58">
        <f>(H8*'Информация о ценах'!$D$47+'475'!H8*'Информация о ценах'!$D$47*'Информация о ценах'!$E$47)*'Информация о ценах'!$B$6*1.02*1.2</f>
        <v>953.76527999999996</v>
      </c>
      <c r="J8" s="28"/>
      <c r="K8" s="30">
        <f t="shared" si="0"/>
        <v>0</v>
      </c>
    </row>
    <row r="9" spans="1:11" ht="15" thickBot="1" x14ac:dyDescent="0.4">
      <c r="A9" s="31" t="s">
        <v>2546</v>
      </c>
      <c r="B9" s="32" t="s">
        <v>2547</v>
      </c>
      <c r="C9" s="32" t="s">
        <v>2535</v>
      </c>
      <c r="D9" s="32" t="s">
        <v>19976</v>
      </c>
      <c r="E9" s="32" t="s">
        <v>2463</v>
      </c>
      <c r="F9" s="327">
        <v>1972</v>
      </c>
      <c r="G9" s="32" t="s">
        <v>2464</v>
      </c>
      <c r="H9" s="126">
        <v>25.04</v>
      </c>
      <c r="I9" s="65">
        <f>(H9*'Информация о ценах'!$D$47+'475'!H9*'Информация о ценах'!$D$47*'Информация о ценах'!$E$47)*'Информация о ценах'!$B$6*1.02*1.2</f>
        <v>1241.2828800000002</v>
      </c>
      <c r="J9" s="33"/>
      <c r="K9" s="34">
        <f t="shared" si="0"/>
        <v>0</v>
      </c>
    </row>
    <row r="10" spans="1:11" x14ac:dyDescent="0.35">
      <c r="A10" s="35" t="s">
        <v>2548</v>
      </c>
      <c r="B10" s="36" t="s">
        <v>2549</v>
      </c>
      <c r="C10" s="36" t="s">
        <v>2535</v>
      </c>
      <c r="D10" s="36" t="s">
        <v>19976</v>
      </c>
      <c r="E10" s="36" t="s">
        <v>2504</v>
      </c>
      <c r="F10" s="328">
        <v>3711</v>
      </c>
      <c r="G10" s="36" t="s">
        <v>2483</v>
      </c>
      <c r="H10" s="164">
        <v>50.24</v>
      </c>
      <c r="I10" s="53">
        <f>(H10*'Информация о ценах'!$D$48+'475'!H10*'Информация о ценах'!$D$48*'Информация о ценах'!$E$48)*'Информация о ценах'!$B$6*1.02*1.2</f>
        <v>2167.6550400000001</v>
      </c>
      <c r="J10" s="37"/>
      <c r="K10" s="38">
        <f>J10*I10</f>
        <v>0</v>
      </c>
    </row>
    <row r="11" spans="1:11" x14ac:dyDescent="0.35">
      <c r="A11" s="29" t="s">
        <v>2550</v>
      </c>
      <c r="B11" s="299" t="s">
        <v>2551</v>
      </c>
      <c r="C11" s="299" t="s">
        <v>2535</v>
      </c>
      <c r="D11" s="299" t="s">
        <v>19976</v>
      </c>
      <c r="E11" s="299" t="s">
        <v>2505</v>
      </c>
      <c r="F11" s="129">
        <v>4352</v>
      </c>
      <c r="G11" s="299" t="s">
        <v>2483</v>
      </c>
      <c r="H11" s="300">
        <v>57.39</v>
      </c>
      <c r="I11" s="53">
        <f>(H11*'Информация о ценах'!$D$48+'475'!H11*'Информация о ценах'!$D$48*'Информация о ценах'!$E$48)*'Информация о ценах'!$B$6*1.02*1.2</f>
        <v>2476.1489399999996</v>
      </c>
      <c r="J11" s="28"/>
      <c r="K11" s="30">
        <f t="shared" si="0"/>
        <v>0</v>
      </c>
    </row>
    <row r="12" spans="1:11" ht="15" thickBot="1" x14ac:dyDescent="0.4">
      <c r="A12" s="31" t="s">
        <v>2552</v>
      </c>
      <c r="B12" s="32" t="s">
        <v>2553</v>
      </c>
      <c r="C12" s="32" t="s">
        <v>2535</v>
      </c>
      <c r="D12" s="32" t="s">
        <v>19976</v>
      </c>
      <c r="E12" s="32" t="s">
        <v>2506</v>
      </c>
      <c r="F12" s="327">
        <v>5309</v>
      </c>
      <c r="G12" s="32" t="s">
        <v>2483</v>
      </c>
      <c r="H12" s="126">
        <v>69.3</v>
      </c>
      <c r="I12" s="156">
        <f>(H12*'Информация о ценах'!$D$48+'475'!H12*'Информация о ценах'!$D$48*'Информация о ценах'!$E$48)*'Информация о ценах'!$B$6*1.02*1.2</f>
        <v>2990.0177999999996</v>
      </c>
      <c r="J12" s="33"/>
      <c r="K12" s="34">
        <f>J12*I12</f>
        <v>0</v>
      </c>
    </row>
    <row r="13" spans="1:11" ht="15" thickBot="1" x14ac:dyDescent="0.4">
      <c r="I13" s="526" t="s">
        <v>5659</v>
      </c>
      <c r="J13" s="527"/>
      <c r="K13" s="27">
        <f>SUM(K3:K12)</f>
        <v>0</v>
      </c>
    </row>
  </sheetData>
  <mergeCells count="1">
    <mergeCell ref="I13:J13"/>
  </mergeCells>
  <hyperlinks>
    <hyperlink ref="A1" location="'Информация о ценах'!R1C1" display="←" xr:uid="{87266B60-0A30-4371-8A17-208902D35EA2}"/>
  </hyperlinks>
  <pageMargins left="0.70866141732283472" right="0.70866141732283472" top="0.74803149606299213" bottom="0.74803149606299213" header="0.31496062992125984" footer="0.31496062992125984"/>
  <pageSetup scale="61" fitToHeight="1000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9999"/>
    <pageSetUpPr fitToPage="1"/>
  </sheetPr>
  <dimension ref="A1:K27"/>
  <sheetViews>
    <sheetView zoomScaleNormal="100" workbookViewId="0">
      <pane ySplit="2" topLeftCell="A3" activePane="bottomLeft" state="frozen"/>
      <selection pane="bottomLeft" activeCell="A3" sqref="A3"/>
    </sheetView>
  </sheetViews>
  <sheetFormatPr defaultColWidth="9" defaultRowHeight="14.5" x14ac:dyDescent="0.35"/>
  <cols>
    <col min="1" max="1" width="16.7265625" style="3" bestFit="1" customWidth="1"/>
    <col min="2" max="2" width="14" style="39" bestFit="1" customWidth="1"/>
    <col min="3" max="3" width="15" style="3" bestFit="1" customWidth="1"/>
    <col min="4" max="4" width="67.7265625" style="4" customWidth="1"/>
    <col min="5" max="5" width="15.7265625" style="4" customWidth="1"/>
    <col min="6" max="6" width="9.453125" style="3" customWidth="1"/>
    <col min="7" max="7" width="13.453125" style="4" bestFit="1" customWidth="1"/>
    <col min="8" max="8" width="9.26953125" style="13" customWidth="1"/>
    <col min="9" max="9" width="15.54296875" style="11" customWidth="1"/>
    <col min="10" max="10" width="12.1796875" style="9" customWidth="1"/>
    <col min="11" max="11" width="11.1796875" style="11" customWidth="1"/>
    <col min="12" max="16384" width="9" style="4"/>
  </cols>
  <sheetData>
    <row r="1" spans="1:11" ht="48.75" customHeight="1" thickBot="1" x14ac:dyDescent="0.4">
      <c r="A1" s="392" t="s">
        <v>5115</v>
      </c>
      <c r="B1" s="228"/>
      <c r="F1" s="6"/>
      <c r="H1" s="7"/>
      <c r="I1" s="236"/>
      <c r="J1" s="234"/>
      <c r="K1" s="233"/>
    </row>
    <row r="2" spans="1:11" s="5" customFormat="1" ht="44" thickBot="1" x14ac:dyDescent="0.4">
      <c r="A2" s="393" t="s">
        <v>90</v>
      </c>
      <c r="B2" s="209" t="s">
        <v>91</v>
      </c>
      <c r="C2" s="210" t="s">
        <v>92</v>
      </c>
      <c r="D2" s="210" t="s">
        <v>93</v>
      </c>
      <c r="E2" s="210" t="s">
        <v>94</v>
      </c>
      <c r="F2" s="211" t="s">
        <v>95</v>
      </c>
      <c r="G2" s="210" t="s">
        <v>96</v>
      </c>
      <c r="H2" s="212" t="s">
        <v>8541</v>
      </c>
      <c r="I2" s="323" t="s">
        <v>18474</v>
      </c>
      <c r="J2" s="379" t="s">
        <v>4892</v>
      </c>
      <c r="K2" s="380" t="s">
        <v>4893</v>
      </c>
    </row>
    <row r="3" spans="1:11" ht="15" thickBot="1" x14ac:dyDescent="0.4">
      <c r="A3" s="403" t="s">
        <v>5712</v>
      </c>
      <c r="B3" s="404"/>
      <c r="C3" s="404"/>
      <c r="D3" s="404"/>
      <c r="E3" s="404"/>
      <c r="F3" s="404"/>
      <c r="G3" s="404"/>
      <c r="H3" s="404"/>
      <c r="I3" s="404"/>
      <c r="J3" s="404"/>
      <c r="K3" s="405"/>
    </row>
    <row r="4" spans="1:11" x14ac:dyDescent="0.35">
      <c r="A4" s="29" t="s">
        <v>2557</v>
      </c>
      <c r="B4" s="299" t="s">
        <v>2558</v>
      </c>
      <c r="C4" s="299" t="s">
        <v>2559</v>
      </c>
      <c r="D4" s="299" t="s">
        <v>19977</v>
      </c>
      <c r="E4" s="299" t="s">
        <v>2511</v>
      </c>
      <c r="F4" s="300">
        <v>214</v>
      </c>
      <c r="G4" s="299" t="s">
        <v>2441</v>
      </c>
      <c r="H4" s="300">
        <v>4.46</v>
      </c>
      <c r="I4" s="58">
        <f>(H4*'Информация о ценах'!$D$49+'480'!H4*'Информация о ценах'!$D$49*'Информация о ценах'!$E$49)*'Информация о ценах'!$B$6*1.02*1.2</f>
        <v>184.24260000000001</v>
      </c>
      <c r="J4" s="161"/>
      <c r="K4" s="150">
        <f>J4*I4</f>
        <v>0</v>
      </c>
    </row>
    <row r="5" spans="1:11" x14ac:dyDescent="0.35">
      <c r="A5" s="29" t="s">
        <v>2560</v>
      </c>
      <c r="B5" s="299" t="s">
        <v>2561</v>
      </c>
      <c r="C5" s="299" t="s">
        <v>2559</v>
      </c>
      <c r="D5" s="299" t="s">
        <v>19977</v>
      </c>
      <c r="E5" s="299" t="s">
        <v>2514</v>
      </c>
      <c r="F5" s="300">
        <v>301</v>
      </c>
      <c r="G5" s="299" t="s">
        <v>2445</v>
      </c>
      <c r="H5" s="300">
        <v>5.38</v>
      </c>
      <c r="I5" s="58">
        <f>(H5*'Информация о ценах'!$D$49+'480'!H5*'Информация о ценах'!$D$49*'Информация о ценах'!$E$49)*'Информация о ценах'!$B$6*1.02*1.2</f>
        <v>222.24780000000001</v>
      </c>
      <c r="J5" s="42"/>
      <c r="K5" s="12">
        <f t="shared" ref="K5:K17" si="0">J5*I5</f>
        <v>0</v>
      </c>
    </row>
    <row r="6" spans="1:11" x14ac:dyDescent="0.35">
      <c r="A6" s="29" t="s">
        <v>2562</v>
      </c>
      <c r="B6" s="299" t="s">
        <v>2563</v>
      </c>
      <c r="C6" s="299" t="s">
        <v>2559</v>
      </c>
      <c r="D6" s="299" t="s">
        <v>19977</v>
      </c>
      <c r="E6" s="299" t="s">
        <v>2517</v>
      </c>
      <c r="F6" s="300">
        <v>370</v>
      </c>
      <c r="G6" s="299" t="s">
        <v>2449</v>
      </c>
      <c r="H6" s="300">
        <v>7.24</v>
      </c>
      <c r="I6" s="58">
        <f>(H6*'Информация о ценах'!$D$49+'480'!H6*'Информация о ценах'!$D$49*'Информация о ценах'!$E$49)*'Информация о ценах'!$B$6*1.02*1.2</f>
        <v>299.08439999999996</v>
      </c>
      <c r="J6" s="42"/>
      <c r="K6" s="12">
        <f t="shared" si="0"/>
        <v>0</v>
      </c>
    </row>
    <row r="7" spans="1:11" x14ac:dyDescent="0.35">
      <c r="A7" s="29" t="s">
        <v>2564</v>
      </c>
      <c r="B7" s="299" t="s">
        <v>2565</v>
      </c>
      <c r="C7" s="299" t="s">
        <v>2559</v>
      </c>
      <c r="D7" s="299" t="s">
        <v>19977</v>
      </c>
      <c r="E7" s="299" t="s">
        <v>2520</v>
      </c>
      <c r="F7" s="300">
        <v>540</v>
      </c>
      <c r="G7" s="299" t="s">
        <v>2445</v>
      </c>
      <c r="H7" s="300">
        <v>9.0399999999999991</v>
      </c>
      <c r="I7" s="58">
        <f>(H7*'Информация о ценах'!$D$49+'480'!H7*'Информация о ценах'!$D$49*'Информация о ценах'!$E$49)*'Информация о ценах'!$B$6*1.02*1.2</f>
        <v>373.44239999999996</v>
      </c>
      <c r="J7" s="42"/>
      <c r="K7" s="12">
        <f t="shared" si="0"/>
        <v>0</v>
      </c>
    </row>
    <row r="8" spans="1:11" x14ac:dyDescent="0.35">
      <c r="A8" s="29" t="s">
        <v>2566</v>
      </c>
      <c r="B8" s="299" t="s">
        <v>2567</v>
      </c>
      <c r="C8" s="299" t="s">
        <v>2559</v>
      </c>
      <c r="D8" s="299" t="s">
        <v>19977</v>
      </c>
      <c r="E8" s="299" t="s">
        <v>2523</v>
      </c>
      <c r="F8" s="300">
        <v>844</v>
      </c>
      <c r="G8" s="299" t="s">
        <v>2456</v>
      </c>
      <c r="H8" s="300">
        <v>13.18</v>
      </c>
      <c r="I8" s="58">
        <f>(H8*'Информация о ценах'!$D$49+'480'!H8*'Информация о ценах'!$D$49*'Информация о ценах'!$E$49)*'Информация о ценах'!$B$6*1.02*1.2</f>
        <v>544.46579999999994</v>
      </c>
      <c r="J8" s="42"/>
      <c r="K8" s="12">
        <f t="shared" si="0"/>
        <v>0</v>
      </c>
    </row>
    <row r="9" spans="1:11" x14ac:dyDescent="0.35">
      <c r="A9" s="29" t="s">
        <v>2568</v>
      </c>
      <c r="B9" s="299" t="s">
        <v>2569</v>
      </c>
      <c r="C9" s="299" t="s">
        <v>2559</v>
      </c>
      <c r="D9" s="299" t="s">
        <v>19977</v>
      </c>
      <c r="E9" s="299" t="s">
        <v>2526</v>
      </c>
      <c r="F9" s="129">
        <v>1117</v>
      </c>
      <c r="G9" s="299" t="s">
        <v>2460</v>
      </c>
      <c r="H9" s="300">
        <v>16.2</v>
      </c>
      <c r="I9" s="58">
        <f>(H9*'Информация о ценах'!$D$49+'480'!H9*'Информация о ценах'!$D$49*'Информация о ценах'!$E$49)*'Информация о ценах'!$B$6*1.02*1.2</f>
        <v>669.22200000000009</v>
      </c>
      <c r="J9" s="42"/>
      <c r="K9" s="12">
        <f t="shared" si="0"/>
        <v>0</v>
      </c>
    </row>
    <row r="10" spans="1:11" ht="15" thickBot="1" x14ac:dyDescent="0.4">
      <c r="A10" s="29" t="s">
        <v>2570</v>
      </c>
      <c r="B10" s="299" t="s">
        <v>2571</v>
      </c>
      <c r="C10" s="299" t="s">
        <v>2559</v>
      </c>
      <c r="D10" s="299" t="s">
        <v>19977</v>
      </c>
      <c r="E10" s="299" t="s">
        <v>2529</v>
      </c>
      <c r="F10" s="129">
        <v>1573</v>
      </c>
      <c r="G10" s="299" t="s">
        <v>2464</v>
      </c>
      <c r="H10" s="300">
        <v>20.89</v>
      </c>
      <c r="I10" s="65">
        <f>(H10*'Информация о ценах'!$D$49+'480'!H10*'Информация о ценах'!$D$49*'Информация о ценах'!$E$49)*'Информация о ценах'!$B$6*1.02*1.2</f>
        <v>862.96590000000003</v>
      </c>
      <c r="J10" s="42"/>
      <c r="K10" s="12">
        <f t="shared" si="0"/>
        <v>0</v>
      </c>
    </row>
    <row r="11" spans="1:11" ht="15" thickBot="1" x14ac:dyDescent="0.4">
      <c r="A11" s="403" t="s">
        <v>5713</v>
      </c>
      <c r="B11" s="404"/>
      <c r="C11" s="404"/>
      <c r="D11" s="404"/>
      <c r="E11" s="404"/>
      <c r="F11" s="404"/>
      <c r="G11" s="404"/>
      <c r="H11" s="404"/>
      <c r="I11" s="404"/>
      <c r="J11" s="404"/>
      <c r="K11" s="405"/>
    </row>
    <row r="12" spans="1:11" x14ac:dyDescent="0.35">
      <c r="A12" s="29" t="s">
        <v>18796</v>
      </c>
      <c r="B12" s="299" t="s">
        <v>18797</v>
      </c>
      <c r="C12" s="299" t="s">
        <v>18798</v>
      </c>
      <c r="D12" s="299" t="s">
        <v>19977</v>
      </c>
      <c r="E12" s="299" t="s">
        <v>2511</v>
      </c>
      <c r="F12" s="300">
        <v>214</v>
      </c>
      <c r="G12" s="299" t="s">
        <v>2468</v>
      </c>
      <c r="H12" s="300">
        <v>4.46</v>
      </c>
      <c r="I12" s="53">
        <f>(H12*'Информация о ценах'!$D$49+'480'!H12*'Информация о ценах'!$D$49*'Информация о ценах'!$E$49)*'Информация о ценах'!$B$6*1.02*1.2</f>
        <v>184.24260000000001</v>
      </c>
      <c r="J12" s="251"/>
      <c r="K12" s="183">
        <f t="shared" si="0"/>
        <v>0</v>
      </c>
    </row>
    <row r="13" spans="1:11" x14ac:dyDescent="0.35">
      <c r="A13" s="29" t="s">
        <v>18799</v>
      </c>
      <c r="B13" s="299" t="s">
        <v>18800</v>
      </c>
      <c r="C13" s="299" t="s">
        <v>18798</v>
      </c>
      <c r="D13" s="299" t="s">
        <v>19977</v>
      </c>
      <c r="E13" s="299" t="s">
        <v>2514</v>
      </c>
      <c r="F13" s="300">
        <v>301</v>
      </c>
      <c r="G13" s="299" t="s">
        <v>2460</v>
      </c>
      <c r="H13" s="300">
        <v>5.38</v>
      </c>
      <c r="I13" s="53">
        <f>(H13*'Информация о ценах'!$D$49+'480'!H13*'Информация о ценах'!$D$49*'Информация о ценах'!$E$49)*'Информация о ценах'!$B$6*1.02*1.2</f>
        <v>222.24780000000001</v>
      </c>
      <c r="J13" s="42"/>
      <c r="K13" s="12">
        <f t="shared" si="0"/>
        <v>0</v>
      </c>
    </row>
    <row r="14" spans="1:11" x14ac:dyDescent="0.35">
      <c r="A14" s="29" t="s">
        <v>18801</v>
      </c>
      <c r="B14" s="299" t="s">
        <v>18802</v>
      </c>
      <c r="C14" s="299" t="s">
        <v>18798</v>
      </c>
      <c r="D14" s="299" t="s">
        <v>19977</v>
      </c>
      <c r="E14" s="299" t="s">
        <v>2517</v>
      </c>
      <c r="F14" s="300">
        <v>370</v>
      </c>
      <c r="G14" s="299" t="s">
        <v>2473</v>
      </c>
      <c r="H14" s="300">
        <v>7.24</v>
      </c>
      <c r="I14" s="53">
        <f>(H14*'Информация о ценах'!$D$49+'480'!H14*'Информация о ценах'!$D$49*'Информация о ценах'!$E$49)*'Информация о ценах'!$B$6*1.02*1.2</f>
        <v>299.08439999999996</v>
      </c>
      <c r="J14" s="42"/>
      <c r="K14" s="12">
        <f t="shared" si="0"/>
        <v>0</v>
      </c>
    </row>
    <row r="15" spans="1:11" x14ac:dyDescent="0.35">
      <c r="A15" s="29" t="s">
        <v>18803</v>
      </c>
      <c r="B15" s="299" t="s">
        <v>18804</v>
      </c>
      <c r="C15" s="299" t="s">
        <v>18798</v>
      </c>
      <c r="D15" s="299" t="s">
        <v>19977</v>
      </c>
      <c r="E15" s="299" t="s">
        <v>2520</v>
      </c>
      <c r="F15" s="300">
        <v>540</v>
      </c>
      <c r="G15" s="299" t="s">
        <v>2460</v>
      </c>
      <c r="H15" s="300">
        <v>9.0399999999999991</v>
      </c>
      <c r="I15" s="53">
        <f>(H15*'Информация о ценах'!$D$49+'480'!H15*'Информация о ценах'!$D$49*'Информация о ценах'!$E$49)*'Информация о ценах'!$B$6*1.02*1.2</f>
        <v>373.44239999999996</v>
      </c>
      <c r="J15" s="42"/>
      <c r="K15" s="12">
        <f t="shared" si="0"/>
        <v>0</v>
      </c>
    </row>
    <row r="16" spans="1:11" x14ac:dyDescent="0.35">
      <c r="A16" s="29" t="s">
        <v>18805</v>
      </c>
      <c r="B16" s="299" t="s">
        <v>18806</v>
      </c>
      <c r="C16" s="299" t="s">
        <v>18798</v>
      </c>
      <c r="D16" s="299" t="s">
        <v>19977</v>
      </c>
      <c r="E16" s="299" t="s">
        <v>2523</v>
      </c>
      <c r="F16" s="300">
        <v>844</v>
      </c>
      <c r="G16" s="299" t="s">
        <v>2478</v>
      </c>
      <c r="H16" s="300">
        <v>13.18</v>
      </c>
      <c r="I16" s="53">
        <f>(H16*'Информация о ценах'!$D$49+'480'!H16*'Информация о ценах'!$D$49*'Информация о ценах'!$E$49)*'Информация о ценах'!$B$6*1.02*1.2</f>
        <v>544.46579999999994</v>
      </c>
      <c r="J16" s="42"/>
      <c r="K16" s="12">
        <f t="shared" si="0"/>
        <v>0</v>
      </c>
    </row>
    <row r="17" spans="1:11" x14ac:dyDescent="0.35">
      <c r="A17" s="29" t="s">
        <v>18807</v>
      </c>
      <c r="B17" s="299" t="s">
        <v>18808</v>
      </c>
      <c r="C17" s="299" t="s">
        <v>18798</v>
      </c>
      <c r="D17" s="299" t="s">
        <v>19977</v>
      </c>
      <c r="E17" s="299" t="s">
        <v>2526</v>
      </c>
      <c r="F17" s="129">
        <v>1117</v>
      </c>
      <c r="G17" s="299" t="s">
        <v>2464</v>
      </c>
      <c r="H17" s="300">
        <v>16.2</v>
      </c>
      <c r="I17" s="53">
        <f>(H17*'Информация о ценах'!$D$49+'480'!H17*'Информация о ценах'!$D$49*'Информация о ценах'!$E$49)*'Информация о ценах'!$B$6*1.02*1.2</f>
        <v>669.22200000000009</v>
      </c>
      <c r="J17" s="42"/>
      <c r="K17" s="12">
        <f t="shared" si="0"/>
        <v>0</v>
      </c>
    </row>
    <row r="18" spans="1:11" ht="15" thickBot="1" x14ac:dyDescent="0.4">
      <c r="A18" s="29" t="s">
        <v>18809</v>
      </c>
      <c r="B18" s="299" t="s">
        <v>18810</v>
      </c>
      <c r="C18" s="299" t="s">
        <v>18798</v>
      </c>
      <c r="D18" s="299" t="s">
        <v>19977</v>
      </c>
      <c r="E18" s="299" t="s">
        <v>2529</v>
      </c>
      <c r="F18" s="129">
        <v>1573</v>
      </c>
      <c r="G18" s="299" t="s">
        <v>2483</v>
      </c>
      <c r="H18" s="300">
        <v>20.89</v>
      </c>
      <c r="I18" s="65">
        <f>(H18*'Информация о ценах'!$D$49+'480'!H18*'Информация о ценах'!$D$49*'Информация о ценах'!$E$49)*'Информация о ценах'!$B$6*1.02*1.2</f>
        <v>862.96590000000003</v>
      </c>
      <c r="J18" s="43"/>
      <c r="K18" s="44">
        <f>J18*I18</f>
        <v>0</v>
      </c>
    </row>
    <row r="19" spans="1:11" ht="15" thickBot="1" x14ac:dyDescent="0.4">
      <c r="A19" s="403" t="s">
        <v>14140</v>
      </c>
      <c r="B19" s="404"/>
      <c r="C19" s="404"/>
      <c r="D19" s="404"/>
      <c r="E19" s="404"/>
      <c r="F19" s="404"/>
      <c r="G19" s="404"/>
      <c r="H19" s="404"/>
      <c r="I19" s="404"/>
      <c r="J19" s="404"/>
      <c r="K19" s="405"/>
    </row>
    <row r="20" spans="1:11" x14ac:dyDescent="0.35">
      <c r="A20" s="29" t="s">
        <v>14141</v>
      </c>
      <c r="B20" s="299" t="s">
        <v>14142</v>
      </c>
      <c r="C20" s="299" t="s">
        <v>14143</v>
      </c>
      <c r="D20" s="299" t="s">
        <v>2487</v>
      </c>
      <c r="E20" s="299" t="s">
        <v>2511</v>
      </c>
      <c r="F20" s="300">
        <v>214</v>
      </c>
      <c r="G20" s="299" t="s">
        <v>2441</v>
      </c>
      <c r="H20" s="300">
        <v>5.19</v>
      </c>
      <c r="I20" s="329">
        <f>(H20*'Информация о ценах'!$D$49+'480'!H20*'Информация о ценах'!$D$49*'Информация о ценах'!$E$49)*'Информация о ценах'!$B$6*1.02*1.2</f>
        <v>214.39890000000003</v>
      </c>
      <c r="J20" s="251"/>
      <c r="K20" s="183">
        <f t="shared" ref="K20:K25" si="1">J20*I20</f>
        <v>0</v>
      </c>
    </row>
    <row r="21" spans="1:11" x14ac:dyDescent="0.35">
      <c r="A21" s="29" t="s">
        <v>14144</v>
      </c>
      <c r="B21" s="299" t="s">
        <v>14145</v>
      </c>
      <c r="C21" s="299" t="s">
        <v>14143</v>
      </c>
      <c r="D21" s="299" t="s">
        <v>2487</v>
      </c>
      <c r="E21" s="299" t="s">
        <v>2514</v>
      </c>
      <c r="F21" s="300">
        <v>301</v>
      </c>
      <c r="G21" s="299" t="s">
        <v>2445</v>
      </c>
      <c r="H21" s="300">
        <v>6.27</v>
      </c>
      <c r="I21" s="329">
        <f>(H21*'Информация о ценах'!$D$49+'480'!H21*'Информация о ценах'!$D$49*'Информация о ценах'!$E$49)*'Информация о ценах'!$B$6*1.02*1.2</f>
        <v>259.01369999999997</v>
      </c>
      <c r="J21" s="42"/>
      <c r="K21" s="12">
        <f t="shared" si="1"/>
        <v>0</v>
      </c>
    </row>
    <row r="22" spans="1:11" x14ac:dyDescent="0.35">
      <c r="A22" s="29" t="s">
        <v>14146</v>
      </c>
      <c r="B22" s="299" t="s">
        <v>14147</v>
      </c>
      <c r="C22" s="299" t="s">
        <v>14143</v>
      </c>
      <c r="D22" s="299" t="s">
        <v>2487</v>
      </c>
      <c r="E22" s="299" t="s">
        <v>2517</v>
      </c>
      <c r="F22" s="300">
        <v>370</v>
      </c>
      <c r="G22" s="299" t="s">
        <v>2449</v>
      </c>
      <c r="H22" s="300">
        <v>8.43</v>
      </c>
      <c r="I22" s="329">
        <f>(H22*'Информация о ценах'!$D$49+'480'!H22*'Информация о ценах'!$D$49*'Информация о ценах'!$E$49)*'Информация о ценах'!$B$6*1.02*1.2</f>
        <v>348.24329999999998</v>
      </c>
      <c r="J22" s="42"/>
      <c r="K22" s="12">
        <f t="shared" si="1"/>
        <v>0</v>
      </c>
    </row>
    <row r="23" spans="1:11" x14ac:dyDescent="0.35">
      <c r="A23" s="29" t="s">
        <v>14148</v>
      </c>
      <c r="B23" s="299" t="s">
        <v>14149</v>
      </c>
      <c r="C23" s="299" t="s">
        <v>14143</v>
      </c>
      <c r="D23" s="299" t="s">
        <v>2487</v>
      </c>
      <c r="E23" s="299" t="s">
        <v>2520</v>
      </c>
      <c r="F23" s="300">
        <v>540</v>
      </c>
      <c r="G23" s="299" t="s">
        <v>2445</v>
      </c>
      <c r="H23" s="300">
        <v>10.53</v>
      </c>
      <c r="I23" s="329">
        <f>(H23*'Информация о ценах'!$D$49+'480'!H23*'Информация о ценах'!$D$49*'Информация о ценах'!$E$49)*'Информация о ценах'!$B$6*1.02*1.2</f>
        <v>434.99430000000001</v>
      </c>
      <c r="J23" s="42"/>
      <c r="K23" s="12">
        <f t="shared" si="1"/>
        <v>0</v>
      </c>
    </row>
    <row r="24" spans="1:11" x14ac:dyDescent="0.35">
      <c r="A24" s="29" t="s">
        <v>14150</v>
      </c>
      <c r="B24" s="299" t="s">
        <v>14151</v>
      </c>
      <c r="C24" s="299" t="s">
        <v>14143</v>
      </c>
      <c r="D24" s="299" t="s">
        <v>2487</v>
      </c>
      <c r="E24" s="299" t="s">
        <v>2523</v>
      </c>
      <c r="F24" s="300">
        <v>844</v>
      </c>
      <c r="G24" s="299" t="s">
        <v>2456</v>
      </c>
      <c r="H24" s="300">
        <v>15.34</v>
      </c>
      <c r="I24" s="329">
        <f>(H24*'Информация о ценах'!$D$49+'480'!H24*'Информация о ценах'!$D$49*'Информация о ценах'!$E$49)*'Информация о ценах'!$B$6*1.02*1.2</f>
        <v>633.69540000000006</v>
      </c>
      <c r="J24" s="42"/>
      <c r="K24" s="12">
        <f t="shared" si="1"/>
        <v>0</v>
      </c>
    </row>
    <row r="25" spans="1:11" x14ac:dyDescent="0.35">
      <c r="A25" s="29" t="s">
        <v>14152</v>
      </c>
      <c r="B25" s="299" t="s">
        <v>14153</v>
      </c>
      <c r="C25" s="299" t="s">
        <v>14143</v>
      </c>
      <c r="D25" s="299" t="s">
        <v>2487</v>
      </c>
      <c r="E25" s="299" t="s">
        <v>2526</v>
      </c>
      <c r="F25" s="129">
        <v>1117</v>
      </c>
      <c r="G25" s="299" t="s">
        <v>2460</v>
      </c>
      <c r="H25" s="300">
        <v>18.87</v>
      </c>
      <c r="I25" s="329">
        <f>(H25*'Информация о ценах'!$D$49+'480'!H25*'Информация о ценах'!$D$49*'Информация о ценах'!$E$49)*'Информация о ценах'!$B$6*1.02*1.2</f>
        <v>779.51970000000006</v>
      </c>
      <c r="J25" s="42"/>
      <c r="K25" s="12">
        <f t="shared" si="1"/>
        <v>0</v>
      </c>
    </row>
    <row r="26" spans="1:11" ht="15" thickBot="1" x14ac:dyDescent="0.4">
      <c r="A26" s="31" t="s">
        <v>14154</v>
      </c>
      <c r="B26" s="32" t="s">
        <v>14155</v>
      </c>
      <c r="C26" s="32" t="s">
        <v>14143</v>
      </c>
      <c r="D26" s="32" t="s">
        <v>2487</v>
      </c>
      <c r="E26" s="32" t="s">
        <v>2529</v>
      </c>
      <c r="F26" s="327">
        <v>1573</v>
      </c>
      <c r="G26" s="32" t="s">
        <v>2464</v>
      </c>
      <c r="H26" s="126">
        <v>24.33</v>
      </c>
      <c r="I26" s="65">
        <f>(H26*'Информация о ценах'!$D$49+'480'!H26*'Информация о ценах'!$D$49*'Информация о ценах'!$E$49)*'Информация о ценах'!$B$6*1.02*1.2</f>
        <v>1005.0722999999999</v>
      </c>
      <c r="J26" s="43"/>
      <c r="K26" s="44">
        <f>J26*I26</f>
        <v>0</v>
      </c>
    </row>
    <row r="27" spans="1:11" ht="15" thickBot="1" x14ac:dyDescent="0.4">
      <c r="I27" s="524" t="s">
        <v>5659</v>
      </c>
      <c r="J27" s="525"/>
      <c r="K27" s="45">
        <f>SUM(K4:K26)</f>
        <v>0</v>
      </c>
    </row>
  </sheetData>
  <mergeCells count="1">
    <mergeCell ref="I27:J27"/>
  </mergeCells>
  <hyperlinks>
    <hyperlink ref="A1" location="'Информация о ценах'!R1C1" display="←" xr:uid="{C34C4C91-A1F7-47D1-A671-70A5AAFFAE88}"/>
  </hyperlinks>
  <pageMargins left="0.70866141732283472" right="0.70866141732283472" top="0.74803149606299213" bottom="0.74803149606299213" header="0.31496062992125984" footer="0.31496062992125984"/>
  <pageSetup scale="61" fitToHeight="10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90AD2-EA14-402A-BAF6-86E73D239E77}">
  <sheetPr>
    <tabColor rgb="FF009999"/>
  </sheetPr>
  <dimension ref="A1:K461"/>
  <sheetViews>
    <sheetView workbookViewId="0">
      <pane ySplit="2" topLeftCell="A3" activePane="bottomLeft" state="frozen"/>
      <selection pane="bottomLeft" activeCell="I3" sqref="I3"/>
    </sheetView>
  </sheetViews>
  <sheetFormatPr defaultRowHeight="14.5" x14ac:dyDescent="0.35"/>
  <cols>
    <col min="1" max="1" width="16.7265625" style="398" bestFit="1" customWidth="1"/>
    <col min="2" max="2" width="14" style="229" bestFit="1" customWidth="1"/>
    <col min="3" max="3" width="15" style="178" bestFit="1" customWidth="1"/>
    <col min="4" max="4" width="67.7265625" customWidth="1"/>
    <col min="5" max="5" width="15.7265625" customWidth="1"/>
    <col min="6" max="6" width="9.453125" customWidth="1"/>
    <col min="7" max="7" width="13.453125" bestFit="1" customWidth="1"/>
    <col min="8" max="8" width="9.26953125" style="239" customWidth="1"/>
    <col min="9" max="9" width="15.54296875" style="237" customWidth="1"/>
    <col min="10" max="10" width="12.1796875" style="235" customWidth="1"/>
    <col min="11" max="11" width="11.1796875" style="235" customWidth="1"/>
  </cols>
  <sheetData>
    <row r="1" spans="1:11" s="4" customFormat="1" ht="48.75" customHeight="1" thickBot="1" x14ac:dyDescent="0.4">
      <c r="A1" s="392" t="s">
        <v>5115</v>
      </c>
      <c r="B1" s="228"/>
      <c r="C1" s="3"/>
      <c r="F1" s="6"/>
      <c r="H1" s="7"/>
      <c r="I1" s="236"/>
      <c r="J1" s="234"/>
      <c r="K1" s="233"/>
    </row>
    <row r="2" spans="1:11" s="5" customFormat="1" ht="44" thickBot="1" x14ac:dyDescent="0.4">
      <c r="A2" s="393" t="s">
        <v>90</v>
      </c>
      <c r="B2" s="209" t="s">
        <v>91</v>
      </c>
      <c r="C2" s="210" t="s">
        <v>92</v>
      </c>
      <c r="D2" s="210" t="s">
        <v>93</v>
      </c>
      <c r="E2" s="210" t="s">
        <v>94</v>
      </c>
      <c r="F2" s="211" t="s">
        <v>95</v>
      </c>
      <c r="G2" s="210" t="s">
        <v>96</v>
      </c>
      <c r="H2" s="212" t="s">
        <v>8541</v>
      </c>
      <c r="I2" s="323" t="s">
        <v>18474</v>
      </c>
      <c r="J2" s="379" t="s">
        <v>4892</v>
      </c>
      <c r="K2" s="380" t="s">
        <v>4893</v>
      </c>
    </row>
    <row r="3" spans="1:11" x14ac:dyDescent="0.35">
      <c r="A3" s="394" t="s">
        <v>97</v>
      </c>
      <c r="B3" s="60" t="s">
        <v>7847</v>
      </c>
      <c r="C3" s="60" t="s">
        <v>98</v>
      </c>
      <c r="D3" s="60" t="s">
        <v>99</v>
      </c>
      <c r="E3" s="60" t="s">
        <v>100</v>
      </c>
      <c r="F3" s="123">
        <v>54.79</v>
      </c>
      <c r="G3" s="60" t="s">
        <v>102</v>
      </c>
      <c r="H3" s="123">
        <v>6.77</v>
      </c>
      <c r="I3" s="238">
        <f>(H3*'Информация о ценах'!$D$11+'009'!H3*'Информация о ценах'!$D$11*'Информация о ценах'!$E$11)*'Информация о ценах'!$B$6*1.02*1.2</f>
        <v>279.6687</v>
      </c>
      <c r="J3" s="324"/>
      <c r="K3" s="124">
        <f>I3*J3</f>
        <v>0</v>
      </c>
    </row>
    <row r="4" spans="1:11" x14ac:dyDescent="0.35">
      <c r="A4" s="395" t="s">
        <v>103</v>
      </c>
      <c r="B4" s="299" t="s">
        <v>7848</v>
      </c>
      <c r="C4" s="299" t="s">
        <v>98</v>
      </c>
      <c r="D4" s="299" t="s">
        <v>99</v>
      </c>
      <c r="E4" s="299" t="s">
        <v>32</v>
      </c>
      <c r="F4" s="300">
        <v>69.8</v>
      </c>
      <c r="G4" s="299" t="s">
        <v>104</v>
      </c>
      <c r="H4" s="300">
        <v>7.73</v>
      </c>
      <c r="I4" s="153">
        <f>(H4*'Информация о ценах'!$D$11+'009'!H4*'Информация о ценах'!$D$11*'Информация о ценах'!$E$11)*'Информация о ценах'!$B$6*1.02*1.2</f>
        <v>319.32630000000006</v>
      </c>
      <c r="J4" s="325"/>
      <c r="K4" s="125">
        <f t="shared" ref="K4:K67" si="0">I4*J4</f>
        <v>0</v>
      </c>
    </row>
    <row r="5" spans="1:11" x14ac:dyDescent="0.35">
      <c r="A5" s="395" t="s">
        <v>105</v>
      </c>
      <c r="B5" s="299" t="s">
        <v>7849</v>
      </c>
      <c r="C5" s="299" t="s">
        <v>98</v>
      </c>
      <c r="D5" s="299" t="s">
        <v>99</v>
      </c>
      <c r="E5" s="299" t="s">
        <v>106</v>
      </c>
      <c r="F5" s="300">
        <v>99</v>
      </c>
      <c r="G5" s="299" t="s">
        <v>107</v>
      </c>
      <c r="H5" s="300">
        <v>9.34</v>
      </c>
      <c r="I5" s="153">
        <f>(H5*'Информация о ценах'!$D$11+'009'!H5*'Информация о ценах'!$D$11*'Информация о ценах'!$E$11)*'Информация о ценах'!$B$6*1.02*1.2</f>
        <v>385.83540000000005</v>
      </c>
      <c r="J5" s="325"/>
      <c r="K5" s="125">
        <f t="shared" si="0"/>
        <v>0</v>
      </c>
    </row>
    <row r="6" spans="1:11" x14ac:dyDescent="0.35">
      <c r="A6" s="395" t="s">
        <v>108</v>
      </c>
      <c r="B6" s="299" t="s">
        <v>7850</v>
      </c>
      <c r="C6" s="299" t="s">
        <v>98</v>
      </c>
      <c r="D6" s="299" t="s">
        <v>99</v>
      </c>
      <c r="E6" s="299" t="s">
        <v>109</v>
      </c>
      <c r="F6" s="300">
        <v>135.78</v>
      </c>
      <c r="G6" s="299" t="s">
        <v>110</v>
      </c>
      <c r="H6" s="300">
        <v>11.7</v>
      </c>
      <c r="I6" s="153">
        <f>(H6*'Информация о ценах'!$D$11+'009'!H6*'Информация о ценах'!$D$11*'Информация о ценах'!$E$11)*'Информация о ценах'!$B$6*1.02*1.2</f>
        <v>483.32699999999994</v>
      </c>
      <c r="J6" s="325"/>
      <c r="K6" s="125">
        <f t="shared" si="0"/>
        <v>0</v>
      </c>
    </row>
    <row r="7" spans="1:11" x14ac:dyDescent="0.35">
      <c r="A7" s="395" t="s">
        <v>111</v>
      </c>
      <c r="B7" s="299" t="s">
        <v>7851</v>
      </c>
      <c r="C7" s="299" t="s">
        <v>98</v>
      </c>
      <c r="D7" s="299" t="s">
        <v>99</v>
      </c>
      <c r="E7" s="299" t="s">
        <v>112</v>
      </c>
      <c r="F7" s="300">
        <v>197.68</v>
      </c>
      <c r="G7" s="299" t="s">
        <v>113</v>
      </c>
      <c r="H7" s="300">
        <v>18.75</v>
      </c>
      <c r="I7" s="153">
        <f>(H7*'Информация о ценах'!$D$11+'009'!H7*'Информация о ценах'!$D$11*'Информация о ценах'!$E$11)*'Информация о ценах'!$B$6*1.02*1.2</f>
        <v>774.5625</v>
      </c>
      <c r="J7" s="325"/>
      <c r="K7" s="125">
        <f t="shared" si="0"/>
        <v>0</v>
      </c>
    </row>
    <row r="8" spans="1:11" x14ac:dyDescent="0.35">
      <c r="A8" s="395" t="s">
        <v>114</v>
      </c>
      <c r="B8" s="299" t="s">
        <v>7852</v>
      </c>
      <c r="C8" s="299" t="s">
        <v>98</v>
      </c>
      <c r="D8" s="299" t="s">
        <v>99</v>
      </c>
      <c r="E8" s="299" t="s">
        <v>115</v>
      </c>
      <c r="F8" s="300">
        <v>290.56</v>
      </c>
      <c r="G8" s="299" t="s">
        <v>116</v>
      </c>
      <c r="H8" s="300">
        <v>30.31</v>
      </c>
      <c r="I8" s="153">
        <f>(H8*'Информация о ценах'!$D$11+'009'!H8*'Информация о ценах'!$D$11*'Информация о ценах'!$E$11)*'Информация о ценах'!$B$6*1.02*1.2</f>
        <v>1252.1061</v>
      </c>
      <c r="J8" s="325"/>
      <c r="K8" s="125">
        <f t="shared" si="0"/>
        <v>0</v>
      </c>
    </row>
    <row r="9" spans="1:11" x14ac:dyDescent="0.35">
      <c r="A9" s="395" t="s">
        <v>117</v>
      </c>
      <c r="B9" s="299" t="s">
        <v>7853</v>
      </c>
      <c r="C9" s="299" t="s">
        <v>98</v>
      </c>
      <c r="D9" s="299" t="s">
        <v>99</v>
      </c>
      <c r="E9" s="299" t="s">
        <v>118</v>
      </c>
      <c r="F9" s="300">
        <v>425.46</v>
      </c>
      <c r="G9" s="299" t="s">
        <v>119</v>
      </c>
      <c r="H9" s="300">
        <v>43.61</v>
      </c>
      <c r="I9" s="153">
        <f>(H9*'Информация о ценах'!$D$11+'009'!H9*'Информация о ценах'!$D$11*'Информация о ценах'!$E$11)*'Информация о ценах'!$B$6*1.02*1.2</f>
        <v>1801.5291000000002</v>
      </c>
      <c r="J9" s="325"/>
      <c r="K9" s="125">
        <f t="shared" si="0"/>
        <v>0</v>
      </c>
    </row>
    <row r="10" spans="1:11" x14ac:dyDescent="0.35">
      <c r="A10" s="395" t="s">
        <v>120</v>
      </c>
      <c r="B10" s="299" t="s">
        <v>7854</v>
      </c>
      <c r="C10" s="299" t="s">
        <v>98</v>
      </c>
      <c r="D10" s="299" t="s">
        <v>99</v>
      </c>
      <c r="E10" s="299" t="s">
        <v>121</v>
      </c>
      <c r="F10" s="300">
        <v>752.9</v>
      </c>
      <c r="G10" s="299" t="s">
        <v>122</v>
      </c>
      <c r="H10" s="300">
        <v>82.03</v>
      </c>
      <c r="I10" s="153">
        <f>(H10*'Информация о ценах'!$D$11+'009'!H10*'Информация о ценах'!$D$11*'Информация о ценах'!$E$11)*'Информация о ценах'!$B$6*1.02*1.2</f>
        <v>3388.6592999999998</v>
      </c>
      <c r="J10" s="325"/>
      <c r="K10" s="125">
        <f t="shared" si="0"/>
        <v>0</v>
      </c>
    </row>
    <row r="11" spans="1:11" x14ac:dyDescent="0.35">
      <c r="A11" s="395" t="s">
        <v>123</v>
      </c>
      <c r="B11" s="299" t="s">
        <v>7855</v>
      </c>
      <c r="C11" s="299" t="s">
        <v>98</v>
      </c>
      <c r="D11" s="299" t="s">
        <v>99</v>
      </c>
      <c r="E11" s="299" t="s">
        <v>124</v>
      </c>
      <c r="F11" s="300">
        <v>987.7</v>
      </c>
      <c r="G11" s="299" t="s">
        <v>125</v>
      </c>
      <c r="H11" s="300">
        <v>107.2</v>
      </c>
      <c r="I11" s="153">
        <f>(H11*'Информация о ценах'!$D$11+'009'!H11*'Информация о ценах'!$D$11*'Информация о ценах'!$E$11)*'Информация о ценах'!$B$6*1.02*1.2</f>
        <v>4428.4319999999998</v>
      </c>
      <c r="J11" s="325"/>
      <c r="K11" s="125">
        <f t="shared" si="0"/>
        <v>0</v>
      </c>
    </row>
    <row r="12" spans="1:11" x14ac:dyDescent="0.35">
      <c r="A12" s="395" t="s">
        <v>126</v>
      </c>
      <c r="B12" s="299" t="s">
        <v>7856</v>
      </c>
      <c r="C12" s="299" t="s">
        <v>98</v>
      </c>
      <c r="D12" s="299" t="s">
        <v>99</v>
      </c>
      <c r="E12" s="299" t="s">
        <v>127</v>
      </c>
      <c r="F12" s="129">
        <v>1305.8</v>
      </c>
      <c r="G12" s="299" t="s">
        <v>128</v>
      </c>
      <c r="H12" s="300">
        <v>130.35</v>
      </c>
      <c r="I12" s="153">
        <f>(H12*'Информация о ценах'!$D$11+'009'!H12*'Информация о ценах'!$D$11*'Информация о ценах'!$E$11)*'Информация о ценах'!$B$6*1.02*1.2</f>
        <v>5384.7584999999999</v>
      </c>
      <c r="J12" s="325"/>
      <c r="K12" s="125">
        <f t="shared" si="0"/>
        <v>0</v>
      </c>
    </row>
    <row r="13" spans="1:11" x14ac:dyDescent="0.35">
      <c r="A13" s="395" t="s">
        <v>129</v>
      </c>
      <c r="B13" s="299" t="s">
        <v>7857</v>
      </c>
      <c r="C13" s="299" t="s">
        <v>98</v>
      </c>
      <c r="D13" s="299" t="s">
        <v>99</v>
      </c>
      <c r="E13" s="299" t="s">
        <v>6282</v>
      </c>
      <c r="F13" s="129">
        <v>1957.5</v>
      </c>
      <c r="G13" s="299" t="s">
        <v>130</v>
      </c>
      <c r="H13" s="300">
        <v>178.19</v>
      </c>
      <c r="I13" s="153">
        <f>(H13*'Информация о ценах'!$D$11+'009'!H13*'Информация о ценах'!$D$11*'Информация о ценах'!$E$11)*'Информация о ценах'!$B$6*1.02*1.2</f>
        <v>7361.0289000000002</v>
      </c>
      <c r="J13" s="325"/>
      <c r="K13" s="125">
        <f t="shared" si="0"/>
        <v>0</v>
      </c>
    </row>
    <row r="14" spans="1:11" x14ac:dyDescent="0.35">
      <c r="A14" s="395" t="s">
        <v>131</v>
      </c>
      <c r="B14" s="299" t="s">
        <v>7858</v>
      </c>
      <c r="C14" s="299" t="s">
        <v>132</v>
      </c>
      <c r="D14" s="299" t="s">
        <v>133</v>
      </c>
      <c r="E14" s="299" t="s">
        <v>100</v>
      </c>
      <c r="F14" s="300">
        <v>88.09</v>
      </c>
      <c r="G14" s="299" t="s">
        <v>104</v>
      </c>
      <c r="H14" s="300">
        <v>7.9</v>
      </c>
      <c r="I14" s="153">
        <f>(H14*'Информация о ценах'!$D$11+'009'!H14*'Информация о ценах'!$D$11*'Информация о ценах'!$E$11)*'Информация о ценах'!$B$6*1.02*1.2</f>
        <v>326.34899999999999</v>
      </c>
      <c r="J14" s="325"/>
      <c r="K14" s="125">
        <f t="shared" si="0"/>
        <v>0</v>
      </c>
    </row>
    <row r="15" spans="1:11" x14ac:dyDescent="0.35">
      <c r="A15" s="395" t="s">
        <v>134</v>
      </c>
      <c r="B15" s="299" t="s">
        <v>7859</v>
      </c>
      <c r="C15" s="299" t="s">
        <v>132</v>
      </c>
      <c r="D15" s="299" t="s">
        <v>133</v>
      </c>
      <c r="E15" s="299" t="s">
        <v>32</v>
      </c>
      <c r="F15" s="300">
        <v>108.4</v>
      </c>
      <c r="G15" s="299" t="s">
        <v>107</v>
      </c>
      <c r="H15" s="300">
        <v>8.98</v>
      </c>
      <c r="I15" s="153">
        <f>(H15*'Информация о ценах'!$D$11+'009'!H15*'Информация о ценах'!$D$11*'Информация о ценах'!$E$11)*'Информация о ценах'!$B$6*1.02*1.2</f>
        <v>370.96380000000005</v>
      </c>
      <c r="J15" s="325"/>
      <c r="K15" s="125">
        <f t="shared" si="0"/>
        <v>0</v>
      </c>
    </row>
    <row r="16" spans="1:11" x14ac:dyDescent="0.35">
      <c r="A16" s="395" t="s">
        <v>135</v>
      </c>
      <c r="B16" s="299" t="s">
        <v>7860</v>
      </c>
      <c r="C16" s="299" t="s">
        <v>132</v>
      </c>
      <c r="D16" s="299" t="s">
        <v>133</v>
      </c>
      <c r="E16" s="299" t="s">
        <v>106</v>
      </c>
      <c r="F16" s="300">
        <v>154</v>
      </c>
      <c r="G16" s="299" t="s">
        <v>136</v>
      </c>
      <c r="H16" s="300">
        <v>9.4499999999999993</v>
      </c>
      <c r="I16" s="153">
        <f>(H16*'Информация о ценах'!$D$11+'009'!H16*'Информация о ценах'!$D$11*'Информация о ценах'!$E$11)*'Информация о ценах'!$B$6*1.02*1.2</f>
        <v>390.37949999999995</v>
      </c>
      <c r="J16" s="325"/>
      <c r="K16" s="125">
        <f t="shared" si="0"/>
        <v>0</v>
      </c>
    </row>
    <row r="17" spans="1:11" x14ac:dyDescent="0.35">
      <c r="A17" s="395" t="s">
        <v>137</v>
      </c>
      <c r="B17" s="299" t="s">
        <v>7861</v>
      </c>
      <c r="C17" s="299" t="s">
        <v>132</v>
      </c>
      <c r="D17" s="299" t="s">
        <v>133</v>
      </c>
      <c r="E17" s="299" t="s">
        <v>109</v>
      </c>
      <c r="F17" s="300">
        <v>289.89999999999998</v>
      </c>
      <c r="G17" s="299" t="s">
        <v>138</v>
      </c>
      <c r="H17" s="300">
        <v>13.52</v>
      </c>
      <c r="I17" s="153">
        <f>(H17*'Информация о ценах'!$D$11+'009'!H17*'Информация о ценах'!$D$11*'Информация о ценах'!$E$11)*'Информация о ценах'!$B$6*1.02*1.2</f>
        <v>558.51119999999992</v>
      </c>
      <c r="J17" s="325"/>
      <c r="K17" s="125">
        <f t="shared" si="0"/>
        <v>0</v>
      </c>
    </row>
    <row r="18" spans="1:11" x14ac:dyDescent="0.35">
      <c r="A18" s="395" t="s">
        <v>139</v>
      </c>
      <c r="B18" s="299" t="s">
        <v>7862</v>
      </c>
      <c r="C18" s="299" t="s">
        <v>132</v>
      </c>
      <c r="D18" s="299" t="s">
        <v>133</v>
      </c>
      <c r="E18" s="299" t="s">
        <v>112</v>
      </c>
      <c r="F18" s="300">
        <v>409.73</v>
      </c>
      <c r="G18" s="299" t="s">
        <v>140</v>
      </c>
      <c r="H18" s="300">
        <v>17.68</v>
      </c>
      <c r="I18" s="153">
        <f>(H18*'Информация о ценах'!$D$11+'009'!H18*'Информация о ценах'!$D$11*'Информация о ценах'!$E$11)*'Информация о ценах'!$B$6*1.02*1.2</f>
        <v>730.36080000000004</v>
      </c>
      <c r="J18" s="325"/>
      <c r="K18" s="125">
        <f t="shared" si="0"/>
        <v>0</v>
      </c>
    </row>
    <row r="19" spans="1:11" x14ac:dyDescent="0.35">
      <c r="A19" s="395" t="s">
        <v>141</v>
      </c>
      <c r="B19" s="299" t="s">
        <v>7863</v>
      </c>
      <c r="C19" s="299" t="s">
        <v>132</v>
      </c>
      <c r="D19" s="299" t="s">
        <v>133</v>
      </c>
      <c r="E19" s="299" t="s">
        <v>115</v>
      </c>
      <c r="F19" s="300">
        <v>493.16</v>
      </c>
      <c r="G19" s="299" t="s">
        <v>119</v>
      </c>
      <c r="H19" s="300">
        <v>27.25</v>
      </c>
      <c r="I19" s="153">
        <f>(H19*'Информация о ценах'!$D$11+'009'!H19*'Информация о ценах'!$D$11*'Информация о ценах'!$E$11)*'Информация о ценах'!$B$6*1.02*1.2</f>
        <v>1125.6975000000002</v>
      </c>
      <c r="J19" s="325"/>
      <c r="K19" s="125">
        <f t="shared" si="0"/>
        <v>0</v>
      </c>
    </row>
    <row r="20" spans="1:11" x14ac:dyDescent="0.35">
      <c r="A20" s="395" t="s">
        <v>142</v>
      </c>
      <c r="B20" s="299" t="s">
        <v>7864</v>
      </c>
      <c r="C20" s="299" t="s">
        <v>132</v>
      </c>
      <c r="D20" s="299" t="s">
        <v>133</v>
      </c>
      <c r="E20" s="299" t="s">
        <v>118</v>
      </c>
      <c r="F20" s="300">
        <v>745.86</v>
      </c>
      <c r="G20" s="299" t="s">
        <v>143</v>
      </c>
      <c r="H20" s="300">
        <v>42.25</v>
      </c>
      <c r="I20" s="153">
        <f>(H20*'Информация о ценах'!$D$11+'009'!H20*'Информация о ценах'!$D$11*'Информация о ценах'!$E$11)*'Информация о ценах'!$B$6*1.02*1.2</f>
        <v>1745.3474999999999</v>
      </c>
      <c r="J20" s="325"/>
      <c r="K20" s="125">
        <f t="shared" si="0"/>
        <v>0</v>
      </c>
    </row>
    <row r="21" spans="1:11" x14ac:dyDescent="0.35">
      <c r="A21" s="395" t="s">
        <v>144</v>
      </c>
      <c r="B21" s="299" t="s">
        <v>7865</v>
      </c>
      <c r="C21" s="299" t="s">
        <v>145</v>
      </c>
      <c r="D21" s="299" t="s">
        <v>146</v>
      </c>
      <c r="E21" s="299" t="s">
        <v>147</v>
      </c>
      <c r="F21" s="300">
        <v>98</v>
      </c>
      <c r="G21" s="299" t="s">
        <v>148</v>
      </c>
      <c r="H21" s="300">
        <v>18.13</v>
      </c>
      <c r="I21" s="153">
        <f>(H21*'Информация о ценах'!$D$11+'009'!H21*'Информация о ценах'!$D$11*'Информация о ценах'!$E$11)*'Информация о ценах'!$B$6*1.02*1.2</f>
        <v>748.95030000000008</v>
      </c>
      <c r="J21" s="325"/>
      <c r="K21" s="125">
        <f t="shared" si="0"/>
        <v>0</v>
      </c>
    </row>
    <row r="22" spans="1:11" x14ac:dyDescent="0.35">
      <c r="A22" s="395" t="s">
        <v>149</v>
      </c>
      <c r="B22" s="299" t="s">
        <v>7866</v>
      </c>
      <c r="C22" s="299" t="s">
        <v>150</v>
      </c>
      <c r="D22" s="299" t="s">
        <v>151</v>
      </c>
      <c r="E22" s="299" t="s">
        <v>100</v>
      </c>
      <c r="F22" s="300">
        <v>54.98</v>
      </c>
      <c r="G22" s="299" t="s">
        <v>102</v>
      </c>
      <c r="H22" s="300">
        <v>6.93</v>
      </c>
      <c r="I22" s="153">
        <f>(H22*'Информация о ценах'!$D$11+'009'!H22*'Информация о ценах'!$D$11*'Информация о ценах'!$E$11)*'Информация о ценах'!$B$6*1.02*1.2</f>
        <v>286.2783</v>
      </c>
      <c r="J22" s="325"/>
      <c r="K22" s="125">
        <f t="shared" si="0"/>
        <v>0</v>
      </c>
    </row>
    <row r="23" spans="1:11" x14ac:dyDescent="0.35">
      <c r="A23" s="395" t="s">
        <v>152</v>
      </c>
      <c r="B23" s="299" t="s">
        <v>7867</v>
      </c>
      <c r="C23" s="299" t="s">
        <v>150</v>
      </c>
      <c r="D23" s="299" t="s">
        <v>151</v>
      </c>
      <c r="E23" s="299" t="s">
        <v>32</v>
      </c>
      <c r="F23" s="300">
        <v>68.7</v>
      </c>
      <c r="G23" s="299" t="s">
        <v>104</v>
      </c>
      <c r="H23" s="300">
        <v>7.9</v>
      </c>
      <c r="I23" s="153">
        <f>(H23*'Информация о ценах'!$D$11+'009'!H23*'Информация о ценах'!$D$11*'Информация о ценах'!$E$11)*'Информация о ценах'!$B$6*1.02*1.2</f>
        <v>326.34899999999999</v>
      </c>
      <c r="J23" s="325"/>
      <c r="K23" s="125">
        <f t="shared" si="0"/>
        <v>0</v>
      </c>
    </row>
    <row r="24" spans="1:11" x14ac:dyDescent="0.35">
      <c r="A24" s="395" t="s">
        <v>153</v>
      </c>
      <c r="B24" s="299" t="s">
        <v>7868</v>
      </c>
      <c r="C24" s="299" t="s">
        <v>150</v>
      </c>
      <c r="D24" s="299" t="s">
        <v>151</v>
      </c>
      <c r="E24" s="299" t="s">
        <v>106</v>
      </c>
      <c r="F24" s="300">
        <v>99.2</v>
      </c>
      <c r="G24" s="299" t="s">
        <v>107</v>
      </c>
      <c r="H24" s="300">
        <v>9.6300000000000008</v>
      </c>
      <c r="I24" s="153">
        <f>(H24*'Информация о ценах'!$D$11+'009'!H24*'Информация о ценах'!$D$11*'Информация о ценах'!$E$11)*'Информация о ценах'!$B$6*1.02*1.2</f>
        <v>397.81530000000004</v>
      </c>
      <c r="J24" s="325"/>
      <c r="K24" s="125">
        <f t="shared" si="0"/>
        <v>0</v>
      </c>
    </row>
    <row r="25" spans="1:11" x14ac:dyDescent="0.35">
      <c r="A25" s="395" t="s">
        <v>154</v>
      </c>
      <c r="B25" s="299" t="s">
        <v>7869</v>
      </c>
      <c r="C25" s="299" t="s">
        <v>150</v>
      </c>
      <c r="D25" s="299" t="s">
        <v>151</v>
      </c>
      <c r="E25" s="299" t="s">
        <v>109</v>
      </c>
      <c r="F25" s="300">
        <v>132.76</v>
      </c>
      <c r="G25" s="299" t="s">
        <v>110</v>
      </c>
      <c r="H25" s="300">
        <v>12.09</v>
      </c>
      <c r="I25" s="153">
        <f>(H25*'Информация о ценах'!$D$11+'009'!H25*'Информация о ценах'!$D$11*'Информация о ценах'!$E$11)*'Информация о ценах'!$B$6*1.02*1.2</f>
        <v>499.43790000000001</v>
      </c>
      <c r="J25" s="325"/>
      <c r="K25" s="125">
        <f t="shared" si="0"/>
        <v>0</v>
      </c>
    </row>
    <row r="26" spans="1:11" x14ac:dyDescent="0.35">
      <c r="A26" s="395" t="s">
        <v>155</v>
      </c>
      <c r="B26" s="299" t="s">
        <v>7870</v>
      </c>
      <c r="C26" s="299" t="s">
        <v>150</v>
      </c>
      <c r="D26" s="299" t="s">
        <v>151</v>
      </c>
      <c r="E26" s="299" t="s">
        <v>112</v>
      </c>
      <c r="F26" s="300">
        <v>196.66</v>
      </c>
      <c r="G26" s="299" t="s">
        <v>113</v>
      </c>
      <c r="H26" s="300">
        <v>21.91</v>
      </c>
      <c r="I26" s="153">
        <f>(H26*'Информация о ценах'!$D$11+'009'!H26*'Информация о ценах'!$D$11*'Информация о ценах'!$E$11)*'Информация о ценах'!$B$6*1.02*1.2</f>
        <v>905.10210000000018</v>
      </c>
      <c r="J26" s="325"/>
      <c r="K26" s="125">
        <f t="shared" si="0"/>
        <v>0</v>
      </c>
    </row>
    <row r="27" spans="1:11" x14ac:dyDescent="0.35">
      <c r="A27" s="395" t="s">
        <v>156</v>
      </c>
      <c r="B27" s="299" t="s">
        <v>7871</v>
      </c>
      <c r="C27" s="299" t="s">
        <v>150</v>
      </c>
      <c r="D27" s="299" t="s">
        <v>151</v>
      </c>
      <c r="E27" s="299" t="s">
        <v>115</v>
      </c>
      <c r="F27" s="300">
        <v>286.62</v>
      </c>
      <c r="G27" s="299" t="s">
        <v>116</v>
      </c>
      <c r="H27" s="300">
        <v>35.57</v>
      </c>
      <c r="I27" s="153">
        <f>(H27*'Информация о ценах'!$D$11+'009'!H27*'Информация о ценах'!$D$11*'Информация о ценах'!$E$11)*'Информация о ценах'!$B$6*1.02*1.2</f>
        <v>1469.3966999999998</v>
      </c>
      <c r="J27" s="325"/>
      <c r="K27" s="125">
        <f t="shared" si="0"/>
        <v>0</v>
      </c>
    </row>
    <row r="28" spans="1:11" x14ac:dyDescent="0.35">
      <c r="A28" s="395" t="s">
        <v>157</v>
      </c>
      <c r="B28" s="299" t="s">
        <v>7872</v>
      </c>
      <c r="C28" s="299" t="s">
        <v>150</v>
      </c>
      <c r="D28" s="299" t="s">
        <v>151</v>
      </c>
      <c r="E28" s="299" t="s">
        <v>118</v>
      </c>
      <c r="F28" s="300">
        <v>419.22</v>
      </c>
      <c r="G28" s="299" t="s">
        <v>119</v>
      </c>
      <c r="H28" s="300">
        <v>53.62</v>
      </c>
      <c r="I28" s="153">
        <f>(H28*'Информация о ценах'!$D$11+'009'!H28*'Информация о ценах'!$D$11*'Информация о ценах'!$E$11)*'Информация о ценах'!$B$6*1.02*1.2</f>
        <v>2215.0421999999999</v>
      </c>
      <c r="J28" s="325"/>
      <c r="K28" s="125">
        <f t="shared" si="0"/>
        <v>0</v>
      </c>
    </row>
    <row r="29" spans="1:11" x14ac:dyDescent="0.35">
      <c r="A29" s="395" t="s">
        <v>158</v>
      </c>
      <c r="B29" s="299" t="s">
        <v>7873</v>
      </c>
      <c r="C29" s="299" t="s">
        <v>150</v>
      </c>
      <c r="D29" s="299" t="s">
        <v>151</v>
      </c>
      <c r="E29" s="299" t="s">
        <v>121</v>
      </c>
      <c r="F29" s="300">
        <v>737.2</v>
      </c>
      <c r="G29" s="299" t="s">
        <v>122</v>
      </c>
      <c r="H29" s="300">
        <v>82.03</v>
      </c>
      <c r="I29" s="153">
        <f>(H29*'Информация о ценах'!$D$11+'009'!H29*'Информация о ценах'!$D$11*'Информация о ценах'!$E$11)*'Информация о ценах'!$B$6*1.02*1.2</f>
        <v>3388.6592999999998</v>
      </c>
      <c r="J29" s="325"/>
      <c r="K29" s="125">
        <f t="shared" si="0"/>
        <v>0</v>
      </c>
    </row>
    <row r="30" spans="1:11" x14ac:dyDescent="0.35">
      <c r="A30" s="395" t="s">
        <v>159</v>
      </c>
      <c r="B30" s="299" t="s">
        <v>7874</v>
      </c>
      <c r="C30" s="299" t="s">
        <v>150</v>
      </c>
      <c r="D30" s="299" t="s">
        <v>151</v>
      </c>
      <c r="E30" s="299" t="s">
        <v>124</v>
      </c>
      <c r="F30" s="300">
        <v>978.1</v>
      </c>
      <c r="G30" s="299" t="s">
        <v>125</v>
      </c>
      <c r="H30" s="300">
        <v>107.2</v>
      </c>
      <c r="I30" s="153">
        <f>(H30*'Информация о ценах'!$D$11+'009'!H30*'Информация о ценах'!$D$11*'Информация о ценах'!$E$11)*'Информация о ценах'!$B$6*1.02*1.2</f>
        <v>4428.4319999999998</v>
      </c>
      <c r="J30" s="325"/>
      <c r="K30" s="125">
        <f t="shared" si="0"/>
        <v>0</v>
      </c>
    </row>
    <row r="31" spans="1:11" x14ac:dyDescent="0.35">
      <c r="A31" s="395" t="s">
        <v>160</v>
      </c>
      <c r="B31" s="299" t="s">
        <v>7875</v>
      </c>
      <c r="C31" s="299" t="s">
        <v>150</v>
      </c>
      <c r="D31" s="299" t="s">
        <v>151</v>
      </c>
      <c r="E31" s="299" t="s">
        <v>127</v>
      </c>
      <c r="F31" s="129">
        <v>1312.5</v>
      </c>
      <c r="G31" s="299" t="s">
        <v>128</v>
      </c>
      <c r="H31" s="300">
        <v>130.35</v>
      </c>
      <c r="I31" s="153">
        <f>(H31*'Информация о ценах'!$D$11+'009'!H31*'Информация о ценах'!$D$11*'Информация о ценах'!$E$11)*'Информация о ценах'!$B$6*1.02*1.2</f>
        <v>5384.7584999999999</v>
      </c>
      <c r="J31" s="325"/>
      <c r="K31" s="125">
        <f t="shared" si="0"/>
        <v>0</v>
      </c>
    </row>
    <row r="32" spans="1:11" x14ac:dyDescent="0.35">
      <c r="A32" s="395" t="s">
        <v>161</v>
      </c>
      <c r="B32" s="299" t="s">
        <v>7876</v>
      </c>
      <c r="C32" s="299" t="s">
        <v>150</v>
      </c>
      <c r="D32" s="299" t="s">
        <v>151</v>
      </c>
      <c r="E32" s="299" t="s">
        <v>6282</v>
      </c>
      <c r="F32" s="129">
        <v>2012</v>
      </c>
      <c r="G32" s="299" t="s">
        <v>130</v>
      </c>
      <c r="H32" s="300">
        <v>178.19</v>
      </c>
      <c r="I32" s="153">
        <f>(H32*'Информация о ценах'!$D$11+'009'!H32*'Информация о ценах'!$D$11*'Информация о ценах'!$E$11)*'Информация о ценах'!$B$6*1.02*1.2</f>
        <v>7361.0289000000002</v>
      </c>
      <c r="J32" s="325"/>
      <c r="K32" s="125">
        <f t="shared" si="0"/>
        <v>0</v>
      </c>
    </row>
    <row r="33" spans="1:11" x14ac:dyDescent="0.35">
      <c r="A33" s="395" t="s">
        <v>162</v>
      </c>
      <c r="B33" s="299" t="s">
        <v>7877</v>
      </c>
      <c r="C33" s="299" t="s">
        <v>163</v>
      </c>
      <c r="D33" s="299" t="s">
        <v>164</v>
      </c>
      <c r="E33" s="299" t="s">
        <v>165</v>
      </c>
      <c r="F33" s="300">
        <v>102.2</v>
      </c>
      <c r="G33" s="299" t="s">
        <v>107</v>
      </c>
      <c r="H33" s="300">
        <v>8.8000000000000007</v>
      </c>
      <c r="I33" s="153">
        <f>(H33*'Информация о ценах'!$D$11+'009'!H33*'Информация о ценах'!$D$11*'Информация о ценах'!$E$11)*'Информация о ценах'!$B$6*1.02*1.2</f>
        <v>363.52800000000008</v>
      </c>
      <c r="J33" s="325"/>
      <c r="K33" s="125">
        <f t="shared" si="0"/>
        <v>0</v>
      </c>
    </row>
    <row r="34" spans="1:11" x14ac:dyDescent="0.35">
      <c r="A34" s="395" t="s">
        <v>166</v>
      </c>
      <c r="B34" s="299" t="s">
        <v>7878</v>
      </c>
      <c r="C34" s="299" t="s">
        <v>163</v>
      </c>
      <c r="D34" s="299" t="s">
        <v>164</v>
      </c>
      <c r="E34" s="299" t="s">
        <v>167</v>
      </c>
      <c r="F34" s="300">
        <v>117.34</v>
      </c>
      <c r="G34" s="299" t="s">
        <v>107</v>
      </c>
      <c r="H34" s="300">
        <v>9.39</v>
      </c>
      <c r="I34" s="153">
        <f>(H34*'Информация о ценах'!$D$11+'009'!H34*'Информация о ценах'!$D$11*'Информация о ценах'!$E$11)*'Информация о ценах'!$B$6*1.02*1.2</f>
        <v>387.90090000000004</v>
      </c>
      <c r="J34" s="325"/>
      <c r="K34" s="125">
        <f t="shared" si="0"/>
        <v>0</v>
      </c>
    </row>
    <row r="35" spans="1:11" x14ac:dyDescent="0.35">
      <c r="A35" s="395" t="s">
        <v>168</v>
      </c>
      <c r="B35" s="299" t="s">
        <v>7879</v>
      </c>
      <c r="C35" s="299" t="s">
        <v>163</v>
      </c>
      <c r="D35" s="299" t="s">
        <v>164</v>
      </c>
      <c r="E35" s="299" t="s">
        <v>169</v>
      </c>
      <c r="F35" s="300">
        <v>172</v>
      </c>
      <c r="G35" s="299" t="s">
        <v>170</v>
      </c>
      <c r="H35" s="300">
        <v>10.96</v>
      </c>
      <c r="I35" s="153">
        <f>(H35*'Информация о ценах'!$D$11+'009'!H35*'Информация о ценах'!$D$11*'Информация о ценах'!$E$11)*'Информация о ценах'!$B$6*1.02*1.2</f>
        <v>452.75760000000008</v>
      </c>
      <c r="J35" s="325"/>
      <c r="K35" s="125">
        <f t="shared" si="0"/>
        <v>0</v>
      </c>
    </row>
    <row r="36" spans="1:11" x14ac:dyDescent="0.35">
      <c r="A36" s="395" t="s">
        <v>171</v>
      </c>
      <c r="B36" s="299" t="s">
        <v>7880</v>
      </c>
      <c r="C36" s="299" t="s">
        <v>163</v>
      </c>
      <c r="D36" s="299" t="s">
        <v>164</v>
      </c>
      <c r="E36" s="299" t="s">
        <v>172</v>
      </c>
      <c r="F36" s="300">
        <v>260.88</v>
      </c>
      <c r="G36" s="299" t="s">
        <v>173</v>
      </c>
      <c r="H36" s="300">
        <v>14.97</v>
      </c>
      <c r="I36" s="153">
        <f>(H36*'Информация о ценах'!$D$11+'009'!H36*'Информация о ценах'!$D$11*'Информация о ценах'!$E$11)*'Информация о ценах'!$B$6*1.02*1.2</f>
        <v>618.41070000000002</v>
      </c>
      <c r="J36" s="325"/>
      <c r="K36" s="125">
        <f t="shared" si="0"/>
        <v>0</v>
      </c>
    </row>
    <row r="37" spans="1:11" x14ac:dyDescent="0.35">
      <c r="A37" s="395" t="s">
        <v>174</v>
      </c>
      <c r="B37" s="299" t="s">
        <v>7881</v>
      </c>
      <c r="C37" s="299" t="s">
        <v>175</v>
      </c>
      <c r="D37" s="299" t="s">
        <v>176</v>
      </c>
      <c r="E37" s="299" t="s">
        <v>177</v>
      </c>
      <c r="F37" s="300">
        <v>193</v>
      </c>
      <c r="G37" s="299" t="s">
        <v>136</v>
      </c>
      <c r="H37" s="300">
        <v>20.63</v>
      </c>
      <c r="I37" s="153">
        <f>(H37*'Информация о ценах'!$D$11+'009'!H37*'Информация о ценах'!$D$11*'Информация о ценах'!$E$11)*'Информация о ценах'!$B$6*1.02*1.2</f>
        <v>852.22530000000006</v>
      </c>
      <c r="J37" s="325"/>
      <c r="K37" s="125">
        <f t="shared" si="0"/>
        <v>0</v>
      </c>
    </row>
    <row r="38" spans="1:11" x14ac:dyDescent="0.35">
      <c r="A38" s="395" t="s">
        <v>178</v>
      </c>
      <c r="B38" s="299" t="s">
        <v>7882</v>
      </c>
      <c r="C38" s="299" t="s">
        <v>175</v>
      </c>
      <c r="D38" s="299" t="s">
        <v>176</v>
      </c>
      <c r="E38" s="299" t="s">
        <v>179</v>
      </c>
      <c r="F38" s="300">
        <v>245</v>
      </c>
      <c r="G38" s="299" t="s">
        <v>180</v>
      </c>
      <c r="H38" s="300">
        <v>21.05</v>
      </c>
      <c r="I38" s="153">
        <f>(H38*'Информация о ценах'!$D$11+'009'!H38*'Информация о ценах'!$D$11*'Информация о ценах'!$E$11)*'Информация о ценах'!$B$6*1.02*1.2</f>
        <v>869.57550000000003</v>
      </c>
      <c r="J38" s="325"/>
      <c r="K38" s="125">
        <f t="shared" si="0"/>
        <v>0</v>
      </c>
    </row>
    <row r="39" spans="1:11" x14ac:dyDescent="0.35">
      <c r="A39" s="395" t="s">
        <v>181</v>
      </c>
      <c r="B39" s="299" t="s">
        <v>7883</v>
      </c>
      <c r="C39" s="299" t="s">
        <v>182</v>
      </c>
      <c r="D39" s="299" t="s">
        <v>183</v>
      </c>
      <c r="E39" s="299" t="s">
        <v>184</v>
      </c>
      <c r="F39" s="300">
        <v>92.49</v>
      </c>
      <c r="G39" s="299" t="s">
        <v>107</v>
      </c>
      <c r="H39" s="300">
        <v>14.42</v>
      </c>
      <c r="I39" s="153">
        <f>(H39*'Информация о ценах'!$D$11+'009'!H39*'Информация о ценах'!$D$11*'Информация о ценах'!$E$11)*'Информация о ценах'!$B$6*1.02*1.2</f>
        <v>595.6902</v>
      </c>
      <c r="J39" s="325"/>
      <c r="K39" s="125">
        <f t="shared" si="0"/>
        <v>0</v>
      </c>
    </row>
    <row r="40" spans="1:11" x14ac:dyDescent="0.35">
      <c r="A40" s="395" t="s">
        <v>185</v>
      </c>
      <c r="B40" s="299" t="s">
        <v>7884</v>
      </c>
      <c r="C40" s="299" t="s">
        <v>182</v>
      </c>
      <c r="D40" s="299" t="s">
        <v>183</v>
      </c>
      <c r="E40" s="299" t="s">
        <v>147</v>
      </c>
      <c r="F40" s="300">
        <v>103.4</v>
      </c>
      <c r="G40" s="299" t="s">
        <v>186</v>
      </c>
      <c r="H40" s="300">
        <v>16.78</v>
      </c>
      <c r="I40" s="153">
        <f>(H40*'Информация о ценах'!$D$11+'009'!H40*'Информация о ценах'!$D$11*'Информация о ценах'!$E$11)*'Информация о ценах'!$B$6*1.02*1.2</f>
        <v>693.18180000000007</v>
      </c>
      <c r="J40" s="325"/>
      <c r="K40" s="125">
        <f t="shared" si="0"/>
        <v>0</v>
      </c>
    </row>
    <row r="41" spans="1:11" x14ac:dyDescent="0.35">
      <c r="A41" s="395" t="s">
        <v>187</v>
      </c>
      <c r="B41" s="299" t="s">
        <v>7885</v>
      </c>
      <c r="C41" s="299" t="s">
        <v>182</v>
      </c>
      <c r="D41" s="299" t="s">
        <v>183</v>
      </c>
      <c r="E41" s="299" t="s">
        <v>167</v>
      </c>
      <c r="F41" s="300">
        <v>123.4</v>
      </c>
      <c r="G41" s="299" t="s">
        <v>186</v>
      </c>
      <c r="H41" s="300">
        <v>16.25</v>
      </c>
      <c r="I41" s="153">
        <f>(H41*'Информация о ценах'!$D$11+'009'!H41*'Информация о ценах'!$D$11*'Информация о ценах'!$E$11)*'Информация о ценах'!$B$6*1.02*1.2</f>
        <v>671.28750000000002</v>
      </c>
      <c r="J41" s="325"/>
      <c r="K41" s="125">
        <f t="shared" si="0"/>
        <v>0</v>
      </c>
    </row>
    <row r="42" spans="1:11" x14ac:dyDescent="0.35">
      <c r="A42" s="395" t="s">
        <v>188</v>
      </c>
      <c r="B42" s="299" t="s">
        <v>7886</v>
      </c>
      <c r="C42" s="299" t="s">
        <v>182</v>
      </c>
      <c r="D42" s="299" t="s">
        <v>183</v>
      </c>
      <c r="E42" s="299" t="s">
        <v>189</v>
      </c>
      <c r="F42" s="300">
        <v>167.9</v>
      </c>
      <c r="G42" s="299" t="s">
        <v>136</v>
      </c>
      <c r="H42" s="300">
        <v>19.37</v>
      </c>
      <c r="I42" s="153">
        <f>(H42*'Информация о ценах'!$D$11+'009'!H42*'Информация о ценах'!$D$11*'Информация о ценах'!$E$11)*'Информация о ценах'!$B$6*1.02*1.2</f>
        <v>800.17469999999992</v>
      </c>
      <c r="J42" s="325"/>
      <c r="K42" s="125">
        <f t="shared" si="0"/>
        <v>0</v>
      </c>
    </row>
    <row r="43" spans="1:11" x14ac:dyDescent="0.35">
      <c r="A43" s="395" t="s">
        <v>190</v>
      </c>
      <c r="B43" s="299" t="s">
        <v>7887</v>
      </c>
      <c r="C43" s="299" t="s">
        <v>182</v>
      </c>
      <c r="D43" s="299" t="s">
        <v>183</v>
      </c>
      <c r="E43" s="299" t="s">
        <v>191</v>
      </c>
      <c r="F43" s="300">
        <v>213.88</v>
      </c>
      <c r="G43" s="299" t="s">
        <v>138</v>
      </c>
      <c r="H43" s="300">
        <v>25.13</v>
      </c>
      <c r="I43" s="153">
        <f>(H43*'Информация о ценах'!$D$11+'009'!H43*'Информация о ценах'!$D$11*'Информация о ценах'!$E$11)*'Информация о ценах'!$B$6*1.02*1.2</f>
        <v>1038.1203</v>
      </c>
      <c r="J43" s="325"/>
      <c r="K43" s="125">
        <f t="shared" si="0"/>
        <v>0</v>
      </c>
    </row>
    <row r="44" spans="1:11" x14ac:dyDescent="0.35">
      <c r="A44" s="395" t="s">
        <v>192</v>
      </c>
      <c r="B44" s="299" t="s">
        <v>7888</v>
      </c>
      <c r="C44" s="299" t="s">
        <v>182</v>
      </c>
      <c r="D44" s="299" t="s">
        <v>183</v>
      </c>
      <c r="E44" s="299" t="s">
        <v>193</v>
      </c>
      <c r="F44" s="300">
        <v>327.48</v>
      </c>
      <c r="G44" s="299" t="s">
        <v>116</v>
      </c>
      <c r="H44" s="300">
        <v>42.83</v>
      </c>
      <c r="I44" s="153">
        <f>(H44*'Информация о ценах'!$D$11+'009'!H44*'Информация о ценах'!$D$11*'Информация о ценах'!$E$11)*'Информация о ценах'!$B$6*1.02*1.2</f>
        <v>1769.3072999999999</v>
      </c>
      <c r="J44" s="325"/>
      <c r="K44" s="125">
        <f t="shared" si="0"/>
        <v>0</v>
      </c>
    </row>
    <row r="45" spans="1:11" x14ac:dyDescent="0.35">
      <c r="A45" s="395" t="s">
        <v>194</v>
      </c>
      <c r="B45" s="299" t="s">
        <v>7889</v>
      </c>
      <c r="C45" s="299" t="s">
        <v>195</v>
      </c>
      <c r="D45" s="299" t="s">
        <v>196</v>
      </c>
      <c r="E45" s="299" t="s">
        <v>184</v>
      </c>
      <c r="F45" s="300">
        <v>80.39</v>
      </c>
      <c r="G45" s="299" t="s">
        <v>197</v>
      </c>
      <c r="H45" s="300">
        <v>12.64</v>
      </c>
      <c r="I45" s="153">
        <f>(H45*'Информация о ценах'!$D$11+'009'!H45*'Информация о ценах'!$D$11*'Информация о ценах'!$E$11)*'Информация о ценах'!$B$6*1.02*1.2</f>
        <v>522.15840000000003</v>
      </c>
      <c r="J45" s="325"/>
      <c r="K45" s="125">
        <f t="shared" si="0"/>
        <v>0</v>
      </c>
    </row>
    <row r="46" spans="1:11" x14ac:dyDescent="0.35">
      <c r="A46" s="395" t="s">
        <v>198</v>
      </c>
      <c r="B46" s="299" t="s">
        <v>7890</v>
      </c>
      <c r="C46" s="299" t="s">
        <v>195</v>
      </c>
      <c r="D46" s="299" t="s">
        <v>196</v>
      </c>
      <c r="E46" s="299" t="s">
        <v>147</v>
      </c>
      <c r="F46" s="300">
        <v>94.4</v>
      </c>
      <c r="G46" s="299" t="s">
        <v>107</v>
      </c>
      <c r="H46" s="300">
        <v>13.57</v>
      </c>
      <c r="I46" s="153">
        <f>(H46*'Информация о ценах'!$D$11+'009'!H46*'Информация о ценах'!$D$11*'Информация о ценах'!$E$11)*'Информация о ценах'!$B$6*1.02*1.2</f>
        <v>560.57670000000007</v>
      </c>
      <c r="J46" s="325"/>
      <c r="K46" s="125">
        <f t="shared" si="0"/>
        <v>0</v>
      </c>
    </row>
    <row r="47" spans="1:11" x14ac:dyDescent="0.35">
      <c r="A47" s="395" t="s">
        <v>199</v>
      </c>
      <c r="B47" s="299" t="s">
        <v>7891</v>
      </c>
      <c r="C47" s="299" t="s">
        <v>195</v>
      </c>
      <c r="D47" s="299" t="s">
        <v>196</v>
      </c>
      <c r="E47" s="299" t="s">
        <v>167</v>
      </c>
      <c r="F47" s="300">
        <v>131.4</v>
      </c>
      <c r="G47" s="299" t="s">
        <v>148</v>
      </c>
      <c r="H47" s="300">
        <v>15.58</v>
      </c>
      <c r="I47" s="153">
        <f>(H47*'Информация о ценах'!$D$11+'009'!H47*'Информация о ценах'!$D$11*'Информация о ценах'!$E$11)*'Информация о ценах'!$B$6*1.02*1.2</f>
        <v>643.60980000000006</v>
      </c>
      <c r="J47" s="325"/>
      <c r="K47" s="125">
        <f t="shared" si="0"/>
        <v>0</v>
      </c>
    </row>
    <row r="48" spans="1:11" x14ac:dyDescent="0.35">
      <c r="A48" s="395" t="s">
        <v>200</v>
      </c>
      <c r="B48" s="299" t="s">
        <v>7892</v>
      </c>
      <c r="C48" s="299" t="s">
        <v>195</v>
      </c>
      <c r="D48" s="299" t="s">
        <v>196</v>
      </c>
      <c r="E48" s="299" t="s">
        <v>189</v>
      </c>
      <c r="F48" s="300">
        <v>147.69999999999999</v>
      </c>
      <c r="G48" s="299" t="s">
        <v>148</v>
      </c>
      <c r="H48" s="300">
        <v>17.420000000000002</v>
      </c>
      <c r="I48" s="153">
        <f>(H48*'Информация о ценах'!$D$11+'009'!H48*'Информация о ценах'!$D$11*'Информация о ценах'!$E$11)*'Информация о ценах'!$B$6*1.02*1.2</f>
        <v>719.62020000000007</v>
      </c>
      <c r="J48" s="325"/>
      <c r="K48" s="125">
        <f t="shared" si="0"/>
        <v>0</v>
      </c>
    </row>
    <row r="49" spans="1:11" x14ac:dyDescent="0.35">
      <c r="A49" s="395" t="s">
        <v>201</v>
      </c>
      <c r="B49" s="299" t="s">
        <v>7893</v>
      </c>
      <c r="C49" s="299" t="s">
        <v>195</v>
      </c>
      <c r="D49" s="299" t="s">
        <v>196</v>
      </c>
      <c r="E49" s="299" t="s">
        <v>191</v>
      </c>
      <c r="F49" s="300">
        <v>224.88</v>
      </c>
      <c r="G49" s="299" t="s">
        <v>173</v>
      </c>
      <c r="H49" s="300">
        <v>22.24</v>
      </c>
      <c r="I49" s="153">
        <f>(H49*'Информация о ценах'!$D$11+'009'!H49*'Информация о ценах'!$D$11*'Информация о ценах'!$E$11)*'Информация о ценах'!$B$6*1.02*1.2</f>
        <v>918.73439999999994</v>
      </c>
      <c r="J49" s="325"/>
      <c r="K49" s="125">
        <f t="shared" si="0"/>
        <v>0</v>
      </c>
    </row>
    <row r="50" spans="1:11" x14ac:dyDescent="0.35">
      <c r="A50" s="395" t="s">
        <v>202</v>
      </c>
      <c r="B50" s="299" t="s">
        <v>7894</v>
      </c>
      <c r="C50" s="299" t="s">
        <v>195</v>
      </c>
      <c r="D50" s="299" t="s">
        <v>196</v>
      </c>
      <c r="E50" s="299" t="s">
        <v>193</v>
      </c>
      <c r="F50" s="300">
        <v>368.02</v>
      </c>
      <c r="G50" s="299" t="s">
        <v>116</v>
      </c>
      <c r="H50" s="300">
        <v>31.73</v>
      </c>
      <c r="I50" s="153">
        <f>(H50*'Информация о ценах'!$D$11+'009'!H50*'Информация о ценах'!$D$11*'Информация о ценах'!$E$11)*'Информация о ценах'!$B$6*1.02*1.2</f>
        <v>1310.7663</v>
      </c>
      <c r="J50" s="325"/>
      <c r="K50" s="125">
        <f t="shared" si="0"/>
        <v>0</v>
      </c>
    </row>
    <row r="51" spans="1:11" x14ac:dyDescent="0.35">
      <c r="A51" s="395" t="s">
        <v>203</v>
      </c>
      <c r="B51" s="299" t="s">
        <v>7895</v>
      </c>
      <c r="C51" s="299" t="s">
        <v>195</v>
      </c>
      <c r="D51" s="299" t="s">
        <v>196</v>
      </c>
      <c r="E51" s="299" t="s">
        <v>204</v>
      </c>
      <c r="F51" s="300">
        <v>484.16</v>
      </c>
      <c r="G51" s="299" t="s">
        <v>119</v>
      </c>
      <c r="H51" s="300">
        <v>56.06</v>
      </c>
      <c r="I51" s="153">
        <f>(H51*'Информация о ценах'!$D$11+'009'!H51*'Информация о ценах'!$D$11*'Информация о ценах'!$E$11)*'Информация о ценах'!$B$6*1.02*1.2</f>
        <v>2315.8386</v>
      </c>
      <c r="J51" s="325"/>
      <c r="K51" s="125">
        <f t="shared" si="0"/>
        <v>0</v>
      </c>
    </row>
    <row r="52" spans="1:11" x14ac:dyDescent="0.35">
      <c r="A52" s="395" t="s">
        <v>205</v>
      </c>
      <c r="B52" s="299" t="s">
        <v>7896</v>
      </c>
      <c r="C52" s="299" t="s">
        <v>195</v>
      </c>
      <c r="D52" s="299" t="s">
        <v>196</v>
      </c>
      <c r="E52" s="299" t="s">
        <v>206</v>
      </c>
      <c r="F52" s="300">
        <v>705.06</v>
      </c>
      <c r="G52" s="299" t="s">
        <v>143</v>
      </c>
      <c r="H52" s="300">
        <v>71.61</v>
      </c>
      <c r="I52" s="153">
        <f>(H52*'Информация о ценах'!$D$11+'009'!H52*'Информация о ценах'!$D$11*'Информация о ценах'!$E$11)*'Информация о ценах'!$B$6*1.02*1.2</f>
        <v>2958.2091</v>
      </c>
      <c r="J52" s="325"/>
      <c r="K52" s="125">
        <f t="shared" si="0"/>
        <v>0</v>
      </c>
    </row>
    <row r="53" spans="1:11" x14ac:dyDescent="0.35">
      <c r="A53" s="395" t="s">
        <v>7897</v>
      </c>
      <c r="B53" s="299" t="s">
        <v>7898</v>
      </c>
      <c r="C53" s="299" t="s">
        <v>7899</v>
      </c>
      <c r="D53" s="299" t="s">
        <v>207</v>
      </c>
      <c r="E53" s="299" t="s">
        <v>100</v>
      </c>
      <c r="F53" s="300">
        <v>47.39</v>
      </c>
      <c r="G53" s="299" t="s">
        <v>208</v>
      </c>
      <c r="H53" s="300">
        <v>9.18</v>
      </c>
      <c r="I53" s="153">
        <f>(H53*'Информация о ценах'!$D$11+'009'!H53*'Информация о ценах'!$D$11*'Информация о ценах'!$E$11)*'Информация о ценах'!$B$6*1.02*1.2</f>
        <v>379.22580000000005</v>
      </c>
      <c r="J53" s="325"/>
      <c r="K53" s="125">
        <f t="shared" si="0"/>
        <v>0</v>
      </c>
    </row>
    <row r="54" spans="1:11" x14ac:dyDescent="0.35">
      <c r="A54" s="395" t="s">
        <v>7900</v>
      </c>
      <c r="B54" s="299" t="s">
        <v>7901</v>
      </c>
      <c r="C54" s="299" t="s">
        <v>7899</v>
      </c>
      <c r="D54" s="299" t="s">
        <v>207</v>
      </c>
      <c r="E54" s="299" t="s">
        <v>32</v>
      </c>
      <c r="F54" s="300">
        <v>56.9</v>
      </c>
      <c r="G54" s="299" t="s">
        <v>102</v>
      </c>
      <c r="H54" s="300">
        <v>9.74</v>
      </c>
      <c r="I54" s="153">
        <f>(H54*'Информация о ценах'!$D$11+'009'!H54*'Информация о ценах'!$D$11*'Информация о ценах'!$E$11)*'Информация о ценах'!$B$6*1.02*1.2</f>
        <v>402.35939999999999</v>
      </c>
      <c r="J54" s="325"/>
      <c r="K54" s="125">
        <f t="shared" si="0"/>
        <v>0</v>
      </c>
    </row>
    <row r="55" spans="1:11" x14ac:dyDescent="0.35">
      <c r="A55" s="395" t="s">
        <v>7902</v>
      </c>
      <c r="B55" s="299" t="s">
        <v>7903</v>
      </c>
      <c r="C55" s="299" t="s">
        <v>7899</v>
      </c>
      <c r="D55" s="299" t="s">
        <v>207</v>
      </c>
      <c r="E55" s="299" t="s">
        <v>106</v>
      </c>
      <c r="F55" s="300">
        <v>84.8</v>
      </c>
      <c r="G55" s="299" t="s">
        <v>197</v>
      </c>
      <c r="H55" s="300">
        <v>11.24</v>
      </c>
      <c r="I55" s="153">
        <f>(H55*'Информация о ценах'!$D$11+'009'!H55*'Информация о ценах'!$D$11*'Информация о ценах'!$E$11)*'Информация о ценах'!$B$6*1.02*1.2</f>
        <v>464.32439999999991</v>
      </c>
      <c r="J55" s="325"/>
      <c r="K55" s="125">
        <f t="shared" si="0"/>
        <v>0</v>
      </c>
    </row>
    <row r="56" spans="1:11" x14ac:dyDescent="0.35">
      <c r="A56" s="395" t="s">
        <v>7904</v>
      </c>
      <c r="B56" s="299" t="s">
        <v>7905</v>
      </c>
      <c r="C56" s="299" t="s">
        <v>7899</v>
      </c>
      <c r="D56" s="299" t="s">
        <v>207</v>
      </c>
      <c r="E56" s="299" t="s">
        <v>109</v>
      </c>
      <c r="F56" s="300">
        <v>116.28</v>
      </c>
      <c r="G56" s="299" t="s">
        <v>209</v>
      </c>
      <c r="H56" s="300">
        <v>13.2</v>
      </c>
      <c r="I56" s="153">
        <f>(H56*'Информация о ценах'!$D$11+'009'!H56*'Информация о ценах'!$D$11*'Информация о ценах'!$E$11)*'Информация о ценах'!$B$6*1.02*1.2</f>
        <v>545.29199999999992</v>
      </c>
      <c r="J56" s="325"/>
      <c r="K56" s="125">
        <f t="shared" si="0"/>
        <v>0</v>
      </c>
    </row>
    <row r="57" spans="1:11" x14ac:dyDescent="0.35">
      <c r="A57" s="395" t="s">
        <v>7906</v>
      </c>
      <c r="B57" s="299" t="s">
        <v>7907</v>
      </c>
      <c r="C57" s="299" t="s">
        <v>7899</v>
      </c>
      <c r="D57" s="299" t="s">
        <v>207</v>
      </c>
      <c r="E57" s="299" t="s">
        <v>112</v>
      </c>
      <c r="F57" s="300">
        <v>150.38</v>
      </c>
      <c r="G57" s="299" t="s">
        <v>210</v>
      </c>
      <c r="H57" s="300">
        <v>14.96</v>
      </c>
      <c r="I57" s="153">
        <f>(H57*'Информация о ценах'!$D$11+'009'!H57*'Информация о ценах'!$D$11*'Информация о ценах'!$E$11)*'Информация о ценах'!$B$6*1.02*1.2</f>
        <v>617.99760000000003</v>
      </c>
      <c r="J57" s="325"/>
      <c r="K57" s="125">
        <f t="shared" si="0"/>
        <v>0</v>
      </c>
    </row>
    <row r="58" spans="1:11" x14ac:dyDescent="0.35">
      <c r="A58" s="395" t="s">
        <v>7908</v>
      </c>
      <c r="B58" s="299" t="s">
        <v>7909</v>
      </c>
      <c r="C58" s="299" t="s">
        <v>7899</v>
      </c>
      <c r="D58" s="299" t="s">
        <v>207</v>
      </c>
      <c r="E58" s="299" t="s">
        <v>115</v>
      </c>
      <c r="F58" s="300">
        <v>225.86</v>
      </c>
      <c r="G58" s="299" t="s">
        <v>211</v>
      </c>
      <c r="H58" s="300">
        <v>24.11</v>
      </c>
      <c r="I58" s="153">
        <f>(H58*'Информация о ценах'!$D$11+'009'!H58*'Информация о ценах'!$D$11*'Информация о ценах'!$E$11)*'Информация о ценах'!$B$6*1.02*1.2</f>
        <v>995.98410000000013</v>
      </c>
      <c r="J58" s="325"/>
      <c r="K58" s="125">
        <f t="shared" si="0"/>
        <v>0</v>
      </c>
    </row>
    <row r="59" spans="1:11" x14ac:dyDescent="0.35">
      <c r="A59" s="395" t="s">
        <v>7910</v>
      </c>
      <c r="B59" s="299" t="s">
        <v>7911</v>
      </c>
      <c r="C59" s="299" t="s">
        <v>7899</v>
      </c>
      <c r="D59" s="299" t="s">
        <v>207</v>
      </c>
      <c r="E59" s="299" t="s">
        <v>118</v>
      </c>
      <c r="F59" s="300">
        <v>329.56</v>
      </c>
      <c r="G59" s="299" t="s">
        <v>212</v>
      </c>
      <c r="H59" s="300">
        <v>31.36</v>
      </c>
      <c r="I59" s="153">
        <f>(H59*'Информация о ценах'!$D$11+'009'!H59*'Информация о ценах'!$D$11*'Информация о ценах'!$E$11)*'Информация о ценах'!$B$6*1.02*1.2</f>
        <v>1295.4816000000003</v>
      </c>
      <c r="J59" s="325"/>
      <c r="K59" s="125">
        <f t="shared" si="0"/>
        <v>0</v>
      </c>
    </row>
    <row r="60" spans="1:11" x14ac:dyDescent="0.35">
      <c r="A60" s="395" t="s">
        <v>7912</v>
      </c>
      <c r="B60" s="299" t="s">
        <v>7913</v>
      </c>
      <c r="C60" s="299" t="s">
        <v>7899</v>
      </c>
      <c r="D60" s="299" t="s">
        <v>207</v>
      </c>
      <c r="E60" s="299" t="s">
        <v>121</v>
      </c>
      <c r="F60" s="300">
        <v>603.5</v>
      </c>
      <c r="G60" s="299" t="s">
        <v>213</v>
      </c>
      <c r="H60" s="300">
        <v>71.5</v>
      </c>
      <c r="I60" s="153">
        <f>(H60*'Информация о ценах'!$D$11+'009'!H60*'Информация о ценах'!$D$11*'Информация о ценах'!$E$11)*'Информация о ценах'!$B$6*1.02*1.2</f>
        <v>2953.6650000000009</v>
      </c>
      <c r="J60" s="325"/>
      <c r="K60" s="125">
        <f t="shared" si="0"/>
        <v>0</v>
      </c>
    </row>
    <row r="61" spans="1:11" x14ac:dyDescent="0.35">
      <c r="A61" s="395" t="s">
        <v>7914</v>
      </c>
      <c r="B61" s="299" t="s">
        <v>7915</v>
      </c>
      <c r="C61" s="299" t="s">
        <v>7899</v>
      </c>
      <c r="D61" s="299" t="s">
        <v>207</v>
      </c>
      <c r="E61" s="299" t="s">
        <v>124</v>
      </c>
      <c r="F61" s="300">
        <v>733.7</v>
      </c>
      <c r="G61" s="299" t="s">
        <v>214</v>
      </c>
      <c r="H61" s="300">
        <v>94.07</v>
      </c>
      <c r="I61" s="153">
        <f>(H61*'Информация о ценах'!$D$11+'009'!H61*'Информация о ценах'!$D$11*'Информация о ценах'!$E$11)*'Информация о ценах'!$B$6*1.02*1.2</f>
        <v>3886.0316999999995</v>
      </c>
      <c r="J61" s="325"/>
      <c r="K61" s="125">
        <f t="shared" si="0"/>
        <v>0</v>
      </c>
    </row>
    <row r="62" spans="1:11" x14ac:dyDescent="0.35">
      <c r="A62" s="395" t="s">
        <v>7916</v>
      </c>
      <c r="B62" s="299" t="s">
        <v>7917</v>
      </c>
      <c r="C62" s="299" t="s">
        <v>7899</v>
      </c>
      <c r="D62" s="299" t="s">
        <v>207</v>
      </c>
      <c r="E62" s="299" t="s">
        <v>127</v>
      </c>
      <c r="F62" s="300">
        <v>982</v>
      </c>
      <c r="G62" s="299" t="s">
        <v>215</v>
      </c>
      <c r="H62" s="300">
        <v>112.21</v>
      </c>
      <c r="I62" s="153">
        <f>(H62*'Информация о ценах'!$D$11+'009'!H62*'Информация о ценах'!$D$11*'Информация о ценах'!$E$11)*'Информация о ценах'!$B$6*1.02*1.2</f>
        <v>4635.3950999999997</v>
      </c>
      <c r="J62" s="325"/>
      <c r="K62" s="125">
        <f t="shared" si="0"/>
        <v>0</v>
      </c>
    </row>
    <row r="63" spans="1:11" x14ac:dyDescent="0.35">
      <c r="A63" s="395" t="s">
        <v>7918</v>
      </c>
      <c r="B63" s="299" t="s">
        <v>7919</v>
      </c>
      <c r="C63" s="299" t="s">
        <v>7899</v>
      </c>
      <c r="D63" s="299" t="s">
        <v>207</v>
      </c>
      <c r="E63" s="299" t="s">
        <v>6282</v>
      </c>
      <c r="F63" s="129">
        <v>1438.5</v>
      </c>
      <c r="G63" s="299" t="s">
        <v>128</v>
      </c>
      <c r="H63" s="300">
        <v>153.47</v>
      </c>
      <c r="I63" s="153">
        <f>(H63*'Информация о ценах'!$D$11+'009'!H63*'Информация о ценах'!$D$11*'Информация о ценах'!$E$11)*'Информация о ценах'!$B$6*1.02*1.2</f>
        <v>6339.8456999999989</v>
      </c>
      <c r="J63" s="325"/>
      <c r="K63" s="125">
        <f t="shared" si="0"/>
        <v>0</v>
      </c>
    </row>
    <row r="64" spans="1:11" x14ac:dyDescent="0.35">
      <c r="A64" s="395" t="s">
        <v>7920</v>
      </c>
      <c r="B64" s="299" t="s">
        <v>7921</v>
      </c>
      <c r="C64" s="299" t="s">
        <v>7922</v>
      </c>
      <c r="D64" s="299" t="s">
        <v>216</v>
      </c>
      <c r="E64" s="299" t="s">
        <v>100</v>
      </c>
      <c r="F64" s="300">
        <v>47.28</v>
      </c>
      <c r="G64" s="299" t="s">
        <v>208</v>
      </c>
      <c r="H64" s="300">
        <v>9.34</v>
      </c>
      <c r="I64" s="153">
        <f>(H64*'Информация о ценах'!$D$11+'009'!H64*'Информация о ценах'!$D$11*'Информация о ценах'!$E$11)*'Информация о ценах'!$B$6*1.02*1.2</f>
        <v>385.83540000000005</v>
      </c>
      <c r="J64" s="325"/>
      <c r="K64" s="125">
        <f t="shared" si="0"/>
        <v>0</v>
      </c>
    </row>
    <row r="65" spans="1:11" x14ac:dyDescent="0.35">
      <c r="A65" s="395" t="s">
        <v>7923</v>
      </c>
      <c r="B65" s="299" t="s">
        <v>7924</v>
      </c>
      <c r="C65" s="299" t="s">
        <v>7922</v>
      </c>
      <c r="D65" s="299" t="s">
        <v>216</v>
      </c>
      <c r="E65" s="299" t="s">
        <v>32</v>
      </c>
      <c r="F65" s="300">
        <v>58.1</v>
      </c>
      <c r="G65" s="299" t="s">
        <v>102</v>
      </c>
      <c r="H65" s="300">
        <v>9.98</v>
      </c>
      <c r="I65" s="153">
        <f>(H65*'Информация о ценах'!$D$11+'009'!H65*'Информация о ценах'!$D$11*'Информация о ценах'!$E$11)*'Информация о ценах'!$B$6*1.02*1.2</f>
        <v>412.27380000000011</v>
      </c>
      <c r="J65" s="325"/>
      <c r="K65" s="125">
        <f t="shared" si="0"/>
        <v>0</v>
      </c>
    </row>
    <row r="66" spans="1:11" x14ac:dyDescent="0.35">
      <c r="A66" s="395" t="s">
        <v>7925</v>
      </c>
      <c r="B66" s="299" t="s">
        <v>7926</v>
      </c>
      <c r="C66" s="299" t="s">
        <v>7922</v>
      </c>
      <c r="D66" s="299" t="s">
        <v>216</v>
      </c>
      <c r="E66" s="299" t="s">
        <v>106</v>
      </c>
      <c r="F66" s="300">
        <v>84.9</v>
      </c>
      <c r="G66" s="299" t="s">
        <v>197</v>
      </c>
      <c r="H66" s="300">
        <v>11.61</v>
      </c>
      <c r="I66" s="153">
        <f>(H66*'Информация о ценах'!$D$11+'009'!H66*'Информация о ценах'!$D$11*'Информация о ценах'!$E$11)*'Информация о ценах'!$B$6*1.02*1.2</f>
        <v>479.60909999999996</v>
      </c>
      <c r="J66" s="325"/>
      <c r="K66" s="125">
        <f t="shared" si="0"/>
        <v>0</v>
      </c>
    </row>
    <row r="67" spans="1:11" x14ac:dyDescent="0.35">
      <c r="A67" s="395" t="s">
        <v>7927</v>
      </c>
      <c r="B67" s="299" t="s">
        <v>7928</v>
      </c>
      <c r="C67" s="299" t="s">
        <v>7922</v>
      </c>
      <c r="D67" s="299" t="s">
        <v>216</v>
      </c>
      <c r="E67" s="299" t="s">
        <v>109</v>
      </c>
      <c r="F67" s="300">
        <v>115.56</v>
      </c>
      <c r="G67" s="299" t="s">
        <v>209</v>
      </c>
      <c r="H67" s="300">
        <v>13.52</v>
      </c>
      <c r="I67" s="153">
        <f>(H67*'Информация о ценах'!$D$11+'009'!H67*'Информация о ценах'!$D$11*'Информация о ценах'!$E$11)*'Информация о ценах'!$B$6*1.02*1.2</f>
        <v>558.51119999999992</v>
      </c>
      <c r="J67" s="325"/>
      <c r="K67" s="125">
        <f t="shared" si="0"/>
        <v>0</v>
      </c>
    </row>
    <row r="68" spans="1:11" x14ac:dyDescent="0.35">
      <c r="A68" s="395" t="s">
        <v>7929</v>
      </c>
      <c r="B68" s="299" t="s">
        <v>7930</v>
      </c>
      <c r="C68" s="299" t="s">
        <v>7922</v>
      </c>
      <c r="D68" s="299" t="s">
        <v>216</v>
      </c>
      <c r="E68" s="299" t="s">
        <v>112</v>
      </c>
      <c r="F68" s="300">
        <v>152.46</v>
      </c>
      <c r="G68" s="299" t="s">
        <v>1172</v>
      </c>
      <c r="H68" s="300">
        <v>15.89</v>
      </c>
      <c r="I68" s="153">
        <f>(H68*'Информация о ценах'!$D$11+'009'!H68*'Информация о ценах'!$D$11*'Информация о ценах'!$E$11)*'Информация о ценах'!$B$6*1.02*1.2</f>
        <v>656.41590000000008</v>
      </c>
      <c r="J68" s="325"/>
      <c r="K68" s="125">
        <f t="shared" ref="K68:K131" si="1">I68*J68</f>
        <v>0</v>
      </c>
    </row>
    <row r="69" spans="1:11" x14ac:dyDescent="0.35">
      <c r="A69" s="395" t="s">
        <v>7931</v>
      </c>
      <c r="B69" s="299" t="s">
        <v>7932</v>
      </c>
      <c r="C69" s="299" t="s">
        <v>7922</v>
      </c>
      <c r="D69" s="299" t="s">
        <v>216</v>
      </c>
      <c r="E69" s="299" t="s">
        <v>115</v>
      </c>
      <c r="F69" s="300">
        <v>223.42</v>
      </c>
      <c r="G69" s="299" t="s">
        <v>211</v>
      </c>
      <c r="H69" s="300">
        <v>25.48</v>
      </c>
      <c r="I69" s="153">
        <f>(H69*'Информация о ценах'!$D$11+'009'!H69*'Информация о ценах'!$D$11*'Информация о ценах'!$E$11)*'Информация о ценах'!$B$6*1.02*1.2</f>
        <v>1052.5788</v>
      </c>
      <c r="J69" s="325"/>
      <c r="K69" s="125">
        <f t="shared" si="1"/>
        <v>0</v>
      </c>
    </row>
    <row r="70" spans="1:11" x14ac:dyDescent="0.35">
      <c r="A70" s="395" t="s">
        <v>7933</v>
      </c>
      <c r="B70" s="299" t="s">
        <v>7934</v>
      </c>
      <c r="C70" s="299" t="s">
        <v>7922</v>
      </c>
      <c r="D70" s="299" t="s">
        <v>216</v>
      </c>
      <c r="E70" s="299" t="s">
        <v>118</v>
      </c>
      <c r="F70" s="300">
        <v>315.12</v>
      </c>
      <c r="G70" s="299" t="s">
        <v>212</v>
      </c>
      <c r="H70" s="300">
        <v>33.06</v>
      </c>
      <c r="I70" s="153">
        <f>(H70*'Информация о ценах'!$D$11+'009'!H70*'Информация о ценах'!$D$11*'Информация о ценах'!$E$11)*'Информация о ценах'!$B$6*1.02*1.2</f>
        <v>1365.7085999999999</v>
      </c>
      <c r="J70" s="325"/>
      <c r="K70" s="125">
        <f t="shared" si="1"/>
        <v>0</v>
      </c>
    </row>
    <row r="71" spans="1:11" x14ac:dyDescent="0.35">
      <c r="A71" s="395" t="s">
        <v>7935</v>
      </c>
      <c r="B71" s="299" t="s">
        <v>7936</v>
      </c>
      <c r="C71" s="299" t="s">
        <v>7922</v>
      </c>
      <c r="D71" s="299" t="s">
        <v>216</v>
      </c>
      <c r="E71" s="299" t="s">
        <v>121</v>
      </c>
      <c r="F71" s="300">
        <v>598</v>
      </c>
      <c r="G71" s="299" t="s">
        <v>213</v>
      </c>
      <c r="H71" s="300">
        <v>77.81</v>
      </c>
      <c r="I71" s="153">
        <f>(H71*'Информация о ценах'!$D$11+'009'!H71*'Информация о ценах'!$D$11*'Информация о ценах'!$E$11)*'Информация о ценах'!$B$6*1.02*1.2</f>
        <v>3214.3311000000003</v>
      </c>
      <c r="J71" s="325"/>
      <c r="K71" s="125">
        <f t="shared" si="1"/>
        <v>0</v>
      </c>
    </row>
    <row r="72" spans="1:11" x14ac:dyDescent="0.35">
      <c r="A72" s="395" t="s">
        <v>7937</v>
      </c>
      <c r="B72" s="299" t="s">
        <v>7938</v>
      </c>
      <c r="C72" s="299" t="s">
        <v>7922</v>
      </c>
      <c r="D72" s="299" t="s">
        <v>216</v>
      </c>
      <c r="E72" s="299" t="s">
        <v>124</v>
      </c>
      <c r="F72" s="300">
        <v>736</v>
      </c>
      <c r="G72" s="299" t="s">
        <v>214</v>
      </c>
      <c r="H72" s="300">
        <v>102.33</v>
      </c>
      <c r="I72" s="153">
        <f>(H72*'Информация о ценах'!$D$11+'009'!H72*'Информация о ценах'!$D$11*'Информация о ценах'!$E$11)*'Информация о ценах'!$B$6*1.02*1.2</f>
        <v>4227.2523000000001</v>
      </c>
      <c r="J72" s="325"/>
      <c r="K72" s="125">
        <f t="shared" si="1"/>
        <v>0</v>
      </c>
    </row>
    <row r="73" spans="1:11" x14ac:dyDescent="0.35">
      <c r="A73" s="395" t="s">
        <v>7939</v>
      </c>
      <c r="B73" s="299" t="s">
        <v>7940</v>
      </c>
      <c r="C73" s="299" t="s">
        <v>7922</v>
      </c>
      <c r="D73" s="299" t="s">
        <v>216</v>
      </c>
      <c r="E73" s="299" t="s">
        <v>127</v>
      </c>
      <c r="F73" s="300">
        <v>965.6</v>
      </c>
      <c r="G73" s="299" t="s">
        <v>215</v>
      </c>
      <c r="H73" s="300">
        <v>123.05</v>
      </c>
      <c r="I73" s="153">
        <f>(H73*'Информация о ценах'!$D$11+'009'!H73*'Информация о ценах'!$D$11*'Информация о ценах'!$E$11)*'Информация о ценах'!$B$6*1.02*1.2</f>
        <v>5083.1954999999998</v>
      </c>
      <c r="J73" s="325"/>
      <c r="K73" s="125">
        <f t="shared" si="1"/>
        <v>0</v>
      </c>
    </row>
    <row r="74" spans="1:11" x14ac:dyDescent="0.35">
      <c r="A74" s="395" t="s">
        <v>7941</v>
      </c>
      <c r="B74" s="299" t="s">
        <v>7942</v>
      </c>
      <c r="C74" s="299" t="s">
        <v>7922</v>
      </c>
      <c r="D74" s="299" t="s">
        <v>216</v>
      </c>
      <c r="E74" s="299" t="s">
        <v>6282</v>
      </c>
      <c r="F74" s="129">
        <v>1426.3</v>
      </c>
      <c r="G74" s="299" t="s">
        <v>128</v>
      </c>
      <c r="H74" s="300">
        <v>166.67</v>
      </c>
      <c r="I74" s="153">
        <f>(H74*'Информация о ценах'!$D$11+'009'!H74*'Информация о ценах'!$D$11*'Информация о ценах'!$E$11)*'Информация о ценах'!$B$6*1.02*1.2</f>
        <v>6885.1376999999993</v>
      </c>
      <c r="J74" s="325"/>
      <c r="K74" s="125">
        <f t="shared" si="1"/>
        <v>0</v>
      </c>
    </row>
    <row r="75" spans="1:11" x14ac:dyDescent="0.35">
      <c r="A75" s="395" t="s">
        <v>7943</v>
      </c>
      <c r="B75" s="299" t="s">
        <v>7944</v>
      </c>
      <c r="C75" s="299" t="s">
        <v>7945</v>
      </c>
      <c r="D75" s="299" t="s">
        <v>218</v>
      </c>
      <c r="E75" s="299" t="s">
        <v>100</v>
      </c>
      <c r="F75" s="300">
        <v>90</v>
      </c>
      <c r="G75" s="299" t="s">
        <v>107</v>
      </c>
      <c r="H75" s="300">
        <v>8.9499999999999993</v>
      </c>
      <c r="I75" s="153">
        <f>(H75*'Информация о ценах'!$D$11+'009'!H75*'Информация о ценах'!$D$11*'Информация о ценах'!$E$11)*'Информация о ценах'!$B$6*1.02*1.2</f>
        <v>369.72449999999998</v>
      </c>
      <c r="J75" s="325"/>
      <c r="K75" s="125">
        <f t="shared" si="1"/>
        <v>0</v>
      </c>
    </row>
    <row r="76" spans="1:11" x14ac:dyDescent="0.35">
      <c r="A76" s="395" t="s">
        <v>7946</v>
      </c>
      <c r="B76" s="299" t="s">
        <v>7947</v>
      </c>
      <c r="C76" s="299" t="s">
        <v>7945</v>
      </c>
      <c r="D76" s="299" t="s">
        <v>218</v>
      </c>
      <c r="E76" s="299" t="s">
        <v>32</v>
      </c>
      <c r="F76" s="300">
        <v>107.1</v>
      </c>
      <c r="G76" s="299" t="s">
        <v>148</v>
      </c>
      <c r="H76" s="300">
        <v>9.33</v>
      </c>
      <c r="I76" s="153">
        <f>(H76*'Информация о ценах'!$D$11+'009'!H76*'Информация о ценах'!$D$11*'Информация о ценах'!$E$11)*'Информация о ценах'!$B$6*1.02*1.2</f>
        <v>385.42230000000001</v>
      </c>
      <c r="J76" s="325"/>
      <c r="K76" s="125">
        <f t="shared" si="1"/>
        <v>0</v>
      </c>
    </row>
    <row r="77" spans="1:11" x14ac:dyDescent="0.35">
      <c r="A77" s="395" t="s">
        <v>7948</v>
      </c>
      <c r="B77" s="299" t="s">
        <v>7949</v>
      </c>
      <c r="C77" s="299" t="s">
        <v>7945</v>
      </c>
      <c r="D77" s="299" t="s">
        <v>218</v>
      </c>
      <c r="E77" s="299" t="s">
        <v>106</v>
      </c>
      <c r="F77" s="300">
        <v>157.19999999999999</v>
      </c>
      <c r="G77" s="299" t="s">
        <v>170</v>
      </c>
      <c r="H77" s="300">
        <v>10.39</v>
      </c>
      <c r="I77" s="153">
        <f>(H77*'Информация о ценах'!$D$11+'009'!H77*'Информация о ценах'!$D$11*'Информация о ценах'!$E$11)*'Информация о ценах'!$B$6*1.02*1.2</f>
        <v>429.21090000000004</v>
      </c>
      <c r="J77" s="325"/>
      <c r="K77" s="125">
        <f t="shared" si="1"/>
        <v>0</v>
      </c>
    </row>
    <row r="78" spans="1:11" x14ac:dyDescent="0.35">
      <c r="A78" s="395" t="s">
        <v>7950</v>
      </c>
      <c r="B78" s="299" t="s">
        <v>7951</v>
      </c>
      <c r="C78" s="299" t="s">
        <v>7945</v>
      </c>
      <c r="D78" s="299" t="s">
        <v>218</v>
      </c>
      <c r="E78" s="299" t="s">
        <v>109</v>
      </c>
      <c r="F78" s="300">
        <v>255.7</v>
      </c>
      <c r="G78" s="299" t="s">
        <v>138</v>
      </c>
      <c r="H78" s="300">
        <v>13.07</v>
      </c>
      <c r="I78" s="153">
        <f>(H78*'Информация о ценах'!$D$11+'009'!H78*'Информация о ценах'!$D$11*'Информация о ценах'!$E$11)*'Информация о ценах'!$B$6*1.02*1.2</f>
        <v>539.92169999999999</v>
      </c>
      <c r="J78" s="325"/>
      <c r="K78" s="125">
        <f t="shared" si="1"/>
        <v>0</v>
      </c>
    </row>
    <row r="79" spans="1:11" x14ac:dyDescent="0.35">
      <c r="A79" s="395" t="s">
        <v>7952</v>
      </c>
      <c r="B79" s="299" t="s">
        <v>7953</v>
      </c>
      <c r="C79" s="299" t="s">
        <v>7945</v>
      </c>
      <c r="D79" s="299" t="s">
        <v>218</v>
      </c>
      <c r="E79" s="299" t="s">
        <v>112</v>
      </c>
      <c r="F79" s="300">
        <v>353</v>
      </c>
      <c r="G79" s="299" t="s">
        <v>116</v>
      </c>
      <c r="H79" s="300">
        <v>18.02</v>
      </c>
      <c r="I79" s="153">
        <f>(H79*'Информация о ценах'!$D$11+'009'!H79*'Информация о ценах'!$D$11*'Информация о ценах'!$E$11)*'Информация о ценах'!$B$6*1.02*1.2</f>
        <v>744.4061999999999</v>
      </c>
      <c r="J79" s="325"/>
      <c r="K79" s="125">
        <f t="shared" si="1"/>
        <v>0</v>
      </c>
    </row>
    <row r="80" spans="1:11" x14ac:dyDescent="0.35">
      <c r="A80" s="395" t="s">
        <v>7954</v>
      </c>
      <c r="B80" s="299" t="s">
        <v>7955</v>
      </c>
      <c r="C80" s="299" t="s">
        <v>7945</v>
      </c>
      <c r="D80" s="299" t="s">
        <v>218</v>
      </c>
      <c r="E80" s="299" t="s">
        <v>115</v>
      </c>
      <c r="F80" s="300">
        <v>573.63</v>
      </c>
      <c r="G80" s="299" t="s">
        <v>119</v>
      </c>
      <c r="H80" s="300">
        <v>22.14</v>
      </c>
      <c r="I80" s="153">
        <f>(H80*'Информация о ценах'!$D$11+'009'!H80*'Информация о ценах'!$D$11*'Информация о ценах'!$E$11)*'Информация о ценах'!$B$6*1.02*1.2</f>
        <v>914.60340000000008</v>
      </c>
      <c r="J80" s="325"/>
      <c r="K80" s="125">
        <f t="shared" si="1"/>
        <v>0</v>
      </c>
    </row>
    <row r="81" spans="1:11" x14ac:dyDescent="0.35">
      <c r="A81" s="395" t="s">
        <v>7956</v>
      </c>
      <c r="B81" s="299" t="s">
        <v>7957</v>
      </c>
      <c r="C81" s="299" t="s">
        <v>7945</v>
      </c>
      <c r="D81" s="299" t="s">
        <v>218</v>
      </c>
      <c r="E81" s="299" t="s">
        <v>118</v>
      </c>
      <c r="F81" s="300">
        <v>790</v>
      </c>
      <c r="G81" s="299" t="s">
        <v>143</v>
      </c>
      <c r="H81" s="300">
        <v>35.5</v>
      </c>
      <c r="I81" s="153">
        <f>(H81*'Информация о ценах'!$D$11+'009'!H81*'Информация о ценах'!$D$11*'Информация о ценах'!$E$11)*'Информация о ценах'!$B$6*1.02*1.2</f>
        <v>1466.5050000000001</v>
      </c>
      <c r="J81" s="325"/>
      <c r="K81" s="125">
        <f t="shared" si="1"/>
        <v>0</v>
      </c>
    </row>
    <row r="82" spans="1:11" x14ac:dyDescent="0.35">
      <c r="A82" s="395" t="s">
        <v>7958</v>
      </c>
      <c r="B82" s="299" t="s">
        <v>7959</v>
      </c>
      <c r="C82" s="299" t="s">
        <v>7960</v>
      </c>
      <c r="D82" s="299" t="s">
        <v>219</v>
      </c>
      <c r="E82" s="299" t="s">
        <v>220</v>
      </c>
      <c r="F82" s="300">
        <v>831.98</v>
      </c>
      <c r="G82" s="299" t="s">
        <v>221</v>
      </c>
      <c r="H82" s="300">
        <v>30.92</v>
      </c>
      <c r="I82" s="153">
        <f>(H82*'Информация о ценах'!$D$11+'009'!H82*'Информация о ценах'!$D$11*'Информация о ценах'!$E$11)*'Информация о ценах'!$B$6*1.02*1.2</f>
        <v>1277.3052000000002</v>
      </c>
      <c r="J82" s="325"/>
      <c r="K82" s="125">
        <f t="shared" si="1"/>
        <v>0</v>
      </c>
    </row>
    <row r="83" spans="1:11" x14ac:dyDescent="0.35">
      <c r="A83" s="395" t="s">
        <v>7961</v>
      </c>
      <c r="B83" s="299" t="s">
        <v>7962</v>
      </c>
      <c r="C83" s="299" t="s">
        <v>7963</v>
      </c>
      <c r="D83" s="299" t="s">
        <v>222</v>
      </c>
      <c r="E83" s="299" t="s">
        <v>100</v>
      </c>
      <c r="F83" s="300">
        <v>67</v>
      </c>
      <c r="G83" s="299" t="s">
        <v>223</v>
      </c>
      <c r="H83" s="300">
        <v>17.420000000000002</v>
      </c>
      <c r="I83" s="153">
        <f>(H83*'Информация о ценах'!$D$11+'009'!H83*'Информация о ценах'!$D$11*'Информация о ценах'!$E$11)*'Информация о ценах'!$B$6*1.02*1.2</f>
        <v>719.62020000000007</v>
      </c>
      <c r="J83" s="325"/>
      <c r="K83" s="125">
        <f t="shared" si="1"/>
        <v>0</v>
      </c>
    </row>
    <row r="84" spans="1:11" x14ac:dyDescent="0.35">
      <c r="A84" s="395" t="s">
        <v>7964</v>
      </c>
      <c r="B84" s="299" t="s">
        <v>7965</v>
      </c>
      <c r="C84" s="299" t="s">
        <v>7963</v>
      </c>
      <c r="D84" s="299" t="s">
        <v>222</v>
      </c>
      <c r="E84" s="299" t="s">
        <v>32</v>
      </c>
      <c r="F84" s="300">
        <v>77</v>
      </c>
      <c r="G84" s="299" t="s">
        <v>148</v>
      </c>
      <c r="H84" s="300">
        <v>19.3</v>
      </c>
      <c r="I84" s="153">
        <f>(H84*'Информация о ценах'!$D$11+'009'!H84*'Информация о ценах'!$D$11*'Информация о ценах'!$E$11)*'Информация о ценах'!$B$6*1.02*1.2</f>
        <v>797.28300000000002</v>
      </c>
      <c r="J84" s="325"/>
      <c r="K84" s="125">
        <f t="shared" si="1"/>
        <v>0</v>
      </c>
    </row>
    <row r="85" spans="1:11" x14ac:dyDescent="0.35">
      <c r="A85" s="395" t="s">
        <v>7966</v>
      </c>
      <c r="B85" s="299" t="s">
        <v>7967</v>
      </c>
      <c r="C85" s="299" t="s">
        <v>7963</v>
      </c>
      <c r="D85" s="299" t="s">
        <v>222</v>
      </c>
      <c r="E85" s="299" t="s">
        <v>106</v>
      </c>
      <c r="F85" s="300">
        <v>97</v>
      </c>
      <c r="G85" s="299" t="s">
        <v>136</v>
      </c>
      <c r="H85" s="300">
        <v>20.65</v>
      </c>
      <c r="I85" s="153">
        <f>(H85*'Информация о ценах'!$D$11+'009'!H85*'Информация о ценах'!$D$11*'Информация о ценах'!$E$11)*'Информация о ценах'!$B$6*1.02*1.2</f>
        <v>853.05150000000003</v>
      </c>
      <c r="J85" s="325"/>
      <c r="K85" s="125">
        <f t="shared" si="1"/>
        <v>0</v>
      </c>
    </row>
    <row r="86" spans="1:11" x14ac:dyDescent="0.35">
      <c r="A86" s="395" t="s">
        <v>7968</v>
      </c>
      <c r="B86" s="299" t="s">
        <v>7969</v>
      </c>
      <c r="C86" s="299" t="s">
        <v>7963</v>
      </c>
      <c r="D86" s="299" t="s">
        <v>222</v>
      </c>
      <c r="E86" s="299" t="s">
        <v>112</v>
      </c>
      <c r="F86" s="300">
        <v>411</v>
      </c>
      <c r="G86" s="299" t="s">
        <v>116</v>
      </c>
      <c r="H86" s="300">
        <v>38.29</v>
      </c>
      <c r="I86" s="153">
        <f>(H86*'Информация о ценах'!$D$11+'009'!H86*'Информация о ценах'!$D$11*'Информация о ценах'!$E$11)*'Информация о ценах'!$B$6*1.02*1.2</f>
        <v>1581.7598999999998</v>
      </c>
      <c r="J86" s="325"/>
      <c r="K86" s="125">
        <f t="shared" si="1"/>
        <v>0</v>
      </c>
    </row>
    <row r="87" spans="1:11" x14ac:dyDescent="0.35">
      <c r="A87" s="395" t="s">
        <v>7970</v>
      </c>
      <c r="B87" s="299" t="s">
        <v>7971</v>
      </c>
      <c r="C87" s="299" t="s">
        <v>7963</v>
      </c>
      <c r="D87" s="299" t="s">
        <v>222</v>
      </c>
      <c r="E87" s="299" t="s">
        <v>115</v>
      </c>
      <c r="F87" s="300">
        <v>631</v>
      </c>
      <c r="G87" s="299" t="s">
        <v>119</v>
      </c>
      <c r="H87" s="300">
        <v>55.24</v>
      </c>
      <c r="I87" s="153">
        <f>(H87*'Информация о ценах'!$D$11+'009'!H87*'Информация о ценах'!$D$11*'Информация о ценах'!$E$11)*'Информация о ценах'!$B$6*1.02*1.2</f>
        <v>2281.9644000000003</v>
      </c>
      <c r="J87" s="325"/>
      <c r="K87" s="125">
        <f t="shared" si="1"/>
        <v>0</v>
      </c>
    </row>
    <row r="88" spans="1:11" x14ac:dyDescent="0.35">
      <c r="A88" s="395" t="s">
        <v>7973</v>
      </c>
      <c r="B88" s="299" t="s">
        <v>7974</v>
      </c>
      <c r="C88" s="299" t="s">
        <v>7972</v>
      </c>
      <c r="D88" s="299" t="s">
        <v>19842</v>
      </c>
      <c r="E88" s="299" t="s">
        <v>6282</v>
      </c>
      <c r="F88" s="300">
        <v>900</v>
      </c>
      <c r="G88" s="299" t="s">
        <v>125</v>
      </c>
      <c r="H88" s="300">
        <v>35.619999999999997</v>
      </c>
      <c r="I88" s="153">
        <f>(H88*'Информация о ценах'!$D$11+'009'!H88*'Информация о ценах'!$D$11*'Информация о ценах'!$E$11)*'Информация о ценах'!$B$6*1.02*1.2</f>
        <v>1471.4621999999999</v>
      </c>
      <c r="J88" s="325"/>
      <c r="K88" s="125">
        <f t="shared" si="1"/>
        <v>0</v>
      </c>
    </row>
    <row r="89" spans="1:11" x14ac:dyDescent="0.35">
      <c r="A89" s="395" t="s">
        <v>7976</v>
      </c>
      <c r="B89" s="299" t="s">
        <v>7977</v>
      </c>
      <c r="C89" s="299" t="s">
        <v>7975</v>
      </c>
      <c r="D89" s="299" t="s">
        <v>227</v>
      </c>
      <c r="E89" s="299" t="s">
        <v>32</v>
      </c>
      <c r="F89" s="300">
        <v>75</v>
      </c>
      <c r="G89" s="299" t="s">
        <v>148</v>
      </c>
      <c r="H89" s="300">
        <v>19.3</v>
      </c>
      <c r="I89" s="153">
        <f>(H89*'Информация о ценах'!$D$11+'009'!H89*'Информация о ценах'!$D$11*'Информация о ценах'!$E$11)*'Информация о ценах'!$B$6*1.02*1.2</f>
        <v>797.28300000000002</v>
      </c>
      <c r="J89" s="325"/>
      <c r="K89" s="125">
        <f t="shared" si="1"/>
        <v>0</v>
      </c>
    </row>
    <row r="90" spans="1:11" x14ac:dyDescent="0.35">
      <c r="A90" s="395" t="s">
        <v>7978</v>
      </c>
      <c r="B90" s="299" t="s">
        <v>7979</v>
      </c>
      <c r="C90" s="299" t="s">
        <v>7975</v>
      </c>
      <c r="D90" s="299" t="s">
        <v>227</v>
      </c>
      <c r="E90" s="299" t="s">
        <v>109</v>
      </c>
      <c r="F90" s="300">
        <v>100</v>
      </c>
      <c r="G90" s="299" t="s">
        <v>173</v>
      </c>
      <c r="H90" s="300">
        <v>23.66</v>
      </c>
      <c r="I90" s="153">
        <f>(H90*'Информация о ценах'!$D$11+'009'!H90*'Информация о ценах'!$D$11*'Информация о ценах'!$E$11)*'Информация о ценах'!$B$6*1.02*1.2</f>
        <v>977.39459999999997</v>
      </c>
      <c r="J90" s="325"/>
      <c r="K90" s="125">
        <f t="shared" si="1"/>
        <v>0</v>
      </c>
    </row>
    <row r="91" spans="1:11" x14ac:dyDescent="0.35">
      <c r="A91" s="395" t="s">
        <v>7980</v>
      </c>
      <c r="B91" s="299" t="s">
        <v>7981</v>
      </c>
      <c r="C91" s="299" t="s">
        <v>7975</v>
      </c>
      <c r="D91" s="299" t="s">
        <v>227</v>
      </c>
      <c r="E91" s="299" t="s">
        <v>115</v>
      </c>
      <c r="F91" s="300">
        <v>529</v>
      </c>
      <c r="G91" s="299" t="s">
        <v>119</v>
      </c>
      <c r="H91" s="300">
        <v>56.48</v>
      </c>
      <c r="I91" s="153">
        <f>(H91*'Информация о ценах'!$D$11+'009'!H91*'Информация о ценах'!$D$11*'Информация о ценах'!$E$11)*'Информация о ценах'!$B$6*1.02*1.2</f>
        <v>2333.1887999999999</v>
      </c>
      <c r="J91" s="325"/>
      <c r="K91" s="125">
        <f t="shared" si="1"/>
        <v>0</v>
      </c>
    </row>
    <row r="92" spans="1:11" x14ac:dyDescent="0.35">
      <c r="A92" s="395" t="s">
        <v>7982</v>
      </c>
      <c r="B92" s="299" t="s">
        <v>7983</v>
      </c>
      <c r="C92" s="299" t="s">
        <v>7975</v>
      </c>
      <c r="D92" s="299" t="s">
        <v>227</v>
      </c>
      <c r="E92" s="299" t="s">
        <v>127</v>
      </c>
      <c r="F92" s="129">
        <v>1175</v>
      </c>
      <c r="G92" s="299" t="s">
        <v>215</v>
      </c>
      <c r="H92" s="300">
        <v>159.38999999999999</v>
      </c>
      <c r="I92" s="153">
        <f>(H92*'Информация о ценах'!$D$11+'009'!H92*'Информация о ценах'!$D$11*'Информация о ценах'!$E$11)*'Информация о ценах'!$B$6*1.02*1.2</f>
        <v>6584.4008999999987</v>
      </c>
      <c r="J92" s="325"/>
      <c r="K92" s="125">
        <f t="shared" si="1"/>
        <v>0</v>
      </c>
    </row>
    <row r="93" spans="1:11" x14ac:dyDescent="0.35">
      <c r="A93" s="395" t="s">
        <v>7984</v>
      </c>
      <c r="B93" s="299" t="s">
        <v>7985</v>
      </c>
      <c r="C93" s="299" t="s">
        <v>7975</v>
      </c>
      <c r="D93" s="299" t="s">
        <v>227</v>
      </c>
      <c r="E93" s="299" t="s">
        <v>6282</v>
      </c>
      <c r="F93" s="129">
        <v>1747</v>
      </c>
      <c r="G93" s="299" t="s">
        <v>130</v>
      </c>
      <c r="H93" s="300">
        <v>191.13</v>
      </c>
      <c r="I93" s="153">
        <f>(H93*'Информация о ценах'!$D$11+'009'!H93*'Информация о ценах'!$D$11*'Информация о ценах'!$E$11)*'Информация о ценах'!$B$6*1.02*1.2</f>
        <v>7895.5802999999996</v>
      </c>
      <c r="J93" s="325"/>
      <c r="K93" s="125">
        <f t="shared" si="1"/>
        <v>0</v>
      </c>
    </row>
    <row r="94" spans="1:11" x14ac:dyDescent="0.35">
      <c r="A94" s="395" t="s">
        <v>7986</v>
      </c>
      <c r="B94" s="299" t="s">
        <v>7987</v>
      </c>
      <c r="C94" s="299" t="s">
        <v>7988</v>
      </c>
      <c r="D94" s="299" t="s">
        <v>228</v>
      </c>
      <c r="E94" s="299" t="s">
        <v>100</v>
      </c>
      <c r="F94" s="300">
        <v>98.99</v>
      </c>
      <c r="G94" s="299" t="s">
        <v>107</v>
      </c>
      <c r="H94" s="300">
        <v>9.33</v>
      </c>
      <c r="I94" s="153">
        <f>(H94*'Информация о ценах'!$D$11+'009'!H94*'Информация о ценах'!$D$11*'Информация о ценах'!$E$11)*'Информация о ценах'!$B$6*1.02*1.2</f>
        <v>385.42230000000001</v>
      </c>
      <c r="J94" s="325"/>
      <c r="K94" s="125">
        <f t="shared" si="1"/>
        <v>0</v>
      </c>
    </row>
    <row r="95" spans="1:11" x14ac:dyDescent="0.35">
      <c r="A95" s="395" t="s">
        <v>7989</v>
      </c>
      <c r="B95" s="299" t="s">
        <v>7990</v>
      </c>
      <c r="C95" s="299" t="s">
        <v>7988</v>
      </c>
      <c r="D95" s="299" t="s">
        <v>228</v>
      </c>
      <c r="E95" s="299" t="s">
        <v>32</v>
      </c>
      <c r="F95" s="300">
        <v>92</v>
      </c>
      <c r="G95" s="299" t="s">
        <v>229</v>
      </c>
      <c r="H95" s="300">
        <v>9.33</v>
      </c>
      <c r="I95" s="153">
        <f>(H95*'Информация о ценах'!$D$11+'009'!H95*'Информация о ценах'!$D$11*'Информация о ценах'!$E$11)*'Информация о ценах'!$B$6*1.02*1.2</f>
        <v>385.42230000000001</v>
      </c>
      <c r="J95" s="325"/>
      <c r="K95" s="125">
        <f t="shared" si="1"/>
        <v>0</v>
      </c>
    </row>
    <row r="96" spans="1:11" x14ac:dyDescent="0.35">
      <c r="A96" s="395" t="s">
        <v>7991</v>
      </c>
      <c r="B96" s="299" t="s">
        <v>7992</v>
      </c>
      <c r="C96" s="299" t="s">
        <v>7988</v>
      </c>
      <c r="D96" s="299" t="s">
        <v>228</v>
      </c>
      <c r="E96" s="299" t="s">
        <v>112</v>
      </c>
      <c r="F96" s="300">
        <v>445</v>
      </c>
      <c r="G96" s="299" t="s">
        <v>116</v>
      </c>
      <c r="H96" s="300">
        <v>18.02</v>
      </c>
      <c r="I96" s="153">
        <f>(H96*'Информация о ценах'!$D$11+'009'!H96*'Информация о ценах'!$D$11*'Информация о ценах'!$E$11)*'Информация о ценах'!$B$6*1.02*1.2</f>
        <v>744.4061999999999</v>
      </c>
      <c r="J96" s="325"/>
      <c r="K96" s="125">
        <f t="shared" si="1"/>
        <v>0</v>
      </c>
    </row>
    <row r="97" spans="1:11" x14ac:dyDescent="0.35">
      <c r="A97" s="395" t="s">
        <v>7993</v>
      </c>
      <c r="B97" s="299" t="s">
        <v>7994</v>
      </c>
      <c r="C97" s="299" t="s">
        <v>7988</v>
      </c>
      <c r="D97" s="299" t="s">
        <v>228</v>
      </c>
      <c r="E97" s="299" t="s">
        <v>115</v>
      </c>
      <c r="F97" s="300">
        <v>659</v>
      </c>
      <c r="G97" s="299" t="s">
        <v>143</v>
      </c>
      <c r="H97" s="300">
        <v>22.14</v>
      </c>
      <c r="I97" s="153">
        <f>(H97*'Информация о ценах'!$D$11+'009'!H97*'Информация о ценах'!$D$11*'Информация о ценах'!$E$11)*'Информация о ценах'!$B$6*1.02*1.2</f>
        <v>914.60340000000008</v>
      </c>
      <c r="J97" s="325"/>
      <c r="K97" s="125">
        <f t="shared" si="1"/>
        <v>0</v>
      </c>
    </row>
    <row r="98" spans="1:11" x14ac:dyDescent="0.35">
      <c r="A98" s="395" t="s">
        <v>7995</v>
      </c>
      <c r="B98" s="299" t="s">
        <v>7996</v>
      </c>
      <c r="C98" s="299" t="s">
        <v>7997</v>
      </c>
      <c r="D98" s="299" t="s">
        <v>230</v>
      </c>
      <c r="E98" s="299" t="s">
        <v>100</v>
      </c>
      <c r="F98" s="300">
        <v>77</v>
      </c>
      <c r="G98" s="299" t="s">
        <v>107</v>
      </c>
      <c r="H98" s="300">
        <v>17.420000000000002</v>
      </c>
      <c r="I98" s="153">
        <f>(H98*'Информация о ценах'!$D$11+'009'!H98*'Информация о ценах'!$D$11*'Информация о ценах'!$E$11)*'Информация о ценах'!$B$6*1.02*1.2</f>
        <v>719.62020000000007</v>
      </c>
      <c r="J98" s="325"/>
      <c r="K98" s="125">
        <f t="shared" si="1"/>
        <v>0</v>
      </c>
    </row>
    <row r="99" spans="1:11" x14ac:dyDescent="0.35">
      <c r="A99" s="395" t="s">
        <v>7998</v>
      </c>
      <c r="B99" s="299" t="s">
        <v>7999</v>
      </c>
      <c r="C99" s="299" t="s">
        <v>7997</v>
      </c>
      <c r="D99" s="299" t="s">
        <v>230</v>
      </c>
      <c r="E99" s="299" t="s">
        <v>32</v>
      </c>
      <c r="F99" s="300">
        <v>92</v>
      </c>
      <c r="G99" s="299" t="s">
        <v>229</v>
      </c>
      <c r="H99" s="300">
        <v>19.3</v>
      </c>
      <c r="I99" s="153">
        <f>(H99*'Информация о ценах'!$D$11+'009'!H99*'Информация о ценах'!$D$11*'Информация о ценах'!$E$11)*'Информация о ценах'!$B$6*1.02*1.2</f>
        <v>797.28300000000002</v>
      </c>
      <c r="J99" s="325"/>
      <c r="K99" s="125">
        <f t="shared" si="1"/>
        <v>0</v>
      </c>
    </row>
    <row r="100" spans="1:11" x14ac:dyDescent="0.35">
      <c r="A100" s="395" t="s">
        <v>8000</v>
      </c>
      <c r="B100" s="299" t="s">
        <v>8001</v>
      </c>
      <c r="C100" s="299" t="s">
        <v>7997</v>
      </c>
      <c r="D100" s="299" t="s">
        <v>230</v>
      </c>
      <c r="E100" s="299" t="s">
        <v>112</v>
      </c>
      <c r="F100" s="300">
        <v>448</v>
      </c>
      <c r="G100" s="299" t="s">
        <v>116</v>
      </c>
      <c r="H100" s="300">
        <v>37.11</v>
      </c>
      <c r="I100" s="153">
        <f>(H100*'Информация о ценах'!$D$11+'009'!H100*'Информация о ценах'!$D$11*'Информация о ценах'!$E$11)*'Информация о ценах'!$B$6*1.02*1.2</f>
        <v>1533.0141000000001</v>
      </c>
      <c r="J100" s="325"/>
      <c r="K100" s="125">
        <f t="shared" si="1"/>
        <v>0</v>
      </c>
    </row>
    <row r="101" spans="1:11" x14ac:dyDescent="0.35">
      <c r="A101" s="395" t="s">
        <v>8002</v>
      </c>
      <c r="B101" s="299" t="s">
        <v>8003</v>
      </c>
      <c r="C101" s="299" t="s">
        <v>8004</v>
      </c>
      <c r="D101" s="299" t="s">
        <v>231</v>
      </c>
      <c r="E101" s="299" t="s">
        <v>100</v>
      </c>
      <c r="F101" s="300">
        <v>77</v>
      </c>
      <c r="G101" s="299" t="s">
        <v>107</v>
      </c>
      <c r="H101" s="300">
        <v>17.420000000000002</v>
      </c>
      <c r="I101" s="153">
        <f>(H101*'Информация о ценах'!$D$11+'009'!H101*'Информация о ценах'!$D$11*'Информация о ценах'!$E$11)*'Информация о ценах'!$B$6*1.02*1.2</f>
        <v>719.62020000000007</v>
      </c>
      <c r="J101" s="325"/>
      <c r="K101" s="125">
        <f t="shared" si="1"/>
        <v>0</v>
      </c>
    </row>
    <row r="102" spans="1:11" x14ac:dyDescent="0.35">
      <c r="A102" s="395" t="s">
        <v>8005</v>
      </c>
      <c r="B102" s="299" t="s">
        <v>8006</v>
      </c>
      <c r="C102" s="299" t="s">
        <v>8004</v>
      </c>
      <c r="D102" s="299" t="s">
        <v>231</v>
      </c>
      <c r="E102" s="299" t="s">
        <v>32</v>
      </c>
      <c r="F102" s="300">
        <v>92</v>
      </c>
      <c r="G102" s="299" t="s">
        <v>229</v>
      </c>
      <c r="H102" s="300">
        <v>19.3</v>
      </c>
      <c r="I102" s="153">
        <f>(H102*'Информация о ценах'!$D$11+'009'!H102*'Информация о ценах'!$D$11*'Информация о ценах'!$E$11)*'Информация о ценах'!$B$6*1.02*1.2</f>
        <v>797.28300000000002</v>
      </c>
      <c r="J102" s="325"/>
      <c r="K102" s="125">
        <f t="shared" si="1"/>
        <v>0</v>
      </c>
    </row>
    <row r="103" spans="1:11" x14ac:dyDescent="0.35">
      <c r="A103" s="395" t="s">
        <v>8007</v>
      </c>
      <c r="B103" s="299" t="s">
        <v>8008</v>
      </c>
      <c r="C103" s="299" t="s">
        <v>8004</v>
      </c>
      <c r="D103" s="299" t="s">
        <v>231</v>
      </c>
      <c r="E103" s="299" t="s">
        <v>112</v>
      </c>
      <c r="F103" s="300">
        <v>450</v>
      </c>
      <c r="G103" s="299" t="s">
        <v>116</v>
      </c>
      <c r="H103" s="300">
        <v>35.89</v>
      </c>
      <c r="I103" s="153">
        <f>(H103*'Информация о ценах'!$D$11+'009'!H103*'Информация о ценах'!$D$11*'Информация о ценах'!$E$11)*'Информация о ценах'!$B$6*1.02*1.2</f>
        <v>1482.6159000000002</v>
      </c>
      <c r="J103" s="325"/>
      <c r="K103" s="125">
        <f t="shared" si="1"/>
        <v>0</v>
      </c>
    </row>
    <row r="104" spans="1:11" x14ac:dyDescent="0.35">
      <c r="A104" s="395" t="s">
        <v>8009</v>
      </c>
      <c r="B104" s="299" t="s">
        <v>8010</v>
      </c>
      <c r="C104" s="299" t="s">
        <v>8011</v>
      </c>
      <c r="D104" s="299" t="s">
        <v>232</v>
      </c>
      <c r="E104" s="299" t="s">
        <v>100</v>
      </c>
      <c r="F104" s="300">
        <v>103.15</v>
      </c>
      <c r="G104" s="299" t="s">
        <v>197</v>
      </c>
      <c r="H104" s="300">
        <v>33.549999999999997</v>
      </c>
      <c r="I104" s="153">
        <f>(H104*'Информация о ценах'!$D$11+'009'!H104*'Информация о ценах'!$D$11*'Информация о ценах'!$E$11)*'Информация о ценах'!$B$6*1.02*1.2</f>
        <v>1385.9504999999997</v>
      </c>
      <c r="J104" s="325"/>
      <c r="K104" s="125">
        <f t="shared" si="1"/>
        <v>0</v>
      </c>
    </row>
    <row r="105" spans="1:11" x14ac:dyDescent="0.35">
      <c r="A105" s="395" t="s">
        <v>8012</v>
      </c>
      <c r="B105" s="299" t="s">
        <v>8013</v>
      </c>
      <c r="C105" s="299" t="s">
        <v>8011</v>
      </c>
      <c r="D105" s="299" t="s">
        <v>232</v>
      </c>
      <c r="E105" s="299" t="s">
        <v>32</v>
      </c>
      <c r="F105" s="300">
        <v>113.9</v>
      </c>
      <c r="G105" s="299" t="s">
        <v>148</v>
      </c>
      <c r="H105" s="300">
        <v>38.56</v>
      </c>
      <c r="I105" s="153">
        <f>(H105*'Информация о ценах'!$D$11+'009'!H105*'Информация о ценах'!$D$11*'Информация о ценах'!$E$11)*'Информация о ценах'!$B$6*1.02*1.2</f>
        <v>1592.9136000000001</v>
      </c>
      <c r="J105" s="325"/>
      <c r="K105" s="125">
        <f t="shared" si="1"/>
        <v>0</v>
      </c>
    </row>
    <row r="106" spans="1:11" x14ac:dyDescent="0.35">
      <c r="A106" s="395" t="s">
        <v>8014</v>
      </c>
      <c r="B106" s="299" t="s">
        <v>8015</v>
      </c>
      <c r="C106" s="299" t="s">
        <v>8011</v>
      </c>
      <c r="D106" s="299" t="s">
        <v>232</v>
      </c>
      <c r="E106" s="299" t="s">
        <v>106</v>
      </c>
      <c r="F106" s="300">
        <v>165.7</v>
      </c>
      <c r="G106" s="299" t="s">
        <v>136</v>
      </c>
      <c r="H106" s="300">
        <v>46.66</v>
      </c>
      <c r="I106" s="153">
        <f>(H106*'Информация о ценах'!$D$11+'009'!H106*'Информация о ценах'!$D$11*'Информация о ценах'!$E$11)*'Информация о ценах'!$B$6*1.02*1.2</f>
        <v>1927.5246</v>
      </c>
      <c r="J106" s="325"/>
      <c r="K106" s="125">
        <f t="shared" si="1"/>
        <v>0</v>
      </c>
    </row>
    <row r="107" spans="1:11" x14ac:dyDescent="0.35">
      <c r="A107" s="395" t="s">
        <v>8016</v>
      </c>
      <c r="B107" s="299" t="s">
        <v>8017</v>
      </c>
      <c r="C107" s="299" t="s">
        <v>8011</v>
      </c>
      <c r="D107" s="299" t="s">
        <v>232</v>
      </c>
      <c r="E107" s="299" t="s">
        <v>109</v>
      </c>
      <c r="F107" s="300">
        <v>240.76</v>
      </c>
      <c r="G107" s="299" t="s">
        <v>138</v>
      </c>
      <c r="H107" s="300">
        <v>58.32</v>
      </c>
      <c r="I107" s="153">
        <f>(H107*'Информация о ценах'!$D$11+'009'!H107*'Информация о ценах'!$D$11*'Информация о ценах'!$E$11)*'Информация о ценах'!$B$6*1.02*1.2</f>
        <v>2409.1992</v>
      </c>
      <c r="J107" s="325"/>
      <c r="K107" s="125">
        <f t="shared" si="1"/>
        <v>0</v>
      </c>
    </row>
    <row r="108" spans="1:11" x14ac:dyDescent="0.35">
      <c r="A108" s="395" t="s">
        <v>8018</v>
      </c>
      <c r="B108" s="299" t="s">
        <v>8019</v>
      </c>
      <c r="C108" s="299" t="s">
        <v>8020</v>
      </c>
      <c r="D108" s="299" t="s">
        <v>233</v>
      </c>
      <c r="E108" s="299" t="s">
        <v>100</v>
      </c>
      <c r="F108" s="300">
        <v>95.4</v>
      </c>
      <c r="G108" s="299" t="s">
        <v>197</v>
      </c>
      <c r="H108" s="300">
        <v>10.5</v>
      </c>
      <c r="I108" s="153">
        <f>(H108*'Информация о ценах'!$D$11+'009'!H108*'Информация о ценах'!$D$11*'Информация о ценах'!$E$11)*'Информация о ценах'!$B$6*1.02*1.2</f>
        <v>433.75500000000011</v>
      </c>
      <c r="J108" s="325"/>
      <c r="K108" s="125">
        <f t="shared" si="1"/>
        <v>0</v>
      </c>
    </row>
    <row r="109" spans="1:11" x14ac:dyDescent="0.35">
      <c r="A109" s="395" t="s">
        <v>8021</v>
      </c>
      <c r="B109" s="299" t="s">
        <v>8022</v>
      </c>
      <c r="C109" s="299" t="s">
        <v>8020</v>
      </c>
      <c r="D109" s="299" t="s">
        <v>233</v>
      </c>
      <c r="E109" s="299" t="s">
        <v>32</v>
      </c>
      <c r="F109" s="300">
        <v>188.36</v>
      </c>
      <c r="G109" s="299" t="s">
        <v>148</v>
      </c>
      <c r="H109" s="300">
        <v>11.26</v>
      </c>
      <c r="I109" s="153">
        <f>(H109*'Информация о ценах'!$D$11+'009'!H109*'Информация о ценах'!$D$11*'Информация о ценах'!$E$11)*'Информация о ценах'!$B$6*1.02*1.2</f>
        <v>465.15060000000005</v>
      </c>
      <c r="J109" s="325"/>
      <c r="K109" s="125">
        <f t="shared" si="1"/>
        <v>0</v>
      </c>
    </row>
    <row r="110" spans="1:11" x14ac:dyDescent="0.35">
      <c r="A110" s="395" t="s">
        <v>8023</v>
      </c>
      <c r="B110" s="299" t="s">
        <v>8024</v>
      </c>
      <c r="C110" s="299" t="s">
        <v>8020</v>
      </c>
      <c r="D110" s="299" t="s">
        <v>233</v>
      </c>
      <c r="E110" s="299" t="s">
        <v>106</v>
      </c>
      <c r="F110" s="300">
        <v>156.69999999999999</v>
      </c>
      <c r="G110" s="299" t="s">
        <v>170</v>
      </c>
      <c r="H110" s="300">
        <v>12.36</v>
      </c>
      <c r="I110" s="153">
        <f>(H110*'Информация о ценах'!$D$11+'009'!H110*'Информация о ценах'!$D$11*'Информация о ценах'!$E$11)*'Информация о ценах'!$B$6*1.02*1.2</f>
        <v>510.59160000000003</v>
      </c>
      <c r="J110" s="325"/>
      <c r="K110" s="125">
        <f t="shared" si="1"/>
        <v>0</v>
      </c>
    </row>
    <row r="111" spans="1:11" x14ac:dyDescent="0.35">
      <c r="A111" s="395" t="s">
        <v>8025</v>
      </c>
      <c r="B111" s="299" t="s">
        <v>8026</v>
      </c>
      <c r="C111" s="299" t="s">
        <v>8020</v>
      </c>
      <c r="D111" s="299" t="s">
        <v>233</v>
      </c>
      <c r="E111" s="299" t="s">
        <v>109</v>
      </c>
      <c r="F111" s="300">
        <v>368.62</v>
      </c>
      <c r="G111" s="299" t="s">
        <v>173</v>
      </c>
      <c r="H111" s="300">
        <v>15</v>
      </c>
      <c r="I111" s="153">
        <f>(H111*'Информация о ценах'!$D$11+'009'!H111*'Информация о ценах'!$D$11*'Информация о ценах'!$E$11)*'Информация о ценах'!$B$6*1.02*1.2</f>
        <v>619.65</v>
      </c>
      <c r="J111" s="325"/>
      <c r="K111" s="125">
        <f t="shared" si="1"/>
        <v>0</v>
      </c>
    </row>
    <row r="112" spans="1:11" x14ac:dyDescent="0.35">
      <c r="A112" s="395" t="s">
        <v>8027</v>
      </c>
      <c r="B112" s="299" t="s">
        <v>8028</v>
      </c>
      <c r="C112" s="299" t="s">
        <v>8029</v>
      </c>
      <c r="D112" s="299" t="s">
        <v>234</v>
      </c>
      <c r="E112" s="299" t="s">
        <v>106</v>
      </c>
      <c r="F112" s="300">
        <v>112.4</v>
      </c>
      <c r="G112" s="299" t="s">
        <v>107</v>
      </c>
      <c r="H112" s="300">
        <v>14.96</v>
      </c>
      <c r="I112" s="153">
        <f>(H112*'Информация о ценах'!$D$11+'009'!H112*'Информация о ценах'!$D$11*'Информация о ценах'!$E$11)*'Информация о ценах'!$B$6*1.02*1.2</f>
        <v>617.99760000000003</v>
      </c>
      <c r="J112" s="325"/>
      <c r="K112" s="125">
        <f t="shared" si="1"/>
        <v>0</v>
      </c>
    </row>
    <row r="113" spans="1:11" x14ac:dyDescent="0.35">
      <c r="A113" s="395" t="s">
        <v>8030</v>
      </c>
      <c r="B113" s="299" t="s">
        <v>8031</v>
      </c>
      <c r="C113" s="299" t="s">
        <v>8029</v>
      </c>
      <c r="D113" s="299" t="s">
        <v>234</v>
      </c>
      <c r="E113" s="299" t="s">
        <v>109</v>
      </c>
      <c r="F113" s="300">
        <v>155.53</v>
      </c>
      <c r="G113" s="299" t="s">
        <v>110</v>
      </c>
      <c r="H113" s="300">
        <v>19.93</v>
      </c>
      <c r="I113" s="153">
        <f>(H113*'Информация о ценах'!$D$11+'009'!H113*'Информация о ценах'!$D$11*'Информация о ценах'!$E$11)*'Информация о ценах'!$B$6*1.02*1.2</f>
        <v>823.30830000000003</v>
      </c>
      <c r="J113" s="325"/>
      <c r="K113" s="125">
        <f t="shared" si="1"/>
        <v>0</v>
      </c>
    </row>
    <row r="114" spans="1:11" x14ac:dyDescent="0.35">
      <c r="A114" s="395" t="s">
        <v>235</v>
      </c>
      <c r="B114" s="299" t="s">
        <v>8032</v>
      </c>
      <c r="C114" s="299" t="s">
        <v>236</v>
      </c>
      <c r="D114" s="299" t="s">
        <v>237</v>
      </c>
      <c r="E114" s="299" t="s">
        <v>184</v>
      </c>
      <c r="F114" s="300">
        <v>85.99</v>
      </c>
      <c r="G114" s="299" t="s">
        <v>238</v>
      </c>
      <c r="H114" s="300">
        <v>14.42</v>
      </c>
      <c r="I114" s="153">
        <f>(H114*'Информация о ценах'!$D$11+'009'!H114*'Информация о ценах'!$D$11*'Информация о ценах'!$E$11)*'Информация о ценах'!$B$6*1.02*1.2</f>
        <v>595.6902</v>
      </c>
      <c r="J114" s="325"/>
      <c r="K114" s="125">
        <f t="shared" si="1"/>
        <v>0</v>
      </c>
    </row>
    <row r="115" spans="1:11" x14ac:dyDescent="0.35">
      <c r="A115" s="395" t="s">
        <v>239</v>
      </c>
      <c r="B115" s="299" t="s">
        <v>8033</v>
      </c>
      <c r="C115" s="299" t="s">
        <v>236</v>
      </c>
      <c r="D115" s="299" t="s">
        <v>237</v>
      </c>
      <c r="E115" s="299" t="s">
        <v>167</v>
      </c>
      <c r="F115" s="300">
        <v>89.4</v>
      </c>
      <c r="G115" s="299" t="s">
        <v>197</v>
      </c>
      <c r="H115" s="300">
        <v>17.260000000000002</v>
      </c>
      <c r="I115" s="153">
        <f>(H115*'Информация о ценах'!$D$11+'009'!H115*'Информация о ценах'!$D$11*'Информация о ценах'!$E$11)*'Информация о ценах'!$B$6*1.02*1.2</f>
        <v>713.01060000000007</v>
      </c>
      <c r="J115" s="325"/>
      <c r="K115" s="125">
        <f t="shared" si="1"/>
        <v>0</v>
      </c>
    </row>
    <row r="116" spans="1:11" x14ac:dyDescent="0.35">
      <c r="A116" s="395" t="s">
        <v>240</v>
      </c>
      <c r="B116" s="299" t="s">
        <v>8034</v>
      </c>
      <c r="C116" s="299" t="s">
        <v>236</v>
      </c>
      <c r="D116" s="299" t="s">
        <v>237</v>
      </c>
      <c r="E116" s="299" t="s">
        <v>189</v>
      </c>
      <c r="F116" s="300">
        <v>124.5</v>
      </c>
      <c r="G116" s="299" t="s">
        <v>107</v>
      </c>
      <c r="H116" s="300">
        <v>19.37</v>
      </c>
      <c r="I116" s="153">
        <f>(H116*'Информация о ценах'!$D$11+'009'!H116*'Информация о ценах'!$D$11*'Информация о ценах'!$E$11)*'Информация о ценах'!$B$6*1.02*1.2</f>
        <v>800.17469999999992</v>
      </c>
      <c r="J116" s="325"/>
      <c r="K116" s="125">
        <f t="shared" si="1"/>
        <v>0</v>
      </c>
    </row>
    <row r="117" spans="1:11" x14ac:dyDescent="0.35">
      <c r="A117" s="395" t="s">
        <v>241</v>
      </c>
      <c r="B117" s="299" t="s">
        <v>8035</v>
      </c>
      <c r="C117" s="299" t="s">
        <v>236</v>
      </c>
      <c r="D117" s="299" t="s">
        <v>237</v>
      </c>
      <c r="E117" s="299" t="s">
        <v>242</v>
      </c>
      <c r="F117" s="300">
        <v>119.88</v>
      </c>
      <c r="G117" s="299" t="s">
        <v>209</v>
      </c>
      <c r="H117" s="300">
        <v>19.940000000000001</v>
      </c>
      <c r="I117" s="153">
        <f>(H117*'Информация о ценах'!$D$11+'009'!H117*'Информация о ценах'!$D$11*'Информация о ценах'!$E$11)*'Информация о ценах'!$B$6*1.02*1.2</f>
        <v>823.72140000000002</v>
      </c>
      <c r="J117" s="325"/>
      <c r="K117" s="125">
        <f t="shared" si="1"/>
        <v>0</v>
      </c>
    </row>
    <row r="118" spans="1:11" x14ac:dyDescent="0.35">
      <c r="A118" s="395" t="s">
        <v>243</v>
      </c>
      <c r="B118" s="299" t="s">
        <v>8036</v>
      </c>
      <c r="C118" s="299" t="s">
        <v>236</v>
      </c>
      <c r="D118" s="299" t="s">
        <v>237</v>
      </c>
      <c r="E118" s="299" t="s">
        <v>244</v>
      </c>
      <c r="F118" s="300">
        <v>131.88</v>
      </c>
      <c r="G118" s="299" t="s">
        <v>209</v>
      </c>
      <c r="H118" s="300">
        <v>22.15</v>
      </c>
      <c r="I118" s="153">
        <f>(H118*'Информация о ценах'!$D$11+'009'!H118*'Информация о ценах'!$D$11*'Информация о ценах'!$E$11)*'Информация о ценах'!$B$6*1.02*1.2</f>
        <v>915.01649999999995</v>
      </c>
      <c r="J118" s="325"/>
      <c r="K118" s="125">
        <f t="shared" si="1"/>
        <v>0</v>
      </c>
    </row>
    <row r="119" spans="1:11" x14ac:dyDescent="0.35">
      <c r="A119" s="395" t="s">
        <v>245</v>
      </c>
      <c r="B119" s="299" t="s">
        <v>8037</v>
      </c>
      <c r="C119" s="299" t="s">
        <v>236</v>
      </c>
      <c r="D119" s="299" t="s">
        <v>237</v>
      </c>
      <c r="E119" s="299" t="s">
        <v>191</v>
      </c>
      <c r="F119" s="300">
        <v>218.88</v>
      </c>
      <c r="G119" s="299" t="s">
        <v>246</v>
      </c>
      <c r="H119" s="300">
        <v>25.13</v>
      </c>
      <c r="I119" s="153">
        <f>(H119*'Информация о ценах'!$D$11+'009'!H119*'Информация о ценах'!$D$11*'Информация о ценах'!$E$11)*'Информация о ценах'!$B$6*1.02*1.2</f>
        <v>1038.1203</v>
      </c>
      <c r="J119" s="325"/>
      <c r="K119" s="125">
        <f t="shared" si="1"/>
        <v>0</v>
      </c>
    </row>
    <row r="120" spans="1:11" x14ac:dyDescent="0.35">
      <c r="A120" s="395" t="s">
        <v>247</v>
      </c>
      <c r="B120" s="299" t="s">
        <v>8038</v>
      </c>
      <c r="C120" s="299" t="s">
        <v>236</v>
      </c>
      <c r="D120" s="299" t="s">
        <v>237</v>
      </c>
      <c r="E120" s="299" t="s">
        <v>248</v>
      </c>
      <c r="F120" s="300">
        <v>158.18</v>
      </c>
      <c r="G120" s="299" t="s">
        <v>217</v>
      </c>
      <c r="H120" s="300">
        <v>25.91</v>
      </c>
      <c r="I120" s="153">
        <f>(H120*'Информация о ценах'!$D$11+'009'!H120*'Информация о ценах'!$D$11*'Информация о ценах'!$E$11)*'Информация о ценах'!$B$6*1.02*1.2</f>
        <v>1070.3420999999998</v>
      </c>
      <c r="J120" s="325"/>
      <c r="K120" s="125">
        <f t="shared" si="1"/>
        <v>0</v>
      </c>
    </row>
    <row r="121" spans="1:11" x14ac:dyDescent="0.35">
      <c r="A121" s="395" t="s">
        <v>249</v>
      </c>
      <c r="B121" s="299" t="s">
        <v>8039</v>
      </c>
      <c r="C121" s="299" t="s">
        <v>236</v>
      </c>
      <c r="D121" s="299" t="s">
        <v>237</v>
      </c>
      <c r="E121" s="299" t="s">
        <v>250</v>
      </c>
      <c r="F121" s="300">
        <v>175.18</v>
      </c>
      <c r="G121" s="299" t="s">
        <v>217</v>
      </c>
      <c r="H121" s="300">
        <v>28.78</v>
      </c>
      <c r="I121" s="153">
        <f>(H121*'Информация о ценах'!$D$11+'009'!H121*'Информация о ценах'!$D$11*'Информация о ценах'!$E$11)*'Информация о ценах'!$B$6*1.02*1.2</f>
        <v>1188.9018000000001</v>
      </c>
      <c r="J121" s="325"/>
      <c r="K121" s="125">
        <f t="shared" si="1"/>
        <v>0</v>
      </c>
    </row>
    <row r="122" spans="1:11" x14ac:dyDescent="0.35">
      <c r="A122" s="395" t="s">
        <v>251</v>
      </c>
      <c r="B122" s="299" t="s">
        <v>8040</v>
      </c>
      <c r="C122" s="299" t="s">
        <v>236</v>
      </c>
      <c r="D122" s="299" t="s">
        <v>237</v>
      </c>
      <c r="E122" s="299" t="s">
        <v>193</v>
      </c>
      <c r="F122" s="300">
        <v>301.48</v>
      </c>
      <c r="G122" s="299" t="s">
        <v>113</v>
      </c>
      <c r="H122" s="300">
        <v>42.83</v>
      </c>
      <c r="I122" s="153">
        <f>(H122*'Информация о ценах'!$D$11+'009'!H122*'Информация о ценах'!$D$11*'Информация о ценах'!$E$11)*'Информация о ценах'!$B$6*1.02*1.2</f>
        <v>1769.3072999999999</v>
      </c>
      <c r="J122" s="325"/>
      <c r="K122" s="125">
        <f t="shared" si="1"/>
        <v>0</v>
      </c>
    </row>
    <row r="123" spans="1:11" x14ac:dyDescent="0.35">
      <c r="A123" s="395" t="s">
        <v>252</v>
      </c>
      <c r="B123" s="299" t="s">
        <v>8041</v>
      </c>
      <c r="C123" s="299" t="s">
        <v>253</v>
      </c>
      <c r="D123" s="299" t="s">
        <v>254</v>
      </c>
      <c r="E123" s="299" t="s">
        <v>184</v>
      </c>
      <c r="F123" s="300">
        <v>58.09</v>
      </c>
      <c r="G123" s="299" t="s">
        <v>102</v>
      </c>
      <c r="H123" s="300">
        <v>17.440000000000001</v>
      </c>
      <c r="I123" s="153">
        <f>(H123*'Информация о ценах'!$D$11+'009'!H123*'Информация о ценах'!$D$11*'Информация о ценах'!$E$11)*'Информация о ценах'!$B$6*1.02*1.2</f>
        <v>720.44640000000004</v>
      </c>
      <c r="J123" s="325"/>
      <c r="K123" s="125">
        <f t="shared" si="1"/>
        <v>0</v>
      </c>
    </row>
    <row r="124" spans="1:11" x14ac:dyDescent="0.35">
      <c r="A124" s="395" t="s">
        <v>255</v>
      </c>
      <c r="B124" s="299" t="s">
        <v>8042</v>
      </c>
      <c r="C124" s="299" t="s">
        <v>253</v>
      </c>
      <c r="D124" s="299" t="s">
        <v>254</v>
      </c>
      <c r="E124" s="299" t="s">
        <v>147</v>
      </c>
      <c r="F124" s="300">
        <v>73.73</v>
      </c>
      <c r="G124" s="299" t="s">
        <v>102</v>
      </c>
      <c r="H124" s="300">
        <v>19.38</v>
      </c>
      <c r="I124" s="153">
        <f>(H124*'Информация о ценах'!$D$11+'009'!H124*'Информация о ценах'!$D$11*'Информация о ценах'!$E$11)*'Информация о ценах'!$B$6*1.02*1.2</f>
        <v>800.58780000000002</v>
      </c>
      <c r="J124" s="325"/>
      <c r="K124" s="125">
        <f t="shared" si="1"/>
        <v>0</v>
      </c>
    </row>
    <row r="125" spans="1:11" x14ac:dyDescent="0.35">
      <c r="A125" s="395" t="s">
        <v>256</v>
      </c>
      <c r="B125" s="299" t="s">
        <v>8043</v>
      </c>
      <c r="C125" s="299" t="s">
        <v>253</v>
      </c>
      <c r="D125" s="299" t="s">
        <v>254</v>
      </c>
      <c r="E125" s="299" t="s">
        <v>167</v>
      </c>
      <c r="F125" s="300">
        <v>96.4</v>
      </c>
      <c r="G125" s="299" t="s">
        <v>197</v>
      </c>
      <c r="H125" s="300">
        <v>19.23</v>
      </c>
      <c r="I125" s="153">
        <f>(H125*'Информация о ценах'!$D$11+'009'!H125*'Информация о ценах'!$D$11*'Информация о ценах'!$E$11)*'Информация о ценах'!$B$6*1.02*1.2</f>
        <v>794.39130000000011</v>
      </c>
      <c r="J125" s="325"/>
      <c r="K125" s="125">
        <f t="shared" si="1"/>
        <v>0</v>
      </c>
    </row>
    <row r="126" spans="1:11" x14ac:dyDescent="0.35">
      <c r="A126" s="395" t="s">
        <v>257</v>
      </c>
      <c r="B126" s="299" t="s">
        <v>8044</v>
      </c>
      <c r="C126" s="299" t="s">
        <v>253</v>
      </c>
      <c r="D126" s="299" t="s">
        <v>254</v>
      </c>
      <c r="E126" s="299" t="s">
        <v>189</v>
      </c>
      <c r="F126" s="300">
        <v>113.5</v>
      </c>
      <c r="G126" s="299" t="s">
        <v>107</v>
      </c>
      <c r="H126" s="300">
        <v>22.66</v>
      </c>
      <c r="I126" s="153">
        <f>(H126*'Информация о ценах'!$D$11+'009'!H126*'Информация о ценах'!$D$11*'Информация о ценах'!$E$11)*'Информация о ценах'!$B$6*1.02*1.2</f>
        <v>936.08460000000014</v>
      </c>
      <c r="J126" s="325"/>
      <c r="K126" s="125">
        <f t="shared" si="1"/>
        <v>0</v>
      </c>
    </row>
    <row r="127" spans="1:11" x14ac:dyDescent="0.35">
      <c r="A127" s="395" t="s">
        <v>258</v>
      </c>
      <c r="B127" s="299" t="s">
        <v>8045</v>
      </c>
      <c r="C127" s="299" t="s">
        <v>253</v>
      </c>
      <c r="D127" s="299" t="s">
        <v>254</v>
      </c>
      <c r="E127" s="299" t="s">
        <v>191</v>
      </c>
      <c r="F127" s="300">
        <v>183.78</v>
      </c>
      <c r="G127" s="299" t="s">
        <v>246</v>
      </c>
      <c r="H127" s="300">
        <v>32.409999999999997</v>
      </c>
      <c r="I127" s="153">
        <f>(H127*'Информация о ценах'!$D$11+'009'!H127*'Информация о ценах'!$D$11*'Информация о ценах'!$E$11)*'Информация о ценах'!$B$6*1.02*1.2</f>
        <v>1338.8570999999999</v>
      </c>
      <c r="J127" s="325"/>
      <c r="K127" s="125">
        <f t="shared" si="1"/>
        <v>0</v>
      </c>
    </row>
    <row r="128" spans="1:11" x14ac:dyDescent="0.35">
      <c r="A128" s="395" t="s">
        <v>259</v>
      </c>
      <c r="B128" s="299" t="s">
        <v>8046</v>
      </c>
      <c r="C128" s="299" t="s">
        <v>253</v>
      </c>
      <c r="D128" s="299" t="s">
        <v>254</v>
      </c>
      <c r="E128" s="299" t="s">
        <v>193</v>
      </c>
      <c r="F128" s="300">
        <v>194.51</v>
      </c>
      <c r="G128" s="299" t="s">
        <v>210</v>
      </c>
      <c r="H128" s="300">
        <v>34.97</v>
      </c>
      <c r="I128" s="153">
        <f>(H128*'Информация о ценах'!$D$11+'009'!H128*'Информация о ценах'!$D$11*'Информация о ценах'!$E$11)*'Информация о ценах'!$B$6*1.02*1.2</f>
        <v>1444.6107</v>
      </c>
      <c r="J128" s="325"/>
      <c r="K128" s="125">
        <f t="shared" si="1"/>
        <v>0</v>
      </c>
    </row>
    <row r="129" spans="1:11" x14ac:dyDescent="0.35">
      <c r="A129" s="395" t="s">
        <v>260</v>
      </c>
      <c r="B129" s="299" t="s">
        <v>8047</v>
      </c>
      <c r="C129" s="299" t="s">
        <v>253</v>
      </c>
      <c r="D129" s="299" t="s">
        <v>254</v>
      </c>
      <c r="E129" s="299" t="s">
        <v>204</v>
      </c>
      <c r="F129" s="300">
        <v>303.48</v>
      </c>
      <c r="G129" s="299" t="s">
        <v>113</v>
      </c>
      <c r="H129" s="300">
        <v>51.35</v>
      </c>
      <c r="I129" s="153">
        <f>(H129*'Информация о ценах'!$D$11+'009'!H129*'Информация о ценах'!$D$11*'Информация о ценах'!$E$11)*'Информация о ценах'!$B$6*1.02*1.2</f>
        <v>2121.2685000000001</v>
      </c>
      <c r="J129" s="325"/>
      <c r="K129" s="125">
        <f t="shared" si="1"/>
        <v>0</v>
      </c>
    </row>
    <row r="130" spans="1:11" x14ac:dyDescent="0.35">
      <c r="A130" s="395" t="s">
        <v>261</v>
      </c>
      <c r="B130" s="299" t="s">
        <v>8048</v>
      </c>
      <c r="C130" s="299" t="s">
        <v>253</v>
      </c>
      <c r="D130" s="299" t="s">
        <v>254</v>
      </c>
      <c r="E130" s="299" t="s">
        <v>206</v>
      </c>
      <c r="F130" s="300">
        <v>488.96</v>
      </c>
      <c r="G130" s="299" t="s">
        <v>140</v>
      </c>
      <c r="H130" s="300">
        <v>61.26</v>
      </c>
      <c r="I130" s="153">
        <f>(H130*'Информация о ценах'!$D$11+'009'!H130*'Информация о ценах'!$D$11*'Информация о ценах'!$E$11)*'Информация о ценах'!$B$6*1.02*1.2</f>
        <v>2530.6505999999999</v>
      </c>
      <c r="J130" s="325"/>
      <c r="K130" s="125">
        <f t="shared" si="1"/>
        <v>0</v>
      </c>
    </row>
    <row r="131" spans="1:11" x14ac:dyDescent="0.35">
      <c r="A131" s="395" t="s">
        <v>8049</v>
      </c>
      <c r="B131" s="299" t="s">
        <v>8050</v>
      </c>
      <c r="C131" s="299" t="s">
        <v>8051</v>
      </c>
      <c r="D131" s="299" t="s">
        <v>262</v>
      </c>
      <c r="E131" s="299" t="s">
        <v>100</v>
      </c>
      <c r="F131" s="300">
        <v>82.37</v>
      </c>
      <c r="G131" s="299" t="s">
        <v>197</v>
      </c>
      <c r="H131" s="300">
        <v>11.28</v>
      </c>
      <c r="I131" s="153">
        <f>(H131*'Информация о ценах'!$D$11+'009'!H131*'Информация о ценах'!$D$11*'Информация о ценах'!$E$11)*'Информация о ценах'!$B$6*1.02*1.2</f>
        <v>465.97680000000003</v>
      </c>
      <c r="J131" s="325"/>
      <c r="K131" s="125">
        <f t="shared" si="1"/>
        <v>0</v>
      </c>
    </row>
    <row r="132" spans="1:11" x14ac:dyDescent="0.35">
      <c r="A132" s="395" t="s">
        <v>8052</v>
      </c>
      <c r="B132" s="299" t="s">
        <v>8053</v>
      </c>
      <c r="C132" s="299" t="s">
        <v>8051</v>
      </c>
      <c r="D132" s="299" t="s">
        <v>262</v>
      </c>
      <c r="E132" s="299" t="s">
        <v>32</v>
      </c>
      <c r="F132" s="300">
        <v>100.6</v>
      </c>
      <c r="G132" s="299" t="s">
        <v>148</v>
      </c>
      <c r="H132" s="300">
        <v>12.82</v>
      </c>
      <c r="I132" s="153">
        <f>(H132*'Информация о ценах'!$D$11+'009'!H132*'Информация о ценах'!$D$11*'Информация о ценах'!$E$11)*'Информация о ценах'!$B$6*1.02*1.2</f>
        <v>529.5942</v>
      </c>
      <c r="J132" s="325"/>
      <c r="K132" s="125">
        <f t="shared" ref="K132:K195" si="2">I132*J132</f>
        <v>0</v>
      </c>
    </row>
    <row r="133" spans="1:11" x14ac:dyDescent="0.35">
      <c r="A133" s="395" t="s">
        <v>8054</v>
      </c>
      <c r="B133" s="299" t="s">
        <v>8055</v>
      </c>
      <c r="C133" s="299" t="s">
        <v>8051</v>
      </c>
      <c r="D133" s="299" t="s">
        <v>262</v>
      </c>
      <c r="E133" s="299" t="s">
        <v>106</v>
      </c>
      <c r="F133" s="300">
        <v>135.30000000000001</v>
      </c>
      <c r="G133" s="299" t="s">
        <v>136</v>
      </c>
      <c r="H133" s="300">
        <v>13.84</v>
      </c>
      <c r="I133" s="153">
        <f>(H133*'Информация о ценах'!$D$11+'009'!H133*'Информация о ценах'!$D$11*'Информация о ценах'!$E$11)*'Информация о ценах'!$B$6*1.02*1.2</f>
        <v>571.73039999999992</v>
      </c>
      <c r="J133" s="325"/>
      <c r="K133" s="125">
        <f t="shared" si="2"/>
        <v>0</v>
      </c>
    </row>
    <row r="134" spans="1:11" x14ac:dyDescent="0.35">
      <c r="A134" s="395" t="s">
        <v>8056</v>
      </c>
      <c r="B134" s="299" t="s">
        <v>8057</v>
      </c>
      <c r="C134" s="299" t="s">
        <v>8051</v>
      </c>
      <c r="D134" s="299" t="s">
        <v>262</v>
      </c>
      <c r="E134" s="299" t="s">
        <v>109</v>
      </c>
      <c r="F134" s="300">
        <v>178.64</v>
      </c>
      <c r="G134" s="299" t="s">
        <v>173</v>
      </c>
      <c r="H134" s="300">
        <v>16.170000000000002</v>
      </c>
      <c r="I134" s="153">
        <f>(H134*'Информация о ценах'!$D$11+'009'!H134*'Информация о ценах'!$D$11*'Информация о ценах'!$E$11)*'Информация о ценах'!$B$6*1.02*1.2</f>
        <v>667.98270000000014</v>
      </c>
      <c r="J134" s="325"/>
      <c r="K134" s="125">
        <f t="shared" si="2"/>
        <v>0</v>
      </c>
    </row>
    <row r="135" spans="1:11" x14ac:dyDescent="0.35">
      <c r="A135" s="395" t="s">
        <v>8058</v>
      </c>
      <c r="B135" s="299" t="s">
        <v>8059</v>
      </c>
      <c r="C135" s="299" t="s">
        <v>8051</v>
      </c>
      <c r="D135" s="299" t="s">
        <v>262</v>
      </c>
      <c r="E135" s="299" t="s">
        <v>112</v>
      </c>
      <c r="F135" s="300">
        <v>237.24</v>
      </c>
      <c r="G135" s="299" t="s">
        <v>263</v>
      </c>
      <c r="H135" s="300">
        <v>20.420000000000002</v>
      </c>
      <c r="I135" s="153">
        <f>(H135*'Информация о ценах'!$D$11+'009'!H135*'Информация о ценах'!$D$11*'Информация о ценах'!$E$11)*'Информация о ценах'!$B$6*1.02*1.2</f>
        <v>843.55020000000025</v>
      </c>
      <c r="J135" s="325"/>
      <c r="K135" s="125">
        <f t="shared" si="2"/>
        <v>0</v>
      </c>
    </row>
    <row r="136" spans="1:11" x14ac:dyDescent="0.35">
      <c r="A136" s="395" t="s">
        <v>8060</v>
      </c>
      <c r="B136" s="299" t="s">
        <v>8061</v>
      </c>
      <c r="C136" s="299" t="s">
        <v>8051</v>
      </c>
      <c r="D136" s="299" t="s">
        <v>262</v>
      </c>
      <c r="E136" s="299" t="s">
        <v>115</v>
      </c>
      <c r="F136" s="300">
        <v>340.28</v>
      </c>
      <c r="G136" s="299" t="s">
        <v>140</v>
      </c>
      <c r="H136" s="300">
        <v>29.1</v>
      </c>
      <c r="I136" s="153">
        <f>(H136*'Информация о ценах'!$D$11+'009'!H136*'Информация о ценах'!$D$11*'Информация о ценах'!$E$11)*'Информация о ценах'!$B$6*1.02*1.2</f>
        <v>1202.1210000000001</v>
      </c>
      <c r="J136" s="325"/>
      <c r="K136" s="125">
        <f t="shared" si="2"/>
        <v>0</v>
      </c>
    </row>
    <row r="137" spans="1:11" x14ac:dyDescent="0.35">
      <c r="A137" s="395" t="s">
        <v>8062</v>
      </c>
      <c r="B137" s="299" t="s">
        <v>8063</v>
      </c>
      <c r="C137" s="299" t="s">
        <v>8051</v>
      </c>
      <c r="D137" s="299" t="s">
        <v>262</v>
      </c>
      <c r="E137" s="299" t="s">
        <v>118</v>
      </c>
      <c r="F137" s="300">
        <v>464.48</v>
      </c>
      <c r="G137" s="299" t="s">
        <v>264</v>
      </c>
      <c r="H137" s="300">
        <v>34.72</v>
      </c>
      <c r="I137" s="153">
        <f>(H137*'Информация о ценах'!$D$11+'009'!H137*'Информация о ценах'!$D$11*'Информация о ценах'!$E$11)*'Информация о ценах'!$B$6*1.02*1.2</f>
        <v>1434.2831999999999</v>
      </c>
      <c r="J137" s="325"/>
      <c r="K137" s="125">
        <f t="shared" si="2"/>
        <v>0</v>
      </c>
    </row>
    <row r="138" spans="1:11" x14ac:dyDescent="0.35">
      <c r="A138" s="395" t="s">
        <v>8064</v>
      </c>
      <c r="B138" s="299" t="s">
        <v>8065</v>
      </c>
      <c r="C138" s="299" t="s">
        <v>8051</v>
      </c>
      <c r="D138" s="299" t="s">
        <v>262</v>
      </c>
      <c r="E138" s="299" t="s">
        <v>121</v>
      </c>
      <c r="F138" s="300">
        <v>888.5</v>
      </c>
      <c r="G138" s="299" t="s">
        <v>214</v>
      </c>
      <c r="H138" s="300">
        <v>146.75</v>
      </c>
      <c r="I138" s="153">
        <f>(H138*'Информация о ценах'!$D$11+'009'!H138*'Информация о ценах'!$D$11*'Информация о ценах'!$E$11)*'Информация о ценах'!$B$6*1.02*1.2</f>
        <v>6062.2425000000012</v>
      </c>
      <c r="J138" s="325"/>
      <c r="K138" s="125">
        <f t="shared" si="2"/>
        <v>0</v>
      </c>
    </row>
    <row r="139" spans="1:11" x14ac:dyDescent="0.35">
      <c r="A139" s="395" t="s">
        <v>8066</v>
      </c>
      <c r="B139" s="299" t="s">
        <v>8067</v>
      </c>
      <c r="C139" s="299" t="s">
        <v>8051</v>
      </c>
      <c r="D139" s="299" t="s">
        <v>262</v>
      </c>
      <c r="E139" s="299" t="s">
        <v>124</v>
      </c>
      <c r="F139" s="129">
        <v>1338.5</v>
      </c>
      <c r="G139" s="299" t="s">
        <v>215</v>
      </c>
      <c r="H139" s="300">
        <v>193.03</v>
      </c>
      <c r="I139" s="153">
        <f>(H139*'Информация о ценах'!$D$11+'009'!H139*'Информация о ценах'!$D$11*'Информация о ценах'!$E$11)*'Информация о ценах'!$B$6*1.02*1.2</f>
        <v>7974.0692999999992</v>
      </c>
      <c r="J139" s="325"/>
      <c r="K139" s="125">
        <f t="shared" si="2"/>
        <v>0</v>
      </c>
    </row>
    <row r="140" spans="1:11" x14ac:dyDescent="0.35">
      <c r="A140" s="395" t="s">
        <v>8068</v>
      </c>
      <c r="B140" s="299" t="s">
        <v>8069</v>
      </c>
      <c r="C140" s="299" t="s">
        <v>8051</v>
      </c>
      <c r="D140" s="299" t="s">
        <v>262</v>
      </c>
      <c r="E140" s="299" t="s">
        <v>127</v>
      </c>
      <c r="F140" s="129">
        <v>1508.6</v>
      </c>
      <c r="G140" s="299" t="s">
        <v>128</v>
      </c>
      <c r="H140" s="300">
        <v>211.2</v>
      </c>
      <c r="I140" s="153">
        <f>(H140*'Информация о ценах'!$D$11+'009'!H140*'Информация о ценах'!$D$11*'Информация о ценах'!$E$11)*'Информация о ценах'!$B$6*1.02*1.2</f>
        <v>8724.6719999999987</v>
      </c>
      <c r="J140" s="325"/>
      <c r="K140" s="125">
        <f t="shared" si="2"/>
        <v>0</v>
      </c>
    </row>
    <row r="141" spans="1:11" x14ac:dyDescent="0.35">
      <c r="A141" s="395" t="s">
        <v>8070</v>
      </c>
      <c r="B141" s="299" t="s">
        <v>8071</v>
      </c>
      <c r="C141" s="299" t="s">
        <v>8051</v>
      </c>
      <c r="D141" s="299" t="s">
        <v>262</v>
      </c>
      <c r="E141" s="299" t="s">
        <v>6282</v>
      </c>
      <c r="F141" s="129">
        <v>2195.1999999999998</v>
      </c>
      <c r="G141" s="299" t="s">
        <v>130</v>
      </c>
      <c r="H141" s="300">
        <v>260.60000000000002</v>
      </c>
      <c r="I141" s="153">
        <f>(H141*'Информация о ценах'!$D$11+'009'!H141*'Информация о ценах'!$D$11*'Информация о ценах'!$E$11)*'Информация о ценах'!$B$6*1.02*1.2</f>
        <v>10765.386</v>
      </c>
      <c r="J141" s="325"/>
      <c r="K141" s="125">
        <f t="shared" si="2"/>
        <v>0</v>
      </c>
    </row>
    <row r="142" spans="1:11" x14ac:dyDescent="0.35">
      <c r="A142" s="395" t="s">
        <v>8072</v>
      </c>
      <c r="B142" s="299" t="s">
        <v>8073</v>
      </c>
      <c r="C142" s="299" t="s">
        <v>8051</v>
      </c>
      <c r="D142" s="299" t="s">
        <v>262</v>
      </c>
      <c r="E142" s="299" t="s">
        <v>265</v>
      </c>
      <c r="F142" s="300">
        <v>100.78</v>
      </c>
      <c r="G142" s="299" t="s">
        <v>197</v>
      </c>
      <c r="H142" s="300">
        <v>13.98</v>
      </c>
      <c r="I142" s="153">
        <f>(H142*'Информация о ценах'!$D$11+'009'!H142*'Информация о ценах'!$D$11*'Информация о ценах'!$E$11)*'Информация о ценах'!$B$6*1.02*1.2</f>
        <v>577.51380000000006</v>
      </c>
      <c r="J142" s="325"/>
      <c r="K142" s="125">
        <f t="shared" si="2"/>
        <v>0</v>
      </c>
    </row>
    <row r="143" spans="1:11" x14ac:dyDescent="0.35">
      <c r="A143" s="395" t="s">
        <v>8074</v>
      </c>
      <c r="B143" s="299" t="s">
        <v>8075</v>
      </c>
      <c r="C143" s="299" t="s">
        <v>8051</v>
      </c>
      <c r="D143" s="299" t="s">
        <v>262</v>
      </c>
      <c r="E143" s="299" t="s">
        <v>266</v>
      </c>
      <c r="F143" s="300">
        <v>97.39</v>
      </c>
      <c r="G143" s="299" t="s">
        <v>148</v>
      </c>
      <c r="H143" s="300">
        <v>11.22</v>
      </c>
      <c r="I143" s="153">
        <f>(H143*'Информация о ценах'!$D$11+'009'!H143*'Информация о ценах'!$D$11*'Информация о ценах'!$E$11)*'Информация о ценах'!$B$6*1.02*1.2</f>
        <v>463.4982</v>
      </c>
      <c r="J143" s="325"/>
      <c r="K143" s="125">
        <f t="shared" si="2"/>
        <v>0</v>
      </c>
    </row>
    <row r="144" spans="1:11" x14ac:dyDescent="0.35">
      <c r="A144" s="395" t="s">
        <v>8076</v>
      </c>
      <c r="B144" s="299" t="s">
        <v>8077</v>
      </c>
      <c r="C144" s="299" t="s">
        <v>8051</v>
      </c>
      <c r="D144" s="299" t="s">
        <v>262</v>
      </c>
      <c r="E144" s="299" t="s">
        <v>267</v>
      </c>
      <c r="F144" s="300">
        <v>127.19</v>
      </c>
      <c r="G144" s="299" t="s">
        <v>107</v>
      </c>
      <c r="H144" s="300">
        <v>20.48</v>
      </c>
      <c r="I144" s="153">
        <f>(H144*'Информация о ценах'!$D$11+'009'!H144*'Информация о ценах'!$D$11*'Информация о ценах'!$E$11)*'Информация о ценах'!$B$6*1.02*1.2</f>
        <v>846.02880000000016</v>
      </c>
      <c r="J144" s="325"/>
      <c r="K144" s="125">
        <f t="shared" si="2"/>
        <v>0</v>
      </c>
    </row>
    <row r="145" spans="1:11" x14ac:dyDescent="0.35">
      <c r="A145" s="395" t="s">
        <v>8078</v>
      </c>
      <c r="B145" s="299" t="s">
        <v>8079</v>
      </c>
      <c r="C145" s="299" t="s">
        <v>8051</v>
      </c>
      <c r="D145" s="299" t="s">
        <v>262</v>
      </c>
      <c r="E145" s="299" t="s">
        <v>268</v>
      </c>
      <c r="F145" s="300">
        <v>121.99</v>
      </c>
      <c r="G145" s="299" t="s">
        <v>186</v>
      </c>
      <c r="H145" s="300">
        <v>11.84</v>
      </c>
      <c r="I145" s="153">
        <f>(H145*'Информация о ценах'!$D$11+'009'!H145*'Информация о ценах'!$D$11*'Информация о ценах'!$E$11)*'Информация о ценах'!$B$6*1.02*1.2</f>
        <v>489.11040000000003</v>
      </c>
      <c r="J145" s="325"/>
      <c r="K145" s="125">
        <f t="shared" si="2"/>
        <v>0</v>
      </c>
    </row>
    <row r="146" spans="1:11" x14ac:dyDescent="0.35">
      <c r="A146" s="395" t="s">
        <v>8080</v>
      </c>
      <c r="B146" s="299" t="s">
        <v>8081</v>
      </c>
      <c r="C146" s="299" t="s">
        <v>8051</v>
      </c>
      <c r="D146" s="299" t="s">
        <v>262</v>
      </c>
      <c r="E146" s="299" t="s">
        <v>269</v>
      </c>
      <c r="F146" s="300">
        <v>125.3</v>
      </c>
      <c r="G146" s="299" t="s">
        <v>148</v>
      </c>
      <c r="H146" s="300">
        <v>23.18</v>
      </c>
      <c r="I146" s="153">
        <f>(H146*'Информация о ценах'!$D$11+'009'!H146*'Информация о ценах'!$D$11*'Информация о ценах'!$E$11)*'Информация о ценах'!$B$6*1.02*1.2</f>
        <v>957.56580000000008</v>
      </c>
      <c r="J146" s="325"/>
      <c r="K146" s="125">
        <f t="shared" si="2"/>
        <v>0</v>
      </c>
    </row>
    <row r="147" spans="1:11" x14ac:dyDescent="0.35">
      <c r="A147" s="395" t="s">
        <v>8082</v>
      </c>
      <c r="B147" s="299" t="s">
        <v>8083</v>
      </c>
      <c r="C147" s="299" t="s">
        <v>8051</v>
      </c>
      <c r="D147" s="299" t="s">
        <v>262</v>
      </c>
      <c r="E147" s="299" t="s">
        <v>270</v>
      </c>
      <c r="F147" s="300">
        <v>126.5</v>
      </c>
      <c r="G147" s="299" t="s">
        <v>136</v>
      </c>
      <c r="H147" s="300">
        <v>12.23</v>
      </c>
      <c r="I147" s="153">
        <f>(H147*'Информация о ценах'!$D$11+'009'!H147*'Информация о ценах'!$D$11*'Информация о ценах'!$E$11)*'Информация о ценах'!$B$6*1.02*1.2</f>
        <v>505.22130000000004</v>
      </c>
      <c r="J147" s="325"/>
      <c r="K147" s="125">
        <f t="shared" si="2"/>
        <v>0</v>
      </c>
    </row>
    <row r="148" spans="1:11" x14ac:dyDescent="0.35">
      <c r="A148" s="395" t="s">
        <v>8084</v>
      </c>
      <c r="B148" s="299" t="s">
        <v>8085</v>
      </c>
      <c r="C148" s="299" t="s">
        <v>8051</v>
      </c>
      <c r="D148" s="299" t="s">
        <v>262</v>
      </c>
      <c r="E148" s="299" t="s">
        <v>271</v>
      </c>
      <c r="F148" s="300">
        <v>155.65</v>
      </c>
      <c r="G148" s="299" t="s">
        <v>246</v>
      </c>
      <c r="H148" s="300">
        <v>14.32</v>
      </c>
      <c r="I148" s="153">
        <f>(H148*'Информация о ценах'!$D$11+'009'!H148*'Информация о ценах'!$D$11*'Информация о ценах'!$E$11)*'Информация о ценах'!$B$6*1.02*1.2</f>
        <v>591.55920000000003</v>
      </c>
      <c r="J148" s="325"/>
      <c r="K148" s="125">
        <f t="shared" si="2"/>
        <v>0</v>
      </c>
    </row>
    <row r="149" spans="1:11" x14ac:dyDescent="0.35">
      <c r="A149" s="395" t="s">
        <v>8086</v>
      </c>
      <c r="B149" s="299" t="s">
        <v>8087</v>
      </c>
      <c r="C149" s="299" t="s">
        <v>8051</v>
      </c>
      <c r="D149" s="299" t="s">
        <v>262</v>
      </c>
      <c r="E149" s="299" t="s">
        <v>272</v>
      </c>
      <c r="F149" s="300">
        <v>159.16</v>
      </c>
      <c r="G149" s="299" t="s">
        <v>173</v>
      </c>
      <c r="H149" s="300">
        <v>14.78</v>
      </c>
      <c r="I149" s="153">
        <f>(H149*'Информация о ценах'!$D$11+'009'!H149*'Информация о ценах'!$D$11*'Информация о ценах'!$E$11)*'Информация о ценах'!$B$6*1.02*1.2</f>
        <v>610.56179999999995</v>
      </c>
      <c r="J149" s="325"/>
      <c r="K149" s="125">
        <f t="shared" si="2"/>
        <v>0</v>
      </c>
    </row>
    <row r="150" spans="1:11" x14ac:dyDescent="0.35">
      <c r="A150" s="395" t="s">
        <v>8088</v>
      </c>
      <c r="B150" s="299" t="s">
        <v>8089</v>
      </c>
      <c r="C150" s="299" t="s">
        <v>8051</v>
      </c>
      <c r="D150" s="299" t="s">
        <v>262</v>
      </c>
      <c r="E150" s="299" t="s">
        <v>273</v>
      </c>
      <c r="F150" s="300">
        <v>141.68</v>
      </c>
      <c r="G150" s="299" t="s">
        <v>110</v>
      </c>
      <c r="H150" s="300">
        <v>23.93</v>
      </c>
      <c r="I150" s="153">
        <f>(H150*'Информация о ценах'!$D$11+'009'!H150*'Информация о ценах'!$D$11*'Информация о ценах'!$E$11)*'Информация о ценах'!$B$6*1.02*1.2</f>
        <v>988.54829999999981</v>
      </c>
      <c r="J150" s="325"/>
      <c r="K150" s="125">
        <f t="shared" si="2"/>
        <v>0</v>
      </c>
    </row>
    <row r="151" spans="1:11" x14ac:dyDescent="0.35">
      <c r="A151" s="395" t="s">
        <v>8090</v>
      </c>
      <c r="B151" s="299" t="s">
        <v>8091</v>
      </c>
      <c r="C151" s="299" t="s">
        <v>8051</v>
      </c>
      <c r="D151" s="299" t="s">
        <v>262</v>
      </c>
      <c r="E151" s="299" t="s">
        <v>274</v>
      </c>
      <c r="F151" s="300">
        <v>165.26</v>
      </c>
      <c r="G151" s="299" t="s">
        <v>173</v>
      </c>
      <c r="H151" s="300">
        <v>15.48</v>
      </c>
      <c r="I151" s="153">
        <f>(H151*'Информация о ценах'!$D$11+'009'!H151*'Информация о ценах'!$D$11*'Информация о ценах'!$E$11)*'Информация о ценах'!$B$6*1.02*1.2</f>
        <v>639.47879999999998</v>
      </c>
      <c r="J151" s="325"/>
      <c r="K151" s="125">
        <f t="shared" si="2"/>
        <v>0</v>
      </c>
    </row>
    <row r="152" spans="1:11" x14ac:dyDescent="0.35">
      <c r="A152" s="395" t="s">
        <v>8092</v>
      </c>
      <c r="B152" s="299" t="s">
        <v>8093</v>
      </c>
      <c r="C152" s="299" t="s">
        <v>8051</v>
      </c>
      <c r="D152" s="299" t="s">
        <v>262</v>
      </c>
      <c r="E152" s="299" t="s">
        <v>275</v>
      </c>
      <c r="F152" s="300">
        <v>202.35</v>
      </c>
      <c r="G152" s="299" t="s">
        <v>113</v>
      </c>
      <c r="H152" s="300">
        <v>17.72</v>
      </c>
      <c r="I152" s="153">
        <f>(H152*'Информация о ценах'!$D$11+'009'!H152*'Информация о ценах'!$D$11*'Информация о ценах'!$E$11)*'Информация о ценах'!$B$6*1.02*1.2</f>
        <v>732.01319999999998</v>
      </c>
      <c r="J152" s="325"/>
      <c r="K152" s="125">
        <f t="shared" si="2"/>
        <v>0</v>
      </c>
    </row>
    <row r="153" spans="1:11" x14ac:dyDescent="0.35">
      <c r="A153" s="395" t="s">
        <v>8094</v>
      </c>
      <c r="B153" s="299" t="s">
        <v>8095</v>
      </c>
      <c r="C153" s="299" t="s">
        <v>8051</v>
      </c>
      <c r="D153" s="299" t="s">
        <v>262</v>
      </c>
      <c r="E153" s="299" t="s">
        <v>276</v>
      </c>
      <c r="F153" s="300">
        <v>203.36</v>
      </c>
      <c r="G153" s="299" t="s">
        <v>113</v>
      </c>
      <c r="H153" s="300">
        <v>17.97</v>
      </c>
      <c r="I153" s="153">
        <f>(H153*'Информация о ценах'!$D$11+'009'!H153*'Информация о ценах'!$D$11*'Информация о ценах'!$E$11)*'Информация о ценах'!$B$6*1.02*1.2</f>
        <v>742.34069999999997</v>
      </c>
      <c r="J153" s="325"/>
      <c r="K153" s="125">
        <f t="shared" si="2"/>
        <v>0</v>
      </c>
    </row>
    <row r="154" spans="1:11" x14ac:dyDescent="0.35">
      <c r="A154" s="395" t="s">
        <v>8096</v>
      </c>
      <c r="B154" s="299" t="s">
        <v>8097</v>
      </c>
      <c r="C154" s="299" t="s">
        <v>8051</v>
      </c>
      <c r="D154" s="299" t="s">
        <v>262</v>
      </c>
      <c r="E154" s="299" t="s">
        <v>277</v>
      </c>
      <c r="F154" s="300">
        <v>212.66</v>
      </c>
      <c r="G154" s="299" t="s">
        <v>211</v>
      </c>
      <c r="H154" s="300">
        <v>18.39</v>
      </c>
      <c r="I154" s="153">
        <f>(H154*'Информация о ценах'!$D$11+'009'!H154*'Информация о ценах'!$D$11*'Информация о ценах'!$E$11)*'Информация о ценах'!$B$6*1.02*1.2</f>
        <v>759.69090000000006</v>
      </c>
      <c r="J154" s="325"/>
      <c r="K154" s="125">
        <f t="shared" si="2"/>
        <v>0</v>
      </c>
    </row>
    <row r="155" spans="1:11" x14ac:dyDescent="0.35">
      <c r="A155" s="395" t="s">
        <v>8098</v>
      </c>
      <c r="B155" s="299" t="s">
        <v>8099</v>
      </c>
      <c r="C155" s="299" t="s">
        <v>8051</v>
      </c>
      <c r="D155" s="299" t="s">
        <v>262</v>
      </c>
      <c r="E155" s="299" t="s">
        <v>278</v>
      </c>
      <c r="F155" s="300">
        <v>221.34</v>
      </c>
      <c r="G155" s="299" t="s">
        <v>211</v>
      </c>
      <c r="H155" s="300">
        <v>19.260000000000002</v>
      </c>
      <c r="I155" s="153">
        <f>(H155*'Информация о ценах'!$D$11+'009'!H155*'Информация о ценах'!$D$11*'Информация о ценах'!$E$11)*'Информация о ценах'!$B$6*1.02*1.2</f>
        <v>795.63060000000007</v>
      </c>
      <c r="J155" s="325"/>
      <c r="K155" s="125">
        <f t="shared" si="2"/>
        <v>0</v>
      </c>
    </row>
    <row r="156" spans="1:11" x14ac:dyDescent="0.35">
      <c r="A156" s="395" t="s">
        <v>8100</v>
      </c>
      <c r="B156" s="299" t="s">
        <v>8101</v>
      </c>
      <c r="C156" s="299" t="s">
        <v>8051</v>
      </c>
      <c r="D156" s="299" t="s">
        <v>262</v>
      </c>
      <c r="E156" s="299" t="s">
        <v>279</v>
      </c>
      <c r="F156" s="300">
        <v>277.42</v>
      </c>
      <c r="G156" s="299" t="s">
        <v>280</v>
      </c>
      <c r="H156" s="300">
        <v>26.93</v>
      </c>
      <c r="I156" s="153">
        <f>(H156*'Информация о ценах'!$D$11+'009'!H156*'Информация о ценах'!$D$11*'Информация о ценах'!$E$11)*'Информация о ценах'!$B$6*1.02*1.2</f>
        <v>1112.4783</v>
      </c>
      <c r="J156" s="325"/>
      <c r="K156" s="125">
        <f t="shared" si="2"/>
        <v>0</v>
      </c>
    </row>
    <row r="157" spans="1:11" x14ac:dyDescent="0.35">
      <c r="A157" s="395" t="s">
        <v>8102</v>
      </c>
      <c r="B157" s="299" t="s">
        <v>8103</v>
      </c>
      <c r="C157" s="299" t="s">
        <v>8051</v>
      </c>
      <c r="D157" s="299" t="s">
        <v>262</v>
      </c>
      <c r="E157" s="299" t="s">
        <v>281</v>
      </c>
      <c r="F157" s="300">
        <v>291.12</v>
      </c>
      <c r="G157" s="299" t="s">
        <v>282</v>
      </c>
      <c r="H157" s="300">
        <v>26.38</v>
      </c>
      <c r="I157" s="153">
        <f>(H157*'Информация о ценах'!$D$11+'009'!H157*'Информация о ценах'!$D$11*'Информация о ценах'!$E$11)*'Информация о ценах'!$B$6*1.02*1.2</f>
        <v>1089.7578000000001</v>
      </c>
      <c r="J157" s="325"/>
      <c r="K157" s="125">
        <f t="shared" si="2"/>
        <v>0</v>
      </c>
    </row>
    <row r="158" spans="1:11" x14ac:dyDescent="0.35">
      <c r="A158" s="395" t="s">
        <v>8104</v>
      </c>
      <c r="B158" s="299" t="s">
        <v>8105</v>
      </c>
      <c r="C158" s="299" t="s">
        <v>8051</v>
      </c>
      <c r="D158" s="299" t="s">
        <v>262</v>
      </c>
      <c r="E158" s="299" t="s">
        <v>283</v>
      </c>
      <c r="F158" s="300">
        <v>301.60000000000002</v>
      </c>
      <c r="G158" s="299" t="s">
        <v>282</v>
      </c>
      <c r="H158" s="300">
        <v>27.24</v>
      </c>
      <c r="I158" s="153">
        <f>(H158*'Информация о ценах'!$D$11+'009'!H158*'Информация о ценах'!$D$11*'Информация о ценах'!$E$11)*'Информация о ценах'!$B$6*1.02*1.2</f>
        <v>1125.2844</v>
      </c>
      <c r="J158" s="325"/>
      <c r="K158" s="125">
        <f t="shared" si="2"/>
        <v>0</v>
      </c>
    </row>
    <row r="159" spans="1:11" x14ac:dyDescent="0.35">
      <c r="A159" s="395" t="s">
        <v>8106</v>
      </c>
      <c r="B159" s="299" t="s">
        <v>8107</v>
      </c>
      <c r="C159" s="299" t="s">
        <v>8051</v>
      </c>
      <c r="D159" s="299" t="s">
        <v>262</v>
      </c>
      <c r="E159" s="299" t="s">
        <v>284</v>
      </c>
      <c r="F159" s="300">
        <v>311.10000000000002</v>
      </c>
      <c r="G159" s="299" t="s">
        <v>140</v>
      </c>
      <c r="H159" s="300">
        <v>28.1</v>
      </c>
      <c r="I159" s="153">
        <f>(H159*'Информация о ценах'!$D$11+'009'!H159*'Информация о ценах'!$D$11*'Информация о ценах'!$E$11)*'Информация о ценах'!$B$6*1.02*1.2</f>
        <v>1160.8110000000001</v>
      </c>
      <c r="J159" s="325"/>
      <c r="K159" s="125">
        <f t="shared" si="2"/>
        <v>0</v>
      </c>
    </row>
    <row r="160" spans="1:11" x14ac:dyDescent="0.35">
      <c r="A160" s="395" t="s">
        <v>8108</v>
      </c>
      <c r="B160" s="299" t="s">
        <v>8109</v>
      </c>
      <c r="C160" s="299" t="s">
        <v>8051</v>
      </c>
      <c r="D160" s="299" t="s">
        <v>262</v>
      </c>
      <c r="E160" s="299" t="s">
        <v>285</v>
      </c>
      <c r="F160" s="300">
        <v>387.72</v>
      </c>
      <c r="G160" s="299" t="s">
        <v>119</v>
      </c>
      <c r="H160" s="300">
        <v>29.82</v>
      </c>
      <c r="I160" s="153">
        <f>(H160*'Информация о ценах'!$D$11+'009'!H160*'Информация о ценах'!$D$11*'Информация о ценах'!$E$11)*'Информация о ценах'!$B$6*1.02*1.2</f>
        <v>1231.8642</v>
      </c>
      <c r="J160" s="325"/>
      <c r="K160" s="125">
        <f t="shared" si="2"/>
        <v>0</v>
      </c>
    </row>
    <row r="161" spans="1:11" x14ac:dyDescent="0.35">
      <c r="A161" s="395" t="s">
        <v>8110</v>
      </c>
      <c r="B161" s="299" t="s">
        <v>8111</v>
      </c>
      <c r="C161" s="299" t="s">
        <v>8051</v>
      </c>
      <c r="D161" s="299" t="s">
        <v>262</v>
      </c>
      <c r="E161" s="299" t="s">
        <v>286</v>
      </c>
      <c r="F161" s="300">
        <v>397</v>
      </c>
      <c r="G161" s="299" t="s">
        <v>119</v>
      </c>
      <c r="H161" s="300">
        <v>30.68</v>
      </c>
      <c r="I161" s="153">
        <f>(H161*'Информация о ценах'!$D$11+'009'!H161*'Информация о ценах'!$D$11*'Информация о ценах'!$E$11)*'Информация о ценах'!$B$6*1.02*1.2</f>
        <v>1267.3908000000001</v>
      </c>
      <c r="J161" s="325"/>
      <c r="K161" s="125">
        <f t="shared" si="2"/>
        <v>0</v>
      </c>
    </row>
    <row r="162" spans="1:11" x14ac:dyDescent="0.35">
      <c r="A162" s="395" t="s">
        <v>8112</v>
      </c>
      <c r="B162" s="299" t="s">
        <v>8113</v>
      </c>
      <c r="C162" s="299" t="s">
        <v>8051</v>
      </c>
      <c r="D162" s="299" t="s">
        <v>262</v>
      </c>
      <c r="E162" s="299" t="s">
        <v>287</v>
      </c>
      <c r="F162" s="300">
        <v>408.8</v>
      </c>
      <c r="G162" s="299" t="s">
        <v>264</v>
      </c>
      <c r="H162" s="300">
        <v>31.73</v>
      </c>
      <c r="I162" s="153">
        <f>(H162*'Информация о ценах'!$D$11+'009'!H162*'Информация о ценах'!$D$11*'Информация о ценах'!$E$11)*'Информация о ценах'!$B$6*1.02*1.2</f>
        <v>1310.7663</v>
      </c>
      <c r="J162" s="325"/>
      <c r="K162" s="125">
        <f t="shared" si="2"/>
        <v>0</v>
      </c>
    </row>
    <row r="163" spans="1:11" x14ac:dyDescent="0.35">
      <c r="A163" s="395" t="s">
        <v>8114</v>
      </c>
      <c r="B163" s="299" t="s">
        <v>8115</v>
      </c>
      <c r="C163" s="299" t="s">
        <v>8051</v>
      </c>
      <c r="D163" s="299" t="s">
        <v>262</v>
      </c>
      <c r="E163" s="299" t="s">
        <v>288</v>
      </c>
      <c r="F163" s="300">
        <v>436.58</v>
      </c>
      <c r="G163" s="299" t="s">
        <v>264</v>
      </c>
      <c r="H163" s="300">
        <v>32.630000000000003</v>
      </c>
      <c r="I163" s="153">
        <f>(H163*'Информация о ценах'!$D$11+'009'!H163*'Информация о ценах'!$D$11*'Информация о ценах'!$E$11)*'Информация о ценах'!$B$6*1.02*1.2</f>
        <v>1347.9453000000001</v>
      </c>
      <c r="J163" s="325"/>
      <c r="K163" s="125">
        <f t="shared" si="2"/>
        <v>0</v>
      </c>
    </row>
    <row r="164" spans="1:11" x14ac:dyDescent="0.35">
      <c r="A164" s="395" t="s">
        <v>8116</v>
      </c>
      <c r="B164" s="299" t="s">
        <v>8117</v>
      </c>
      <c r="C164" s="299" t="s">
        <v>8051</v>
      </c>
      <c r="D164" s="299" t="s">
        <v>262</v>
      </c>
      <c r="E164" s="299" t="s">
        <v>289</v>
      </c>
      <c r="F164" s="300">
        <v>666.7</v>
      </c>
      <c r="G164" s="299" t="s">
        <v>290</v>
      </c>
      <c r="H164" s="300">
        <v>87.81</v>
      </c>
      <c r="I164" s="153">
        <f>(H164*'Информация о ценах'!$D$11+'009'!H164*'Информация о ценах'!$D$11*'Информация о ценах'!$E$11)*'Информация о ценах'!$B$6*1.02*1.2</f>
        <v>3627.4311000000002</v>
      </c>
      <c r="J164" s="325"/>
      <c r="K164" s="125">
        <f t="shared" si="2"/>
        <v>0</v>
      </c>
    </row>
    <row r="165" spans="1:11" x14ac:dyDescent="0.35">
      <c r="A165" s="395" t="s">
        <v>8118</v>
      </c>
      <c r="B165" s="299" t="s">
        <v>8119</v>
      </c>
      <c r="C165" s="299" t="s">
        <v>8051</v>
      </c>
      <c r="D165" s="299" t="s">
        <v>262</v>
      </c>
      <c r="E165" s="299" t="s">
        <v>291</v>
      </c>
      <c r="F165" s="300">
        <v>727.88</v>
      </c>
      <c r="G165" s="299" t="s">
        <v>290</v>
      </c>
      <c r="H165" s="300">
        <v>85.42</v>
      </c>
      <c r="I165" s="153">
        <f>(H165*'Информация о ценах'!$D$11+'009'!H165*'Информация о ценах'!$D$11*'Информация о ценах'!$E$11)*'Информация о ценах'!$B$6*1.02*1.2</f>
        <v>3528.7002000000002</v>
      </c>
      <c r="J165" s="325"/>
      <c r="K165" s="125">
        <f t="shared" si="2"/>
        <v>0</v>
      </c>
    </row>
    <row r="166" spans="1:11" x14ac:dyDescent="0.35">
      <c r="A166" s="395" t="s">
        <v>8120</v>
      </c>
      <c r="B166" s="299" t="s">
        <v>8121</v>
      </c>
      <c r="C166" s="299" t="s">
        <v>8051</v>
      </c>
      <c r="D166" s="299" t="s">
        <v>262</v>
      </c>
      <c r="E166" s="299" t="s">
        <v>292</v>
      </c>
      <c r="F166" s="300">
        <v>686.98</v>
      </c>
      <c r="G166" s="299" t="s">
        <v>293</v>
      </c>
      <c r="H166" s="300">
        <v>92.17</v>
      </c>
      <c r="I166" s="153">
        <f>(H166*'Информация о ценах'!$D$11+'009'!H166*'Информация о ценах'!$D$11*'Информация о ценах'!$E$11)*'Информация о ценах'!$B$6*1.02*1.2</f>
        <v>3807.5427</v>
      </c>
      <c r="J166" s="325"/>
      <c r="K166" s="125">
        <f t="shared" si="2"/>
        <v>0</v>
      </c>
    </row>
    <row r="167" spans="1:11" x14ac:dyDescent="0.35">
      <c r="A167" s="395" t="s">
        <v>8122</v>
      </c>
      <c r="B167" s="299" t="s">
        <v>8123</v>
      </c>
      <c r="C167" s="299" t="s">
        <v>8051</v>
      </c>
      <c r="D167" s="299" t="s">
        <v>262</v>
      </c>
      <c r="E167" s="299" t="s">
        <v>294</v>
      </c>
      <c r="F167" s="300">
        <v>764.16</v>
      </c>
      <c r="G167" s="299" t="s">
        <v>293</v>
      </c>
      <c r="H167" s="300">
        <v>96.23</v>
      </c>
      <c r="I167" s="153">
        <f>(H167*'Информация о ценах'!$D$11+'009'!H167*'Информация о ценах'!$D$11*'Информация о ценах'!$E$11)*'Информация о ценах'!$B$6*1.02*1.2</f>
        <v>3975.2612999999997</v>
      </c>
      <c r="J167" s="325"/>
      <c r="K167" s="125">
        <f t="shared" si="2"/>
        <v>0</v>
      </c>
    </row>
    <row r="168" spans="1:11" x14ac:dyDescent="0.35">
      <c r="A168" s="395" t="s">
        <v>8124</v>
      </c>
      <c r="B168" s="299" t="s">
        <v>8125</v>
      </c>
      <c r="C168" s="299" t="s">
        <v>8051</v>
      </c>
      <c r="D168" s="299" t="s">
        <v>262</v>
      </c>
      <c r="E168" s="299" t="s">
        <v>295</v>
      </c>
      <c r="F168" s="300">
        <v>737.66</v>
      </c>
      <c r="G168" s="299" t="s">
        <v>293</v>
      </c>
      <c r="H168" s="300">
        <v>93.08</v>
      </c>
      <c r="I168" s="153">
        <f>(H168*'Информация о ценах'!$D$11+'009'!H168*'Информация о ценах'!$D$11*'Информация о ценах'!$E$11)*'Информация о ценах'!$B$6*1.02*1.2</f>
        <v>3845.1348000000003</v>
      </c>
      <c r="J168" s="325"/>
      <c r="K168" s="125">
        <f t="shared" si="2"/>
        <v>0</v>
      </c>
    </row>
    <row r="169" spans="1:11" x14ac:dyDescent="0.35">
      <c r="A169" s="395" t="s">
        <v>8126</v>
      </c>
      <c r="B169" s="299" t="s">
        <v>8127</v>
      </c>
      <c r="C169" s="299" t="s">
        <v>8051</v>
      </c>
      <c r="D169" s="299" t="s">
        <v>262</v>
      </c>
      <c r="E169" s="299" t="s">
        <v>296</v>
      </c>
      <c r="F169" s="300">
        <v>975.5</v>
      </c>
      <c r="G169" s="299" t="s">
        <v>214</v>
      </c>
      <c r="H169" s="300">
        <v>145.22999999999999</v>
      </c>
      <c r="I169" s="153">
        <f>(H169*'Информация о ценах'!$D$11+'009'!H169*'Информация о ценах'!$D$11*'Информация о ценах'!$E$11)*'Информация о ценах'!$B$6*1.02*1.2</f>
        <v>5999.4512999999997</v>
      </c>
      <c r="J169" s="325"/>
      <c r="K169" s="125">
        <f t="shared" si="2"/>
        <v>0</v>
      </c>
    </row>
    <row r="170" spans="1:11" x14ac:dyDescent="0.35">
      <c r="A170" s="395" t="s">
        <v>8128</v>
      </c>
      <c r="B170" s="299" t="s">
        <v>8129</v>
      </c>
      <c r="C170" s="299" t="s">
        <v>8051</v>
      </c>
      <c r="D170" s="299" t="s">
        <v>262</v>
      </c>
      <c r="E170" s="299" t="s">
        <v>297</v>
      </c>
      <c r="F170" s="300">
        <v>938.48</v>
      </c>
      <c r="G170" s="299" t="s">
        <v>214</v>
      </c>
      <c r="H170" s="300">
        <v>156.72</v>
      </c>
      <c r="I170" s="153">
        <f>(H170*'Информация о ценах'!$D$11+'009'!H170*'Информация о ценах'!$D$11*'Информация о ценах'!$E$11)*'Информация о ценах'!$B$6*1.02*1.2</f>
        <v>6474.1032000000005</v>
      </c>
      <c r="J170" s="325"/>
      <c r="K170" s="125">
        <f t="shared" si="2"/>
        <v>0</v>
      </c>
    </row>
    <row r="171" spans="1:11" x14ac:dyDescent="0.35">
      <c r="A171" s="395" t="s">
        <v>8130</v>
      </c>
      <c r="B171" s="299" t="s">
        <v>8131</v>
      </c>
      <c r="C171" s="299" t="s">
        <v>8051</v>
      </c>
      <c r="D171" s="299" t="s">
        <v>262</v>
      </c>
      <c r="E171" s="299" t="s">
        <v>298</v>
      </c>
      <c r="F171" s="300">
        <v>997.78</v>
      </c>
      <c r="G171" s="299" t="s">
        <v>214</v>
      </c>
      <c r="H171" s="300">
        <v>168.27</v>
      </c>
      <c r="I171" s="153">
        <f>(H171*'Информация о ценах'!$D$11+'009'!H171*'Информация о ценах'!$D$11*'Информация о ценах'!$E$11)*'Информация о ценах'!$B$6*1.02*1.2</f>
        <v>6951.2337000000007</v>
      </c>
      <c r="J171" s="325"/>
      <c r="K171" s="125">
        <f t="shared" si="2"/>
        <v>0</v>
      </c>
    </row>
    <row r="172" spans="1:11" x14ac:dyDescent="0.35">
      <c r="A172" s="395" t="s">
        <v>8132</v>
      </c>
      <c r="B172" s="299" t="s">
        <v>8133</v>
      </c>
      <c r="C172" s="299" t="s">
        <v>8051</v>
      </c>
      <c r="D172" s="299" t="s">
        <v>262</v>
      </c>
      <c r="E172" s="299" t="s">
        <v>299</v>
      </c>
      <c r="F172" s="129">
        <v>1020.36</v>
      </c>
      <c r="G172" s="299" t="s">
        <v>214</v>
      </c>
      <c r="H172" s="300">
        <v>181.51</v>
      </c>
      <c r="I172" s="153">
        <f>(H172*'Информация о ценах'!$D$11+'009'!H172*'Информация о ценах'!$D$11*'Информация о ценах'!$E$11)*'Информация о ценах'!$B$6*1.02*1.2</f>
        <v>7498.178100000001</v>
      </c>
      <c r="J172" s="325"/>
      <c r="K172" s="125">
        <f t="shared" si="2"/>
        <v>0</v>
      </c>
    </row>
    <row r="173" spans="1:11" x14ac:dyDescent="0.35">
      <c r="A173" s="395" t="s">
        <v>8134</v>
      </c>
      <c r="B173" s="299" t="s">
        <v>8135</v>
      </c>
      <c r="C173" s="299" t="s">
        <v>8051</v>
      </c>
      <c r="D173" s="299" t="s">
        <v>262</v>
      </c>
      <c r="E173" s="299" t="s">
        <v>300</v>
      </c>
      <c r="F173" s="129">
        <v>1039.6600000000001</v>
      </c>
      <c r="G173" s="299" t="s">
        <v>125</v>
      </c>
      <c r="H173" s="300">
        <v>193.03</v>
      </c>
      <c r="I173" s="153">
        <f>(H173*'Информация о ценах'!$D$11+'009'!H173*'Информация о ценах'!$D$11*'Информация о ценах'!$E$11)*'Информация о ценах'!$B$6*1.02*1.2</f>
        <v>7974.0692999999992</v>
      </c>
      <c r="J173" s="325"/>
      <c r="K173" s="125">
        <f t="shared" si="2"/>
        <v>0</v>
      </c>
    </row>
    <row r="174" spans="1:11" x14ac:dyDescent="0.35">
      <c r="A174" s="395" t="s">
        <v>8136</v>
      </c>
      <c r="B174" s="299" t="s">
        <v>8137</v>
      </c>
      <c r="C174" s="299" t="s">
        <v>8051</v>
      </c>
      <c r="D174" s="299" t="s">
        <v>262</v>
      </c>
      <c r="E174" s="299" t="s">
        <v>301</v>
      </c>
      <c r="F174" s="129">
        <v>1138.5</v>
      </c>
      <c r="G174" s="299" t="s">
        <v>125</v>
      </c>
      <c r="H174" s="300">
        <v>161.78</v>
      </c>
      <c r="I174" s="153">
        <f>(H174*'Информация о ценах'!$D$11+'009'!H174*'Информация о ценах'!$D$11*'Информация о ценах'!$E$11)*'Информация о ценах'!$B$6*1.02*1.2</f>
        <v>6683.1318000000001</v>
      </c>
      <c r="J174" s="325"/>
      <c r="K174" s="125">
        <f t="shared" si="2"/>
        <v>0</v>
      </c>
    </row>
    <row r="175" spans="1:11" x14ac:dyDescent="0.35">
      <c r="A175" s="395" t="s">
        <v>8138</v>
      </c>
      <c r="B175" s="299" t="s">
        <v>8139</v>
      </c>
      <c r="C175" s="299" t="s">
        <v>8051</v>
      </c>
      <c r="D175" s="299" t="s">
        <v>262</v>
      </c>
      <c r="E175" s="299" t="s">
        <v>302</v>
      </c>
      <c r="F175" s="129">
        <v>1208.7</v>
      </c>
      <c r="G175" s="299" t="s">
        <v>125</v>
      </c>
      <c r="H175" s="300">
        <v>153.46</v>
      </c>
      <c r="I175" s="153">
        <f>(H175*'Информация о ценах'!$D$11+'009'!H175*'Информация о ценах'!$D$11*'Информация о ценах'!$E$11)*'Информация о ценах'!$B$6*1.02*1.2</f>
        <v>6339.432600000001</v>
      </c>
      <c r="J175" s="325"/>
      <c r="K175" s="125">
        <f t="shared" si="2"/>
        <v>0</v>
      </c>
    </row>
    <row r="176" spans="1:11" x14ac:dyDescent="0.35">
      <c r="A176" s="395" t="s">
        <v>8140</v>
      </c>
      <c r="B176" s="299" t="s">
        <v>8141</v>
      </c>
      <c r="C176" s="299" t="s">
        <v>8051</v>
      </c>
      <c r="D176" s="299" t="s">
        <v>262</v>
      </c>
      <c r="E176" s="299" t="s">
        <v>303</v>
      </c>
      <c r="F176" s="129">
        <v>1208.68</v>
      </c>
      <c r="G176" s="299" t="s">
        <v>125</v>
      </c>
      <c r="H176" s="300">
        <v>164.98</v>
      </c>
      <c r="I176" s="153">
        <f>(H176*'Информация о ценах'!$D$11+'009'!H176*'Информация о ценах'!$D$11*'Информация о ценах'!$E$11)*'Информация о ценах'!$B$6*1.02*1.2</f>
        <v>6815.3237999999992</v>
      </c>
      <c r="J176" s="325"/>
      <c r="K176" s="125">
        <f t="shared" si="2"/>
        <v>0</v>
      </c>
    </row>
    <row r="177" spans="1:11" x14ac:dyDescent="0.35">
      <c r="A177" s="395" t="s">
        <v>8142</v>
      </c>
      <c r="B177" s="299" t="s">
        <v>8143</v>
      </c>
      <c r="C177" s="299" t="s">
        <v>8051</v>
      </c>
      <c r="D177" s="299" t="s">
        <v>262</v>
      </c>
      <c r="E177" s="299" t="s">
        <v>304</v>
      </c>
      <c r="F177" s="129">
        <v>1231.68</v>
      </c>
      <c r="G177" s="299" t="s">
        <v>125</v>
      </c>
      <c r="H177" s="300">
        <v>176.5</v>
      </c>
      <c r="I177" s="153">
        <f>(H177*'Информация о ценах'!$D$11+'009'!H177*'Информация о ценах'!$D$11*'Информация о ценах'!$E$11)*'Информация о ценах'!$B$6*1.02*1.2</f>
        <v>7291.2149999999992</v>
      </c>
      <c r="J177" s="325"/>
      <c r="K177" s="125">
        <f t="shared" si="2"/>
        <v>0</v>
      </c>
    </row>
    <row r="178" spans="1:11" x14ac:dyDescent="0.35">
      <c r="A178" s="395" t="s">
        <v>8144</v>
      </c>
      <c r="B178" s="299" t="s">
        <v>8145</v>
      </c>
      <c r="C178" s="299" t="s">
        <v>8051</v>
      </c>
      <c r="D178" s="299" t="s">
        <v>262</v>
      </c>
      <c r="E178" s="299" t="s">
        <v>305</v>
      </c>
      <c r="F178" s="129">
        <v>1250.1600000000001</v>
      </c>
      <c r="G178" s="299" t="s">
        <v>215</v>
      </c>
      <c r="H178" s="300">
        <v>189.75</v>
      </c>
      <c r="I178" s="153">
        <f>(H178*'Информация о ценах'!$D$11+'009'!H178*'Информация о ценах'!$D$11*'Информация о ценах'!$E$11)*'Информация о ценах'!$B$6*1.02*1.2</f>
        <v>7838.5725000000002</v>
      </c>
      <c r="J178" s="325"/>
      <c r="K178" s="125">
        <f t="shared" si="2"/>
        <v>0</v>
      </c>
    </row>
    <row r="179" spans="1:11" x14ac:dyDescent="0.35">
      <c r="A179" s="395" t="s">
        <v>8146</v>
      </c>
      <c r="B179" s="299" t="s">
        <v>8147</v>
      </c>
      <c r="C179" s="299" t="s">
        <v>8051</v>
      </c>
      <c r="D179" s="299" t="s">
        <v>262</v>
      </c>
      <c r="E179" s="299" t="s">
        <v>306</v>
      </c>
      <c r="F179" s="129">
        <v>1273.26</v>
      </c>
      <c r="G179" s="299" t="s">
        <v>215</v>
      </c>
      <c r="H179" s="300">
        <v>198</v>
      </c>
      <c r="I179" s="153">
        <f>(H179*'Информация о ценах'!$D$11+'009'!H179*'Информация о ценах'!$D$11*'Информация о ценах'!$E$11)*'Информация о ценах'!$B$6*1.02*1.2</f>
        <v>8179.380000000001</v>
      </c>
      <c r="J179" s="325"/>
      <c r="K179" s="125">
        <f t="shared" si="2"/>
        <v>0</v>
      </c>
    </row>
    <row r="180" spans="1:11" x14ac:dyDescent="0.35">
      <c r="A180" s="395" t="s">
        <v>8148</v>
      </c>
      <c r="B180" s="299" t="s">
        <v>8149</v>
      </c>
      <c r="C180" s="299" t="s">
        <v>8051</v>
      </c>
      <c r="D180" s="299" t="s">
        <v>262</v>
      </c>
      <c r="E180" s="299" t="s">
        <v>307</v>
      </c>
      <c r="F180" s="129">
        <v>1426.5</v>
      </c>
      <c r="G180" s="299" t="s">
        <v>215</v>
      </c>
      <c r="H180" s="300">
        <v>171.33</v>
      </c>
      <c r="I180" s="153">
        <f>(H180*'Информация о ценах'!$D$11+'009'!H180*'Информация о ценах'!$D$11*'Информация о ценах'!$E$11)*'Информация о ценах'!$B$6*1.02*1.2</f>
        <v>7077.6422999999995</v>
      </c>
      <c r="J180" s="325"/>
      <c r="K180" s="125">
        <f t="shared" si="2"/>
        <v>0</v>
      </c>
    </row>
    <row r="181" spans="1:11" x14ac:dyDescent="0.35">
      <c r="A181" s="395" t="s">
        <v>8150</v>
      </c>
      <c r="B181" s="299" t="s">
        <v>8151</v>
      </c>
      <c r="C181" s="299" t="s">
        <v>8051</v>
      </c>
      <c r="D181" s="299" t="s">
        <v>262</v>
      </c>
      <c r="E181" s="299" t="s">
        <v>308</v>
      </c>
      <c r="F181" s="129">
        <v>1440.3</v>
      </c>
      <c r="G181" s="299" t="s">
        <v>128</v>
      </c>
      <c r="H181" s="300">
        <v>211.2</v>
      </c>
      <c r="I181" s="153">
        <f>(H181*'Информация о ценах'!$D$11+'009'!H181*'Информация о ценах'!$D$11*'Информация о ценах'!$E$11)*'Информация о ценах'!$B$6*1.02*1.2</f>
        <v>8724.6719999999987</v>
      </c>
      <c r="J181" s="325"/>
      <c r="K181" s="125">
        <f t="shared" si="2"/>
        <v>0</v>
      </c>
    </row>
    <row r="182" spans="1:11" x14ac:dyDescent="0.35">
      <c r="A182" s="395" t="s">
        <v>8152</v>
      </c>
      <c r="B182" s="299" t="s">
        <v>8153</v>
      </c>
      <c r="C182" s="299" t="s">
        <v>8051</v>
      </c>
      <c r="D182" s="299" t="s">
        <v>262</v>
      </c>
      <c r="E182" s="299" t="s">
        <v>309</v>
      </c>
      <c r="F182" s="129">
        <v>1737.2</v>
      </c>
      <c r="G182" s="299" t="s">
        <v>128</v>
      </c>
      <c r="H182" s="300">
        <v>163.33000000000001</v>
      </c>
      <c r="I182" s="153">
        <f>(H182*'Информация о ценах'!$D$11+'009'!H182*'Информация о ценах'!$D$11*'Информация о ценах'!$E$11)*'Информация о ценах'!$B$6*1.02*1.2</f>
        <v>6747.1623000000009</v>
      </c>
      <c r="J182" s="325"/>
      <c r="K182" s="125">
        <f t="shared" si="2"/>
        <v>0</v>
      </c>
    </row>
    <row r="183" spans="1:11" x14ac:dyDescent="0.35">
      <c r="A183" s="395" t="s">
        <v>8154</v>
      </c>
      <c r="B183" s="299" t="s">
        <v>8155</v>
      </c>
      <c r="C183" s="299" t="s">
        <v>8051</v>
      </c>
      <c r="D183" s="299" t="s">
        <v>262</v>
      </c>
      <c r="E183" s="299" t="s">
        <v>310</v>
      </c>
      <c r="F183" s="129">
        <v>1759.58</v>
      </c>
      <c r="G183" s="299" t="s">
        <v>128</v>
      </c>
      <c r="H183" s="300">
        <v>173.22</v>
      </c>
      <c r="I183" s="153">
        <f>(H183*'Информация о ценах'!$D$11+'009'!H183*'Информация о ценах'!$D$11*'Информация о ценах'!$E$11)*'Информация о ценах'!$B$6*1.02*1.2</f>
        <v>7155.7182000000003</v>
      </c>
      <c r="J183" s="325"/>
      <c r="K183" s="125">
        <f t="shared" si="2"/>
        <v>0</v>
      </c>
    </row>
    <row r="184" spans="1:11" x14ac:dyDescent="0.35">
      <c r="A184" s="395" t="s">
        <v>8156</v>
      </c>
      <c r="B184" s="299" t="s">
        <v>8157</v>
      </c>
      <c r="C184" s="299" t="s">
        <v>8051</v>
      </c>
      <c r="D184" s="299" t="s">
        <v>262</v>
      </c>
      <c r="E184" s="299" t="s">
        <v>311</v>
      </c>
      <c r="F184" s="129">
        <v>1764.18</v>
      </c>
      <c r="G184" s="299" t="s">
        <v>128</v>
      </c>
      <c r="H184" s="300">
        <v>189.75</v>
      </c>
      <c r="I184" s="153">
        <f>(H184*'Информация о ценах'!$D$11+'009'!H184*'Информация о ценах'!$D$11*'Информация о ценах'!$E$11)*'Информация о ценах'!$B$6*1.02*1.2</f>
        <v>7838.5725000000002</v>
      </c>
      <c r="J184" s="325"/>
      <c r="K184" s="125">
        <f t="shared" si="2"/>
        <v>0</v>
      </c>
    </row>
    <row r="185" spans="1:11" x14ac:dyDescent="0.35">
      <c r="A185" s="395" t="s">
        <v>8158</v>
      </c>
      <c r="B185" s="299" t="s">
        <v>8159</v>
      </c>
      <c r="C185" s="299" t="s">
        <v>8051</v>
      </c>
      <c r="D185" s="299" t="s">
        <v>262</v>
      </c>
      <c r="E185" s="299" t="s">
        <v>312</v>
      </c>
      <c r="F185" s="129">
        <v>1761.16</v>
      </c>
      <c r="G185" s="299" t="s">
        <v>128</v>
      </c>
      <c r="H185" s="300">
        <v>198</v>
      </c>
      <c r="I185" s="153">
        <f>(H185*'Информация о ценах'!$D$11+'009'!H185*'Информация о ценах'!$D$11*'Информация о ценах'!$E$11)*'Информация о ценах'!$B$6*1.02*1.2</f>
        <v>8179.380000000001</v>
      </c>
      <c r="J185" s="325"/>
      <c r="K185" s="125">
        <f t="shared" si="2"/>
        <v>0</v>
      </c>
    </row>
    <row r="186" spans="1:11" x14ac:dyDescent="0.35">
      <c r="A186" s="395" t="s">
        <v>8160</v>
      </c>
      <c r="B186" s="299" t="s">
        <v>8161</v>
      </c>
      <c r="C186" s="299" t="s">
        <v>8051</v>
      </c>
      <c r="D186" s="299" t="s">
        <v>262</v>
      </c>
      <c r="E186" s="299" t="s">
        <v>313</v>
      </c>
      <c r="F186" s="129">
        <v>1816.56</v>
      </c>
      <c r="G186" s="299" t="s">
        <v>130</v>
      </c>
      <c r="H186" s="300">
        <v>212.15</v>
      </c>
      <c r="I186" s="153">
        <f>(H186*'Информация о ценах'!$D$11+'009'!H186*'Информация о ценах'!$D$11*'Информация о ценах'!$E$11)*'Информация о ценах'!$B$6*1.02*1.2</f>
        <v>8763.9164999999994</v>
      </c>
      <c r="J186" s="325"/>
      <c r="K186" s="125">
        <f t="shared" si="2"/>
        <v>0</v>
      </c>
    </row>
    <row r="187" spans="1:11" x14ac:dyDescent="0.35">
      <c r="A187" s="395" t="s">
        <v>8162</v>
      </c>
      <c r="B187" s="299" t="s">
        <v>8163</v>
      </c>
      <c r="C187" s="299" t="s">
        <v>8051</v>
      </c>
      <c r="D187" s="299" t="s">
        <v>262</v>
      </c>
      <c r="E187" s="299" t="s">
        <v>314</v>
      </c>
      <c r="F187" s="129">
        <v>1860.1</v>
      </c>
      <c r="G187" s="299" t="s">
        <v>130</v>
      </c>
      <c r="H187" s="300">
        <v>192.29</v>
      </c>
      <c r="I187" s="153">
        <f>(H187*'Информация о ценах'!$D$11+'009'!H187*'Информация о ценах'!$D$11*'Информация о ценах'!$E$11)*'Информация о ценах'!$B$6*1.02*1.2</f>
        <v>7943.4999000000007</v>
      </c>
      <c r="J187" s="325"/>
      <c r="K187" s="125">
        <f t="shared" si="2"/>
        <v>0</v>
      </c>
    </row>
    <row r="188" spans="1:11" x14ac:dyDescent="0.35">
      <c r="A188" s="395" t="s">
        <v>8164</v>
      </c>
      <c r="B188" s="299" t="s">
        <v>8165</v>
      </c>
      <c r="C188" s="299" t="s">
        <v>8051</v>
      </c>
      <c r="D188" s="299" t="s">
        <v>262</v>
      </c>
      <c r="E188" s="299" t="s">
        <v>315</v>
      </c>
      <c r="F188" s="129">
        <v>1931.5</v>
      </c>
      <c r="G188" s="299" t="s">
        <v>130</v>
      </c>
      <c r="H188" s="300">
        <v>226.02</v>
      </c>
      <c r="I188" s="153">
        <f>(H188*'Информация о ценах'!$D$11+'009'!H188*'Информация о ценах'!$D$11*'Информация о ценах'!$E$11)*'Информация о ценах'!$B$6*1.02*1.2</f>
        <v>9336.8862000000008</v>
      </c>
      <c r="J188" s="325"/>
      <c r="K188" s="125">
        <f t="shared" si="2"/>
        <v>0</v>
      </c>
    </row>
    <row r="189" spans="1:11" x14ac:dyDescent="0.35">
      <c r="A189" s="395" t="s">
        <v>8166</v>
      </c>
      <c r="B189" s="299" t="s">
        <v>8167</v>
      </c>
      <c r="C189" s="299" t="s">
        <v>8051</v>
      </c>
      <c r="D189" s="299" t="s">
        <v>262</v>
      </c>
      <c r="E189" s="299" t="s">
        <v>316</v>
      </c>
      <c r="F189" s="129">
        <v>2045</v>
      </c>
      <c r="G189" s="299" t="s">
        <v>130</v>
      </c>
      <c r="H189" s="300">
        <v>259.06</v>
      </c>
      <c r="I189" s="153">
        <f>(H189*'Информация о ценах'!$D$11+'009'!H189*'Информация о ценах'!$D$11*'Информация о ценах'!$E$11)*'Информация о ценах'!$B$6*1.02*1.2</f>
        <v>10701.768599999999</v>
      </c>
      <c r="J189" s="325"/>
      <c r="K189" s="125">
        <f t="shared" si="2"/>
        <v>0</v>
      </c>
    </row>
    <row r="190" spans="1:11" x14ac:dyDescent="0.35">
      <c r="A190" s="395" t="s">
        <v>317</v>
      </c>
      <c r="B190" s="299" t="s">
        <v>8168</v>
      </c>
      <c r="C190" s="299" t="s">
        <v>318</v>
      </c>
      <c r="D190" s="299" t="s">
        <v>319</v>
      </c>
      <c r="E190" s="299" t="s">
        <v>320</v>
      </c>
      <c r="F190" s="300">
        <v>95.38</v>
      </c>
      <c r="G190" s="299" t="s">
        <v>148</v>
      </c>
      <c r="H190" s="300">
        <v>12.33</v>
      </c>
      <c r="I190" s="153">
        <f>(H190*'Информация о ценах'!$D$11+'009'!H190*'Информация о ценах'!$D$11*'Информация о ценах'!$E$11)*'Информация о ценах'!$B$6*1.02*1.2</f>
        <v>509.35229999999996</v>
      </c>
      <c r="J190" s="325"/>
      <c r="K190" s="125">
        <f t="shared" si="2"/>
        <v>0</v>
      </c>
    </row>
    <row r="191" spans="1:11" x14ac:dyDescent="0.35">
      <c r="A191" s="395" t="s">
        <v>321</v>
      </c>
      <c r="B191" s="299" t="s">
        <v>8169</v>
      </c>
      <c r="C191" s="299" t="s">
        <v>318</v>
      </c>
      <c r="D191" s="299" t="s">
        <v>319</v>
      </c>
      <c r="E191" s="299" t="s">
        <v>322</v>
      </c>
      <c r="F191" s="300">
        <v>103.9</v>
      </c>
      <c r="G191" s="299" t="s">
        <v>148</v>
      </c>
      <c r="H191" s="300">
        <v>12.43</v>
      </c>
      <c r="I191" s="153">
        <f>(H191*'Информация о ценах'!$D$11+'009'!H191*'Информация о ценах'!$D$11*'Информация о ценах'!$E$11)*'Информация о ценах'!$B$6*1.02*1.2</f>
        <v>513.48329999999999</v>
      </c>
      <c r="J191" s="325"/>
      <c r="K191" s="125">
        <f t="shared" si="2"/>
        <v>0</v>
      </c>
    </row>
    <row r="192" spans="1:11" x14ac:dyDescent="0.35">
      <c r="A192" s="395" t="s">
        <v>323</v>
      </c>
      <c r="B192" s="299" t="s">
        <v>8170</v>
      </c>
      <c r="C192" s="299" t="s">
        <v>318</v>
      </c>
      <c r="D192" s="299" t="s">
        <v>319</v>
      </c>
      <c r="E192" s="299" t="s">
        <v>324</v>
      </c>
      <c r="F192" s="300">
        <v>128.30000000000001</v>
      </c>
      <c r="G192" s="299" t="s">
        <v>186</v>
      </c>
      <c r="H192" s="300">
        <v>13.65</v>
      </c>
      <c r="I192" s="153">
        <f>(H192*'Информация о ценах'!$D$11+'009'!H192*'Информация о ценах'!$D$11*'Информация о ценах'!$E$11)*'Информация о ценах'!$B$6*1.02*1.2</f>
        <v>563.88149999999996</v>
      </c>
      <c r="J192" s="325"/>
      <c r="K192" s="125">
        <f t="shared" si="2"/>
        <v>0</v>
      </c>
    </row>
    <row r="193" spans="1:11" x14ac:dyDescent="0.35">
      <c r="A193" s="395" t="s">
        <v>325</v>
      </c>
      <c r="B193" s="299" t="s">
        <v>8171</v>
      </c>
      <c r="C193" s="299" t="s">
        <v>318</v>
      </c>
      <c r="D193" s="299" t="s">
        <v>319</v>
      </c>
      <c r="E193" s="299" t="s">
        <v>326</v>
      </c>
      <c r="F193" s="300">
        <v>132.30000000000001</v>
      </c>
      <c r="G193" s="299" t="s">
        <v>110</v>
      </c>
      <c r="H193" s="300">
        <v>13.54</v>
      </c>
      <c r="I193" s="153">
        <f>(H193*'Информация о ценах'!$D$11+'009'!H193*'Информация о ценах'!$D$11*'Информация о ценах'!$E$11)*'Информация о ценах'!$B$6*1.02*1.2</f>
        <v>559.3374</v>
      </c>
      <c r="J193" s="325"/>
      <c r="K193" s="125">
        <f t="shared" si="2"/>
        <v>0</v>
      </c>
    </row>
    <row r="194" spans="1:11" x14ac:dyDescent="0.35">
      <c r="A194" s="395" t="s">
        <v>327</v>
      </c>
      <c r="B194" s="299" t="s">
        <v>8172</v>
      </c>
      <c r="C194" s="299" t="s">
        <v>318</v>
      </c>
      <c r="D194" s="299" t="s">
        <v>319</v>
      </c>
      <c r="E194" s="299" t="s">
        <v>328</v>
      </c>
      <c r="F194" s="300">
        <v>166.5</v>
      </c>
      <c r="G194" s="299" t="s">
        <v>170</v>
      </c>
      <c r="H194" s="300">
        <v>15.13</v>
      </c>
      <c r="I194" s="153">
        <f>(H194*'Информация о ценах'!$D$11+'009'!H194*'Информация о ценах'!$D$11*'Информация о ценах'!$E$11)*'Информация о ценах'!$B$6*1.02*1.2</f>
        <v>625.02030000000002</v>
      </c>
      <c r="J194" s="325"/>
      <c r="K194" s="125">
        <f t="shared" si="2"/>
        <v>0</v>
      </c>
    </row>
    <row r="195" spans="1:11" x14ac:dyDescent="0.35">
      <c r="A195" s="395" t="s">
        <v>329</v>
      </c>
      <c r="B195" s="299" t="s">
        <v>8173</v>
      </c>
      <c r="C195" s="299" t="s">
        <v>318</v>
      </c>
      <c r="D195" s="299" t="s">
        <v>319</v>
      </c>
      <c r="E195" s="299" t="s">
        <v>330</v>
      </c>
      <c r="F195" s="300">
        <v>162.36000000000001</v>
      </c>
      <c r="G195" s="299" t="s">
        <v>173</v>
      </c>
      <c r="H195" s="300">
        <v>14.88</v>
      </c>
      <c r="I195" s="153">
        <f>(H195*'Информация о ценах'!$D$11+'009'!H195*'Информация о ценах'!$D$11*'Информация о ценах'!$E$11)*'Информация о ценах'!$B$6*1.02*1.2</f>
        <v>614.69280000000003</v>
      </c>
      <c r="J195" s="325"/>
      <c r="K195" s="125">
        <f t="shared" si="2"/>
        <v>0</v>
      </c>
    </row>
    <row r="196" spans="1:11" x14ac:dyDescent="0.35">
      <c r="A196" s="395" t="s">
        <v>331</v>
      </c>
      <c r="B196" s="299" t="s">
        <v>8174</v>
      </c>
      <c r="C196" s="299" t="s">
        <v>318</v>
      </c>
      <c r="D196" s="299" t="s">
        <v>319</v>
      </c>
      <c r="E196" s="299" t="s">
        <v>332</v>
      </c>
      <c r="F196" s="300">
        <v>193.56</v>
      </c>
      <c r="G196" s="299" t="s">
        <v>173</v>
      </c>
      <c r="H196" s="300">
        <v>17.55</v>
      </c>
      <c r="I196" s="153">
        <f>(H196*'Информация о ценах'!$D$11+'009'!H196*'Информация о ценах'!$D$11*'Информация о ценах'!$E$11)*'Информация о ценах'!$B$6*1.02*1.2</f>
        <v>724.99050000000022</v>
      </c>
      <c r="J196" s="325"/>
      <c r="K196" s="125">
        <f t="shared" ref="K196:K259" si="3">I196*J196</f>
        <v>0</v>
      </c>
    </row>
    <row r="197" spans="1:11" x14ac:dyDescent="0.35">
      <c r="A197" s="395" t="s">
        <v>333</v>
      </c>
      <c r="B197" s="299" t="s">
        <v>8175</v>
      </c>
      <c r="C197" s="299" t="s">
        <v>318</v>
      </c>
      <c r="D197" s="299" t="s">
        <v>319</v>
      </c>
      <c r="E197" s="299" t="s">
        <v>334</v>
      </c>
      <c r="F197" s="300">
        <v>199.76</v>
      </c>
      <c r="G197" s="299" t="s">
        <v>173</v>
      </c>
      <c r="H197" s="300">
        <v>18.02</v>
      </c>
      <c r="I197" s="153">
        <f>(H197*'Информация о ценах'!$D$11+'009'!H197*'Информация о ценах'!$D$11*'Информация о ценах'!$E$11)*'Информация о ценах'!$B$6*1.02*1.2</f>
        <v>744.4061999999999</v>
      </c>
      <c r="J197" s="325"/>
      <c r="K197" s="125">
        <f t="shared" si="3"/>
        <v>0</v>
      </c>
    </row>
    <row r="198" spans="1:11" x14ac:dyDescent="0.35">
      <c r="A198" s="395" t="s">
        <v>335</v>
      </c>
      <c r="B198" s="299" t="s">
        <v>8176</v>
      </c>
      <c r="C198" s="299" t="s">
        <v>318</v>
      </c>
      <c r="D198" s="299" t="s">
        <v>319</v>
      </c>
      <c r="E198" s="299" t="s">
        <v>336</v>
      </c>
      <c r="F198" s="300">
        <v>207.06</v>
      </c>
      <c r="G198" s="299" t="s">
        <v>113</v>
      </c>
      <c r="H198" s="300">
        <v>17.920000000000002</v>
      </c>
      <c r="I198" s="153">
        <f>(H198*'Информация о ценах'!$D$11+'009'!H198*'Информация о ценах'!$D$11*'Информация о ценах'!$E$11)*'Информация о ценах'!$B$6*1.02*1.2</f>
        <v>740.27520000000015</v>
      </c>
      <c r="J198" s="325"/>
      <c r="K198" s="125">
        <f t="shared" si="3"/>
        <v>0</v>
      </c>
    </row>
    <row r="199" spans="1:11" x14ac:dyDescent="0.35">
      <c r="A199" s="395" t="s">
        <v>337</v>
      </c>
      <c r="B199" s="299" t="s">
        <v>8177</v>
      </c>
      <c r="C199" s="299" t="s">
        <v>318</v>
      </c>
      <c r="D199" s="299" t="s">
        <v>319</v>
      </c>
      <c r="E199" s="299" t="s">
        <v>338</v>
      </c>
      <c r="F199" s="300">
        <v>243.26</v>
      </c>
      <c r="G199" s="299" t="s">
        <v>113</v>
      </c>
      <c r="H199" s="300">
        <v>26.63</v>
      </c>
      <c r="I199" s="153">
        <f>(H199*'Информация о ценах'!$D$11+'009'!H199*'Информация о ценах'!$D$11*'Информация о ценах'!$E$11)*'Информация о ценах'!$B$6*1.02*1.2</f>
        <v>1100.0852999999997</v>
      </c>
      <c r="J199" s="325"/>
      <c r="K199" s="125">
        <f t="shared" si="3"/>
        <v>0</v>
      </c>
    </row>
    <row r="200" spans="1:11" x14ac:dyDescent="0.35">
      <c r="A200" s="395" t="s">
        <v>339</v>
      </c>
      <c r="B200" s="299" t="s">
        <v>8178</v>
      </c>
      <c r="C200" s="299" t="s">
        <v>318</v>
      </c>
      <c r="D200" s="299" t="s">
        <v>319</v>
      </c>
      <c r="E200" s="299" t="s">
        <v>340</v>
      </c>
      <c r="F200" s="300">
        <v>303.86</v>
      </c>
      <c r="G200" s="299" t="s">
        <v>263</v>
      </c>
      <c r="H200" s="300">
        <v>31.11</v>
      </c>
      <c r="I200" s="153">
        <f>(H200*'Информация о ценах'!$D$11+'009'!H200*'Информация о ценах'!$D$11*'Информация о ценах'!$E$11)*'Информация о ценах'!$B$6*1.02*1.2</f>
        <v>1285.1541</v>
      </c>
      <c r="J200" s="325"/>
      <c r="K200" s="125">
        <f t="shared" si="3"/>
        <v>0</v>
      </c>
    </row>
    <row r="201" spans="1:11" x14ac:dyDescent="0.35">
      <c r="A201" s="395" t="s">
        <v>341</v>
      </c>
      <c r="B201" s="299" t="s">
        <v>8179</v>
      </c>
      <c r="C201" s="299" t="s">
        <v>318</v>
      </c>
      <c r="D201" s="299" t="s">
        <v>319</v>
      </c>
      <c r="E201" s="299" t="s">
        <v>342</v>
      </c>
      <c r="F201" s="300">
        <v>285.82</v>
      </c>
      <c r="G201" s="299" t="s">
        <v>116</v>
      </c>
      <c r="H201" s="300">
        <v>21.86</v>
      </c>
      <c r="I201" s="153">
        <f>(H201*'Информация о ценах'!$D$11+'009'!H201*'Информация о ценах'!$D$11*'Информация о ценах'!$E$11)*'Информация о ценах'!$B$6*1.02*1.2</f>
        <v>903.03659999999991</v>
      </c>
      <c r="J201" s="325"/>
      <c r="K201" s="125">
        <f t="shared" si="3"/>
        <v>0</v>
      </c>
    </row>
    <row r="202" spans="1:11" x14ac:dyDescent="0.35">
      <c r="A202" s="395" t="s">
        <v>343</v>
      </c>
      <c r="B202" s="299" t="s">
        <v>8180</v>
      </c>
      <c r="C202" s="299" t="s">
        <v>318</v>
      </c>
      <c r="D202" s="299" t="s">
        <v>319</v>
      </c>
      <c r="E202" s="299" t="s">
        <v>344</v>
      </c>
      <c r="F202" s="300">
        <v>318.62</v>
      </c>
      <c r="G202" s="299" t="s">
        <v>116</v>
      </c>
      <c r="H202" s="300">
        <v>29.9</v>
      </c>
      <c r="I202" s="153">
        <f>(H202*'Информация о ценах'!$D$11+'009'!H202*'Информация о ценах'!$D$11*'Информация о ценах'!$E$11)*'Информация о ценах'!$B$6*1.02*1.2</f>
        <v>1235.1690000000001</v>
      </c>
      <c r="J202" s="325"/>
      <c r="K202" s="125">
        <f t="shared" si="3"/>
        <v>0</v>
      </c>
    </row>
    <row r="203" spans="1:11" x14ac:dyDescent="0.35">
      <c r="A203" s="395" t="s">
        <v>345</v>
      </c>
      <c r="B203" s="299" t="s">
        <v>8181</v>
      </c>
      <c r="C203" s="299" t="s">
        <v>318</v>
      </c>
      <c r="D203" s="299" t="s">
        <v>319</v>
      </c>
      <c r="E203" s="299" t="s">
        <v>346</v>
      </c>
      <c r="F203" s="300">
        <v>467.52</v>
      </c>
      <c r="G203" s="299" t="s">
        <v>347</v>
      </c>
      <c r="H203" s="300">
        <v>41.46</v>
      </c>
      <c r="I203" s="153">
        <f>(H203*'Информация о ценах'!$D$11+'009'!H203*'Информация о ценах'!$D$11*'Информация о ценах'!$E$11)*'Информация о ценах'!$B$6*1.02*1.2</f>
        <v>1712.7126000000001</v>
      </c>
      <c r="J203" s="325"/>
      <c r="K203" s="125">
        <f t="shared" si="3"/>
        <v>0</v>
      </c>
    </row>
    <row r="204" spans="1:11" x14ac:dyDescent="0.35">
      <c r="A204" s="395" t="s">
        <v>348</v>
      </c>
      <c r="B204" s="299" t="s">
        <v>8182</v>
      </c>
      <c r="C204" s="299" t="s">
        <v>318</v>
      </c>
      <c r="D204" s="299" t="s">
        <v>319</v>
      </c>
      <c r="E204" s="299" t="s">
        <v>349</v>
      </c>
      <c r="F204" s="300">
        <v>380.72</v>
      </c>
      <c r="G204" s="299" t="s">
        <v>347</v>
      </c>
      <c r="H204" s="300">
        <v>25.91</v>
      </c>
      <c r="I204" s="153">
        <f>(H204*'Информация о ценах'!$D$11+'009'!H204*'Информация о ценах'!$D$11*'Информация о ценах'!$E$11)*'Информация о ценах'!$B$6*1.02*1.2</f>
        <v>1070.3420999999998</v>
      </c>
      <c r="J204" s="325"/>
      <c r="K204" s="125">
        <f t="shared" si="3"/>
        <v>0</v>
      </c>
    </row>
    <row r="205" spans="1:11" x14ac:dyDescent="0.35">
      <c r="A205" s="395" t="s">
        <v>350</v>
      </c>
      <c r="B205" s="299" t="s">
        <v>8183</v>
      </c>
      <c r="C205" s="299" t="s">
        <v>318</v>
      </c>
      <c r="D205" s="299" t="s">
        <v>319</v>
      </c>
      <c r="E205" s="299" t="s">
        <v>351</v>
      </c>
      <c r="F205" s="300">
        <v>417.12</v>
      </c>
      <c r="G205" s="299" t="s">
        <v>347</v>
      </c>
      <c r="H205" s="300">
        <v>36.78</v>
      </c>
      <c r="I205" s="153">
        <f>(H205*'Информация о ценах'!$D$11+'009'!H205*'Информация о ценах'!$D$11*'Информация о ценах'!$E$11)*'Информация о ценах'!$B$6*1.02*1.2</f>
        <v>1519.3818000000001</v>
      </c>
      <c r="J205" s="325"/>
      <c r="K205" s="125">
        <f t="shared" si="3"/>
        <v>0</v>
      </c>
    </row>
    <row r="206" spans="1:11" x14ac:dyDescent="0.35">
      <c r="A206" s="395" t="s">
        <v>352</v>
      </c>
      <c r="B206" s="299" t="s">
        <v>8184</v>
      </c>
      <c r="C206" s="299" t="s">
        <v>318</v>
      </c>
      <c r="D206" s="299" t="s">
        <v>319</v>
      </c>
      <c r="E206" s="299" t="s">
        <v>353</v>
      </c>
      <c r="F206" s="300">
        <v>608.41999999999996</v>
      </c>
      <c r="G206" s="299" t="s">
        <v>264</v>
      </c>
      <c r="H206" s="300">
        <v>57.99</v>
      </c>
      <c r="I206" s="153">
        <f>(H206*'Информация о ценах'!$D$11+'009'!H206*'Информация о ценах'!$D$11*'Информация о ценах'!$E$11)*'Информация о ценах'!$B$6*1.02*1.2</f>
        <v>2395.5669000000003</v>
      </c>
      <c r="J206" s="325"/>
      <c r="K206" s="125">
        <f t="shared" si="3"/>
        <v>0</v>
      </c>
    </row>
    <row r="207" spans="1:11" x14ac:dyDescent="0.35">
      <c r="A207" s="395" t="s">
        <v>354</v>
      </c>
      <c r="B207" s="299" t="s">
        <v>8185</v>
      </c>
      <c r="C207" s="299" t="s">
        <v>318</v>
      </c>
      <c r="D207" s="299" t="s">
        <v>319</v>
      </c>
      <c r="E207" s="299" t="s">
        <v>355</v>
      </c>
      <c r="F207" s="300">
        <v>953.1</v>
      </c>
      <c r="G207" s="299" t="s">
        <v>125</v>
      </c>
      <c r="H207" s="300">
        <v>157.97999999999999</v>
      </c>
      <c r="I207" s="153">
        <f>(H207*'Информация о ценах'!$D$11+'009'!H207*'Информация о ценах'!$D$11*'Информация о ценах'!$E$11)*'Информация о ценах'!$B$6*1.02*1.2</f>
        <v>6526.1538</v>
      </c>
      <c r="J207" s="325"/>
      <c r="K207" s="125">
        <f t="shared" si="3"/>
        <v>0</v>
      </c>
    </row>
    <row r="208" spans="1:11" x14ac:dyDescent="0.35">
      <c r="A208" s="395" t="s">
        <v>5639</v>
      </c>
      <c r="B208" s="299" t="s">
        <v>8186</v>
      </c>
      <c r="C208" s="299" t="s">
        <v>318</v>
      </c>
      <c r="D208" s="299" t="s">
        <v>319</v>
      </c>
      <c r="E208" s="299" t="s">
        <v>5640</v>
      </c>
      <c r="F208" s="300">
        <v>966</v>
      </c>
      <c r="G208" s="299" t="s">
        <v>125</v>
      </c>
      <c r="H208" s="300">
        <v>167.91</v>
      </c>
      <c r="I208" s="153">
        <f>(H208*'Информация о ценах'!$D$11+'009'!H208*'Информация о ценах'!$D$11*'Информация о ценах'!$E$11)*'Информация о ценах'!$B$6*1.02*1.2</f>
        <v>6936.3620999999994</v>
      </c>
      <c r="J208" s="325"/>
      <c r="K208" s="125">
        <f t="shared" si="3"/>
        <v>0</v>
      </c>
    </row>
    <row r="209" spans="1:11" x14ac:dyDescent="0.35">
      <c r="A209" s="395" t="s">
        <v>356</v>
      </c>
      <c r="B209" s="299" t="s">
        <v>8187</v>
      </c>
      <c r="C209" s="299" t="s">
        <v>318</v>
      </c>
      <c r="D209" s="299" t="s">
        <v>319</v>
      </c>
      <c r="E209" s="299" t="s">
        <v>357</v>
      </c>
      <c r="F209" s="129">
        <v>1134</v>
      </c>
      <c r="G209" s="299" t="s">
        <v>125</v>
      </c>
      <c r="H209" s="300">
        <v>174.67</v>
      </c>
      <c r="I209" s="153">
        <f>(H209*'Информация о ценах'!$D$11+'009'!H209*'Информация о ценах'!$D$11*'Информация о ценах'!$E$11)*'Информация о ценах'!$B$6*1.02*1.2</f>
        <v>7215.6176999999998</v>
      </c>
      <c r="J209" s="325"/>
      <c r="K209" s="125">
        <f t="shared" si="3"/>
        <v>0</v>
      </c>
    </row>
    <row r="210" spans="1:11" x14ac:dyDescent="0.35">
      <c r="A210" s="395" t="s">
        <v>358</v>
      </c>
      <c r="B210" s="299" t="s">
        <v>8188</v>
      </c>
      <c r="C210" s="299" t="s">
        <v>318</v>
      </c>
      <c r="D210" s="299" t="s">
        <v>319</v>
      </c>
      <c r="E210" s="299" t="s">
        <v>359</v>
      </c>
      <c r="F210" s="129">
        <v>1228.2</v>
      </c>
      <c r="G210" s="299" t="s">
        <v>125</v>
      </c>
      <c r="H210" s="300">
        <v>171.66</v>
      </c>
      <c r="I210" s="153">
        <f>(H210*'Информация о ценах'!$D$11+'009'!H210*'Информация о ценах'!$D$11*'Информация о ценах'!$E$11)*'Информация о ценах'!$B$6*1.02*1.2</f>
        <v>7091.2745999999997</v>
      </c>
      <c r="J210" s="325"/>
      <c r="K210" s="125">
        <f t="shared" si="3"/>
        <v>0</v>
      </c>
    </row>
    <row r="211" spans="1:11" x14ac:dyDescent="0.35">
      <c r="A211" s="395" t="s">
        <v>360</v>
      </c>
      <c r="B211" s="299" t="s">
        <v>8189</v>
      </c>
      <c r="C211" s="299" t="s">
        <v>318</v>
      </c>
      <c r="D211" s="299" t="s">
        <v>319</v>
      </c>
      <c r="E211" s="299" t="s">
        <v>361</v>
      </c>
      <c r="F211" s="129">
        <v>1413.2</v>
      </c>
      <c r="G211" s="299" t="s">
        <v>125</v>
      </c>
      <c r="H211" s="300">
        <v>182.26</v>
      </c>
      <c r="I211" s="153">
        <f>(H211*'Информация о ценах'!$D$11+'009'!H211*'Информация о ценах'!$D$11*'Информация о ценах'!$E$11)*'Информация о ценах'!$B$6*1.02*1.2</f>
        <v>7529.1605999999992</v>
      </c>
      <c r="J211" s="325"/>
      <c r="K211" s="125">
        <f t="shared" si="3"/>
        <v>0</v>
      </c>
    </row>
    <row r="212" spans="1:11" x14ac:dyDescent="0.35">
      <c r="A212" s="395" t="s">
        <v>362</v>
      </c>
      <c r="B212" s="299" t="s">
        <v>8190</v>
      </c>
      <c r="C212" s="299" t="s">
        <v>318</v>
      </c>
      <c r="D212" s="299" t="s">
        <v>319</v>
      </c>
      <c r="E212" s="299" t="s">
        <v>363</v>
      </c>
      <c r="F212" s="129">
        <v>1777.3</v>
      </c>
      <c r="G212" s="299" t="s">
        <v>128</v>
      </c>
      <c r="H212" s="300">
        <v>206.54</v>
      </c>
      <c r="I212" s="153">
        <f>(H212*'Информация о ценах'!$D$11+'009'!H212*'Информация о ценах'!$D$11*'Информация о ценах'!$E$11)*'Информация о ценах'!$B$6*1.02*1.2</f>
        <v>8532.1673999999985</v>
      </c>
      <c r="J212" s="325"/>
      <c r="K212" s="125">
        <f t="shared" si="3"/>
        <v>0</v>
      </c>
    </row>
    <row r="213" spans="1:11" x14ac:dyDescent="0.35">
      <c r="A213" s="395" t="s">
        <v>364</v>
      </c>
      <c r="B213" s="299" t="s">
        <v>8191</v>
      </c>
      <c r="C213" s="299" t="s">
        <v>318</v>
      </c>
      <c r="D213" s="299" t="s">
        <v>319</v>
      </c>
      <c r="E213" s="299" t="s">
        <v>365</v>
      </c>
      <c r="F213" s="129">
        <v>1960</v>
      </c>
      <c r="G213" s="299" t="s">
        <v>128</v>
      </c>
      <c r="H213" s="300">
        <v>220.26</v>
      </c>
      <c r="I213" s="153">
        <f>(H213*'Информация о ценах'!$D$11+'009'!H213*'Информация о ценах'!$D$11*'Информация о ценах'!$E$11)*'Информация о ценах'!$B$6*1.02*1.2</f>
        <v>9098.9405999999999</v>
      </c>
      <c r="J213" s="325"/>
      <c r="K213" s="125">
        <f t="shared" si="3"/>
        <v>0</v>
      </c>
    </row>
    <row r="214" spans="1:11" x14ac:dyDescent="0.35">
      <c r="A214" s="395" t="s">
        <v>8192</v>
      </c>
      <c r="B214" s="299" t="s">
        <v>8193</v>
      </c>
      <c r="C214" s="299" t="s">
        <v>8194</v>
      </c>
      <c r="D214" s="299" t="s">
        <v>366</v>
      </c>
      <c r="E214" s="299" t="s">
        <v>100</v>
      </c>
      <c r="F214" s="300">
        <v>40.28</v>
      </c>
      <c r="G214" s="299" t="s">
        <v>367</v>
      </c>
      <c r="H214" s="300">
        <v>4.8600000000000003</v>
      </c>
      <c r="I214" s="153">
        <f>(H214*'Информация о ценах'!$D$11+'009'!H214*'Информация о ценах'!$D$11*'Информация о ценах'!$E$11)*'Информация о ценах'!$B$6*1.02*1.2</f>
        <v>200.76660000000007</v>
      </c>
      <c r="J214" s="325"/>
      <c r="K214" s="125">
        <f t="shared" si="3"/>
        <v>0</v>
      </c>
    </row>
    <row r="215" spans="1:11" x14ac:dyDescent="0.35">
      <c r="A215" s="395" t="s">
        <v>8195</v>
      </c>
      <c r="B215" s="299" t="s">
        <v>8196</v>
      </c>
      <c r="C215" s="299" t="s">
        <v>8194</v>
      </c>
      <c r="D215" s="299" t="s">
        <v>366</v>
      </c>
      <c r="E215" s="299" t="s">
        <v>32</v>
      </c>
      <c r="F215" s="300">
        <v>51.8</v>
      </c>
      <c r="G215" s="299" t="s">
        <v>102</v>
      </c>
      <c r="H215" s="300">
        <v>5.22</v>
      </c>
      <c r="I215" s="153">
        <f>(H215*'Информация о ценах'!$D$11+'009'!H215*'Информация о ценах'!$D$11*'Информация о ценах'!$E$11)*'Информация о ценах'!$B$6*1.02*1.2</f>
        <v>215.63819999999998</v>
      </c>
      <c r="J215" s="325"/>
      <c r="K215" s="125">
        <f t="shared" si="3"/>
        <v>0</v>
      </c>
    </row>
    <row r="216" spans="1:11" x14ac:dyDescent="0.35">
      <c r="A216" s="395" t="s">
        <v>8197</v>
      </c>
      <c r="B216" s="299" t="s">
        <v>8198</v>
      </c>
      <c r="C216" s="299" t="s">
        <v>8194</v>
      </c>
      <c r="D216" s="299" t="s">
        <v>366</v>
      </c>
      <c r="E216" s="299" t="s">
        <v>106</v>
      </c>
      <c r="F216" s="300">
        <v>68.8</v>
      </c>
      <c r="G216" s="299" t="s">
        <v>104</v>
      </c>
      <c r="H216" s="300">
        <v>6.07</v>
      </c>
      <c r="I216" s="153">
        <f>(H216*'Информация о ценах'!$D$11+'009'!H216*'Информация о ценах'!$D$11*'Информация о ценах'!$E$11)*'Информация о ценах'!$B$6*1.02*1.2</f>
        <v>250.7517</v>
      </c>
      <c r="J216" s="325"/>
      <c r="K216" s="125">
        <f t="shared" si="3"/>
        <v>0</v>
      </c>
    </row>
    <row r="217" spans="1:11" x14ac:dyDescent="0.35">
      <c r="A217" s="395" t="s">
        <v>8199</v>
      </c>
      <c r="B217" s="299" t="s">
        <v>8200</v>
      </c>
      <c r="C217" s="299" t="s">
        <v>8194</v>
      </c>
      <c r="D217" s="299" t="s">
        <v>366</v>
      </c>
      <c r="E217" s="299" t="s">
        <v>109</v>
      </c>
      <c r="F217" s="300">
        <v>89.36</v>
      </c>
      <c r="G217" s="299" t="s">
        <v>209</v>
      </c>
      <c r="H217" s="300">
        <v>6.86</v>
      </c>
      <c r="I217" s="153">
        <f>(H217*'Информация о ценах'!$D$11+'009'!H217*'Информация о ценах'!$D$11*'Информация о ценах'!$E$11)*'Информация о ценах'!$B$6*1.02*1.2</f>
        <v>283.38659999999999</v>
      </c>
      <c r="J217" s="325"/>
      <c r="K217" s="125">
        <f t="shared" si="3"/>
        <v>0</v>
      </c>
    </row>
    <row r="218" spans="1:11" x14ac:dyDescent="0.35">
      <c r="A218" s="395" t="s">
        <v>8201</v>
      </c>
      <c r="B218" s="299" t="s">
        <v>8202</v>
      </c>
      <c r="C218" s="299" t="s">
        <v>8194</v>
      </c>
      <c r="D218" s="299" t="s">
        <v>366</v>
      </c>
      <c r="E218" s="299" t="s">
        <v>112</v>
      </c>
      <c r="F218" s="300">
        <v>112.06</v>
      </c>
      <c r="G218" s="299" t="s">
        <v>217</v>
      </c>
      <c r="H218" s="300">
        <v>8.5299999999999994</v>
      </c>
      <c r="I218" s="153">
        <f>(H218*'Информация о ценах'!$D$11+'009'!H218*'Информация о ценах'!$D$11*'Информация о ценах'!$E$11)*'Информация о ценах'!$B$6*1.02*1.2</f>
        <v>352.37429999999995</v>
      </c>
      <c r="J218" s="325"/>
      <c r="K218" s="125">
        <f t="shared" si="3"/>
        <v>0</v>
      </c>
    </row>
    <row r="219" spans="1:11" x14ac:dyDescent="0.35">
      <c r="A219" s="395" t="s">
        <v>8203</v>
      </c>
      <c r="B219" s="299" t="s">
        <v>8204</v>
      </c>
      <c r="C219" s="299" t="s">
        <v>8194</v>
      </c>
      <c r="D219" s="299" t="s">
        <v>366</v>
      </c>
      <c r="E219" s="299" t="s">
        <v>115</v>
      </c>
      <c r="F219" s="300">
        <v>164.42</v>
      </c>
      <c r="G219" s="299" t="s">
        <v>113</v>
      </c>
      <c r="H219" s="300">
        <v>11.56</v>
      </c>
      <c r="I219" s="153">
        <f>(H219*'Информация о ценах'!$D$11+'009'!H219*'Информация о ценах'!$D$11*'Информация о ценах'!$E$11)*'Информация о ценах'!$B$6*1.02*1.2</f>
        <v>477.54359999999997</v>
      </c>
      <c r="J219" s="325"/>
      <c r="K219" s="125">
        <f t="shared" si="3"/>
        <v>0</v>
      </c>
    </row>
    <row r="220" spans="1:11" x14ac:dyDescent="0.35">
      <c r="A220" s="395" t="s">
        <v>8205</v>
      </c>
      <c r="B220" s="299" t="s">
        <v>8206</v>
      </c>
      <c r="C220" s="299" t="s">
        <v>8194</v>
      </c>
      <c r="D220" s="299" t="s">
        <v>366</v>
      </c>
      <c r="E220" s="299" t="s">
        <v>118</v>
      </c>
      <c r="F220" s="300">
        <v>217.62</v>
      </c>
      <c r="G220" s="299" t="s">
        <v>263</v>
      </c>
      <c r="H220" s="300">
        <v>13.9</v>
      </c>
      <c r="I220" s="153">
        <f>(H220*'Информация о ценах'!$D$11+'009'!H220*'Информация о ценах'!$D$11*'Информация о ценах'!$E$11)*'Информация о ценах'!$B$6*1.02*1.2</f>
        <v>574.20899999999995</v>
      </c>
      <c r="J220" s="325"/>
      <c r="K220" s="125">
        <f t="shared" si="3"/>
        <v>0</v>
      </c>
    </row>
    <row r="221" spans="1:11" x14ac:dyDescent="0.35">
      <c r="A221" s="395" t="s">
        <v>8207</v>
      </c>
      <c r="B221" s="299" t="s">
        <v>8208</v>
      </c>
      <c r="C221" s="299" t="s">
        <v>8194</v>
      </c>
      <c r="D221" s="299" t="s">
        <v>366</v>
      </c>
      <c r="E221" s="299" t="s">
        <v>121</v>
      </c>
      <c r="F221" s="300">
        <v>444.6</v>
      </c>
      <c r="G221" s="299" t="s">
        <v>368</v>
      </c>
      <c r="H221" s="300">
        <v>55.98</v>
      </c>
      <c r="I221" s="153">
        <f>(H221*'Информация о ценах'!$D$11+'009'!H221*'Информация о ценах'!$D$11*'Информация о ценах'!$E$11)*'Информация о ценах'!$B$6*1.02*1.2</f>
        <v>2312.5337999999997</v>
      </c>
      <c r="J221" s="325"/>
      <c r="K221" s="125">
        <f t="shared" si="3"/>
        <v>0</v>
      </c>
    </row>
    <row r="222" spans="1:11" x14ac:dyDescent="0.35">
      <c r="A222" s="395" t="s">
        <v>8209</v>
      </c>
      <c r="B222" s="299" t="s">
        <v>8210</v>
      </c>
      <c r="C222" s="299" t="s">
        <v>8194</v>
      </c>
      <c r="D222" s="299" t="s">
        <v>366</v>
      </c>
      <c r="E222" s="299" t="s">
        <v>124</v>
      </c>
      <c r="F222" s="300">
        <v>593.29999999999995</v>
      </c>
      <c r="G222" s="299" t="s">
        <v>290</v>
      </c>
      <c r="H222" s="300">
        <v>69.33</v>
      </c>
      <c r="I222" s="153">
        <f>(H222*'Информация о ценах'!$D$11+'009'!H222*'Информация о ценах'!$D$11*'Информация о ценах'!$E$11)*'Информация о ценах'!$B$6*1.02*1.2</f>
        <v>2864.0223000000001</v>
      </c>
      <c r="J222" s="325"/>
      <c r="K222" s="125">
        <f t="shared" si="3"/>
        <v>0</v>
      </c>
    </row>
    <row r="223" spans="1:11" x14ac:dyDescent="0.35">
      <c r="A223" s="395" t="s">
        <v>8211</v>
      </c>
      <c r="B223" s="299" t="s">
        <v>8212</v>
      </c>
      <c r="C223" s="299" t="s">
        <v>8194</v>
      </c>
      <c r="D223" s="299" t="s">
        <v>366</v>
      </c>
      <c r="E223" s="299" t="s">
        <v>127</v>
      </c>
      <c r="F223" s="300">
        <v>754.6</v>
      </c>
      <c r="G223" s="299" t="s">
        <v>369</v>
      </c>
      <c r="H223" s="300">
        <v>79.19</v>
      </c>
      <c r="I223" s="153">
        <f>(H223*'Информация о ценах'!$D$11+'009'!H223*'Информация о ценах'!$D$11*'Информация о ценах'!$E$11)*'Информация о ценах'!$B$6*1.02*1.2</f>
        <v>3271.3388999999997</v>
      </c>
      <c r="J223" s="325"/>
      <c r="K223" s="125">
        <f t="shared" si="3"/>
        <v>0</v>
      </c>
    </row>
    <row r="224" spans="1:11" x14ac:dyDescent="0.35">
      <c r="A224" s="395" t="s">
        <v>8213</v>
      </c>
      <c r="B224" s="299" t="s">
        <v>8214</v>
      </c>
      <c r="C224" s="299" t="s">
        <v>8194</v>
      </c>
      <c r="D224" s="299" t="s">
        <v>366</v>
      </c>
      <c r="E224" s="299" t="s">
        <v>6282</v>
      </c>
      <c r="F224" s="129">
        <v>1112</v>
      </c>
      <c r="G224" s="299" t="s">
        <v>125</v>
      </c>
      <c r="H224" s="300">
        <v>100.65</v>
      </c>
      <c r="I224" s="153">
        <f>(H224*'Информация о ценах'!$D$11+'009'!H224*'Информация о ценах'!$D$11*'Информация о ценах'!$E$11)*'Информация о ценах'!$B$6*1.02*1.2</f>
        <v>4157.8515000000007</v>
      </c>
      <c r="J224" s="325"/>
      <c r="K224" s="125">
        <f t="shared" si="3"/>
        <v>0</v>
      </c>
    </row>
    <row r="225" spans="1:11" x14ac:dyDescent="0.35">
      <c r="A225" s="395" t="s">
        <v>370</v>
      </c>
      <c r="B225" s="299" t="s">
        <v>8215</v>
      </c>
      <c r="C225" s="299" t="s">
        <v>371</v>
      </c>
      <c r="D225" s="299" t="s">
        <v>372</v>
      </c>
      <c r="E225" s="299" t="s">
        <v>100</v>
      </c>
      <c r="F225" s="300">
        <v>53.58</v>
      </c>
      <c r="G225" s="299" t="s">
        <v>102</v>
      </c>
      <c r="H225" s="300">
        <v>8</v>
      </c>
      <c r="I225" s="153">
        <f>(H225*'Информация о ценах'!$D$11+'009'!H225*'Информация о ценах'!$D$11*'Информация о ценах'!$E$11)*'Информация о ценах'!$B$6*1.02*1.2</f>
        <v>330.47999999999996</v>
      </c>
      <c r="J225" s="325"/>
      <c r="K225" s="125">
        <f t="shared" si="3"/>
        <v>0</v>
      </c>
    </row>
    <row r="226" spans="1:11" x14ac:dyDescent="0.35">
      <c r="A226" s="395" t="s">
        <v>373</v>
      </c>
      <c r="B226" s="299" t="s">
        <v>8216</v>
      </c>
      <c r="C226" s="299" t="s">
        <v>371</v>
      </c>
      <c r="D226" s="299" t="s">
        <v>372</v>
      </c>
      <c r="E226" s="299" t="s">
        <v>32</v>
      </c>
      <c r="F226" s="300">
        <v>61.2</v>
      </c>
      <c r="G226" s="299" t="s">
        <v>104</v>
      </c>
      <c r="H226" s="300">
        <v>8.3800000000000008</v>
      </c>
      <c r="I226" s="153">
        <f>(H226*'Информация о ценах'!$D$11+'009'!H226*'Информация о ценах'!$D$11*'Информация о ценах'!$E$11)*'Информация о ценах'!$B$6*1.02*1.2</f>
        <v>346.17780000000005</v>
      </c>
      <c r="J226" s="325"/>
      <c r="K226" s="125">
        <f t="shared" si="3"/>
        <v>0</v>
      </c>
    </row>
    <row r="227" spans="1:11" x14ac:dyDescent="0.35">
      <c r="A227" s="395" t="s">
        <v>374</v>
      </c>
      <c r="B227" s="299" t="s">
        <v>8217</v>
      </c>
      <c r="C227" s="299" t="s">
        <v>371</v>
      </c>
      <c r="D227" s="299" t="s">
        <v>372</v>
      </c>
      <c r="E227" s="299" t="s">
        <v>106</v>
      </c>
      <c r="F227" s="300">
        <v>79.7</v>
      </c>
      <c r="G227" s="299" t="s">
        <v>107</v>
      </c>
      <c r="H227" s="300">
        <v>9.48</v>
      </c>
      <c r="I227" s="153">
        <f>(H227*'Информация о ценах'!$D$11+'009'!H227*'Информация о ценах'!$D$11*'Информация о ценах'!$E$11)*'Информация о ценах'!$B$6*1.02*1.2</f>
        <v>391.61879999999996</v>
      </c>
      <c r="J227" s="325"/>
      <c r="K227" s="125">
        <f t="shared" si="3"/>
        <v>0</v>
      </c>
    </row>
    <row r="228" spans="1:11" x14ac:dyDescent="0.35">
      <c r="A228" s="395" t="s">
        <v>375</v>
      </c>
      <c r="B228" s="299" t="s">
        <v>8218</v>
      </c>
      <c r="C228" s="299" t="s">
        <v>371</v>
      </c>
      <c r="D228" s="299" t="s">
        <v>372</v>
      </c>
      <c r="E228" s="299" t="s">
        <v>109</v>
      </c>
      <c r="F228" s="300">
        <v>111.56</v>
      </c>
      <c r="G228" s="299" t="s">
        <v>209</v>
      </c>
      <c r="H228" s="300">
        <v>11.04</v>
      </c>
      <c r="I228" s="153">
        <f>(H228*'Информация о ценах'!$D$11+'009'!H228*'Информация о ценах'!$D$11*'Информация о ценах'!$E$11)*'Информация о ценах'!$B$6*1.02*1.2</f>
        <v>456.06240000000003</v>
      </c>
      <c r="J228" s="325"/>
      <c r="K228" s="125">
        <f t="shared" si="3"/>
        <v>0</v>
      </c>
    </row>
    <row r="229" spans="1:11" x14ac:dyDescent="0.35">
      <c r="A229" s="395" t="s">
        <v>376</v>
      </c>
      <c r="B229" s="299" t="s">
        <v>8219</v>
      </c>
      <c r="C229" s="299" t="s">
        <v>371</v>
      </c>
      <c r="D229" s="299" t="s">
        <v>372</v>
      </c>
      <c r="E229" s="299" t="s">
        <v>112</v>
      </c>
      <c r="F229" s="300">
        <v>136.96</v>
      </c>
      <c r="G229" s="299" t="s">
        <v>217</v>
      </c>
      <c r="H229" s="300">
        <v>12.28</v>
      </c>
      <c r="I229" s="153">
        <f>(H229*'Информация о ценах'!$D$11+'009'!H229*'Информация о ценах'!$D$11*'Информация о ценах'!$E$11)*'Информация о ценах'!$B$6*1.02*1.2</f>
        <v>507.28679999999997</v>
      </c>
      <c r="J229" s="325"/>
      <c r="K229" s="125">
        <f t="shared" si="3"/>
        <v>0</v>
      </c>
    </row>
    <row r="230" spans="1:11" x14ac:dyDescent="0.35">
      <c r="A230" s="395" t="s">
        <v>377</v>
      </c>
      <c r="B230" s="299" t="s">
        <v>8220</v>
      </c>
      <c r="C230" s="299" t="s">
        <v>371</v>
      </c>
      <c r="D230" s="299" t="s">
        <v>372</v>
      </c>
      <c r="E230" s="299" t="s">
        <v>115</v>
      </c>
      <c r="F230" s="300">
        <v>198.42</v>
      </c>
      <c r="G230" s="299" t="s">
        <v>210</v>
      </c>
      <c r="H230" s="300">
        <v>14.25</v>
      </c>
      <c r="I230" s="153">
        <f>(H230*'Информация о ценах'!$D$11+'009'!H230*'Информация о ценах'!$D$11*'Информация о ценах'!$E$11)*'Информация о ценах'!$B$6*1.02*1.2</f>
        <v>588.66750000000013</v>
      </c>
      <c r="J230" s="325"/>
      <c r="K230" s="125">
        <f t="shared" si="3"/>
        <v>0</v>
      </c>
    </row>
    <row r="231" spans="1:11" x14ac:dyDescent="0.35">
      <c r="A231" s="395" t="s">
        <v>378</v>
      </c>
      <c r="B231" s="299" t="s">
        <v>8221</v>
      </c>
      <c r="C231" s="299" t="s">
        <v>371</v>
      </c>
      <c r="D231" s="299" t="s">
        <v>372</v>
      </c>
      <c r="E231" s="299" t="s">
        <v>118</v>
      </c>
      <c r="F231" s="300">
        <v>263.72000000000003</v>
      </c>
      <c r="G231" s="299" t="s">
        <v>116</v>
      </c>
      <c r="H231" s="300">
        <v>18.239999999999998</v>
      </c>
      <c r="I231" s="153">
        <f>(H231*'Информация о ценах'!$D$11+'009'!H231*'Информация о ценах'!$D$11*'Информация о ценах'!$E$11)*'Информация о ценах'!$B$6*1.02*1.2</f>
        <v>753.49440000000004</v>
      </c>
      <c r="J231" s="325"/>
      <c r="K231" s="125">
        <f t="shared" si="3"/>
        <v>0</v>
      </c>
    </row>
    <row r="232" spans="1:11" x14ac:dyDescent="0.35">
      <c r="A232" s="395" t="s">
        <v>379</v>
      </c>
      <c r="B232" s="299" t="s">
        <v>8222</v>
      </c>
      <c r="C232" s="299" t="s">
        <v>371</v>
      </c>
      <c r="D232" s="299" t="s">
        <v>372</v>
      </c>
      <c r="E232" s="299" t="s">
        <v>121</v>
      </c>
      <c r="F232" s="300">
        <v>533</v>
      </c>
      <c r="G232" s="299" t="s">
        <v>213</v>
      </c>
      <c r="H232" s="300">
        <v>82.68</v>
      </c>
      <c r="I232" s="153">
        <f>(H232*'Информация о ценах'!$D$11+'009'!H232*'Информация о ценах'!$D$11*'Информация о ценах'!$E$11)*'Информация о ценах'!$B$6*1.02*1.2</f>
        <v>3415.5108000000005</v>
      </c>
      <c r="J232" s="325"/>
      <c r="K232" s="125">
        <f t="shared" si="3"/>
        <v>0</v>
      </c>
    </row>
    <row r="233" spans="1:11" x14ac:dyDescent="0.35">
      <c r="A233" s="395" t="s">
        <v>380</v>
      </c>
      <c r="B233" s="299" t="s">
        <v>8223</v>
      </c>
      <c r="C233" s="299" t="s">
        <v>371</v>
      </c>
      <c r="D233" s="299" t="s">
        <v>372</v>
      </c>
      <c r="E233" s="299" t="s">
        <v>124</v>
      </c>
      <c r="F233" s="300">
        <v>648</v>
      </c>
      <c r="G233" s="299" t="s">
        <v>290</v>
      </c>
      <c r="H233" s="300">
        <v>102.33</v>
      </c>
      <c r="I233" s="153">
        <f>(H233*'Информация о ценах'!$D$11+'009'!H233*'Информация о ценах'!$D$11*'Информация о ценах'!$E$11)*'Информация о ценах'!$B$6*1.02*1.2</f>
        <v>4227.2523000000001</v>
      </c>
      <c r="J233" s="325"/>
      <c r="K233" s="125">
        <f t="shared" si="3"/>
        <v>0</v>
      </c>
    </row>
    <row r="234" spans="1:11" x14ac:dyDescent="0.35">
      <c r="A234" s="395" t="s">
        <v>381</v>
      </c>
      <c r="B234" s="299" t="s">
        <v>8224</v>
      </c>
      <c r="C234" s="299" t="s">
        <v>371</v>
      </c>
      <c r="D234" s="299" t="s">
        <v>372</v>
      </c>
      <c r="E234" s="299" t="s">
        <v>127</v>
      </c>
      <c r="F234" s="300">
        <v>830.3</v>
      </c>
      <c r="G234" s="299" t="s">
        <v>125</v>
      </c>
      <c r="H234" s="300">
        <v>115.51</v>
      </c>
      <c r="I234" s="153">
        <f>(H234*'Информация о ценах'!$D$11+'009'!H234*'Информация о ценах'!$D$11*'Информация о ценах'!$E$11)*'Информация о ценах'!$B$6*1.02*1.2</f>
        <v>4771.7181</v>
      </c>
      <c r="J234" s="325"/>
      <c r="K234" s="125">
        <f t="shared" si="3"/>
        <v>0</v>
      </c>
    </row>
    <row r="235" spans="1:11" x14ac:dyDescent="0.35">
      <c r="A235" s="395" t="s">
        <v>382</v>
      </c>
      <c r="B235" s="299" t="s">
        <v>8225</v>
      </c>
      <c r="C235" s="299" t="s">
        <v>371</v>
      </c>
      <c r="D235" s="299" t="s">
        <v>372</v>
      </c>
      <c r="E235" s="299" t="s">
        <v>6282</v>
      </c>
      <c r="F235" s="129">
        <v>1309</v>
      </c>
      <c r="G235" s="299" t="s">
        <v>215</v>
      </c>
      <c r="H235" s="300">
        <v>138.61000000000001</v>
      </c>
      <c r="I235" s="153">
        <f>(H235*'Информация о ценах'!$D$11+'009'!H235*'Информация о ценах'!$D$11*'Информация о ценах'!$E$11)*'Информация о ценах'!$B$6*1.02*1.2</f>
        <v>5725.9791000000005</v>
      </c>
      <c r="J235" s="325"/>
      <c r="K235" s="125">
        <f t="shared" si="3"/>
        <v>0</v>
      </c>
    </row>
    <row r="236" spans="1:11" x14ac:dyDescent="0.35">
      <c r="A236" s="395" t="s">
        <v>8226</v>
      </c>
      <c r="B236" s="299" t="s">
        <v>8227</v>
      </c>
      <c r="C236" s="299" t="s">
        <v>8228</v>
      </c>
      <c r="D236" s="299" t="s">
        <v>383</v>
      </c>
      <c r="E236" s="299" t="s">
        <v>384</v>
      </c>
      <c r="F236" s="300">
        <v>45.89</v>
      </c>
      <c r="G236" s="299" t="s">
        <v>102</v>
      </c>
      <c r="H236" s="300">
        <v>17.53</v>
      </c>
      <c r="I236" s="153">
        <f>(H236*'Информация о ценах'!$D$11+'009'!H236*'Информация о ценах'!$D$11*'Информация о ценах'!$E$11)*'Информация о ценах'!$B$6*1.02*1.2</f>
        <v>724.16430000000003</v>
      </c>
      <c r="J236" s="325"/>
      <c r="K236" s="125">
        <f t="shared" si="3"/>
        <v>0</v>
      </c>
    </row>
    <row r="237" spans="1:11" x14ac:dyDescent="0.35">
      <c r="A237" s="395" t="s">
        <v>8229</v>
      </c>
      <c r="B237" s="299" t="s">
        <v>8230</v>
      </c>
      <c r="C237" s="299" t="s">
        <v>8228</v>
      </c>
      <c r="D237" s="299" t="s">
        <v>383</v>
      </c>
      <c r="E237" s="299" t="s">
        <v>385</v>
      </c>
      <c r="F237" s="300">
        <v>61.91</v>
      </c>
      <c r="G237" s="299" t="s">
        <v>104</v>
      </c>
      <c r="H237" s="300">
        <v>18.149999999999999</v>
      </c>
      <c r="I237" s="153">
        <f>(H237*'Информация о ценах'!$D$11+'009'!H237*'Информация о ценах'!$D$11*'Информация о ценах'!$E$11)*'Информация о ценах'!$B$6*1.02*1.2</f>
        <v>749.77650000000006</v>
      </c>
      <c r="J237" s="325"/>
      <c r="K237" s="125">
        <f t="shared" si="3"/>
        <v>0</v>
      </c>
    </row>
    <row r="238" spans="1:11" x14ac:dyDescent="0.35">
      <c r="A238" s="395" t="s">
        <v>8231</v>
      </c>
      <c r="B238" s="299" t="s">
        <v>8232</v>
      </c>
      <c r="C238" s="299" t="s">
        <v>8228</v>
      </c>
      <c r="D238" s="299" t="s">
        <v>383</v>
      </c>
      <c r="E238" s="299" t="s">
        <v>386</v>
      </c>
      <c r="F238" s="300">
        <v>58.3</v>
      </c>
      <c r="G238" s="299" t="s">
        <v>104</v>
      </c>
      <c r="H238" s="300">
        <v>18.55</v>
      </c>
      <c r="I238" s="153">
        <f>(H238*'Информация о ценах'!$D$11+'009'!H238*'Информация о ценах'!$D$11*'Информация о ценах'!$E$11)*'Информация о ценах'!$B$6*1.02*1.2</f>
        <v>766.30049999999994</v>
      </c>
      <c r="J238" s="325"/>
      <c r="K238" s="125">
        <f t="shared" si="3"/>
        <v>0</v>
      </c>
    </row>
    <row r="239" spans="1:11" x14ac:dyDescent="0.35">
      <c r="A239" s="395" t="s">
        <v>8233</v>
      </c>
      <c r="B239" s="299" t="s">
        <v>8234</v>
      </c>
      <c r="C239" s="299" t="s">
        <v>8228</v>
      </c>
      <c r="D239" s="299" t="s">
        <v>383</v>
      </c>
      <c r="E239" s="299" t="s">
        <v>387</v>
      </c>
      <c r="F239" s="300">
        <v>79.88</v>
      </c>
      <c r="G239" s="299" t="s">
        <v>107</v>
      </c>
      <c r="H239" s="300">
        <v>19.989999999999998</v>
      </c>
      <c r="I239" s="153">
        <f>(H239*'Информация о ценах'!$D$11+'009'!H239*'Информация о ценах'!$D$11*'Информация о ценах'!$E$11)*'Информация о ценах'!$B$6*1.02*1.2</f>
        <v>825.78689999999995</v>
      </c>
      <c r="J239" s="325"/>
      <c r="K239" s="125">
        <f t="shared" si="3"/>
        <v>0</v>
      </c>
    </row>
    <row r="240" spans="1:11" x14ac:dyDescent="0.35">
      <c r="A240" s="395" t="s">
        <v>8235</v>
      </c>
      <c r="B240" s="299" t="s">
        <v>8236</v>
      </c>
      <c r="C240" s="299" t="s">
        <v>8237</v>
      </c>
      <c r="D240" s="299" t="s">
        <v>388</v>
      </c>
      <c r="E240" s="299" t="s">
        <v>389</v>
      </c>
      <c r="F240" s="300">
        <v>38.19</v>
      </c>
      <c r="G240" s="299" t="s">
        <v>367</v>
      </c>
      <c r="H240" s="300">
        <v>5.22</v>
      </c>
      <c r="I240" s="153">
        <f>(H240*'Информация о ценах'!$D$11+'009'!H240*'Информация о ценах'!$D$11*'Информация о ценах'!$E$11)*'Информация о ценах'!$B$6*1.02*1.2</f>
        <v>215.63819999999998</v>
      </c>
      <c r="J240" s="325"/>
      <c r="K240" s="125">
        <f t="shared" si="3"/>
        <v>0</v>
      </c>
    </row>
    <row r="241" spans="1:11" x14ac:dyDescent="0.35">
      <c r="A241" s="395" t="s">
        <v>8238</v>
      </c>
      <c r="B241" s="299" t="s">
        <v>8239</v>
      </c>
      <c r="C241" s="299" t="s">
        <v>8237</v>
      </c>
      <c r="D241" s="299" t="s">
        <v>388</v>
      </c>
      <c r="E241" s="299" t="s">
        <v>390</v>
      </c>
      <c r="F241" s="300">
        <v>51.49</v>
      </c>
      <c r="G241" s="299" t="s">
        <v>102</v>
      </c>
      <c r="H241" s="300">
        <v>5.81</v>
      </c>
      <c r="I241" s="153">
        <f>(H241*'Информация о ценах'!$D$11+'009'!H241*'Информация о ценах'!$D$11*'Информация о ценах'!$E$11)*'Информация о ценах'!$B$6*1.02*1.2</f>
        <v>240.0111</v>
      </c>
      <c r="J241" s="325"/>
      <c r="K241" s="125">
        <f t="shared" si="3"/>
        <v>0</v>
      </c>
    </row>
    <row r="242" spans="1:11" x14ac:dyDescent="0.35">
      <c r="A242" s="395" t="s">
        <v>8240</v>
      </c>
      <c r="B242" s="299" t="s">
        <v>8241</v>
      </c>
      <c r="C242" s="299" t="s">
        <v>8237</v>
      </c>
      <c r="D242" s="299" t="s">
        <v>388</v>
      </c>
      <c r="E242" s="299" t="s">
        <v>391</v>
      </c>
      <c r="F242" s="300">
        <v>54.7</v>
      </c>
      <c r="G242" s="299" t="s">
        <v>102</v>
      </c>
      <c r="H242" s="300">
        <v>5.98</v>
      </c>
      <c r="I242" s="153">
        <f>(H242*'Информация о ценах'!$D$11+'009'!H242*'Информация о ценах'!$D$11*'Информация о ценах'!$E$11)*'Информация о ценах'!$B$6*1.02*1.2</f>
        <v>247.03380000000004</v>
      </c>
      <c r="J242" s="325"/>
      <c r="K242" s="125">
        <f t="shared" si="3"/>
        <v>0</v>
      </c>
    </row>
    <row r="243" spans="1:11" x14ac:dyDescent="0.35">
      <c r="A243" s="395" t="s">
        <v>8242</v>
      </c>
      <c r="B243" s="299" t="s">
        <v>8243</v>
      </c>
      <c r="C243" s="299" t="s">
        <v>8237</v>
      </c>
      <c r="D243" s="299" t="s">
        <v>388</v>
      </c>
      <c r="E243" s="299" t="s">
        <v>392</v>
      </c>
      <c r="F243" s="300">
        <v>61.29</v>
      </c>
      <c r="G243" s="299" t="s">
        <v>393</v>
      </c>
      <c r="H243" s="300">
        <v>6.5</v>
      </c>
      <c r="I243" s="153">
        <f>(H243*'Информация о ценах'!$D$11+'009'!H243*'Информация о ценах'!$D$11*'Информация о ценах'!$E$11)*'Информация о ценах'!$B$6*1.02*1.2</f>
        <v>268.51500000000004</v>
      </c>
      <c r="J243" s="325"/>
      <c r="K243" s="125">
        <f t="shared" si="3"/>
        <v>0</v>
      </c>
    </row>
    <row r="244" spans="1:11" x14ac:dyDescent="0.35">
      <c r="A244" s="395" t="s">
        <v>8244</v>
      </c>
      <c r="B244" s="299" t="s">
        <v>8245</v>
      </c>
      <c r="C244" s="299" t="s">
        <v>8237</v>
      </c>
      <c r="D244" s="299" t="s">
        <v>388</v>
      </c>
      <c r="E244" s="299" t="s">
        <v>394</v>
      </c>
      <c r="F244" s="300">
        <v>64.400000000000006</v>
      </c>
      <c r="G244" s="299" t="s">
        <v>395</v>
      </c>
      <c r="H244" s="300">
        <v>6.62</v>
      </c>
      <c r="I244" s="153">
        <f>(H244*'Информация о ценах'!$D$11+'009'!H244*'Информация о ценах'!$D$11*'Информация о ценах'!$E$11)*'Информация о ценах'!$B$6*1.02*1.2</f>
        <v>273.47219999999999</v>
      </c>
      <c r="J244" s="325"/>
      <c r="K244" s="125">
        <f t="shared" si="3"/>
        <v>0</v>
      </c>
    </row>
    <row r="245" spans="1:11" x14ac:dyDescent="0.35">
      <c r="A245" s="395" t="s">
        <v>8246</v>
      </c>
      <c r="B245" s="299" t="s">
        <v>8247</v>
      </c>
      <c r="C245" s="299" t="s">
        <v>8237</v>
      </c>
      <c r="D245" s="299" t="s">
        <v>388</v>
      </c>
      <c r="E245" s="299" t="s">
        <v>396</v>
      </c>
      <c r="F245" s="300">
        <v>71.099999999999994</v>
      </c>
      <c r="G245" s="299" t="s">
        <v>393</v>
      </c>
      <c r="H245" s="300">
        <v>6.76</v>
      </c>
      <c r="I245" s="153">
        <f>(H245*'Информация о ценах'!$D$11+'009'!H245*'Информация о ценах'!$D$11*'Информация о ценах'!$E$11)*'Информация о ценах'!$B$6*1.02*1.2</f>
        <v>279.25559999999996</v>
      </c>
      <c r="J245" s="325"/>
      <c r="K245" s="125">
        <f t="shared" si="3"/>
        <v>0</v>
      </c>
    </row>
    <row r="246" spans="1:11" x14ac:dyDescent="0.35">
      <c r="A246" s="395" t="s">
        <v>8248</v>
      </c>
      <c r="B246" s="299" t="s">
        <v>8249</v>
      </c>
      <c r="C246" s="299" t="s">
        <v>8237</v>
      </c>
      <c r="D246" s="299" t="s">
        <v>388</v>
      </c>
      <c r="E246" s="299" t="s">
        <v>397</v>
      </c>
      <c r="F246" s="300">
        <v>76.7</v>
      </c>
      <c r="G246" s="299" t="s">
        <v>398</v>
      </c>
      <c r="H246" s="300">
        <v>25.3</v>
      </c>
      <c r="I246" s="153">
        <f>(H246*'Информация о ценах'!$D$11+'009'!H246*'Информация о ценах'!$D$11*'Информация о ценах'!$E$11)*'Информация о ценах'!$B$6*1.02*1.2</f>
        <v>1045.143</v>
      </c>
      <c r="J246" s="325"/>
      <c r="K246" s="125">
        <f t="shared" si="3"/>
        <v>0</v>
      </c>
    </row>
    <row r="247" spans="1:11" x14ac:dyDescent="0.35">
      <c r="A247" s="395" t="s">
        <v>8250</v>
      </c>
      <c r="B247" s="299" t="s">
        <v>8251</v>
      </c>
      <c r="C247" s="299" t="s">
        <v>8237</v>
      </c>
      <c r="D247" s="299" t="s">
        <v>388</v>
      </c>
      <c r="E247" s="299" t="s">
        <v>399</v>
      </c>
      <c r="F247" s="300">
        <v>85.7</v>
      </c>
      <c r="G247" s="299" t="s">
        <v>398</v>
      </c>
      <c r="H247" s="300">
        <v>8.2100000000000009</v>
      </c>
      <c r="I247" s="153">
        <f>(H247*'Информация о ценах'!$D$11+'009'!H247*'Информация о ценах'!$D$11*'Информация о ценах'!$E$11)*'Информация о ценах'!$B$6*1.02*1.2</f>
        <v>339.1551</v>
      </c>
      <c r="J247" s="325"/>
      <c r="K247" s="125">
        <f t="shared" si="3"/>
        <v>0</v>
      </c>
    </row>
    <row r="248" spans="1:11" x14ac:dyDescent="0.35">
      <c r="A248" s="395" t="s">
        <v>8252</v>
      </c>
      <c r="B248" s="299" t="s">
        <v>8253</v>
      </c>
      <c r="C248" s="299" t="s">
        <v>8237</v>
      </c>
      <c r="D248" s="299" t="s">
        <v>388</v>
      </c>
      <c r="E248" s="299" t="s">
        <v>400</v>
      </c>
      <c r="F248" s="300">
        <v>96.38</v>
      </c>
      <c r="G248" s="299" t="s">
        <v>401</v>
      </c>
      <c r="H248" s="300">
        <v>10.11</v>
      </c>
      <c r="I248" s="153">
        <f>(H248*'Информация о ценах'!$D$11+'009'!H248*'Информация о ценах'!$D$11*'Информация о ценах'!$E$11)*'Информация о ценах'!$B$6*1.02*1.2</f>
        <v>417.64410000000004</v>
      </c>
      <c r="J248" s="325"/>
      <c r="K248" s="125">
        <f t="shared" si="3"/>
        <v>0</v>
      </c>
    </row>
    <row r="249" spans="1:11" x14ac:dyDescent="0.35">
      <c r="A249" s="395" t="s">
        <v>8254</v>
      </c>
      <c r="B249" s="299" t="s">
        <v>8255</v>
      </c>
      <c r="C249" s="299" t="s">
        <v>8237</v>
      </c>
      <c r="D249" s="299" t="s">
        <v>388</v>
      </c>
      <c r="E249" s="299" t="s">
        <v>402</v>
      </c>
      <c r="F249" s="300">
        <v>128.9</v>
      </c>
      <c r="G249" s="299" t="s">
        <v>210</v>
      </c>
      <c r="H249" s="300">
        <v>26.85</v>
      </c>
      <c r="I249" s="153">
        <f>(H249*'Информация о ценах'!$D$11+'009'!H249*'Информация о ценах'!$D$11*'Информация о ценах'!$E$11)*'Информация о ценах'!$B$6*1.02*1.2</f>
        <v>1109.1735000000001</v>
      </c>
      <c r="J249" s="325"/>
      <c r="K249" s="125">
        <f t="shared" si="3"/>
        <v>0</v>
      </c>
    </row>
    <row r="250" spans="1:11" x14ac:dyDescent="0.35">
      <c r="A250" s="395" t="s">
        <v>8256</v>
      </c>
      <c r="B250" s="299" t="s">
        <v>8257</v>
      </c>
      <c r="C250" s="299" t="s">
        <v>8237</v>
      </c>
      <c r="D250" s="299" t="s">
        <v>388</v>
      </c>
      <c r="E250" s="299" t="s">
        <v>403</v>
      </c>
      <c r="F250" s="300">
        <v>119.08</v>
      </c>
      <c r="G250" s="299" t="s">
        <v>210</v>
      </c>
      <c r="H250" s="300">
        <v>27.24</v>
      </c>
      <c r="I250" s="153">
        <f>(H250*'Информация о ценах'!$D$11+'009'!H250*'Информация о ценах'!$D$11*'Информация о ценах'!$E$11)*'Информация о ценах'!$B$6*1.02*1.2</f>
        <v>1125.2844</v>
      </c>
      <c r="J250" s="325"/>
      <c r="K250" s="125">
        <f t="shared" si="3"/>
        <v>0</v>
      </c>
    </row>
    <row r="251" spans="1:11" x14ac:dyDescent="0.35">
      <c r="A251" s="395" t="s">
        <v>8258</v>
      </c>
      <c r="B251" s="299" t="s">
        <v>8259</v>
      </c>
      <c r="C251" s="299" t="s">
        <v>8237</v>
      </c>
      <c r="D251" s="299" t="s">
        <v>388</v>
      </c>
      <c r="E251" s="299" t="s">
        <v>404</v>
      </c>
      <c r="F251" s="300">
        <v>131.28</v>
      </c>
      <c r="G251" s="299" t="s">
        <v>210</v>
      </c>
      <c r="H251" s="300">
        <v>10.69</v>
      </c>
      <c r="I251" s="153">
        <f>(H251*'Информация о ценах'!$D$11+'009'!H251*'Информация о ценах'!$D$11*'Информация о ценах'!$E$11)*'Информация о ценах'!$B$6*1.02*1.2</f>
        <v>441.60390000000001</v>
      </c>
      <c r="J251" s="325"/>
      <c r="K251" s="125">
        <f t="shared" si="3"/>
        <v>0</v>
      </c>
    </row>
    <row r="252" spans="1:11" x14ac:dyDescent="0.35">
      <c r="A252" s="395" t="s">
        <v>8260</v>
      </c>
      <c r="B252" s="299" t="s">
        <v>8261</v>
      </c>
      <c r="C252" s="299" t="s">
        <v>8237</v>
      </c>
      <c r="D252" s="299" t="s">
        <v>388</v>
      </c>
      <c r="E252" s="299" t="s">
        <v>405</v>
      </c>
      <c r="F252" s="300">
        <v>184.28</v>
      </c>
      <c r="G252" s="299" t="s">
        <v>113</v>
      </c>
      <c r="H252" s="300">
        <v>30.23</v>
      </c>
      <c r="I252" s="153">
        <f>(H252*'Информация о ценах'!$D$11+'009'!H252*'Информация о ценах'!$D$11*'Информация о ценах'!$E$11)*'Информация о ценах'!$B$6*1.02*1.2</f>
        <v>1248.8013000000001</v>
      </c>
      <c r="J252" s="325"/>
      <c r="K252" s="125">
        <f t="shared" si="3"/>
        <v>0</v>
      </c>
    </row>
    <row r="253" spans="1:11" x14ac:dyDescent="0.35">
      <c r="A253" s="395" t="s">
        <v>8262</v>
      </c>
      <c r="B253" s="299" t="s">
        <v>8263</v>
      </c>
      <c r="C253" s="299" t="s">
        <v>8237</v>
      </c>
      <c r="D253" s="299" t="s">
        <v>388</v>
      </c>
      <c r="E253" s="299" t="s">
        <v>406</v>
      </c>
      <c r="F253" s="300">
        <v>168.28</v>
      </c>
      <c r="G253" s="299" t="s">
        <v>113</v>
      </c>
      <c r="H253" s="300">
        <v>31.62</v>
      </c>
      <c r="I253" s="153">
        <f>(H253*'Информация о ценах'!$D$11+'009'!H253*'Информация о ценах'!$D$11*'Информация о ценах'!$E$11)*'Информация о ценах'!$B$6*1.02*1.2</f>
        <v>1306.2222000000002</v>
      </c>
      <c r="J253" s="325"/>
      <c r="K253" s="125">
        <f t="shared" si="3"/>
        <v>0</v>
      </c>
    </row>
    <row r="254" spans="1:11" x14ac:dyDescent="0.35">
      <c r="A254" s="395" t="s">
        <v>8264</v>
      </c>
      <c r="B254" s="299" t="s">
        <v>8265</v>
      </c>
      <c r="C254" s="299" t="s">
        <v>8237</v>
      </c>
      <c r="D254" s="299" t="s">
        <v>388</v>
      </c>
      <c r="E254" s="299" t="s">
        <v>407</v>
      </c>
      <c r="F254" s="300">
        <v>197.86</v>
      </c>
      <c r="G254" s="299" t="s">
        <v>113</v>
      </c>
      <c r="H254" s="300">
        <v>18.18</v>
      </c>
      <c r="I254" s="153">
        <f>(H254*'Информация о ценах'!$D$11+'009'!H254*'Информация о ценах'!$D$11*'Информация о ценах'!$E$11)*'Информация о ценах'!$B$6*1.02*1.2</f>
        <v>751.01580000000013</v>
      </c>
      <c r="J254" s="325"/>
      <c r="K254" s="125">
        <f t="shared" si="3"/>
        <v>0</v>
      </c>
    </row>
    <row r="255" spans="1:11" x14ac:dyDescent="0.35">
      <c r="A255" s="395" t="s">
        <v>8266</v>
      </c>
      <c r="B255" s="299" t="s">
        <v>8267</v>
      </c>
      <c r="C255" s="299" t="s">
        <v>8237</v>
      </c>
      <c r="D255" s="299" t="s">
        <v>388</v>
      </c>
      <c r="E255" s="299" t="s">
        <v>408</v>
      </c>
      <c r="F255" s="300">
        <v>334.16</v>
      </c>
      <c r="G255" s="299" t="s">
        <v>116</v>
      </c>
      <c r="H255" s="300">
        <v>53.2</v>
      </c>
      <c r="I255" s="153">
        <f>(H255*'Информация о ценах'!$D$11+'009'!H255*'Информация о ценах'!$D$11*'Информация о ценах'!$E$11)*'Информация о ценах'!$B$6*1.02*1.2</f>
        <v>2197.692</v>
      </c>
      <c r="J255" s="325"/>
      <c r="K255" s="125">
        <f t="shared" si="3"/>
        <v>0</v>
      </c>
    </row>
    <row r="256" spans="1:11" x14ac:dyDescent="0.35">
      <c r="A256" s="395" t="s">
        <v>8268</v>
      </c>
      <c r="B256" s="299" t="s">
        <v>8269</v>
      </c>
      <c r="C256" s="299" t="s">
        <v>8237</v>
      </c>
      <c r="D256" s="299" t="s">
        <v>388</v>
      </c>
      <c r="E256" s="299" t="s">
        <v>409</v>
      </c>
      <c r="F256" s="300">
        <v>341.86</v>
      </c>
      <c r="G256" s="299" t="s">
        <v>116</v>
      </c>
      <c r="H256" s="300">
        <v>51.96</v>
      </c>
      <c r="I256" s="153">
        <f>(H256*'Информация о ценах'!$D$11+'009'!H256*'Информация о ценах'!$D$11*'Информация о ценах'!$E$11)*'Информация о ценах'!$B$6*1.02*1.2</f>
        <v>2146.4675999999999</v>
      </c>
      <c r="J256" s="325"/>
      <c r="K256" s="125">
        <f t="shared" si="3"/>
        <v>0</v>
      </c>
    </row>
    <row r="257" spans="1:11" x14ac:dyDescent="0.35">
      <c r="A257" s="395" t="s">
        <v>8270</v>
      </c>
      <c r="B257" s="299" t="s">
        <v>8271</v>
      </c>
      <c r="C257" s="299" t="s">
        <v>8237</v>
      </c>
      <c r="D257" s="299" t="s">
        <v>388</v>
      </c>
      <c r="E257" s="299" t="s">
        <v>410</v>
      </c>
      <c r="F257" s="300">
        <v>428.76</v>
      </c>
      <c r="G257" s="299" t="s">
        <v>140</v>
      </c>
      <c r="H257" s="300">
        <v>59.46</v>
      </c>
      <c r="I257" s="153">
        <f>(H257*'Информация о ценах'!$D$11+'009'!H257*'Информация о ценах'!$D$11*'Информация о ценах'!$E$11)*'Информация о ценах'!$B$6*1.02*1.2</f>
        <v>2456.2926000000002</v>
      </c>
      <c r="J257" s="325"/>
      <c r="K257" s="125">
        <f t="shared" si="3"/>
        <v>0</v>
      </c>
    </row>
    <row r="258" spans="1:11" x14ac:dyDescent="0.35">
      <c r="A258" s="395" t="s">
        <v>8272</v>
      </c>
      <c r="B258" s="299" t="s">
        <v>8273</v>
      </c>
      <c r="C258" s="299" t="s">
        <v>8237</v>
      </c>
      <c r="D258" s="299" t="s">
        <v>388</v>
      </c>
      <c r="E258" s="299" t="s">
        <v>411</v>
      </c>
      <c r="F258" s="300">
        <v>503.5</v>
      </c>
      <c r="G258" s="299" t="s">
        <v>213</v>
      </c>
      <c r="H258" s="300">
        <v>75</v>
      </c>
      <c r="I258" s="153">
        <f>(H258*'Информация о ценах'!$D$11+'009'!H258*'Информация о ценах'!$D$11*'Информация о ценах'!$E$11)*'Информация о ценах'!$B$6*1.02*1.2</f>
        <v>3098.25</v>
      </c>
      <c r="J258" s="325"/>
      <c r="K258" s="125">
        <f t="shared" si="3"/>
        <v>0</v>
      </c>
    </row>
    <row r="259" spans="1:11" x14ac:dyDescent="0.35">
      <c r="A259" s="395" t="s">
        <v>8274</v>
      </c>
      <c r="B259" s="299" t="s">
        <v>8275</v>
      </c>
      <c r="C259" s="299" t="s">
        <v>8237</v>
      </c>
      <c r="D259" s="299" t="s">
        <v>388</v>
      </c>
      <c r="E259" s="299" t="s">
        <v>412</v>
      </c>
      <c r="F259" s="300">
        <v>569.55999999999995</v>
      </c>
      <c r="G259" s="299" t="s">
        <v>264</v>
      </c>
      <c r="H259" s="300">
        <v>64.13</v>
      </c>
      <c r="I259" s="153">
        <f>(H259*'Информация о ценах'!$D$11+'009'!H259*'Информация о ценах'!$D$11*'Информация о ценах'!$E$11)*'Информация о ценах'!$B$6*1.02*1.2</f>
        <v>2649.2102999999997</v>
      </c>
      <c r="J259" s="325"/>
      <c r="K259" s="125">
        <f t="shared" si="3"/>
        <v>0</v>
      </c>
    </row>
    <row r="260" spans="1:11" x14ac:dyDescent="0.35">
      <c r="A260" s="395" t="s">
        <v>8276</v>
      </c>
      <c r="B260" s="299" t="s">
        <v>8277</v>
      </c>
      <c r="C260" s="299" t="s">
        <v>8237</v>
      </c>
      <c r="D260" s="299" t="s">
        <v>388</v>
      </c>
      <c r="E260" s="299" t="s">
        <v>413</v>
      </c>
      <c r="F260" s="300">
        <v>653.5</v>
      </c>
      <c r="G260" s="299" t="s">
        <v>264</v>
      </c>
      <c r="H260" s="300">
        <v>78.959999999999994</v>
      </c>
      <c r="I260" s="153">
        <f>(H260*'Информация о ценах'!$D$11+'009'!H260*'Информация о ценах'!$D$11*'Информация о ценах'!$E$11)*'Информация о ценах'!$B$6*1.02*1.2</f>
        <v>3261.8375999999998</v>
      </c>
      <c r="J260" s="325"/>
      <c r="K260" s="125">
        <f t="shared" ref="K260:K323" si="4">I260*J260</f>
        <v>0</v>
      </c>
    </row>
    <row r="261" spans="1:11" x14ac:dyDescent="0.35">
      <c r="A261" s="395" t="s">
        <v>8278</v>
      </c>
      <c r="B261" s="299" t="s">
        <v>8279</v>
      </c>
      <c r="C261" s="299" t="s">
        <v>8237</v>
      </c>
      <c r="D261" s="299" t="s">
        <v>388</v>
      </c>
      <c r="E261" s="299" t="s">
        <v>414</v>
      </c>
      <c r="F261" s="300">
        <v>668.9</v>
      </c>
      <c r="G261" s="299" t="s">
        <v>264</v>
      </c>
      <c r="H261" s="300">
        <v>87.47</v>
      </c>
      <c r="I261" s="153">
        <f>(H261*'Информация о ценах'!$D$11+'009'!H261*'Информация о ценах'!$D$11*'Информация о ценах'!$E$11)*'Информация о ценах'!$B$6*1.02*1.2</f>
        <v>3613.3857000000003</v>
      </c>
      <c r="J261" s="325"/>
      <c r="K261" s="125">
        <f t="shared" si="4"/>
        <v>0</v>
      </c>
    </row>
    <row r="262" spans="1:11" x14ac:dyDescent="0.35">
      <c r="A262" s="395" t="s">
        <v>8280</v>
      </c>
      <c r="B262" s="299" t="s">
        <v>8281</v>
      </c>
      <c r="C262" s="299" t="s">
        <v>8237</v>
      </c>
      <c r="D262" s="299" t="s">
        <v>388</v>
      </c>
      <c r="E262" s="299" t="s">
        <v>415</v>
      </c>
      <c r="F262" s="300">
        <v>733.16</v>
      </c>
      <c r="G262" s="299" t="s">
        <v>224</v>
      </c>
      <c r="H262" s="300">
        <v>67.459999999999994</v>
      </c>
      <c r="I262" s="153">
        <f>(H262*'Информация о ценах'!$D$11+'009'!H262*'Информация о ценах'!$D$11*'Информация о ценах'!$E$11)*'Информация о ценах'!$B$6*1.02*1.2</f>
        <v>2786.7725999999998</v>
      </c>
      <c r="J262" s="325"/>
      <c r="K262" s="125">
        <f t="shared" si="4"/>
        <v>0</v>
      </c>
    </row>
    <row r="263" spans="1:11" x14ac:dyDescent="0.35">
      <c r="A263" s="395" t="s">
        <v>8282</v>
      </c>
      <c r="B263" s="299" t="s">
        <v>8283</v>
      </c>
      <c r="C263" s="299" t="s">
        <v>8237</v>
      </c>
      <c r="D263" s="299" t="s">
        <v>388</v>
      </c>
      <c r="E263" s="299" t="s">
        <v>416</v>
      </c>
      <c r="F263" s="300">
        <v>896.5</v>
      </c>
      <c r="G263" s="299" t="s">
        <v>224</v>
      </c>
      <c r="H263" s="300">
        <v>81.97</v>
      </c>
      <c r="I263" s="153">
        <f>(H263*'Информация о ценах'!$D$11+'009'!H263*'Информация о ценах'!$D$11*'Информация о ценах'!$E$11)*'Информация о ценах'!$B$6*1.02*1.2</f>
        <v>3386.1806999999994</v>
      </c>
      <c r="J263" s="325"/>
      <c r="K263" s="125">
        <f t="shared" si="4"/>
        <v>0</v>
      </c>
    </row>
    <row r="264" spans="1:11" x14ac:dyDescent="0.35">
      <c r="A264" s="395" t="s">
        <v>8284</v>
      </c>
      <c r="B264" s="299" t="s">
        <v>8285</v>
      </c>
      <c r="C264" s="299" t="s">
        <v>8237</v>
      </c>
      <c r="D264" s="299" t="s">
        <v>388</v>
      </c>
      <c r="E264" s="299" t="s">
        <v>417</v>
      </c>
      <c r="F264" s="300">
        <v>929.3</v>
      </c>
      <c r="G264" s="299" t="s">
        <v>224</v>
      </c>
      <c r="H264" s="300">
        <v>90.77</v>
      </c>
      <c r="I264" s="153">
        <f>(H264*'Информация о ценах'!$D$11+'009'!H264*'Информация о ценах'!$D$11*'Информация о ценах'!$E$11)*'Информация о ценах'!$B$6*1.02*1.2</f>
        <v>3749.7086999999992</v>
      </c>
      <c r="J264" s="325"/>
      <c r="K264" s="125">
        <f t="shared" si="4"/>
        <v>0</v>
      </c>
    </row>
    <row r="265" spans="1:11" x14ac:dyDescent="0.35">
      <c r="A265" s="395" t="s">
        <v>8286</v>
      </c>
      <c r="B265" s="299" t="s">
        <v>8287</v>
      </c>
      <c r="C265" s="299" t="s">
        <v>8237</v>
      </c>
      <c r="D265" s="299" t="s">
        <v>388</v>
      </c>
      <c r="E265" s="299" t="s">
        <v>418</v>
      </c>
      <c r="F265" s="300">
        <v>957</v>
      </c>
      <c r="G265" s="299" t="s">
        <v>224</v>
      </c>
      <c r="H265" s="300">
        <v>100.65</v>
      </c>
      <c r="I265" s="153">
        <f>(H265*'Информация о ценах'!$D$11+'009'!H265*'Информация о ценах'!$D$11*'Информация о ценах'!$E$11)*'Информация о ценах'!$B$6*1.02*1.2</f>
        <v>4157.8515000000007</v>
      </c>
      <c r="J265" s="325"/>
      <c r="K265" s="125">
        <f t="shared" si="4"/>
        <v>0</v>
      </c>
    </row>
    <row r="266" spans="1:11" x14ac:dyDescent="0.35">
      <c r="A266" s="395" t="s">
        <v>419</v>
      </c>
      <c r="B266" s="299" t="s">
        <v>8288</v>
      </c>
      <c r="C266" s="299" t="s">
        <v>420</v>
      </c>
      <c r="D266" s="299" t="s">
        <v>421</v>
      </c>
      <c r="E266" s="299" t="s">
        <v>422</v>
      </c>
      <c r="F266" s="300">
        <v>40</v>
      </c>
      <c r="G266" s="299" t="s">
        <v>367</v>
      </c>
      <c r="H266" s="300">
        <v>9.19</v>
      </c>
      <c r="I266" s="153">
        <f>(H266*'Информация о ценах'!$D$11+'009'!H266*'Информация о ценах'!$D$11*'Информация о ценах'!$E$11)*'Информация о ценах'!$B$6*1.02*1.2</f>
        <v>379.63889999999998</v>
      </c>
      <c r="J266" s="325"/>
      <c r="K266" s="125">
        <f t="shared" si="4"/>
        <v>0</v>
      </c>
    </row>
    <row r="267" spans="1:11" x14ac:dyDescent="0.35">
      <c r="A267" s="395" t="s">
        <v>423</v>
      </c>
      <c r="B267" s="299" t="s">
        <v>8289</v>
      </c>
      <c r="C267" s="299" t="s">
        <v>420</v>
      </c>
      <c r="D267" s="299" t="s">
        <v>421</v>
      </c>
      <c r="E267" s="299" t="s">
        <v>184</v>
      </c>
      <c r="F267" s="300">
        <v>54.39</v>
      </c>
      <c r="G267" s="299" t="s">
        <v>208</v>
      </c>
      <c r="H267" s="300">
        <v>9.18</v>
      </c>
      <c r="I267" s="153">
        <f>(H267*'Информация о ценах'!$D$11+'009'!H267*'Информация о ценах'!$D$11*'Информация о ценах'!$E$11)*'Информация о ценах'!$B$6*1.02*1.2</f>
        <v>379.22580000000005</v>
      </c>
      <c r="J267" s="325"/>
      <c r="K267" s="125">
        <f t="shared" si="4"/>
        <v>0</v>
      </c>
    </row>
    <row r="268" spans="1:11" x14ac:dyDescent="0.35">
      <c r="A268" s="395" t="s">
        <v>424</v>
      </c>
      <c r="B268" s="299" t="s">
        <v>8290</v>
      </c>
      <c r="C268" s="299" t="s">
        <v>420</v>
      </c>
      <c r="D268" s="299" t="s">
        <v>421</v>
      </c>
      <c r="E268" s="299" t="s">
        <v>165</v>
      </c>
      <c r="F268" s="300">
        <v>86.19</v>
      </c>
      <c r="G268" s="299" t="s">
        <v>102</v>
      </c>
      <c r="H268" s="300">
        <v>9.33</v>
      </c>
      <c r="I268" s="153">
        <f>(H268*'Информация о ценах'!$D$11+'009'!H268*'Информация о ценах'!$D$11*'Информация о ценах'!$E$11)*'Информация о ценах'!$B$6*1.02*1.2</f>
        <v>385.42230000000001</v>
      </c>
      <c r="J268" s="325"/>
      <c r="K268" s="125">
        <f t="shared" si="4"/>
        <v>0</v>
      </c>
    </row>
    <row r="269" spans="1:11" x14ac:dyDescent="0.35">
      <c r="A269" s="395" t="s">
        <v>425</v>
      </c>
      <c r="B269" s="299" t="s">
        <v>8291</v>
      </c>
      <c r="C269" s="299" t="s">
        <v>420</v>
      </c>
      <c r="D269" s="299" t="s">
        <v>421</v>
      </c>
      <c r="E269" s="299" t="s">
        <v>147</v>
      </c>
      <c r="F269" s="300">
        <v>46.7</v>
      </c>
      <c r="G269" s="299" t="s">
        <v>208</v>
      </c>
      <c r="H269" s="300">
        <v>10.06</v>
      </c>
      <c r="I269" s="153">
        <f>(H269*'Информация о ценах'!$D$11+'009'!H269*'Информация о ценах'!$D$11*'Информация о ценах'!$E$11)*'Информация о ценах'!$B$6*1.02*1.2</f>
        <v>415.57860000000005</v>
      </c>
      <c r="J269" s="325"/>
      <c r="K269" s="125">
        <f t="shared" si="4"/>
        <v>0</v>
      </c>
    </row>
    <row r="270" spans="1:11" x14ac:dyDescent="0.35">
      <c r="A270" s="395" t="s">
        <v>426</v>
      </c>
      <c r="B270" s="299" t="s">
        <v>8292</v>
      </c>
      <c r="C270" s="299" t="s">
        <v>420</v>
      </c>
      <c r="D270" s="299" t="s">
        <v>421</v>
      </c>
      <c r="E270" s="299" t="s">
        <v>167</v>
      </c>
      <c r="F270" s="300">
        <v>94</v>
      </c>
      <c r="G270" s="299" t="s">
        <v>454</v>
      </c>
      <c r="H270" s="300">
        <v>10</v>
      </c>
      <c r="I270" s="153">
        <f>(H270*'Информация о ценах'!$D$11+'009'!H270*'Информация о ценах'!$D$11*'Информация о ценах'!$E$11)*'Информация о ценах'!$B$6*1.02*1.2</f>
        <v>413.09999999999997</v>
      </c>
      <c r="J270" s="325"/>
      <c r="K270" s="125">
        <f t="shared" si="4"/>
        <v>0</v>
      </c>
    </row>
    <row r="271" spans="1:11" x14ac:dyDescent="0.35">
      <c r="A271" s="395" t="s">
        <v>427</v>
      </c>
      <c r="B271" s="299" t="s">
        <v>8293</v>
      </c>
      <c r="C271" s="299" t="s">
        <v>420</v>
      </c>
      <c r="D271" s="299" t="s">
        <v>421</v>
      </c>
      <c r="E271" s="299" t="s">
        <v>428</v>
      </c>
      <c r="F271" s="300">
        <v>68.599999999999994</v>
      </c>
      <c r="G271" s="299" t="s">
        <v>238</v>
      </c>
      <c r="H271" s="300">
        <v>10.86</v>
      </c>
      <c r="I271" s="153">
        <f>(H271*'Информация о ценах'!$D$11+'009'!H271*'Информация о ценах'!$D$11*'Информация о ценах'!$E$11)*'Информация о ценах'!$B$6*1.02*1.2</f>
        <v>448.6266</v>
      </c>
      <c r="J271" s="325"/>
      <c r="K271" s="125">
        <f t="shared" si="4"/>
        <v>0</v>
      </c>
    </row>
    <row r="272" spans="1:11" x14ac:dyDescent="0.35">
      <c r="A272" s="395" t="s">
        <v>429</v>
      </c>
      <c r="B272" s="299" t="s">
        <v>8294</v>
      </c>
      <c r="C272" s="299" t="s">
        <v>420</v>
      </c>
      <c r="D272" s="299" t="s">
        <v>421</v>
      </c>
      <c r="E272" s="299" t="s">
        <v>189</v>
      </c>
      <c r="F272" s="300">
        <v>90</v>
      </c>
      <c r="G272" s="299" t="s">
        <v>104</v>
      </c>
      <c r="H272" s="300">
        <v>11.41</v>
      </c>
      <c r="I272" s="153">
        <f>(H272*'Информация о ценах'!$D$11+'009'!H272*'Информация о ценах'!$D$11*'Информация о ценах'!$E$11)*'Информация о ценах'!$B$6*1.02*1.2</f>
        <v>471.34709999999995</v>
      </c>
      <c r="J272" s="325"/>
      <c r="K272" s="125">
        <f t="shared" si="4"/>
        <v>0</v>
      </c>
    </row>
    <row r="273" spans="1:11" x14ac:dyDescent="0.35">
      <c r="A273" s="395" t="s">
        <v>430</v>
      </c>
      <c r="B273" s="299" t="s">
        <v>8295</v>
      </c>
      <c r="C273" s="299" t="s">
        <v>420</v>
      </c>
      <c r="D273" s="299" t="s">
        <v>421</v>
      </c>
      <c r="E273" s="299" t="s">
        <v>169</v>
      </c>
      <c r="F273" s="300">
        <v>102.9</v>
      </c>
      <c r="G273" s="299" t="s">
        <v>107</v>
      </c>
      <c r="H273" s="300">
        <v>13.33</v>
      </c>
      <c r="I273" s="153">
        <f>(H273*'Информация о ценах'!$D$11+'009'!H273*'Информация о ценах'!$D$11*'Информация о ценах'!$E$11)*'Информация о ценах'!$B$6*1.02*1.2</f>
        <v>550.66229999999996</v>
      </c>
      <c r="J273" s="325"/>
      <c r="K273" s="125">
        <f t="shared" si="4"/>
        <v>0</v>
      </c>
    </row>
    <row r="274" spans="1:11" x14ac:dyDescent="0.35">
      <c r="A274" s="395" t="s">
        <v>431</v>
      </c>
      <c r="B274" s="299" t="s">
        <v>8296</v>
      </c>
      <c r="C274" s="299" t="s">
        <v>420</v>
      </c>
      <c r="D274" s="299" t="s">
        <v>421</v>
      </c>
      <c r="E274" s="299" t="s">
        <v>244</v>
      </c>
      <c r="F274" s="300">
        <v>94.58</v>
      </c>
      <c r="G274" s="299" t="s">
        <v>395</v>
      </c>
      <c r="H274" s="300">
        <v>13.9</v>
      </c>
      <c r="I274" s="153">
        <f>(H274*'Информация о ценах'!$D$11+'009'!H274*'Информация о ценах'!$D$11*'Информация о ценах'!$E$11)*'Информация о ценах'!$B$6*1.02*1.2</f>
        <v>574.20899999999995</v>
      </c>
      <c r="J274" s="325"/>
      <c r="K274" s="125">
        <f t="shared" si="4"/>
        <v>0</v>
      </c>
    </row>
    <row r="275" spans="1:11" x14ac:dyDescent="0.35">
      <c r="A275" s="395" t="s">
        <v>432</v>
      </c>
      <c r="B275" s="299" t="s">
        <v>8297</v>
      </c>
      <c r="C275" s="299" t="s">
        <v>420</v>
      </c>
      <c r="D275" s="299" t="s">
        <v>421</v>
      </c>
      <c r="E275" s="299" t="s">
        <v>191</v>
      </c>
      <c r="F275" s="300">
        <v>135.08000000000001</v>
      </c>
      <c r="G275" s="299" t="s">
        <v>433</v>
      </c>
      <c r="H275" s="300">
        <v>14.46</v>
      </c>
      <c r="I275" s="153">
        <f>(H275*'Информация о ценах'!$D$11+'009'!H275*'Информация о ценах'!$D$11*'Информация о ценах'!$E$11)*'Информация о ценах'!$B$6*1.02*1.2</f>
        <v>597.34260000000006</v>
      </c>
      <c r="J275" s="325"/>
      <c r="K275" s="125">
        <f t="shared" si="4"/>
        <v>0</v>
      </c>
    </row>
    <row r="276" spans="1:11" x14ac:dyDescent="0.35">
      <c r="A276" s="395" t="s">
        <v>5641</v>
      </c>
      <c r="B276" s="299" t="s">
        <v>8298</v>
      </c>
      <c r="C276" s="299" t="s">
        <v>420</v>
      </c>
      <c r="D276" s="299" t="s">
        <v>421</v>
      </c>
      <c r="E276" s="299" t="s">
        <v>248</v>
      </c>
      <c r="F276" s="300">
        <v>128</v>
      </c>
      <c r="G276" s="299" t="s">
        <v>398</v>
      </c>
      <c r="H276" s="300">
        <v>15.17</v>
      </c>
      <c r="I276" s="153">
        <f>(H276*'Информация о ценах'!$D$11+'009'!H276*'Информация о ценах'!$D$11*'Информация о ценах'!$E$11)*'Информация о ценах'!$B$6*1.02*1.2</f>
        <v>626.67269999999996</v>
      </c>
      <c r="J276" s="325"/>
      <c r="K276" s="125">
        <f t="shared" si="4"/>
        <v>0</v>
      </c>
    </row>
    <row r="277" spans="1:11" x14ac:dyDescent="0.35">
      <c r="A277" s="395" t="s">
        <v>5643</v>
      </c>
      <c r="B277" s="299" t="s">
        <v>8299</v>
      </c>
      <c r="C277" s="299" t="s">
        <v>420</v>
      </c>
      <c r="D277" s="299" t="s">
        <v>421</v>
      </c>
      <c r="E277" s="299" t="s">
        <v>250</v>
      </c>
      <c r="F277" s="300">
        <v>134</v>
      </c>
      <c r="G277" s="299" t="s">
        <v>401</v>
      </c>
      <c r="H277" s="300">
        <v>16.47</v>
      </c>
      <c r="I277" s="153">
        <f>(H277*'Информация о ценах'!$D$11+'009'!H277*'Информация о ценах'!$D$11*'Информация о ценах'!$E$11)*'Информация о ценах'!$B$6*1.02*1.2</f>
        <v>680.37569999999994</v>
      </c>
      <c r="J277" s="325"/>
      <c r="K277" s="125">
        <f t="shared" si="4"/>
        <v>0</v>
      </c>
    </row>
    <row r="278" spans="1:11" x14ac:dyDescent="0.35">
      <c r="A278" s="395" t="s">
        <v>434</v>
      </c>
      <c r="B278" s="299" t="s">
        <v>8300</v>
      </c>
      <c r="C278" s="299" t="s">
        <v>420</v>
      </c>
      <c r="D278" s="299" t="s">
        <v>421</v>
      </c>
      <c r="E278" s="299" t="s">
        <v>435</v>
      </c>
      <c r="F278" s="300">
        <v>139.18</v>
      </c>
      <c r="G278" s="299" t="s">
        <v>401</v>
      </c>
      <c r="H278" s="300">
        <v>18.329999999999998</v>
      </c>
      <c r="I278" s="153">
        <f>(H278*'Информация о ценах'!$D$11+'009'!H278*'Информация о ценах'!$D$11*'Информация о ценах'!$E$11)*'Информация о ценах'!$B$6*1.02*1.2</f>
        <v>757.21230000000003</v>
      </c>
      <c r="J278" s="325"/>
      <c r="K278" s="125">
        <f t="shared" si="4"/>
        <v>0</v>
      </c>
    </row>
    <row r="279" spans="1:11" x14ac:dyDescent="0.35">
      <c r="A279" s="395" t="s">
        <v>436</v>
      </c>
      <c r="B279" s="299" t="s">
        <v>8301</v>
      </c>
      <c r="C279" s="299" t="s">
        <v>420</v>
      </c>
      <c r="D279" s="299" t="s">
        <v>421</v>
      </c>
      <c r="E279" s="299" t="s">
        <v>193</v>
      </c>
      <c r="F279" s="300">
        <v>188.98</v>
      </c>
      <c r="G279" s="299" t="s">
        <v>210</v>
      </c>
      <c r="H279" s="300">
        <v>21.1</v>
      </c>
      <c r="I279" s="153">
        <f>(H279*'Информация о ценах'!$D$11+'009'!H279*'Информация о ценах'!$D$11*'Информация о ценах'!$E$11)*'Информация о ценах'!$B$6*1.02*1.2</f>
        <v>871.64100000000019</v>
      </c>
      <c r="J279" s="325"/>
      <c r="K279" s="125">
        <f t="shared" si="4"/>
        <v>0</v>
      </c>
    </row>
    <row r="280" spans="1:11" x14ac:dyDescent="0.35">
      <c r="A280" s="395" t="s">
        <v>5644</v>
      </c>
      <c r="B280" s="299" t="s">
        <v>8302</v>
      </c>
      <c r="C280" s="299" t="s">
        <v>420</v>
      </c>
      <c r="D280" s="299" t="s">
        <v>421</v>
      </c>
      <c r="E280" s="299" t="s">
        <v>5645</v>
      </c>
      <c r="F280" s="300">
        <v>192</v>
      </c>
      <c r="G280" s="299" t="s">
        <v>217</v>
      </c>
      <c r="H280" s="300">
        <v>27.55</v>
      </c>
      <c r="I280" s="153">
        <f>(H280*'Информация о ценах'!$D$11+'009'!H280*'Информация о ценах'!$D$11*'Информация о ценах'!$E$11)*'Информация о ценах'!$B$6*1.02*1.2</f>
        <v>1138.0905000000002</v>
      </c>
      <c r="J280" s="325"/>
      <c r="K280" s="125">
        <f t="shared" si="4"/>
        <v>0</v>
      </c>
    </row>
    <row r="281" spans="1:11" x14ac:dyDescent="0.35">
      <c r="A281" s="395" t="s">
        <v>437</v>
      </c>
      <c r="B281" s="299" t="s">
        <v>8303</v>
      </c>
      <c r="C281" s="299" t="s">
        <v>420</v>
      </c>
      <c r="D281" s="299" t="s">
        <v>421</v>
      </c>
      <c r="E281" s="299" t="s">
        <v>204</v>
      </c>
      <c r="F281" s="300">
        <v>308.36</v>
      </c>
      <c r="G281" s="299" t="s">
        <v>113</v>
      </c>
      <c r="H281" s="300">
        <v>30.78</v>
      </c>
      <c r="I281" s="153">
        <f>(H281*'Информация о ценах'!$D$11+'009'!H281*'Информация о ценах'!$D$11*'Информация о ценах'!$E$11)*'Информация о ценах'!$B$6*1.02*1.2</f>
        <v>1271.5218</v>
      </c>
      <c r="J281" s="325"/>
      <c r="K281" s="125">
        <f t="shared" si="4"/>
        <v>0</v>
      </c>
    </row>
    <row r="282" spans="1:11" x14ac:dyDescent="0.35">
      <c r="A282" s="395" t="s">
        <v>438</v>
      </c>
      <c r="B282" s="299" t="s">
        <v>8304</v>
      </c>
      <c r="C282" s="299" t="s">
        <v>420</v>
      </c>
      <c r="D282" s="299" t="s">
        <v>421</v>
      </c>
      <c r="E282" s="299" t="s">
        <v>206</v>
      </c>
      <c r="F282" s="300">
        <v>420.46</v>
      </c>
      <c r="G282" s="299" t="s">
        <v>116</v>
      </c>
      <c r="H282" s="300">
        <v>41.3</v>
      </c>
      <c r="I282" s="153">
        <f>(H282*'Информация о ценах'!$D$11+'009'!H282*'Информация о ценах'!$D$11*'Информация о ценах'!$E$11)*'Информация о ценах'!$B$6*1.02*1.2</f>
        <v>1706.1030000000001</v>
      </c>
      <c r="J282" s="325"/>
      <c r="K282" s="125">
        <f t="shared" si="4"/>
        <v>0</v>
      </c>
    </row>
    <row r="283" spans="1:11" x14ac:dyDescent="0.35">
      <c r="A283" s="395" t="s">
        <v>439</v>
      </c>
      <c r="B283" s="299" t="s">
        <v>8305</v>
      </c>
      <c r="C283" s="299" t="s">
        <v>420</v>
      </c>
      <c r="D283" s="299" t="s">
        <v>421</v>
      </c>
      <c r="E283" s="299" t="s">
        <v>440</v>
      </c>
      <c r="F283" s="300">
        <v>846.5</v>
      </c>
      <c r="G283" s="299" t="s">
        <v>441</v>
      </c>
      <c r="H283" s="300">
        <v>157.91999999999999</v>
      </c>
      <c r="I283" s="153">
        <f>(H283*'Информация о ценах'!$D$11+'009'!H283*'Информация о ценах'!$D$11*'Информация о ценах'!$E$11)*'Информация о ценах'!$B$6*1.02*1.2</f>
        <v>6523.6751999999997</v>
      </c>
      <c r="J283" s="325"/>
      <c r="K283" s="125">
        <f t="shared" si="4"/>
        <v>0</v>
      </c>
    </row>
    <row r="284" spans="1:11" x14ac:dyDescent="0.35">
      <c r="A284" s="395" t="s">
        <v>442</v>
      </c>
      <c r="B284" s="299" t="s">
        <v>8306</v>
      </c>
      <c r="C284" s="299" t="s">
        <v>420</v>
      </c>
      <c r="D284" s="299" t="s">
        <v>421</v>
      </c>
      <c r="E284" s="299" t="s">
        <v>443</v>
      </c>
      <c r="F284" s="300">
        <v>723.5</v>
      </c>
      <c r="G284" s="299" t="s">
        <v>122</v>
      </c>
      <c r="H284" s="300">
        <v>190.32</v>
      </c>
      <c r="I284" s="153">
        <f>(H284*'Информация о ценах'!$D$11+'009'!H284*'Информация о ценах'!$D$11*'Информация о ценах'!$E$11)*'Информация о ценах'!$B$6*1.02*1.2</f>
        <v>7862.1192000000001</v>
      </c>
      <c r="J284" s="325"/>
      <c r="K284" s="125">
        <f t="shared" si="4"/>
        <v>0</v>
      </c>
    </row>
    <row r="285" spans="1:11" x14ac:dyDescent="0.35">
      <c r="A285" s="395" t="s">
        <v>444</v>
      </c>
      <c r="B285" s="299" t="s">
        <v>8307</v>
      </c>
      <c r="C285" s="299" t="s">
        <v>420</v>
      </c>
      <c r="D285" s="299" t="s">
        <v>421</v>
      </c>
      <c r="E285" s="299" t="s">
        <v>445</v>
      </c>
      <c r="F285" s="129">
        <v>1079.4000000000001</v>
      </c>
      <c r="G285" s="299" t="s">
        <v>369</v>
      </c>
      <c r="H285" s="300">
        <v>304.14</v>
      </c>
      <c r="I285" s="153">
        <f>(H285*'Информация о ценах'!$D$11+'009'!H285*'Информация о ценах'!$D$11*'Информация о ценах'!$E$11)*'Информация о ценах'!$B$6*1.02*1.2</f>
        <v>12564.0234</v>
      </c>
      <c r="J285" s="325"/>
      <c r="K285" s="125">
        <f t="shared" si="4"/>
        <v>0</v>
      </c>
    </row>
    <row r="286" spans="1:11" x14ac:dyDescent="0.35">
      <c r="A286" s="395" t="s">
        <v>446</v>
      </c>
      <c r="B286" s="299" t="s">
        <v>8308</v>
      </c>
      <c r="C286" s="299" t="s">
        <v>420</v>
      </c>
      <c r="D286" s="299" t="s">
        <v>421</v>
      </c>
      <c r="E286" s="299" t="s">
        <v>447</v>
      </c>
      <c r="F286" s="129">
        <v>1803.3</v>
      </c>
      <c r="G286" s="299" t="s">
        <v>125</v>
      </c>
      <c r="H286" s="300">
        <v>407.15</v>
      </c>
      <c r="I286" s="153">
        <f>(H286*'Информация о ценах'!$D$11+'009'!H286*'Информация о ценах'!$D$11*'Информация о ценах'!$E$11)*'Информация о ценах'!$B$6*1.02*1.2</f>
        <v>16819.3665</v>
      </c>
      <c r="J286" s="325"/>
      <c r="K286" s="125">
        <f t="shared" si="4"/>
        <v>0</v>
      </c>
    </row>
    <row r="287" spans="1:11" x14ac:dyDescent="0.35">
      <c r="A287" s="395" t="s">
        <v>448</v>
      </c>
      <c r="B287" s="299" t="s">
        <v>8309</v>
      </c>
      <c r="C287" s="299" t="s">
        <v>449</v>
      </c>
      <c r="D287" s="299" t="s">
        <v>450</v>
      </c>
      <c r="E287" s="299" t="s">
        <v>184</v>
      </c>
      <c r="F287" s="300">
        <v>62</v>
      </c>
      <c r="G287" s="299" t="s">
        <v>102</v>
      </c>
      <c r="H287" s="300">
        <v>9.91</v>
      </c>
      <c r="I287" s="153">
        <f>(H287*'Информация о ценах'!$D$11+'009'!H287*'Информация о ценах'!$D$11*'Информация о ценах'!$E$11)*'Информация о ценах'!$B$6*1.02*1.2</f>
        <v>409.38210000000004</v>
      </c>
      <c r="J287" s="325"/>
      <c r="K287" s="125">
        <f t="shared" si="4"/>
        <v>0</v>
      </c>
    </row>
    <row r="288" spans="1:11" x14ac:dyDescent="0.35">
      <c r="A288" s="395" t="s">
        <v>451</v>
      </c>
      <c r="B288" s="299" t="s">
        <v>8310</v>
      </c>
      <c r="C288" s="299" t="s">
        <v>449</v>
      </c>
      <c r="D288" s="299" t="s">
        <v>450</v>
      </c>
      <c r="E288" s="299" t="s">
        <v>165</v>
      </c>
      <c r="F288" s="300">
        <v>64.2</v>
      </c>
      <c r="G288" s="299" t="s">
        <v>238</v>
      </c>
      <c r="H288" s="300">
        <v>10.33</v>
      </c>
      <c r="I288" s="153">
        <f>(H288*'Информация о ценах'!$D$11+'009'!H288*'Информация о ценах'!$D$11*'Информация о ценах'!$E$11)*'Информация о ценах'!$B$6*1.02*1.2</f>
        <v>426.73230000000007</v>
      </c>
      <c r="J288" s="325"/>
      <c r="K288" s="125">
        <f t="shared" si="4"/>
        <v>0</v>
      </c>
    </row>
    <row r="289" spans="1:11" x14ac:dyDescent="0.35">
      <c r="A289" s="395" t="s">
        <v>452</v>
      </c>
      <c r="B289" s="299" t="s">
        <v>8311</v>
      </c>
      <c r="C289" s="299" t="s">
        <v>449</v>
      </c>
      <c r="D289" s="299" t="s">
        <v>450</v>
      </c>
      <c r="E289" s="299" t="s">
        <v>147</v>
      </c>
      <c r="F289" s="300">
        <v>65</v>
      </c>
      <c r="G289" s="299" t="s">
        <v>102</v>
      </c>
      <c r="H289" s="300">
        <v>10.41</v>
      </c>
      <c r="I289" s="153">
        <f>(H289*'Информация о ценах'!$D$11+'009'!H289*'Информация о ценах'!$D$11*'Информация о ценах'!$E$11)*'Информация о ценах'!$B$6*1.02*1.2</f>
        <v>430.03709999999995</v>
      </c>
      <c r="J289" s="325"/>
      <c r="K289" s="125">
        <f t="shared" si="4"/>
        <v>0</v>
      </c>
    </row>
    <row r="290" spans="1:11" x14ac:dyDescent="0.35">
      <c r="A290" s="395" t="s">
        <v>453</v>
      </c>
      <c r="B290" s="299" t="s">
        <v>8312</v>
      </c>
      <c r="C290" s="299" t="s">
        <v>449</v>
      </c>
      <c r="D290" s="299" t="s">
        <v>450</v>
      </c>
      <c r="E290" s="299" t="s">
        <v>167</v>
      </c>
      <c r="F290" s="300">
        <v>87</v>
      </c>
      <c r="G290" s="299" t="s">
        <v>454</v>
      </c>
      <c r="H290" s="300">
        <v>10.86</v>
      </c>
      <c r="I290" s="153">
        <f>(H290*'Информация о ценах'!$D$11+'009'!H290*'Информация о ценах'!$D$11*'Информация о ценах'!$E$11)*'Информация о ценах'!$B$6*1.02*1.2</f>
        <v>448.6266</v>
      </c>
      <c r="J290" s="325"/>
      <c r="K290" s="125">
        <f t="shared" si="4"/>
        <v>0</v>
      </c>
    </row>
    <row r="291" spans="1:11" x14ac:dyDescent="0.35">
      <c r="A291" s="395" t="s">
        <v>455</v>
      </c>
      <c r="B291" s="299" t="s">
        <v>8313</v>
      </c>
      <c r="C291" s="299" t="s">
        <v>449</v>
      </c>
      <c r="D291" s="299" t="s">
        <v>450</v>
      </c>
      <c r="E291" s="299" t="s">
        <v>428</v>
      </c>
      <c r="F291" s="300">
        <v>76</v>
      </c>
      <c r="G291" s="299" t="s">
        <v>454</v>
      </c>
      <c r="H291" s="300">
        <v>11.11</v>
      </c>
      <c r="I291" s="153">
        <f>(H291*'Информация о ценах'!$D$11+'009'!H291*'Информация о ценах'!$D$11*'Информация о ценах'!$E$11)*'Информация о ценах'!$B$6*1.02*1.2</f>
        <v>458.95410000000004</v>
      </c>
      <c r="J291" s="325"/>
      <c r="K291" s="125">
        <f t="shared" si="4"/>
        <v>0</v>
      </c>
    </row>
    <row r="292" spans="1:11" x14ac:dyDescent="0.35">
      <c r="A292" s="395" t="s">
        <v>456</v>
      </c>
      <c r="B292" s="299" t="s">
        <v>8314</v>
      </c>
      <c r="C292" s="299" t="s">
        <v>449</v>
      </c>
      <c r="D292" s="299" t="s">
        <v>450</v>
      </c>
      <c r="E292" s="299" t="s">
        <v>189</v>
      </c>
      <c r="F292" s="300">
        <v>110</v>
      </c>
      <c r="G292" s="299" t="s">
        <v>104</v>
      </c>
      <c r="H292" s="300">
        <v>13.06</v>
      </c>
      <c r="I292" s="153">
        <f>(H292*'Информация о ценах'!$D$11+'009'!H292*'Информация о ценах'!$D$11*'Информация о ценах'!$E$11)*'Информация о ценах'!$B$6*1.02*1.2</f>
        <v>539.5086</v>
      </c>
      <c r="J292" s="325"/>
      <c r="K292" s="125">
        <f t="shared" si="4"/>
        <v>0</v>
      </c>
    </row>
    <row r="293" spans="1:11" x14ac:dyDescent="0.35">
      <c r="A293" s="395" t="s">
        <v>457</v>
      </c>
      <c r="B293" s="299" t="s">
        <v>8315</v>
      </c>
      <c r="C293" s="299" t="s">
        <v>449</v>
      </c>
      <c r="D293" s="299" t="s">
        <v>450</v>
      </c>
      <c r="E293" s="299" t="s">
        <v>169</v>
      </c>
      <c r="F293" s="300">
        <v>116.3</v>
      </c>
      <c r="G293" s="299" t="s">
        <v>197</v>
      </c>
      <c r="H293" s="300">
        <v>14.87</v>
      </c>
      <c r="I293" s="153">
        <f>(H293*'Информация о ценах'!$D$11+'009'!H293*'Информация о ценах'!$D$11*'Информация о ценах'!$E$11)*'Информация о ценах'!$B$6*1.02*1.2</f>
        <v>614.27969999999993</v>
      </c>
      <c r="J293" s="325"/>
      <c r="K293" s="125">
        <f t="shared" si="4"/>
        <v>0</v>
      </c>
    </row>
    <row r="294" spans="1:11" x14ac:dyDescent="0.35">
      <c r="A294" s="395" t="s">
        <v>458</v>
      </c>
      <c r="B294" s="299" t="s">
        <v>8316</v>
      </c>
      <c r="C294" s="299" t="s">
        <v>449</v>
      </c>
      <c r="D294" s="299" t="s">
        <v>450</v>
      </c>
      <c r="E294" s="299" t="s">
        <v>244</v>
      </c>
      <c r="F294" s="300">
        <v>116.18</v>
      </c>
      <c r="G294" s="299" t="s">
        <v>395</v>
      </c>
      <c r="H294" s="300">
        <v>14.19</v>
      </c>
      <c r="I294" s="153">
        <f>(H294*'Информация о ценах'!$D$11+'009'!H294*'Информация о ценах'!$D$11*'Информация о ценах'!$E$11)*'Информация о ценах'!$B$6*1.02*1.2</f>
        <v>586.18889999999999</v>
      </c>
      <c r="J294" s="325"/>
      <c r="K294" s="125">
        <f t="shared" si="4"/>
        <v>0</v>
      </c>
    </row>
    <row r="295" spans="1:11" x14ac:dyDescent="0.35">
      <c r="A295" s="395" t="s">
        <v>459</v>
      </c>
      <c r="B295" s="299" t="s">
        <v>8317</v>
      </c>
      <c r="C295" s="299" t="s">
        <v>449</v>
      </c>
      <c r="D295" s="299" t="s">
        <v>450</v>
      </c>
      <c r="E295" s="299" t="s">
        <v>191</v>
      </c>
      <c r="F295" s="300">
        <v>123.88</v>
      </c>
      <c r="G295" s="299" t="s">
        <v>209</v>
      </c>
      <c r="H295" s="300">
        <v>20.27</v>
      </c>
      <c r="I295" s="153">
        <f>(H295*'Информация о ценах'!$D$11+'009'!H295*'Информация о ценах'!$D$11*'Информация о ценах'!$E$11)*'Информация о ценах'!$B$6*1.02*1.2</f>
        <v>837.3537</v>
      </c>
      <c r="J295" s="325"/>
      <c r="K295" s="125">
        <f t="shared" si="4"/>
        <v>0</v>
      </c>
    </row>
    <row r="296" spans="1:11" x14ac:dyDescent="0.35">
      <c r="A296" s="395" t="s">
        <v>460</v>
      </c>
      <c r="B296" s="299" t="s">
        <v>8318</v>
      </c>
      <c r="C296" s="299" t="s">
        <v>449</v>
      </c>
      <c r="D296" s="299" t="s">
        <v>450</v>
      </c>
      <c r="E296" s="299" t="s">
        <v>193</v>
      </c>
      <c r="F296" s="300">
        <v>198.98</v>
      </c>
      <c r="G296" s="299" t="s">
        <v>461</v>
      </c>
      <c r="H296" s="300">
        <v>22.24</v>
      </c>
      <c r="I296" s="153">
        <f>(H296*'Информация о ценах'!$D$11+'009'!H296*'Информация о ценах'!$D$11*'Информация о ценах'!$E$11)*'Информация о ценах'!$B$6*1.02*1.2</f>
        <v>918.73439999999994</v>
      </c>
      <c r="J296" s="325"/>
      <c r="K296" s="125">
        <f t="shared" si="4"/>
        <v>0</v>
      </c>
    </row>
    <row r="297" spans="1:11" x14ac:dyDescent="0.35">
      <c r="A297" s="395" t="s">
        <v>462</v>
      </c>
      <c r="B297" s="299" t="s">
        <v>8319</v>
      </c>
      <c r="C297" s="299" t="s">
        <v>449</v>
      </c>
      <c r="D297" s="299" t="s">
        <v>450</v>
      </c>
      <c r="E297" s="299" t="s">
        <v>204</v>
      </c>
      <c r="F297" s="300">
        <v>318.56</v>
      </c>
      <c r="G297" s="299" t="s">
        <v>463</v>
      </c>
      <c r="H297" s="300">
        <v>34.11</v>
      </c>
      <c r="I297" s="153">
        <f>(H297*'Информация о ценах'!$D$11+'009'!H297*'Информация о ценах'!$D$11*'Информация о ценах'!$E$11)*'Информация о ценах'!$B$6*1.02*1.2</f>
        <v>1409.0841</v>
      </c>
      <c r="J297" s="325"/>
      <c r="K297" s="125">
        <f t="shared" si="4"/>
        <v>0</v>
      </c>
    </row>
    <row r="298" spans="1:11" x14ac:dyDescent="0.35">
      <c r="A298" s="395" t="s">
        <v>464</v>
      </c>
      <c r="B298" s="299" t="s">
        <v>8320</v>
      </c>
      <c r="C298" s="299" t="s">
        <v>449</v>
      </c>
      <c r="D298" s="299" t="s">
        <v>450</v>
      </c>
      <c r="E298" s="299" t="s">
        <v>206</v>
      </c>
      <c r="F298" s="300">
        <v>386.96</v>
      </c>
      <c r="G298" s="299" t="s">
        <v>116</v>
      </c>
      <c r="H298" s="300">
        <v>51</v>
      </c>
      <c r="I298" s="153">
        <f>(H298*'Информация о ценах'!$D$11+'009'!H298*'Информация о ценах'!$D$11*'Информация о ценах'!$E$11)*'Информация о ценах'!$B$6*1.02*1.2</f>
        <v>2106.81</v>
      </c>
      <c r="J298" s="325"/>
      <c r="K298" s="125">
        <f t="shared" si="4"/>
        <v>0</v>
      </c>
    </row>
    <row r="299" spans="1:11" x14ac:dyDescent="0.35">
      <c r="A299" s="395" t="s">
        <v>465</v>
      </c>
      <c r="B299" s="299" t="s">
        <v>8321</v>
      </c>
      <c r="C299" s="299" t="s">
        <v>449</v>
      </c>
      <c r="D299" s="299" t="s">
        <v>450</v>
      </c>
      <c r="E299" s="299" t="s">
        <v>440</v>
      </c>
      <c r="F299" s="300">
        <v>401.5</v>
      </c>
      <c r="G299" s="299" t="s">
        <v>213</v>
      </c>
      <c r="H299" s="300">
        <v>159.82</v>
      </c>
      <c r="I299" s="153">
        <f>(H299*'Информация о ценах'!$D$11+'009'!H299*'Информация о ценах'!$D$11*'Информация о ценах'!$E$11)*'Информация о ценах'!$B$6*1.02*1.2</f>
        <v>6602.1642000000002</v>
      </c>
      <c r="J299" s="325"/>
      <c r="K299" s="125">
        <f t="shared" si="4"/>
        <v>0</v>
      </c>
    </row>
    <row r="300" spans="1:11" x14ac:dyDescent="0.35">
      <c r="A300" s="395" t="s">
        <v>466</v>
      </c>
      <c r="B300" s="299" t="s">
        <v>8322</v>
      </c>
      <c r="C300" s="299" t="s">
        <v>467</v>
      </c>
      <c r="D300" s="299" t="s">
        <v>450</v>
      </c>
      <c r="E300" s="299" t="s">
        <v>184</v>
      </c>
      <c r="F300" s="300">
        <v>54.68</v>
      </c>
      <c r="G300" s="299" t="s">
        <v>104</v>
      </c>
      <c r="H300" s="300">
        <v>13.52</v>
      </c>
      <c r="I300" s="153">
        <f>(H300*'Информация о ценах'!$D$11+'009'!H300*'Информация о ценах'!$D$11*'Информация о ценах'!$E$11)*'Информация о ценах'!$B$6*1.02*1.2</f>
        <v>558.51119999999992</v>
      </c>
      <c r="J300" s="325"/>
      <c r="K300" s="125">
        <f t="shared" si="4"/>
        <v>0</v>
      </c>
    </row>
    <row r="301" spans="1:11" x14ac:dyDescent="0.35">
      <c r="A301" s="395" t="s">
        <v>468</v>
      </c>
      <c r="B301" s="299" t="s">
        <v>8323</v>
      </c>
      <c r="C301" s="299" t="s">
        <v>469</v>
      </c>
      <c r="D301" s="299" t="s">
        <v>470</v>
      </c>
      <c r="E301" s="299" t="s">
        <v>471</v>
      </c>
      <c r="F301" s="300">
        <v>55.8</v>
      </c>
      <c r="G301" s="299" t="s">
        <v>102</v>
      </c>
      <c r="H301" s="300">
        <v>9.08</v>
      </c>
      <c r="I301" s="153">
        <f>(H301*'Информация о ценах'!$D$11+'009'!H301*'Информация о ценах'!$D$11*'Информация о ценах'!$E$11)*'Информация о ценах'!$B$6*1.02*1.2</f>
        <v>375.09480000000008</v>
      </c>
      <c r="J301" s="325"/>
      <c r="K301" s="125">
        <f t="shared" si="4"/>
        <v>0</v>
      </c>
    </row>
    <row r="302" spans="1:11" x14ac:dyDescent="0.35">
      <c r="A302" s="395" t="s">
        <v>472</v>
      </c>
      <c r="B302" s="299" t="s">
        <v>8324</v>
      </c>
      <c r="C302" s="299" t="s">
        <v>469</v>
      </c>
      <c r="D302" s="299" t="s">
        <v>470</v>
      </c>
      <c r="E302" s="299" t="s">
        <v>473</v>
      </c>
      <c r="F302" s="300">
        <v>56.6</v>
      </c>
      <c r="G302" s="299" t="s">
        <v>102</v>
      </c>
      <c r="H302" s="300">
        <v>11.73</v>
      </c>
      <c r="I302" s="153">
        <f>(H302*'Информация о ценах'!$D$11+'009'!H302*'Информация о ценах'!$D$11*'Информация о ценах'!$E$11)*'Информация о ценах'!$B$6*1.02*1.2</f>
        <v>484.56629999999996</v>
      </c>
      <c r="J302" s="325"/>
      <c r="K302" s="125">
        <f t="shared" si="4"/>
        <v>0</v>
      </c>
    </row>
    <row r="303" spans="1:11" x14ac:dyDescent="0.35">
      <c r="A303" s="395" t="s">
        <v>474</v>
      </c>
      <c r="B303" s="299" t="s">
        <v>8325</v>
      </c>
      <c r="C303" s="299" t="s">
        <v>469</v>
      </c>
      <c r="D303" s="299" t="s">
        <v>470</v>
      </c>
      <c r="E303" s="299" t="s">
        <v>475</v>
      </c>
      <c r="F303" s="300">
        <v>116</v>
      </c>
      <c r="G303" s="299" t="s">
        <v>104</v>
      </c>
      <c r="H303" s="300">
        <v>12.14</v>
      </c>
      <c r="I303" s="153">
        <f>(H303*'Информация о ценах'!$D$11+'009'!H303*'Информация о ценах'!$D$11*'Информация о ценах'!$E$11)*'Информация о ценах'!$B$6*1.02*1.2</f>
        <v>501.5034</v>
      </c>
      <c r="J303" s="325"/>
      <c r="K303" s="125">
        <f t="shared" si="4"/>
        <v>0</v>
      </c>
    </row>
    <row r="304" spans="1:11" x14ac:dyDescent="0.35">
      <c r="A304" s="395" t="s">
        <v>476</v>
      </c>
      <c r="B304" s="299" t="s">
        <v>8326</v>
      </c>
      <c r="C304" s="299" t="s">
        <v>469</v>
      </c>
      <c r="D304" s="299" t="s">
        <v>470</v>
      </c>
      <c r="E304" s="299" t="s">
        <v>477</v>
      </c>
      <c r="F304" s="300">
        <v>62.8</v>
      </c>
      <c r="G304" s="299" t="s">
        <v>238</v>
      </c>
      <c r="H304" s="300">
        <v>11.11</v>
      </c>
      <c r="I304" s="153">
        <f>(H304*'Информация о ценах'!$D$11+'009'!H304*'Информация о ценах'!$D$11*'Информация о ценах'!$E$11)*'Информация о ценах'!$B$6*1.02*1.2</f>
        <v>458.95410000000004</v>
      </c>
      <c r="J304" s="325"/>
      <c r="K304" s="125">
        <f t="shared" si="4"/>
        <v>0</v>
      </c>
    </row>
    <row r="305" spans="1:11" x14ac:dyDescent="0.35">
      <c r="A305" s="395" t="s">
        <v>478</v>
      </c>
      <c r="B305" s="299" t="s">
        <v>8327</v>
      </c>
      <c r="C305" s="299" t="s">
        <v>469</v>
      </c>
      <c r="D305" s="299" t="s">
        <v>470</v>
      </c>
      <c r="E305" s="299" t="s">
        <v>479</v>
      </c>
      <c r="F305" s="300">
        <v>100.5</v>
      </c>
      <c r="G305" s="299" t="s">
        <v>197</v>
      </c>
      <c r="H305" s="300">
        <v>13.07</v>
      </c>
      <c r="I305" s="153">
        <f>(H305*'Информация о ценах'!$D$11+'009'!H305*'Информация о ценах'!$D$11*'Информация о ценах'!$E$11)*'Информация о ценах'!$B$6*1.02*1.2</f>
        <v>539.92169999999999</v>
      </c>
      <c r="J305" s="325"/>
      <c r="K305" s="125">
        <f t="shared" si="4"/>
        <v>0</v>
      </c>
    </row>
    <row r="306" spans="1:11" x14ac:dyDescent="0.35">
      <c r="A306" s="395" t="s">
        <v>480</v>
      </c>
      <c r="B306" s="299" t="s">
        <v>8328</v>
      </c>
      <c r="C306" s="299" t="s">
        <v>469</v>
      </c>
      <c r="D306" s="299" t="s">
        <v>470</v>
      </c>
      <c r="E306" s="299" t="s">
        <v>481</v>
      </c>
      <c r="F306" s="300">
        <v>110.9</v>
      </c>
      <c r="G306" s="299" t="s">
        <v>395</v>
      </c>
      <c r="H306" s="300">
        <v>14.22</v>
      </c>
      <c r="I306" s="153">
        <f>(H306*'Информация о ценах'!$D$11+'009'!H306*'Информация о ценах'!$D$11*'Информация о ценах'!$E$11)*'Информация о ценах'!$B$6*1.02*1.2</f>
        <v>587.42819999999995</v>
      </c>
      <c r="J306" s="325"/>
      <c r="K306" s="125">
        <f t="shared" si="4"/>
        <v>0</v>
      </c>
    </row>
    <row r="307" spans="1:11" x14ac:dyDescent="0.35">
      <c r="A307" s="395" t="s">
        <v>482</v>
      </c>
      <c r="B307" s="299" t="s">
        <v>8329</v>
      </c>
      <c r="C307" s="299" t="s">
        <v>483</v>
      </c>
      <c r="D307" s="299" t="s">
        <v>484</v>
      </c>
      <c r="E307" s="299" t="s">
        <v>471</v>
      </c>
      <c r="F307" s="300">
        <v>45.4</v>
      </c>
      <c r="G307" s="299" t="s">
        <v>102</v>
      </c>
      <c r="H307" s="300">
        <v>9.08</v>
      </c>
      <c r="I307" s="153">
        <f>(H307*'Информация о ценах'!$D$11+'009'!H307*'Информация о ценах'!$D$11*'Информация о ценах'!$E$11)*'Информация о ценах'!$B$6*1.02*1.2</f>
        <v>375.09480000000008</v>
      </c>
      <c r="J307" s="325"/>
      <c r="K307" s="125">
        <f t="shared" si="4"/>
        <v>0</v>
      </c>
    </row>
    <row r="308" spans="1:11" x14ac:dyDescent="0.35">
      <c r="A308" s="395" t="s">
        <v>485</v>
      </c>
      <c r="B308" s="299" t="s">
        <v>8330</v>
      </c>
      <c r="C308" s="299" t="s">
        <v>483</v>
      </c>
      <c r="D308" s="299" t="s">
        <v>484</v>
      </c>
      <c r="E308" s="299" t="s">
        <v>473</v>
      </c>
      <c r="F308" s="300">
        <v>47.1</v>
      </c>
      <c r="G308" s="299" t="s">
        <v>104</v>
      </c>
      <c r="H308" s="300">
        <v>11.73</v>
      </c>
      <c r="I308" s="153">
        <f>(H308*'Информация о ценах'!$D$11+'009'!H308*'Информация о ценах'!$D$11*'Информация о ценах'!$E$11)*'Информация о ценах'!$B$6*1.02*1.2</f>
        <v>484.56629999999996</v>
      </c>
      <c r="J308" s="325"/>
      <c r="K308" s="125">
        <f t="shared" si="4"/>
        <v>0</v>
      </c>
    </row>
    <row r="309" spans="1:11" x14ac:dyDescent="0.35">
      <c r="A309" s="395" t="s">
        <v>486</v>
      </c>
      <c r="B309" s="299" t="s">
        <v>8331</v>
      </c>
      <c r="C309" s="299" t="s">
        <v>483</v>
      </c>
      <c r="D309" s="299" t="s">
        <v>484</v>
      </c>
      <c r="E309" s="299" t="s">
        <v>475</v>
      </c>
      <c r="F309" s="300">
        <v>84</v>
      </c>
      <c r="G309" s="299" t="s">
        <v>238</v>
      </c>
      <c r="H309" s="300">
        <v>12.14</v>
      </c>
      <c r="I309" s="153">
        <f>(H309*'Информация о ценах'!$D$11+'009'!H309*'Информация о ценах'!$D$11*'Информация о ценах'!$E$11)*'Информация о ценах'!$B$6*1.02*1.2</f>
        <v>501.5034</v>
      </c>
      <c r="J309" s="325"/>
      <c r="K309" s="125">
        <f t="shared" si="4"/>
        <v>0</v>
      </c>
    </row>
    <row r="310" spans="1:11" x14ac:dyDescent="0.35">
      <c r="A310" s="395" t="s">
        <v>487</v>
      </c>
      <c r="B310" s="299" t="s">
        <v>8332</v>
      </c>
      <c r="C310" s="299" t="s">
        <v>483</v>
      </c>
      <c r="D310" s="299" t="s">
        <v>484</v>
      </c>
      <c r="E310" s="299" t="s">
        <v>477</v>
      </c>
      <c r="F310" s="300">
        <v>58.9</v>
      </c>
      <c r="G310" s="299" t="s">
        <v>197</v>
      </c>
      <c r="H310" s="300">
        <v>11.11</v>
      </c>
      <c r="I310" s="153">
        <f>(H310*'Информация о ценах'!$D$11+'009'!H310*'Информация о ценах'!$D$11*'Информация о ценах'!$E$11)*'Информация о ценах'!$B$6*1.02*1.2</f>
        <v>458.95410000000004</v>
      </c>
      <c r="J310" s="325"/>
      <c r="K310" s="125">
        <f t="shared" si="4"/>
        <v>0</v>
      </c>
    </row>
    <row r="311" spans="1:11" x14ac:dyDescent="0.35">
      <c r="A311" s="395" t="s">
        <v>488</v>
      </c>
      <c r="B311" s="299" t="s">
        <v>8333</v>
      </c>
      <c r="C311" s="299" t="s">
        <v>483</v>
      </c>
      <c r="D311" s="299" t="s">
        <v>484</v>
      </c>
      <c r="E311" s="299" t="s">
        <v>479</v>
      </c>
      <c r="F311" s="300">
        <v>82.1</v>
      </c>
      <c r="G311" s="299" t="s">
        <v>107</v>
      </c>
      <c r="H311" s="300">
        <v>13.07</v>
      </c>
      <c r="I311" s="153">
        <f>(H311*'Информация о ценах'!$D$11+'009'!H311*'Информация о ценах'!$D$11*'Информация о ценах'!$E$11)*'Информация о ценах'!$B$6*1.02*1.2</f>
        <v>539.92169999999999</v>
      </c>
      <c r="J311" s="325"/>
      <c r="K311" s="125">
        <f t="shared" si="4"/>
        <v>0</v>
      </c>
    </row>
    <row r="312" spans="1:11" x14ac:dyDescent="0.35">
      <c r="A312" s="395" t="s">
        <v>489</v>
      </c>
      <c r="B312" s="299" t="s">
        <v>8334</v>
      </c>
      <c r="C312" s="299" t="s">
        <v>483</v>
      </c>
      <c r="D312" s="299" t="s">
        <v>484</v>
      </c>
      <c r="E312" s="299" t="s">
        <v>490</v>
      </c>
      <c r="F312" s="300">
        <v>134.19999999999999</v>
      </c>
      <c r="G312" s="299" t="s">
        <v>395</v>
      </c>
      <c r="H312" s="300">
        <v>14.22</v>
      </c>
      <c r="I312" s="153">
        <f>(H312*'Информация о ценах'!$D$11+'009'!H312*'Информация о ценах'!$D$11*'Информация о ценах'!$E$11)*'Информация о ценах'!$B$6*1.02*1.2</f>
        <v>587.42819999999995</v>
      </c>
      <c r="J312" s="325"/>
      <c r="K312" s="125">
        <f t="shared" si="4"/>
        <v>0</v>
      </c>
    </row>
    <row r="313" spans="1:11" x14ac:dyDescent="0.35">
      <c r="A313" s="395" t="s">
        <v>5646</v>
      </c>
      <c r="B313" s="299" t="s">
        <v>8335</v>
      </c>
      <c r="C313" s="299" t="s">
        <v>483</v>
      </c>
      <c r="D313" s="299" t="s">
        <v>484</v>
      </c>
      <c r="E313" s="299" t="s">
        <v>1294</v>
      </c>
      <c r="F313" s="300">
        <v>482</v>
      </c>
      <c r="G313" s="299" t="s">
        <v>116</v>
      </c>
      <c r="H313" s="300">
        <v>41.99</v>
      </c>
      <c r="I313" s="153">
        <f>(H313*'Информация о ценах'!$D$11+'009'!H313*'Информация о ценах'!$D$11*'Информация о ценах'!$E$11)*'Информация о ценах'!$B$6*1.02*1.2</f>
        <v>1734.6069000000002</v>
      </c>
      <c r="J313" s="325"/>
      <c r="K313" s="125">
        <f t="shared" si="4"/>
        <v>0</v>
      </c>
    </row>
    <row r="314" spans="1:11" x14ac:dyDescent="0.35">
      <c r="A314" s="395" t="s">
        <v>8336</v>
      </c>
      <c r="B314" s="299" t="s">
        <v>8337</v>
      </c>
      <c r="C314" s="299" t="s">
        <v>8338</v>
      </c>
      <c r="D314" s="299" t="s">
        <v>19843</v>
      </c>
      <c r="E314" s="299" t="s">
        <v>491</v>
      </c>
      <c r="F314" s="300">
        <v>131.88</v>
      </c>
      <c r="G314" s="299" t="s">
        <v>209</v>
      </c>
      <c r="H314" s="300">
        <v>16.350000000000001</v>
      </c>
      <c r="I314" s="153">
        <f>(H314*'Информация о ценах'!$D$11+'009'!H314*'Информация о ценах'!$D$11*'Информация о ценах'!$E$11)*'Информация о ценах'!$B$6*1.02*1.2</f>
        <v>675.41850000000011</v>
      </c>
      <c r="J314" s="325"/>
      <c r="K314" s="125">
        <f t="shared" si="4"/>
        <v>0</v>
      </c>
    </row>
    <row r="315" spans="1:11" x14ac:dyDescent="0.35">
      <c r="A315" s="395" t="s">
        <v>8339</v>
      </c>
      <c r="B315" s="299" t="s">
        <v>8340</v>
      </c>
      <c r="C315" s="299" t="s">
        <v>8338</v>
      </c>
      <c r="D315" s="299" t="s">
        <v>19843</v>
      </c>
      <c r="E315" s="299" t="s">
        <v>492</v>
      </c>
      <c r="F315" s="300">
        <v>176.18</v>
      </c>
      <c r="G315" s="299" t="s">
        <v>217</v>
      </c>
      <c r="H315" s="300">
        <v>20.3</v>
      </c>
      <c r="I315" s="153">
        <f>(H315*'Информация о ценах'!$D$11+'009'!H315*'Информация о ценах'!$D$11*'Информация о ценах'!$E$11)*'Информация о ценах'!$B$6*1.02*1.2</f>
        <v>838.59299999999996</v>
      </c>
      <c r="J315" s="325"/>
      <c r="K315" s="125">
        <f t="shared" si="4"/>
        <v>0</v>
      </c>
    </row>
    <row r="316" spans="1:11" x14ac:dyDescent="0.35">
      <c r="A316" s="395" t="s">
        <v>8341</v>
      </c>
      <c r="B316" s="299" t="s">
        <v>8342</v>
      </c>
      <c r="C316" s="299" t="s">
        <v>8338</v>
      </c>
      <c r="D316" s="299" t="s">
        <v>19843</v>
      </c>
      <c r="E316" s="299" t="s">
        <v>493</v>
      </c>
      <c r="F316" s="300">
        <v>223.16</v>
      </c>
      <c r="G316" s="299" t="s">
        <v>210</v>
      </c>
      <c r="H316" s="300">
        <v>27.54</v>
      </c>
      <c r="I316" s="153">
        <f>(H316*'Информация о ценах'!$D$11+'009'!H316*'Информация о ценах'!$D$11*'Информация о ценах'!$E$11)*'Информация о ценах'!$B$6*1.02*1.2</f>
        <v>1137.6774</v>
      </c>
      <c r="J316" s="325"/>
      <c r="K316" s="125">
        <f t="shared" si="4"/>
        <v>0</v>
      </c>
    </row>
    <row r="317" spans="1:11" x14ac:dyDescent="0.35">
      <c r="A317" s="395" t="s">
        <v>8343</v>
      </c>
      <c r="B317" s="299" t="s">
        <v>8344</v>
      </c>
      <c r="C317" s="299" t="s">
        <v>8338</v>
      </c>
      <c r="D317" s="299" t="s">
        <v>19843</v>
      </c>
      <c r="E317" s="299" t="s">
        <v>494</v>
      </c>
      <c r="F317" s="300">
        <v>307.86</v>
      </c>
      <c r="G317" s="299" t="s">
        <v>463</v>
      </c>
      <c r="H317" s="300">
        <v>46.28</v>
      </c>
      <c r="I317" s="153">
        <f>(H317*'Информация о ценах'!$D$11+'009'!H317*'Информация о ценах'!$D$11*'Информация о ценах'!$E$11)*'Информация о ценах'!$B$6*1.02*1.2</f>
        <v>1911.8268</v>
      </c>
      <c r="J317" s="325"/>
      <c r="K317" s="125">
        <f t="shared" si="4"/>
        <v>0</v>
      </c>
    </row>
    <row r="318" spans="1:11" x14ac:dyDescent="0.35">
      <c r="A318" s="395" t="s">
        <v>8345</v>
      </c>
      <c r="B318" s="299" t="s">
        <v>8346</v>
      </c>
      <c r="C318" s="299" t="s">
        <v>8338</v>
      </c>
      <c r="D318" s="299" t="s">
        <v>19843</v>
      </c>
      <c r="E318" s="299" t="s">
        <v>495</v>
      </c>
      <c r="F318" s="300">
        <v>555.5</v>
      </c>
      <c r="G318" s="299" t="s">
        <v>290</v>
      </c>
      <c r="H318" s="300">
        <v>165.04</v>
      </c>
      <c r="I318" s="153">
        <f>(H318*'Информация о ценах'!$D$11+'009'!H318*'Информация о ценах'!$D$11*'Информация о ценах'!$E$11)*'Информация о ценах'!$B$6*1.02*1.2</f>
        <v>6817.8024000000005</v>
      </c>
      <c r="J318" s="325"/>
      <c r="K318" s="125">
        <f t="shared" si="4"/>
        <v>0</v>
      </c>
    </row>
    <row r="319" spans="1:11" x14ac:dyDescent="0.35">
      <c r="A319" s="395" t="s">
        <v>8347</v>
      </c>
      <c r="B319" s="299" t="s">
        <v>8348</v>
      </c>
      <c r="C319" s="299" t="s">
        <v>8338</v>
      </c>
      <c r="D319" s="299" t="s">
        <v>19843</v>
      </c>
      <c r="E319" s="299" t="s">
        <v>496</v>
      </c>
      <c r="F319" s="300">
        <v>681</v>
      </c>
      <c r="G319" s="299" t="s">
        <v>369</v>
      </c>
      <c r="H319" s="300">
        <v>188.52</v>
      </c>
      <c r="I319" s="153">
        <f>(H319*'Информация о ценах'!$D$11+'009'!H319*'Информация о ценах'!$D$11*'Информация о ценах'!$E$11)*'Информация о ценах'!$B$6*1.02*1.2</f>
        <v>7787.7611999999999</v>
      </c>
      <c r="J319" s="325"/>
      <c r="K319" s="125">
        <f t="shared" si="4"/>
        <v>0</v>
      </c>
    </row>
    <row r="320" spans="1:11" x14ac:dyDescent="0.35">
      <c r="A320" s="395" t="s">
        <v>8349</v>
      </c>
      <c r="B320" s="299" t="s">
        <v>8350</v>
      </c>
      <c r="C320" s="299" t="s">
        <v>8338</v>
      </c>
      <c r="D320" s="299" t="s">
        <v>19843</v>
      </c>
      <c r="E320" s="299" t="s">
        <v>497</v>
      </c>
      <c r="F320" s="129">
        <v>1062.5</v>
      </c>
      <c r="G320" s="299" t="s">
        <v>214</v>
      </c>
      <c r="H320" s="300">
        <v>239.61</v>
      </c>
      <c r="I320" s="153">
        <f>(H320*'Информация о ценах'!$D$11+'009'!H320*'Информация о ценах'!$D$11*'Информация о ценах'!$E$11)*'Информация о ценах'!$B$6*1.02*1.2</f>
        <v>9898.2891000000018</v>
      </c>
      <c r="J320" s="325"/>
      <c r="K320" s="125">
        <f t="shared" si="4"/>
        <v>0</v>
      </c>
    </row>
    <row r="321" spans="1:11" x14ac:dyDescent="0.35">
      <c r="A321" s="395" t="s">
        <v>498</v>
      </c>
      <c r="B321" s="299" t="s">
        <v>8351</v>
      </c>
      <c r="C321" s="299" t="s">
        <v>499</v>
      </c>
      <c r="D321" s="299" t="s">
        <v>500</v>
      </c>
      <c r="E321" s="299" t="s">
        <v>184</v>
      </c>
      <c r="F321" s="300">
        <v>50.69</v>
      </c>
      <c r="G321" s="299" t="s">
        <v>501</v>
      </c>
      <c r="H321" s="300">
        <v>13.32</v>
      </c>
      <c r="I321" s="153">
        <f>(H321*'Информация о ценах'!$D$11+'009'!H321*'Информация о ценах'!$D$11*'Информация о ценах'!$E$11)*'Информация о ценах'!$B$6*1.02*1.2</f>
        <v>550.24920000000009</v>
      </c>
      <c r="J321" s="325"/>
      <c r="K321" s="125">
        <f t="shared" si="4"/>
        <v>0</v>
      </c>
    </row>
    <row r="322" spans="1:11" x14ac:dyDescent="0.35">
      <c r="A322" s="395" t="s">
        <v>502</v>
      </c>
      <c r="B322" s="299" t="s">
        <v>8352</v>
      </c>
      <c r="C322" s="299" t="s">
        <v>499</v>
      </c>
      <c r="D322" s="299" t="s">
        <v>500</v>
      </c>
      <c r="E322" s="299" t="s">
        <v>165</v>
      </c>
      <c r="F322" s="300">
        <v>67.59</v>
      </c>
      <c r="G322" s="299" t="s">
        <v>503</v>
      </c>
      <c r="H322" s="300">
        <v>11.09</v>
      </c>
      <c r="I322" s="153">
        <f>(H322*'Информация о ценах'!$D$11+'009'!H322*'Информация о ценах'!$D$11*'Информация о ценах'!$E$11)*'Информация о ценах'!$B$6*1.02*1.2</f>
        <v>458.12790000000001</v>
      </c>
      <c r="J322" s="325"/>
      <c r="K322" s="125">
        <f t="shared" si="4"/>
        <v>0</v>
      </c>
    </row>
    <row r="323" spans="1:11" x14ac:dyDescent="0.35">
      <c r="A323" s="395" t="s">
        <v>504</v>
      </c>
      <c r="B323" s="299" t="s">
        <v>8353</v>
      </c>
      <c r="C323" s="299" t="s">
        <v>499</v>
      </c>
      <c r="D323" s="299" t="s">
        <v>500</v>
      </c>
      <c r="E323" s="299" t="s">
        <v>167</v>
      </c>
      <c r="F323" s="300">
        <v>69.2</v>
      </c>
      <c r="G323" s="299" t="s">
        <v>503</v>
      </c>
      <c r="H323" s="300">
        <v>11.36</v>
      </c>
      <c r="I323" s="153">
        <f>(H323*'Информация о ценах'!$D$11+'009'!H323*'Информация о ценах'!$D$11*'Информация о ценах'!$E$11)*'Информация о ценах'!$B$6*1.02*1.2</f>
        <v>469.28160000000003</v>
      </c>
      <c r="J323" s="325"/>
      <c r="K323" s="125">
        <f t="shared" si="4"/>
        <v>0</v>
      </c>
    </row>
    <row r="324" spans="1:11" x14ac:dyDescent="0.35">
      <c r="A324" s="395" t="s">
        <v>505</v>
      </c>
      <c r="B324" s="299" t="s">
        <v>8354</v>
      </c>
      <c r="C324" s="299" t="s">
        <v>499</v>
      </c>
      <c r="D324" s="299" t="s">
        <v>500</v>
      </c>
      <c r="E324" s="299" t="s">
        <v>169</v>
      </c>
      <c r="F324" s="300">
        <v>111.9</v>
      </c>
      <c r="G324" s="299" t="s">
        <v>506</v>
      </c>
      <c r="H324" s="300">
        <v>16</v>
      </c>
      <c r="I324" s="153">
        <f>(H324*'Информация о ценах'!$D$11+'009'!H324*'Информация о ценах'!$D$11*'Информация о ценах'!$E$11)*'Информация о ценах'!$B$6*1.02*1.2</f>
        <v>660.95999999999992</v>
      </c>
      <c r="J324" s="325"/>
      <c r="K324" s="125">
        <f t="shared" ref="K324:K387" si="5">I324*J324</f>
        <v>0</v>
      </c>
    </row>
    <row r="325" spans="1:11" x14ac:dyDescent="0.35">
      <c r="A325" s="395" t="s">
        <v>507</v>
      </c>
      <c r="B325" s="299" t="s">
        <v>8355</v>
      </c>
      <c r="C325" s="299" t="s">
        <v>499</v>
      </c>
      <c r="D325" s="299" t="s">
        <v>500</v>
      </c>
      <c r="E325" s="299" t="s">
        <v>172</v>
      </c>
      <c r="F325" s="300">
        <v>178.38</v>
      </c>
      <c r="G325" s="299" t="s">
        <v>246</v>
      </c>
      <c r="H325" s="300">
        <v>20.77</v>
      </c>
      <c r="I325" s="153">
        <f>(H325*'Информация о ценах'!$D$11+'009'!H325*'Информация о ценах'!$D$11*'Информация о ценах'!$E$11)*'Информация о ценах'!$B$6*1.02*1.2</f>
        <v>858.00870000000009</v>
      </c>
      <c r="J325" s="325"/>
      <c r="K325" s="125">
        <f t="shared" si="5"/>
        <v>0</v>
      </c>
    </row>
    <row r="326" spans="1:11" x14ac:dyDescent="0.35">
      <c r="A326" s="395" t="s">
        <v>508</v>
      </c>
      <c r="B326" s="299" t="s">
        <v>8356</v>
      </c>
      <c r="C326" s="299" t="s">
        <v>499</v>
      </c>
      <c r="D326" s="299" t="s">
        <v>500</v>
      </c>
      <c r="E326" s="299" t="s">
        <v>509</v>
      </c>
      <c r="F326" s="300">
        <v>197.38</v>
      </c>
      <c r="G326" s="299" t="s">
        <v>217</v>
      </c>
      <c r="H326" s="300">
        <v>23.47</v>
      </c>
      <c r="I326" s="153">
        <f>(H326*'Информация о ценах'!$D$11+'009'!H326*'Информация о ценах'!$D$11*'Информация о ценах'!$E$11)*'Информация о ценах'!$B$6*1.02*1.2</f>
        <v>969.54570000000012</v>
      </c>
      <c r="J326" s="325"/>
      <c r="K326" s="125">
        <f t="shared" si="5"/>
        <v>0</v>
      </c>
    </row>
    <row r="327" spans="1:11" x14ac:dyDescent="0.35">
      <c r="A327" s="395" t="s">
        <v>5647</v>
      </c>
      <c r="B327" s="299" t="s">
        <v>8357</v>
      </c>
      <c r="C327" s="299" t="s">
        <v>499</v>
      </c>
      <c r="D327" s="299" t="s">
        <v>500</v>
      </c>
      <c r="E327" s="299" t="s">
        <v>204</v>
      </c>
      <c r="F327" s="300">
        <v>248</v>
      </c>
      <c r="G327" s="299" t="s">
        <v>210</v>
      </c>
      <c r="H327" s="300">
        <v>31.73</v>
      </c>
      <c r="I327" s="153">
        <f>(H327*'Информация о ценах'!$D$11+'009'!H327*'Информация о ценах'!$D$11*'Информация о ценах'!$E$11)*'Информация о ценах'!$B$6*1.02*1.2</f>
        <v>1310.7663</v>
      </c>
      <c r="J327" s="325"/>
      <c r="K327" s="125">
        <f t="shared" si="5"/>
        <v>0</v>
      </c>
    </row>
    <row r="328" spans="1:11" x14ac:dyDescent="0.35">
      <c r="A328" s="395" t="s">
        <v>510</v>
      </c>
      <c r="B328" s="299" t="s">
        <v>8358</v>
      </c>
      <c r="C328" s="299" t="s">
        <v>499</v>
      </c>
      <c r="D328" s="299" t="s">
        <v>500</v>
      </c>
      <c r="E328" s="299" t="s">
        <v>511</v>
      </c>
      <c r="F328" s="300">
        <v>237.16</v>
      </c>
      <c r="G328" s="299" t="s">
        <v>512</v>
      </c>
      <c r="H328" s="300">
        <v>31.73</v>
      </c>
      <c r="I328" s="153">
        <f>(H328*'Информация о ценах'!$D$11+'009'!H328*'Информация о ценах'!$D$11*'Информация о ценах'!$E$11)*'Информация о ценах'!$B$6*1.02*1.2</f>
        <v>1310.7663</v>
      </c>
      <c r="J328" s="325"/>
      <c r="K328" s="125">
        <f t="shared" si="5"/>
        <v>0</v>
      </c>
    </row>
    <row r="329" spans="1:11" x14ac:dyDescent="0.35">
      <c r="A329" s="395" t="s">
        <v>5648</v>
      </c>
      <c r="B329" s="299" t="s">
        <v>8359</v>
      </c>
      <c r="C329" s="299" t="s">
        <v>499</v>
      </c>
      <c r="D329" s="299" t="s">
        <v>500</v>
      </c>
      <c r="E329" s="299" t="s">
        <v>1340</v>
      </c>
      <c r="F329" s="300">
        <v>310</v>
      </c>
      <c r="G329" s="299" t="s">
        <v>5642</v>
      </c>
      <c r="H329" s="300">
        <v>33.58</v>
      </c>
      <c r="I329" s="153">
        <f>(H329*'Информация о ценах'!$D$11+'009'!H329*'Информация о ценах'!$D$11*'Информация о ценах'!$E$11)*'Информация о ценах'!$B$6*1.02*1.2</f>
        <v>1387.1897999999999</v>
      </c>
      <c r="J329" s="325"/>
      <c r="K329" s="125">
        <f t="shared" si="5"/>
        <v>0</v>
      </c>
    </row>
    <row r="330" spans="1:11" x14ac:dyDescent="0.35">
      <c r="A330" s="395" t="s">
        <v>513</v>
      </c>
      <c r="B330" s="299" t="s">
        <v>8360</v>
      </c>
      <c r="C330" s="299" t="s">
        <v>499</v>
      </c>
      <c r="D330" s="299" t="s">
        <v>500</v>
      </c>
      <c r="E330" s="299" t="s">
        <v>206</v>
      </c>
      <c r="F330" s="300">
        <v>396</v>
      </c>
      <c r="G330" s="299" t="s">
        <v>280</v>
      </c>
      <c r="H330" s="300">
        <v>42.81</v>
      </c>
      <c r="I330" s="153">
        <f>(H330*'Информация о ценах'!$D$11+'009'!H330*'Информация о ценах'!$D$11*'Информация о ценах'!$E$11)*'Информация о ценах'!$B$6*1.02*1.2</f>
        <v>1768.4811000000002</v>
      </c>
      <c r="J330" s="325"/>
      <c r="K330" s="125">
        <f t="shared" si="5"/>
        <v>0</v>
      </c>
    </row>
    <row r="331" spans="1:11" x14ac:dyDescent="0.35">
      <c r="A331" s="395" t="s">
        <v>514</v>
      </c>
      <c r="B331" s="299" t="s">
        <v>8361</v>
      </c>
      <c r="C331" s="299" t="s">
        <v>499</v>
      </c>
      <c r="D331" s="299" t="s">
        <v>500</v>
      </c>
      <c r="E331" s="299" t="s">
        <v>515</v>
      </c>
      <c r="F331" s="300">
        <v>356.06</v>
      </c>
      <c r="G331" s="299" t="s">
        <v>116</v>
      </c>
      <c r="H331" s="300">
        <v>42.81</v>
      </c>
      <c r="I331" s="153">
        <f>(H331*'Информация о ценах'!$D$11+'009'!H331*'Информация о ценах'!$D$11*'Информация о ценах'!$E$11)*'Информация о ценах'!$B$6*1.02*1.2</f>
        <v>1768.4811000000002</v>
      </c>
      <c r="J331" s="325"/>
      <c r="K331" s="125">
        <f t="shared" si="5"/>
        <v>0</v>
      </c>
    </row>
    <row r="332" spans="1:11" x14ac:dyDescent="0.35">
      <c r="A332" s="395" t="s">
        <v>5649</v>
      </c>
      <c r="B332" s="299" t="s">
        <v>8362</v>
      </c>
      <c r="C332" s="299" t="s">
        <v>499</v>
      </c>
      <c r="D332" s="299" t="s">
        <v>500</v>
      </c>
      <c r="E332" s="299" t="s">
        <v>5650</v>
      </c>
      <c r="F332" s="300">
        <v>508</v>
      </c>
      <c r="G332" s="299" t="s">
        <v>5642</v>
      </c>
      <c r="H332" s="300">
        <v>43.66</v>
      </c>
      <c r="I332" s="153">
        <f>(H332*'Информация о ценах'!$D$11+'009'!H332*'Информация о ценах'!$D$11*'Информация о ценах'!$E$11)*'Информация о ценах'!$B$6*1.02*1.2</f>
        <v>1803.5945999999999</v>
      </c>
      <c r="J332" s="325"/>
      <c r="K332" s="125">
        <f t="shared" si="5"/>
        <v>0</v>
      </c>
    </row>
    <row r="333" spans="1:11" x14ac:dyDescent="0.35">
      <c r="A333" s="395" t="s">
        <v>516</v>
      </c>
      <c r="B333" s="299" t="s">
        <v>8363</v>
      </c>
      <c r="C333" s="299" t="s">
        <v>517</v>
      </c>
      <c r="D333" s="299" t="s">
        <v>500</v>
      </c>
      <c r="E333" s="299" t="s">
        <v>184</v>
      </c>
      <c r="F333" s="300">
        <v>52.71</v>
      </c>
      <c r="G333" s="299" t="s">
        <v>501</v>
      </c>
      <c r="H333" s="300">
        <v>8.81</v>
      </c>
      <c r="I333" s="153">
        <f>(H333*'Информация о ценах'!$D$11+'009'!H333*'Информация о ценах'!$D$11*'Информация о ценах'!$E$11)*'Информация о ценах'!$B$6*1.02*1.2</f>
        <v>363.94110000000006</v>
      </c>
      <c r="J333" s="325"/>
      <c r="K333" s="125">
        <f>I333*J333</f>
        <v>0</v>
      </c>
    </row>
    <row r="334" spans="1:11" x14ac:dyDescent="0.35">
      <c r="A334" s="395" t="s">
        <v>518</v>
      </c>
      <c r="B334" s="299" t="s">
        <v>8364</v>
      </c>
      <c r="C334" s="299" t="s">
        <v>517</v>
      </c>
      <c r="D334" s="299" t="s">
        <v>500</v>
      </c>
      <c r="E334" s="299" t="s">
        <v>165</v>
      </c>
      <c r="F334" s="300">
        <v>71.39</v>
      </c>
      <c r="G334" s="299" t="s">
        <v>503</v>
      </c>
      <c r="H334" s="300">
        <v>9.02</v>
      </c>
      <c r="I334" s="153">
        <f>(H334*'Информация о ценах'!$D$11+'009'!H334*'Информация о ценах'!$D$11*'Информация о ценах'!$E$11)*'Информация о ценах'!$B$6*1.02*1.2</f>
        <v>372.61619999999999</v>
      </c>
      <c r="J334" s="325"/>
      <c r="K334" s="125">
        <f t="shared" si="5"/>
        <v>0</v>
      </c>
    </row>
    <row r="335" spans="1:11" x14ac:dyDescent="0.35">
      <c r="A335" s="395" t="s">
        <v>519</v>
      </c>
      <c r="B335" s="299" t="s">
        <v>8365</v>
      </c>
      <c r="C335" s="299" t="s">
        <v>517</v>
      </c>
      <c r="D335" s="299" t="s">
        <v>500</v>
      </c>
      <c r="E335" s="299" t="s">
        <v>167</v>
      </c>
      <c r="F335" s="300">
        <v>76.099999999999994</v>
      </c>
      <c r="G335" s="299" t="s">
        <v>503</v>
      </c>
      <c r="H335" s="300">
        <v>9.2899999999999991</v>
      </c>
      <c r="I335" s="153">
        <f>(H335*'Информация о ценах'!$D$11+'009'!H335*'Информация о ценах'!$D$11*'Информация о ценах'!$E$11)*'Информация о ценах'!$B$6*1.02*1.2</f>
        <v>383.76989999999995</v>
      </c>
      <c r="J335" s="325"/>
      <c r="K335" s="125">
        <f t="shared" si="5"/>
        <v>0</v>
      </c>
    </row>
    <row r="336" spans="1:11" x14ac:dyDescent="0.35">
      <c r="A336" s="395" t="s">
        <v>520</v>
      </c>
      <c r="B336" s="299" t="s">
        <v>8366</v>
      </c>
      <c r="C336" s="299" t="s">
        <v>517</v>
      </c>
      <c r="D336" s="299" t="s">
        <v>500</v>
      </c>
      <c r="E336" s="299" t="s">
        <v>169</v>
      </c>
      <c r="F336" s="300">
        <v>121.3</v>
      </c>
      <c r="G336" s="299" t="s">
        <v>506</v>
      </c>
      <c r="H336" s="300">
        <v>12.08</v>
      </c>
      <c r="I336" s="153">
        <f>(H336*'Информация о ценах'!$D$11+'009'!H336*'Информация о ценах'!$D$11*'Информация о ценах'!$E$11)*'Информация о ценах'!$B$6*1.02*1.2</f>
        <v>499.02479999999997</v>
      </c>
      <c r="J336" s="325"/>
      <c r="K336" s="125">
        <f t="shared" si="5"/>
        <v>0</v>
      </c>
    </row>
    <row r="337" spans="1:11" x14ac:dyDescent="0.35">
      <c r="A337" s="395" t="s">
        <v>521</v>
      </c>
      <c r="B337" s="299" t="s">
        <v>8367</v>
      </c>
      <c r="C337" s="299" t="s">
        <v>517</v>
      </c>
      <c r="D337" s="299" t="s">
        <v>500</v>
      </c>
      <c r="E337" s="299" t="s">
        <v>172</v>
      </c>
      <c r="F337" s="300">
        <v>201.08</v>
      </c>
      <c r="G337" s="299" t="s">
        <v>246</v>
      </c>
      <c r="H337" s="300">
        <v>16.09</v>
      </c>
      <c r="I337" s="153">
        <f>(H337*'Информация о ценах'!$D$11+'009'!H337*'Информация о ценах'!$D$11*'Информация о ценах'!$E$11)*'Информация о ценах'!$B$6*1.02*1.2</f>
        <v>664.67790000000002</v>
      </c>
      <c r="J337" s="325"/>
      <c r="K337" s="125">
        <f t="shared" si="5"/>
        <v>0</v>
      </c>
    </row>
    <row r="338" spans="1:11" x14ac:dyDescent="0.35">
      <c r="A338" s="395" t="s">
        <v>522</v>
      </c>
      <c r="B338" s="299" t="s">
        <v>8368</v>
      </c>
      <c r="C338" s="299" t="s">
        <v>517</v>
      </c>
      <c r="D338" s="299" t="s">
        <v>500</v>
      </c>
      <c r="E338" s="299" t="s">
        <v>509</v>
      </c>
      <c r="F338" s="300">
        <v>214.68</v>
      </c>
      <c r="G338" s="299" t="s">
        <v>217</v>
      </c>
      <c r="H338" s="300">
        <v>18.03</v>
      </c>
      <c r="I338" s="153">
        <f>(H338*'Информация о ценах'!$D$11+'009'!H338*'Информация о ценах'!$D$11*'Информация о ценах'!$E$11)*'Информация о ценах'!$B$6*1.02*1.2</f>
        <v>744.8193</v>
      </c>
      <c r="J338" s="325"/>
      <c r="K338" s="125">
        <f t="shared" si="5"/>
        <v>0</v>
      </c>
    </row>
    <row r="339" spans="1:11" x14ac:dyDescent="0.35">
      <c r="A339" s="395" t="s">
        <v>523</v>
      </c>
      <c r="B339" s="299" t="s">
        <v>8369</v>
      </c>
      <c r="C339" s="299" t="s">
        <v>517</v>
      </c>
      <c r="D339" s="299" t="s">
        <v>500</v>
      </c>
      <c r="E339" s="299" t="s">
        <v>511</v>
      </c>
      <c r="F339" s="300">
        <v>254.66</v>
      </c>
      <c r="G339" s="299" t="s">
        <v>512</v>
      </c>
      <c r="H339" s="300">
        <v>22.57</v>
      </c>
      <c r="I339" s="153">
        <f>(H339*'Информация о ценах'!$D$11+'009'!H339*'Информация о ценах'!$D$11*'Информация о ценах'!$E$11)*'Информация о ценах'!$B$6*1.02*1.2</f>
        <v>932.36670000000004</v>
      </c>
      <c r="J339" s="325"/>
      <c r="K339" s="125">
        <f t="shared" si="5"/>
        <v>0</v>
      </c>
    </row>
    <row r="340" spans="1:11" x14ac:dyDescent="0.35">
      <c r="A340" s="395" t="s">
        <v>524</v>
      </c>
      <c r="B340" s="299" t="s">
        <v>8370</v>
      </c>
      <c r="C340" s="299" t="s">
        <v>517</v>
      </c>
      <c r="D340" s="299" t="s">
        <v>500</v>
      </c>
      <c r="E340" s="299" t="s">
        <v>515</v>
      </c>
      <c r="F340" s="300">
        <v>383.46</v>
      </c>
      <c r="G340" s="299" t="s">
        <v>116</v>
      </c>
      <c r="H340" s="300">
        <v>30.43</v>
      </c>
      <c r="I340" s="153">
        <f>(H340*'Информация о ценах'!$D$11+'009'!H340*'Информация о ценах'!$D$11*'Информация о ценах'!$E$11)*'Информация о ценах'!$B$6*1.02*1.2</f>
        <v>1257.0633</v>
      </c>
      <c r="J340" s="325"/>
      <c r="K340" s="125">
        <f t="shared" si="5"/>
        <v>0</v>
      </c>
    </row>
    <row r="341" spans="1:11" x14ac:dyDescent="0.35">
      <c r="A341" s="395" t="s">
        <v>8371</v>
      </c>
      <c r="B341" s="299" t="s">
        <v>8372</v>
      </c>
      <c r="C341" s="299" t="s">
        <v>8373</v>
      </c>
      <c r="D341" s="299" t="s">
        <v>19844</v>
      </c>
      <c r="E341" s="299" t="s">
        <v>100</v>
      </c>
      <c r="F341" s="300">
        <v>105.18</v>
      </c>
      <c r="G341" s="299" t="s">
        <v>393</v>
      </c>
      <c r="H341" s="300">
        <v>32.67</v>
      </c>
      <c r="I341" s="153">
        <f>(H341*'Информация о ценах'!$D$11+'009'!H341*'Информация о ценах'!$D$11*'Информация о ценах'!$E$11)*'Информация о ценах'!$B$6*1.02*1.2</f>
        <v>1349.5977</v>
      </c>
      <c r="J341" s="325"/>
      <c r="K341" s="125">
        <f t="shared" si="5"/>
        <v>0</v>
      </c>
    </row>
    <row r="342" spans="1:11" x14ac:dyDescent="0.35">
      <c r="A342" s="395" t="s">
        <v>8374</v>
      </c>
      <c r="B342" s="299" t="s">
        <v>8375</v>
      </c>
      <c r="C342" s="299" t="s">
        <v>8373</v>
      </c>
      <c r="D342" s="299" t="s">
        <v>19844</v>
      </c>
      <c r="E342" s="299" t="s">
        <v>32</v>
      </c>
      <c r="F342" s="300">
        <v>138.6</v>
      </c>
      <c r="G342" s="299" t="s">
        <v>209</v>
      </c>
      <c r="H342" s="300">
        <v>36.99</v>
      </c>
      <c r="I342" s="153">
        <f>(H342*'Информация о ценах'!$D$11+'009'!H342*'Информация о ценах'!$D$11*'Информация о ценах'!$E$11)*'Информация о ценах'!$B$6*1.02*1.2</f>
        <v>1528.0569000000003</v>
      </c>
      <c r="J342" s="325"/>
      <c r="K342" s="125">
        <f t="shared" si="5"/>
        <v>0</v>
      </c>
    </row>
    <row r="343" spans="1:11" x14ac:dyDescent="0.35">
      <c r="A343" s="395" t="s">
        <v>8376</v>
      </c>
      <c r="B343" s="299" t="s">
        <v>8377</v>
      </c>
      <c r="C343" s="299" t="s">
        <v>8373</v>
      </c>
      <c r="D343" s="299" t="s">
        <v>19844</v>
      </c>
      <c r="E343" s="299" t="s">
        <v>106</v>
      </c>
      <c r="F343" s="300">
        <v>224.58</v>
      </c>
      <c r="G343" s="299" t="s">
        <v>246</v>
      </c>
      <c r="H343" s="300">
        <v>45.8</v>
      </c>
      <c r="I343" s="153">
        <f>(H343*'Информация о ценах'!$D$11+'009'!H343*'Информация о ценах'!$D$11*'Информация о ценах'!$E$11)*'Информация о ценах'!$B$6*1.02*1.2</f>
        <v>1891.9979999999998</v>
      </c>
      <c r="J343" s="325"/>
      <c r="K343" s="125">
        <f t="shared" si="5"/>
        <v>0</v>
      </c>
    </row>
    <row r="344" spans="1:11" x14ac:dyDescent="0.35">
      <c r="A344" s="395" t="s">
        <v>8378</v>
      </c>
      <c r="B344" s="299" t="s">
        <v>8379</v>
      </c>
      <c r="C344" s="299" t="s">
        <v>8373</v>
      </c>
      <c r="D344" s="299" t="s">
        <v>19844</v>
      </c>
      <c r="E344" s="299" t="s">
        <v>109</v>
      </c>
      <c r="F344" s="300">
        <v>380.16</v>
      </c>
      <c r="G344" s="299" t="s">
        <v>525</v>
      </c>
      <c r="H344" s="300">
        <v>70.38</v>
      </c>
      <c r="I344" s="153">
        <f>(H344*'Информация о ценах'!$D$11+'009'!H344*'Информация о ценах'!$D$11*'Информация о ценах'!$E$11)*'Информация о ценах'!$B$6*1.02*1.2</f>
        <v>2907.3977999999997</v>
      </c>
      <c r="J344" s="325"/>
      <c r="K344" s="125">
        <f t="shared" si="5"/>
        <v>0</v>
      </c>
    </row>
    <row r="345" spans="1:11" x14ac:dyDescent="0.35">
      <c r="A345" s="395" t="s">
        <v>8380</v>
      </c>
      <c r="B345" s="299" t="s">
        <v>8381</v>
      </c>
      <c r="C345" s="299" t="s">
        <v>8373</v>
      </c>
      <c r="D345" s="299" t="s">
        <v>19844</v>
      </c>
      <c r="E345" s="299" t="s">
        <v>112</v>
      </c>
      <c r="F345" s="300">
        <v>423.56</v>
      </c>
      <c r="G345" s="299" t="s">
        <v>113</v>
      </c>
      <c r="H345" s="300">
        <v>73.790000000000006</v>
      </c>
      <c r="I345" s="153">
        <f>(H345*'Информация о ценах'!$D$11+'009'!H345*'Информация о ценах'!$D$11*'Информация о ценах'!$E$11)*'Информация о ценах'!$B$6*1.02*1.2</f>
        <v>3048.2648999999997</v>
      </c>
      <c r="J345" s="325"/>
      <c r="K345" s="125">
        <f t="shared" si="5"/>
        <v>0</v>
      </c>
    </row>
    <row r="346" spans="1:11" x14ac:dyDescent="0.35">
      <c r="A346" s="395" t="s">
        <v>8382</v>
      </c>
      <c r="B346" s="299" t="s">
        <v>8383</v>
      </c>
      <c r="C346" s="299" t="s">
        <v>8373</v>
      </c>
      <c r="D346" s="299" t="s">
        <v>19844</v>
      </c>
      <c r="E346" s="299" t="s">
        <v>115</v>
      </c>
      <c r="F346" s="300">
        <v>497.42</v>
      </c>
      <c r="G346" s="299" t="s">
        <v>116</v>
      </c>
      <c r="H346" s="300">
        <v>106.24</v>
      </c>
      <c r="I346" s="153">
        <f>(H346*'Информация о ценах'!$D$11+'009'!H346*'Информация о ценах'!$D$11*'Информация о ценах'!$E$11)*'Информация о ценах'!$B$6*1.02*1.2</f>
        <v>4388.7743999999993</v>
      </c>
      <c r="J346" s="325"/>
      <c r="K346" s="125">
        <f t="shared" si="5"/>
        <v>0</v>
      </c>
    </row>
    <row r="347" spans="1:11" x14ac:dyDescent="0.35">
      <c r="A347" s="395" t="s">
        <v>8384</v>
      </c>
      <c r="B347" s="299" t="s">
        <v>8385</v>
      </c>
      <c r="C347" s="299" t="s">
        <v>8373</v>
      </c>
      <c r="D347" s="299" t="s">
        <v>19844</v>
      </c>
      <c r="E347" s="299" t="s">
        <v>118</v>
      </c>
      <c r="F347" s="300">
        <v>815.92</v>
      </c>
      <c r="G347" s="299" t="s">
        <v>347</v>
      </c>
      <c r="H347" s="300">
        <v>176.48</v>
      </c>
      <c r="I347" s="153">
        <f>(H347*'Информация о ценах'!$D$11+'009'!H347*'Информация о ценах'!$D$11*'Информация о ценах'!$E$11)*'Информация о ценах'!$B$6*1.02*1.2</f>
        <v>7290.3887999999997</v>
      </c>
      <c r="J347" s="325"/>
      <c r="K347" s="125">
        <f t="shared" si="5"/>
        <v>0</v>
      </c>
    </row>
    <row r="348" spans="1:11" x14ac:dyDescent="0.35">
      <c r="A348" s="395" t="s">
        <v>526</v>
      </c>
      <c r="B348" s="299" t="s">
        <v>8386</v>
      </c>
      <c r="C348" s="299" t="s">
        <v>527</v>
      </c>
      <c r="D348" s="299" t="s">
        <v>528</v>
      </c>
      <c r="E348" s="299" t="s">
        <v>165</v>
      </c>
      <c r="F348" s="300">
        <v>187.39</v>
      </c>
      <c r="G348" s="299" t="s">
        <v>395</v>
      </c>
      <c r="H348" s="300">
        <v>15.53</v>
      </c>
      <c r="I348" s="153">
        <f>(H348*'Информация о ценах'!$D$11+'009'!H348*'Информация о ценах'!$D$11*'Информация о ценах'!$E$11)*'Информация о ценах'!$B$6*1.02*1.2</f>
        <v>641.54430000000002</v>
      </c>
      <c r="J348" s="325"/>
      <c r="K348" s="125">
        <f t="shared" si="5"/>
        <v>0</v>
      </c>
    </row>
    <row r="349" spans="1:11" x14ac:dyDescent="0.35">
      <c r="A349" s="395" t="s">
        <v>529</v>
      </c>
      <c r="B349" s="299" t="s">
        <v>8387</v>
      </c>
      <c r="C349" s="299" t="s">
        <v>527</v>
      </c>
      <c r="D349" s="299" t="s">
        <v>528</v>
      </c>
      <c r="E349" s="299" t="s">
        <v>167</v>
      </c>
      <c r="F349" s="300">
        <v>192.1</v>
      </c>
      <c r="G349" s="299" t="s">
        <v>209</v>
      </c>
      <c r="H349" s="300">
        <v>17.649999999999999</v>
      </c>
      <c r="I349" s="153">
        <f>(H349*'Информация о ценах'!$D$11+'009'!H349*'Информация о ценах'!$D$11*'Информация о ценах'!$E$11)*'Информация о ценах'!$B$6*1.02*1.2</f>
        <v>729.12150000000008</v>
      </c>
      <c r="J349" s="325"/>
      <c r="K349" s="125">
        <f t="shared" si="5"/>
        <v>0</v>
      </c>
    </row>
    <row r="350" spans="1:11" x14ac:dyDescent="0.35">
      <c r="A350" s="395" t="s">
        <v>530</v>
      </c>
      <c r="B350" s="299" t="s">
        <v>8388</v>
      </c>
      <c r="C350" s="299" t="s">
        <v>527</v>
      </c>
      <c r="D350" s="299" t="s">
        <v>528</v>
      </c>
      <c r="E350" s="299" t="s">
        <v>189</v>
      </c>
      <c r="F350" s="300">
        <v>223.3</v>
      </c>
      <c r="G350" s="299" t="s">
        <v>246</v>
      </c>
      <c r="H350" s="300">
        <v>18.84</v>
      </c>
      <c r="I350" s="153">
        <f>(H350*'Информация о ценах'!$D$11+'009'!H350*'Информация о ценах'!$D$11*'Информация о ценах'!$E$11)*'Информация о ценах'!$B$6*1.02*1.2</f>
        <v>778.28039999999999</v>
      </c>
      <c r="J350" s="325"/>
      <c r="K350" s="125">
        <f t="shared" si="5"/>
        <v>0</v>
      </c>
    </row>
    <row r="351" spans="1:11" x14ac:dyDescent="0.35">
      <c r="A351" s="395" t="s">
        <v>531</v>
      </c>
      <c r="B351" s="299" t="s">
        <v>8389</v>
      </c>
      <c r="C351" s="299" t="s">
        <v>527</v>
      </c>
      <c r="D351" s="299" t="s">
        <v>528</v>
      </c>
      <c r="E351" s="299" t="s">
        <v>169</v>
      </c>
      <c r="F351" s="300">
        <v>222.3</v>
      </c>
      <c r="G351" s="299" t="s">
        <v>246</v>
      </c>
      <c r="H351" s="300">
        <v>22.31</v>
      </c>
      <c r="I351" s="153">
        <f>(H351*'Информация о ценах'!$D$11+'009'!H351*'Информация о ценах'!$D$11*'Информация о ценах'!$E$11)*'Информация о ценах'!$B$6*1.02*1.2</f>
        <v>921.62609999999995</v>
      </c>
      <c r="J351" s="325"/>
      <c r="K351" s="125">
        <f t="shared" si="5"/>
        <v>0</v>
      </c>
    </row>
    <row r="352" spans="1:11" x14ac:dyDescent="0.35">
      <c r="A352" s="395" t="s">
        <v>532</v>
      </c>
      <c r="B352" s="299" t="s">
        <v>8390</v>
      </c>
      <c r="C352" s="299" t="s">
        <v>527</v>
      </c>
      <c r="D352" s="299" t="s">
        <v>528</v>
      </c>
      <c r="E352" s="299" t="s">
        <v>244</v>
      </c>
      <c r="F352" s="300">
        <v>324.08</v>
      </c>
      <c r="G352" s="299" t="s">
        <v>246</v>
      </c>
      <c r="H352" s="300">
        <v>27.5</v>
      </c>
      <c r="I352" s="153">
        <f>(H352*'Информация о ценах'!$D$11+'009'!H352*'Информация о ценах'!$D$11*'Информация о ценах'!$E$11)*'Информация о ценах'!$B$6*1.02*1.2</f>
        <v>1136.0249999999999</v>
      </c>
      <c r="J352" s="325"/>
      <c r="K352" s="125">
        <f t="shared" si="5"/>
        <v>0</v>
      </c>
    </row>
    <row r="353" spans="1:11" x14ac:dyDescent="0.35">
      <c r="A353" s="395" t="s">
        <v>533</v>
      </c>
      <c r="B353" s="299" t="s">
        <v>8391</v>
      </c>
      <c r="C353" s="299" t="s">
        <v>527</v>
      </c>
      <c r="D353" s="299" t="s">
        <v>528</v>
      </c>
      <c r="E353" s="299" t="s">
        <v>191</v>
      </c>
      <c r="F353" s="300">
        <v>327.08</v>
      </c>
      <c r="G353" s="299" t="s">
        <v>173</v>
      </c>
      <c r="H353" s="300">
        <v>24.98</v>
      </c>
      <c r="I353" s="153">
        <f>(H353*'Информация о ценах'!$D$11+'009'!H353*'Информация о ценах'!$D$11*'Информация о ценах'!$E$11)*'Информация о ценах'!$B$6*1.02*1.2</f>
        <v>1031.9237999999998</v>
      </c>
      <c r="J353" s="325"/>
      <c r="K353" s="125">
        <f t="shared" si="5"/>
        <v>0</v>
      </c>
    </row>
    <row r="354" spans="1:11" x14ac:dyDescent="0.35">
      <c r="A354" s="395" t="s">
        <v>534</v>
      </c>
      <c r="B354" s="299" t="s">
        <v>8392</v>
      </c>
      <c r="C354" s="299" t="s">
        <v>527</v>
      </c>
      <c r="D354" s="299" t="s">
        <v>528</v>
      </c>
      <c r="E354" s="299" t="s">
        <v>193</v>
      </c>
      <c r="F354" s="300">
        <v>382.68</v>
      </c>
      <c r="G354" s="299" t="s">
        <v>113</v>
      </c>
      <c r="H354" s="300">
        <v>30.72</v>
      </c>
      <c r="I354" s="153">
        <f>(H354*'Информация о ценах'!$D$11+'009'!H354*'Информация о ценах'!$D$11*'Информация о ценах'!$E$11)*'Информация о ценах'!$B$6*1.02*1.2</f>
        <v>1269.0432000000001</v>
      </c>
      <c r="J354" s="325"/>
      <c r="K354" s="125">
        <f t="shared" si="5"/>
        <v>0</v>
      </c>
    </row>
    <row r="355" spans="1:11" x14ac:dyDescent="0.35">
      <c r="A355" s="395" t="s">
        <v>535</v>
      </c>
      <c r="B355" s="299" t="s">
        <v>8393</v>
      </c>
      <c r="C355" s="299" t="s">
        <v>527</v>
      </c>
      <c r="D355" s="299" t="s">
        <v>528</v>
      </c>
      <c r="E355" s="299" t="s">
        <v>204</v>
      </c>
      <c r="F355" s="300">
        <v>533.66</v>
      </c>
      <c r="G355" s="299" t="s">
        <v>116</v>
      </c>
      <c r="H355" s="300">
        <v>36.81</v>
      </c>
      <c r="I355" s="153">
        <f>(H355*'Информация о ценах'!$D$11+'009'!H355*'Информация о ценах'!$D$11*'Информация о ценах'!$E$11)*'Информация о ценах'!$B$6*1.02*1.2</f>
        <v>1520.6211000000001</v>
      </c>
      <c r="J355" s="325"/>
      <c r="K355" s="125">
        <f t="shared" si="5"/>
        <v>0</v>
      </c>
    </row>
    <row r="356" spans="1:11" x14ac:dyDescent="0.35">
      <c r="A356" s="395" t="s">
        <v>536</v>
      </c>
      <c r="B356" s="299" t="s">
        <v>8394</v>
      </c>
      <c r="C356" s="299" t="s">
        <v>527</v>
      </c>
      <c r="D356" s="299" t="s">
        <v>528</v>
      </c>
      <c r="E356" s="299" t="s">
        <v>206</v>
      </c>
      <c r="F356" s="300">
        <v>888.46</v>
      </c>
      <c r="G356" s="299" t="s">
        <v>347</v>
      </c>
      <c r="H356" s="300">
        <v>60.03</v>
      </c>
      <c r="I356" s="153">
        <f>(H356*'Информация о ценах'!$D$11+'009'!H356*'Информация о ценах'!$D$11*'Информация о ценах'!$E$11)*'Информация о ценах'!$B$6*1.02*1.2</f>
        <v>2479.8393000000001</v>
      </c>
      <c r="J356" s="325"/>
      <c r="K356" s="125">
        <f t="shared" si="5"/>
        <v>0</v>
      </c>
    </row>
    <row r="357" spans="1:11" x14ac:dyDescent="0.35">
      <c r="A357" s="395" t="s">
        <v>537</v>
      </c>
      <c r="B357" s="299" t="s">
        <v>8395</v>
      </c>
      <c r="C357" s="299" t="s">
        <v>538</v>
      </c>
      <c r="D357" s="299" t="s">
        <v>528</v>
      </c>
      <c r="E357" s="299" t="s">
        <v>184</v>
      </c>
      <c r="F357" s="300">
        <v>111.09</v>
      </c>
      <c r="G357" s="299" t="s">
        <v>393</v>
      </c>
      <c r="H357" s="300">
        <v>15.85</v>
      </c>
      <c r="I357" s="153">
        <f>(H357*'Информация о ценах'!$D$11+'009'!H357*'Информация о ценах'!$D$11*'Информация о ценах'!$E$11)*'Информация о ценах'!$B$6*1.02*1.2</f>
        <v>654.76350000000002</v>
      </c>
      <c r="J357" s="325"/>
      <c r="K357" s="125">
        <f t="shared" si="5"/>
        <v>0</v>
      </c>
    </row>
    <row r="358" spans="1:11" x14ac:dyDescent="0.35">
      <c r="A358" s="395" t="s">
        <v>539</v>
      </c>
      <c r="B358" s="299" t="s">
        <v>8396</v>
      </c>
      <c r="C358" s="299" t="s">
        <v>538</v>
      </c>
      <c r="D358" s="299" t="s">
        <v>528</v>
      </c>
      <c r="E358" s="299" t="s">
        <v>165</v>
      </c>
      <c r="F358" s="300">
        <v>183.59</v>
      </c>
      <c r="G358" s="299" t="s">
        <v>395</v>
      </c>
      <c r="H358" s="300">
        <v>17.62</v>
      </c>
      <c r="I358" s="153">
        <f>(H358*'Информация о ценах'!$D$11+'009'!H358*'Информация о ценах'!$D$11*'Информация о ценах'!$E$11)*'Информация о ценах'!$B$6*1.02*1.2</f>
        <v>727.88220000000013</v>
      </c>
      <c r="J358" s="325"/>
      <c r="K358" s="125">
        <f t="shared" si="5"/>
        <v>0</v>
      </c>
    </row>
    <row r="359" spans="1:11" x14ac:dyDescent="0.35">
      <c r="A359" s="395" t="s">
        <v>540</v>
      </c>
      <c r="B359" s="299" t="s">
        <v>8397</v>
      </c>
      <c r="C359" s="299" t="s">
        <v>538</v>
      </c>
      <c r="D359" s="299" t="s">
        <v>528</v>
      </c>
      <c r="E359" s="299" t="s">
        <v>167</v>
      </c>
      <c r="F359" s="300">
        <v>185.2</v>
      </c>
      <c r="G359" s="299" t="s">
        <v>209</v>
      </c>
      <c r="H359" s="300">
        <v>19.71</v>
      </c>
      <c r="I359" s="153">
        <f>(H359*'Информация о ценах'!$D$11+'009'!H359*'Информация о ценах'!$D$11*'Информация о ценах'!$E$11)*'Информация о ценах'!$B$6*1.02*1.2</f>
        <v>814.2201</v>
      </c>
      <c r="J359" s="325"/>
      <c r="K359" s="125">
        <f t="shared" si="5"/>
        <v>0</v>
      </c>
    </row>
    <row r="360" spans="1:11" x14ac:dyDescent="0.35">
      <c r="A360" s="395" t="s">
        <v>541</v>
      </c>
      <c r="B360" s="299" t="s">
        <v>8398</v>
      </c>
      <c r="C360" s="299" t="s">
        <v>538</v>
      </c>
      <c r="D360" s="299" t="s">
        <v>528</v>
      </c>
      <c r="E360" s="299" t="s">
        <v>189</v>
      </c>
      <c r="F360" s="300">
        <v>213.9</v>
      </c>
      <c r="G360" s="299" t="s">
        <v>246</v>
      </c>
      <c r="H360" s="300">
        <v>21.12</v>
      </c>
      <c r="I360" s="153">
        <f>(H360*'Информация о ценах'!$D$11+'009'!H360*'Информация о ценах'!$D$11*'Информация о ценах'!$E$11)*'Информация о ценах'!$B$6*1.02*1.2</f>
        <v>872.46720000000005</v>
      </c>
      <c r="J360" s="325"/>
      <c r="K360" s="125">
        <f t="shared" si="5"/>
        <v>0</v>
      </c>
    </row>
    <row r="361" spans="1:11" x14ac:dyDescent="0.35">
      <c r="A361" s="395" t="s">
        <v>542</v>
      </c>
      <c r="B361" s="299" t="s">
        <v>8399</v>
      </c>
      <c r="C361" s="299" t="s">
        <v>538</v>
      </c>
      <c r="D361" s="299" t="s">
        <v>528</v>
      </c>
      <c r="E361" s="299" t="s">
        <v>169</v>
      </c>
      <c r="F361" s="300">
        <v>212.9</v>
      </c>
      <c r="G361" s="299" t="s">
        <v>246</v>
      </c>
      <c r="H361" s="300">
        <v>25.23</v>
      </c>
      <c r="I361" s="153">
        <f>(H361*'Информация о ценах'!$D$11+'009'!H361*'Информация о ценах'!$D$11*'Информация о ценах'!$E$11)*'Информация о ценах'!$B$6*1.02*1.2</f>
        <v>1042.2513000000001</v>
      </c>
      <c r="J361" s="325"/>
      <c r="K361" s="125">
        <f t="shared" si="5"/>
        <v>0</v>
      </c>
    </row>
    <row r="362" spans="1:11" x14ac:dyDescent="0.35">
      <c r="A362" s="395" t="s">
        <v>543</v>
      </c>
      <c r="B362" s="299" t="s">
        <v>8400</v>
      </c>
      <c r="C362" s="299" t="s">
        <v>538</v>
      </c>
      <c r="D362" s="299" t="s">
        <v>528</v>
      </c>
      <c r="E362" s="299" t="s">
        <v>244</v>
      </c>
      <c r="F362" s="300">
        <v>301.38</v>
      </c>
      <c r="G362" s="299" t="s">
        <v>246</v>
      </c>
      <c r="H362" s="300">
        <v>30.4</v>
      </c>
      <c r="I362" s="153">
        <f>(H362*'Информация о ценах'!$D$11+'009'!H362*'Информация о ценах'!$D$11*'Информация о ценах'!$E$11)*'Информация о ценах'!$B$6*1.02*1.2</f>
        <v>1255.8239999999998</v>
      </c>
      <c r="J362" s="325"/>
      <c r="K362" s="125">
        <f t="shared" si="5"/>
        <v>0</v>
      </c>
    </row>
    <row r="363" spans="1:11" x14ac:dyDescent="0.35">
      <c r="A363" s="395" t="s">
        <v>544</v>
      </c>
      <c r="B363" s="299" t="s">
        <v>8401</v>
      </c>
      <c r="C363" s="299" t="s">
        <v>538</v>
      </c>
      <c r="D363" s="299" t="s">
        <v>528</v>
      </c>
      <c r="E363" s="299" t="s">
        <v>191</v>
      </c>
      <c r="F363" s="300">
        <v>304.38</v>
      </c>
      <c r="G363" s="299" t="s">
        <v>173</v>
      </c>
      <c r="H363" s="300">
        <v>27.5</v>
      </c>
      <c r="I363" s="153">
        <f>(H363*'Информация о ценах'!$D$11+'009'!H363*'Информация о ценах'!$D$11*'Информация о ценах'!$E$11)*'Информация о ценах'!$B$6*1.02*1.2</f>
        <v>1136.0249999999999</v>
      </c>
      <c r="J363" s="325"/>
      <c r="K363" s="125">
        <f t="shared" si="5"/>
        <v>0</v>
      </c>
    </row>
    <row r="364" spans="1:11" x14ac:dyDescent="0.35">
      <c r="A364" s="395" t="s">
        <v>545</v>
      </c>
      <c r="B364" s="299" t="s">
        <v>8402</v>
      </c>
      <c r="C364" s="299" t="s">
        <v>538</v>
      </c>
      <c r="D364" s="299" t="s">
        <v>528</v>
      </c>
      <c r="E364" s="299" t="s">
        <v>193</v>
      </c>
      <c r="F364" s="300">
        <v>365.38</v>
      </c>
      <c r="G364" s="299" t="s">
        <v>113</v>
      </c>
      <c r="H364" s="300">
        <v>34.35</v>
      </c>
      <c r="I364" s="153">
        <f>(H364*'Информация о ценах'!$D$11+'009'!H364*'Информация о ценах'!$D$11*'Информация о ценах'!$E$11)*'Информация о ценах'!$B$6*1.02*1.2</f>
        <v>1418.9984999999999</v>
      </c>
      <c r="J364" s="325"/>
      <c r="K364" s="125">
        <f t="shared" si="5"/>
        <v>0</v>
      </c>
    </row>
    <row r="365" spans="1:11" x14ac:dyDescent="0.35">
      <c r="A365" s="395" t="s">
        <v>546</v>
      </c>
      <c r="B365" s="299" t="s">
        <v>8403</v>
      </c>
      <c r="C365" s="299" t="s">
        <v>538</v>
      </c>
      <c r="D365" s="299" t="s">
        <v>528</v>
      </c>
      <c r="E365" s="299" t="s">
        <v>204</v>
      </c>
      <c r="F365" s="300">
        <v>516.16</v>
      </c>
      <c r="G365" s="299" t="s">
        <v>116</v>
      </c>
      <c r="H365" s="300">
        <v>42.4</v>
      </c>
      <c r="I365" s="153">
        <f>(H365*'Информация о ценах'!$D$11+'009'!H365*'Информация о ценах'!$D$11*'Информация о ценах'!$E$11)*'Информация о ценах'!$B$6*1.02*1.2</f>
        <v>1751.5439999999999</v>
      </c>
      <c r="J365" s="325"/>
      <c r="K365" s="125">
        <f t="shared" si="5"/>
        <v>0</v>
      </c>
    </row>
    <row r="366" spans="1:11" x14ac:dyDescent="0.35">
      <c r="A366" s="395" t="s">
        <v>547</v>
      </c>
      <c r="B366" s="299" t="s">
        <v>8404</v>
      </c>
      <c r="C366" s="299" t="s">
        <v>538</v>
      </c>
      <c r="D366" s="299" t="s">
        <v>528</v>
      </c>
      <c r="E366" s="299" t="s">
        <v>206</v>
      </c>
      <c r="F366" s="300">
        <v>861.06</v>
      </c>
      <c r="G366" s="299" t="s">
        <v>347</v>
      </c>
      <c r="H366" s="300">
        <v>80.150000000000006</v>
      </c>
      <c r="I366" s="153">
        <f>(H366*'Информация о ценах'!$D$11+'009'!H366*'Информация о ценах'!$D$11*'Информация о ценах'!$E$11)*'Информация о ценах'!$B$6*1.02*1.2</f>
        <v>3310.9965000000002</v>
      </c>
      <c r="J366" s="325"/>
      <c r="K366" s="125">
        <f t="shared" si="5"/>
        <v>0</v>
      </c>
    </row>
    <row r="367" spans="1:11" x14ac:dyDescent="0.35">
      <c r="A367" s="395" t="s">
        <v>548</v>
      </c>
      <c r="B367" s="299" t="s">
        <v>8405</v>
      </c>
      <c r="C367" s="299" t="s">
        <v>549</v>
      </c>
      <c r="D367" s="299" t="s">
        <v>550</v>
      </c>
      <c r="E367" s="299" t="s">
        <v>184</v>
      </c>
      <c r="F367" s="300">
        <v>120.39</v>
      </c>
      <c r="G367" s="299" t="s">
        <v>551</v>
      </c>
      <c r="H367" s="300">
        <v>12.92</v>
      </c>
      <c r="I367" s="153">
        <f>(H367*'Информация о ценах'!$D$11+'009'!H367*'Информация о ценах'!$D$11*'Информация о ценах'!$E$11)*'Информация о ценах'!$B$6*1.02*1.2</f>
        <v>533.72519999999997</v>
      </c>
      <c r="J367" s="325"/>
      <c r="K367" s="125">
        <f t="shared" si="5"/>
        <v>0</v>
      </c>
    </row>
    <row r="368" spans="1:11" x14ac:dyDescent="0.35">
      <c r="A368" s="395" t="s">
        <v>552</v>
      </c>
      <c r="B368" s="299" t="s">
        <v>8406</v>
      </c>
      <c r="C368" s="299" t="s">
        <v>549</v>
      </c>
      <c r="D368" s="299" t="s">
        <v>550</v>
      </c>
      <c r="E368" s="299" t="s">
        <v>165</v>
      </c>
      <c r="F368" s="300">
        <v>187.39</v>
      </c>
      <c r="G368" s="299" t="s">
        <v>393</v>
      </c>
      <c r="H368" s="300">
        <v>13.87</v>
      </c>
      <c r="I368" s="153">
        <f>(H368*'Информация о ценах'!$D$11+'009'!H368*'Информация о ценах'!$D$11*'Информация о ценах'!$E$11)*'Информация о ценах'!$B$6*1.02*1.2</f>
        <v>572.96969999999999</v>
      </c>
      <c r="J368" s="325"/>
      <c r="K368" s="125">
        <f t="shared" si="5"/>
        <v>0</v>
      </c>
    </row>
    <row r="369" spans="1:11" x14ac:dyDescent="0.35">
      <c r="A369" s="395" t="s">
        <v>553</v>
      </c>
      <c r="B369" s="299" t="s">
        <v>8407</v>
      </c>
      <c r="C369" s="299" t="s">
        <v>549</v>
      </c>
      <c r="D369" s="299" t="s">
        <v>550</v>
      </c>
      <c r="E369" s="299" t="s">
        <v>147</v>
      </c>
      <c r="F369" s="300">
        <v>125.1</v>
      </c>
      <c r="G369" s="299" t="s">
        <v>395</v>
      </c>
      <c r="H369" s="300">
        <v>14.56</v>
      </c>
      <c r="I369" s="153">
        <f>(H369*'Информация о ценах'!$D$11+'009'!H369*'Информация о ценах'!$D$11*'Информация о ценах'!$E$11)*'Информация о ценах'!$B$6*1.02*1.2</f>
        <v>601.47360000000003</v>
      </c>
      <c r="J369" s="325"/>
      <c r="K369" s="125">
        <f t="shared" si="5"/>
        <v>0</v>
      </c>
    </row>
    <row r="370" spans="1:11" x14ac:dyDescent="0.35">
      <c r="A370" s="395" t="s">
        <v>554</v>
      </c>
      <c r="B370" s="299" t="s">
        <v>8408</v>
      </c>
      <c r="C370" s="299" t="s">
        <v>549</v>
      </c>
      <c r="D370" s="299" t="s">
        <v>550</v>
      </c>
      <c r="E370" s="299" t="s">
        <v>189</v>
      </c>
      <c r="F370" s="300">
        <v>211.3</v>
      </c>
      <c r="G370" s="299" t="s">
        <v>110</v>
      </c>
      <c r="H370" s="300">
        <v>15.17</v>
      </c>
      <c r="I370" s="153">
        <f>(H370*'Информация о ценах'!$D$11+'009'!H370*'Информация о ценах'!$D$11*'Информация о ценах'!$E$11)*'Информация о ценах'!$B$6*1.02*1.2</f>
        <v>626.67269999999996</v>
      </c>
      <c r="J370" s="325"/>
      <c r="K370" s="125">
        <f t="shared" si="5"/>
        <v>0</v>
      </c>
    </row>
    <row r="371" spans="1:11" x14ac:dyDescent="0.35">
      <c r="A371" s="395" t="s">
        <v>555</v>
      </c>
      <c r="B371" s="299" t="s">
        <v>8409</v>
      </c>
      <c r="C371" s="299" t="s">
        <v>549</v>
      </c>
      <c r="D371" s="299" t="s">
        <v>550</v>
      </c>
      <c r="E371" s="299" t="s">
        <v>191</v>
      </c>
      <c r="F371" s="300">
        <v>342.08</v>
      </c>
      <c r="G371" s="299" t="s">
        <v>246</v>
      </c>
      <c r="H371" s="300">
        <v>23.73</v>
      </c>
      <c r="I371" s="153">
        <f>(H371*'Информация о ценах'!$D$11+'009'!H371*'Информация о ценах'!$D$11*'Информация о ценах'!$E$11)*'Информация о ценах'!$B$6*1.02*1.2</f>
        <v>980.28629999999987</v>
      </c>
      <c r="J371" s="325"/>
      <c r="K371" s="125">
        <f t="shared" si="5"/>
        <v>0</v>
      </c>
    </row>
    <row r="372" spans="1:11" x14ac:dyDescent="0.35">
      <c r="A372" s="395" t="s">
        <v>556</v>
      </c>
      <c r="B372" s="299" t="s">
        <v>8410</v>
      </c>
      <c r="C372" s="299" t="s">
        <v>549</v>
      </c>
      <c r="D372" s="299" t="s">
        <v>550</v>
      </c>
      <c r="E372" s="299" t="s">
        <v>193</v>
      </c>
      <c r="F372" s="300">
        <v>384.68</v>
      </c>
      <c r="G372" s="299" t="s">
        <v>210</v>
      </c>
      <c r="H372" s="300">
        <v>30.98</v>
      </c>
      <c r="I372" s="153">
        <f>(H372*'Информация о ценах'!$D$11+'009'!H372*'Информация о ценах'!$D$11*'Информация о ценах'!$E$11)*'Информация о ценах'!$B$6*1.02*1.2</f>
        <v>1279.7837999999999</v>
      </c>
      <c r="J372" s="325"/>
      <c r="K372" s="125">
        <f t="shared" si="5"/>
        <v>0</v>
      </c>
    </row>
    <row r="373" spans="1:11" x14ac:dyDescent="0.35">
      <c r="A373" s="395" t="s">
        <v>557</v>
      </c>
      <c r="B373" s="299" t="s">
        <v>8411</v>
      </c>
      <c r="C373" s="299" t="s">
        <v>549</v>
      </c>
      <c r="D373" s="299" t="s">
        <v>550</v>
      </c>
      <c r="E373" s="299" t="s">
        <v>204</v>
      </c>
      <c r="F373" s="300">
        <v>507.66</v>
      </c>
      <c r="G373" s="299" t="s">
        <v>116</v>
      </c>
      <c r="H373" s="300">
        <v>36.200000000000003</v>
      </c>
      <c r="I373" s="153">
        <f>(H373*'Информация о ценах'!$D$11+'009'!H373*'Информация о ценах'!$D$11*'Информация о ценах'!$E$11)*'Информация о ценах'!$B$6*1.02*1.2</f>
        <v>1495.4220000000003</v>
      </c>
      <c r="J373" s="325"/>
      <c r="K373" s="125">
        <f t="shared" si="5"/>
        <v>0</v>
      </c>
    </row>
    <row r="374" spans="1:11" x14ac:dyDescent="0.35">
      <c r="A374" s="395" t="s">
        <v>558</v>
      </c>
      <c r="B374" s="299" t="s">
        <v>8412</v>
      </c>
      <c r="C374" s="299" t="s">
        <v>549</v>
      </c>
      <c r="D374" s="299" t="s">
        <v>550</v>
      </c>
      <c r="E374" s="299" t="s">
        <v>206</v>
      </c>
      <c r="F374" s="300">
        <v>828.46</v>
      </c>
      <c r="G374" s="299" t="s">
        <v>347</v>
      </c>
      <c r="H374" s="300">
        <v>60.56</v>
      </c>
      <c r="I374" s="153">
        <f>(H374*'Информация о ценах'!$D$11+'009'!H374*'Информация о ценах'!$D$11*'Информация о ценах'!$E$11)*'Информация о ценах'!$B$6*1.02*1.2</f>
        <v>2501.7336</v>
      </c>
      <c r="J374" s="325"/>
      <c r="K374" s="125">
        <f t="shared" si="5"/>
        <v>0</v>
      </c>
    </row>
    <row r="375" spans="1:11" x14ac:dyDescent="0.35">
      <c r="A375" s="395" t="s">
        <v>559</v>
      </c>
      <c r="B375" s="299" t="s">
        <v>8413</v>
      </c>
      <c r="C375" s="299" t="s">
        <v>560</v>
      </c>
      <c r="D375" s="299" t="s">
        <v>550</v>
      </c>
      <c r="E375" s="299" t="s">
        <v>184</v>
      </c>
      <c r="F375" s="300">
        <v>116.59</v>
      </c>
      <c r="G375" s="299" t="s">
        <v>551</v>
      </c>
      <c r="H375" s="300">
        <v>16.079999999999998</v>
      </c>
      <c r="I375" s="153">
        <f>(H375*'Информация о ценах'!$D$11+'009'!H375*'Информация о ценах'!$D$11*'Информация о ценах'!$E$11)*'Информация о ценах'!$B$6*1.02*1.2</f>
        <v>664.26479999999992</v>
      </c>
      <c r="J375" s="325"/>
      <c r="K375" s="125">
        <f t="shared" si="5"/>
        <v>0</v>
      </c>
    </row>
    <row r="376" spans="1:11" x14ac:dyDescent="0.35">
      <c r="A376" s="395" t="s">
        <v>561</v>
      </c>
      <c r="B376" s="299" t="s">
        <v>8414</v>
      </c>
      <c r="C376" s="299" t="s">
        <v>560</v>
      </c>
      <c r="D376" s="299" t="s">
        <v>550</v>
      </c>
      <c r="E376" s="299" t="s">
        <v>165</v>
      </c>
      <c r="F376" s="300">
        <v>183.59</v>
      </c>
      <c r="G376" s="299" t="s">
        <v>393</v>
      </c>
      <c r="H376" s="300">
        <v>17.079999999999998</v>
      </c>
      <c r="I376" s="153">
        <f>(H376*'Информация о ценах'!$D$11+'009'!H376*'Информация о ценах'!$D$11*'Информация о ценах'!$E$11)*'Информация о ценах'!$B$6*1.02*1.2</f>
        <v>705.57479999999987</v>
      </c>
      <c r="J376" s="325"/>
      <c r="K376" s="125">
        <f t="shared" si="5"/>
        <v>0</v>
      </c>
    </row>
    <row r="377" spans="1:11" x14ac:dyDescent="0.35">
      <c r="A377" s="395" t="s">
        <v>562</v>
      </c>
      <c r="B377" s="299" t="s">
        <v>8415</v>
      </c>
      <c r="C377" s="299" t="s">
        <v>560</v>
      </c>
      <c r="D377" s="299" t="s">
        <v>550</v>
      </c>
      <c r="E377" s="299" t="s">
        <v>147</v>
      </c>
      <c r="F377" s="300">
        <v>118.2</v>
      </c>
      <c r="G377" s="299" t="s">
        <v>395</v>
      </c>
      <c r="H377" s="300">
        <v>17.78</v>
      </c>
      <c r="I377" s="153">
        <f>(H377*'Информация о ценах'!$D$11+'009'!H377*'Информация о ценах'!$D$11*'Информация о ценах'!$E$11)*'Информация о ценах'!$B$6*1.02*1.2</f>
        <v>734.49180000000001</v>
      </c>
      <c r="J377" s="325"/>
      <c r="K377" s="125">
        <f t="shared" si="5"/>
        <v>0</v>
      </c>
    </row>
    <row r="378" spans="1:11" x14ac:dyDescent="0.35">
      <c r="A378" s="395" t="s">
        <v>563</v>
      </c>
      <c r="B378" s="299" t="s">
        <v>8416</v>
      </c>
      <c r="C378" s="299" t="s">
        <v>560</v>
      </c>
      <c r="D378" s="299" t="s">
        <v>550</v>
      </c>
      <c r="E378" s="299" t="s">
        <v>189</v>
      </c>
      <c r="F378" s="300">
        <v>201.9</v>
      </c>
      <c r="G378" s="299" t="s">
        <v>110</v>
      </c>
      <c r="H378" s="300">
        <v>18.75</v>
      </c>
      <c r="I378" s="153">
        <f>(H378*'Информация о ценах'!$D$11+'009'!H378*'Информация о ценах'!$D$11*'Информация о ценах'!$E$11)*'Информация о ценах'!$B$6*1.02*1.2</f>
        <v>774.5625</v>
      </c>
      <c r="J378" s="325"/>
      <c r="K378" s="125">
        <f t="shared" si="5"/>
        <v>0</v>
      </c>
    </row>
    <row r="379" spans="1:11" x14ac:dyDescent="0.35">
      <c r="A379" s="395" t="s">
        <v>564</v>
      </c>
      <c r="B379" s="299" t="s">
        <v>8417</v>
      </c>
      <c r="C379" s="299" t="s">
        <v>560</v>
      </c>
      <c r="D379" s="299" t="s">
        <v>550</v>
      </c>
      <c r="E379" s="299" t="s">
        <v>191</v>
      </c>
      <c r="F379" s="300">
        <v>319.38</v>
      </c>
      <c r="G379" s="299" t="s">
        <v>246</v>
      </c>
      <c r="H379" s="300">
        <v>31.74</v>
      </c>
      <c r="I379" s="153">
        <f>(H379*'Информация о ценах'!$D$11+'009'!H379*'Информация о ценах'!$D$11*'Информация о ценах'!$E$11)*'Информация о ценах'!$B$6*1.02*1.2</f>
        <v>1311.1794</v>
      </c>
      <c r="J379" s="325"/>
      <c r="K379" s="125">
        <f t="shared" si="5"/>
        <v>0</v>
      </c>
    </row>
    <row r="380" spans="1:11" x14ac:dyDescent="0.35">
      <c r="A380" s="395" t="s">
        <v>565</v>
      </c>
      <c r="B380" s="299" t="s">
        <v>8418</v>
      </c>
      <c r="C380" s="299" t="s">
        <v>560</v>
      </c>
      <c r="D380" s="299" t="s">
        <v>550</v>
      </c>
      <c r="E380" s="299" t="s">
        <v>193</v>
      </c>
      <c r="F380" s="300">
        <v>367.38</v>
      </c>
      <c r="G380" s="299" t="s">
        <v>210</v>
      </c>
      <c r="H380" s="300">
        <v>40.44</v>
      </c>
      <c r="I380" s="153">
        <f>(H380*'Информация о ценах'!$D$11+'009'!H380*'Информация о ценах'!$D$11*'Информация о ценах'!$E$11)*'Информация о ценах'!$B$6*1.02*1.2</f>
        <v>1670.5764000000001</v>
      </c>
      <c r="J380" s="325"/>
      <c r="K380" s="125">
        <f t="shared" si="5"/>
        <v>0</v>
      </c>
    </row>
    <row r="381" spans="1:11" x14ac:dyDescent="0.35">
      <c r="A381" s="395" t="s">
        <v>566</v>
      </c>
      <c r="B381" s="299" t="s">
        <v>8419</v>
      </c>
      <c r="C381" s="299" t="s">
        <v>560</v>
      </c>
      <c r="D381" s="299" t="s">
        <v>550</v>
      </c>
      <c r="E381" s="299" t="s">
        <v>204</v>
      </c>
      <c r="F381" s="300">
        <v>490.16</v>
      </c>
      <c r="G381" s="299" t="s">
        <v>116</v>
      </c>
      <c r="H381" s="300">
        <v>46.83</v>
      </c>
      <c r="I381" s="153">
        <f>(H381*'Информация о ценах'!$D$11+'009'!H381*'Информация о ценах'!$D$11*'Информация о ценах'!$E$11)*'Информация о ценах'!$B$6*1.02*1.2</f>
        <v>1934.5473</v>
      </c>
      <c r="J381" s="325"/>
      <c r="K381" s="125">
        <f t="shared" si="5"/>
        <v>0</v>
      </c>
    </row>
    <row r="382" spans="1:11" x14ac:dyDescent="0.35">
      <c r="A382" s="395" t="s">
        <v>567</v>
      </c>
      <c r="B382" s="299" t="s">
        <v>8420</v>
      </c>
      <c r="C382" s="299" t="s">
        <v>560</v>
      </c>
      <c r="D382" s="299" t="s">
        <v>550</v>
      </c>
      <c r="E382" s="299" t="s">
        <v>206</v>
      </c>
      <c r="F382" s="300">
        <v>801.06</v>
      </c>
      <c r="G382" s="299" t="s">
        <v>347</v>
      </c>
      <c r="H382" s="300">
        <v>80.89</v>
      </c>
      <c r="I382" s="153">
        <f>(H382*'Информация о ценах'!$D$11+'009'!H382*'Информация о ценах'!$D$11*'Информация о ценах'!$E$11)*'Информация о ценах'!$B$6*1.02*1.2</f>
        <v>3341.5659000000001</v>
      </c>
      <c r="J382" s="325"/>
      <c r="K382" s="125">
        <f t="shared" si="5"/>
        <v>0</v>
      </c>
    </row>
    <row r="383" spans="1:11" x14ac:dyDescent="0.35">
      <c r="A383" s="395" t="s">
        <v>8421</v>
      </c>
      <c r="B383" s="299" t="s">
        <v>8422</v>
      </c>
      <c r="C383" s="299" t="s">
        <v>8423</v>
      </c>
      <c r="D383" s="299" t="s">
        <v>568</v>
      </c>
      <c r="E383" s="299" t="s">
        <v>184</v>
      </c>
      <c r="F383" s="300">
        <v>108</v>
      </c>
      <c r="G383" s="299" t="s">
        <v>113</v>
      </c>
      <c r="H383" s="300">
        <v>13.6</v>
      </c>
      <c r="I383" s="153">
        <f>(H383*'Информация о ценах'!$D$11+'009'!H383*'Информация о ценах'!$D$11*'Информация о ценах'!$E$11)*'Информация о ценах'!$B$6*1.02*1.2</f>
        <v>561.81600000000003</v>
      </c>
      <c r="J383" s="325"/>
      <c r="K383" s="125">
        <f t="shared" si="5"/>
        <v>0</v>
      </c>
    </row>
    <row r="384" spans="1:11" x14ac:dyDescent="0.35">
      <c r="A384" s="395" t="s">
        <v>569</v>
      </c>
      <c r="B384" s="299" t="s">
        <v>8424</v>
      </c>
      <c r="C384" s="299" t="s">
        <v>570</v>
      </c>
      <c r="D384" s="299" t="s">
        <v>571</v>
      </c>
      <c r="E384" s="299" t="s">
        <v>184</v>
      </c>
      <c r="F384" s="300">
        <v>140.88999999999999</v>
      </c>
      <c r="G384" s="299" t="s">
        <v>229</v>
      </c>
      <c r="H384" s="300">
        <v>15.94</v>
      </c>
      <c r="I384" s="153">
        <f>(H384*'Информация о ценах'!$D$11+'009'!H384*'Информация о ценах'!$D$11*'Информация о ценах'!$E$11)*'Информация о ценах'!$B$6*1.02*1.2</f>
        <v>658.48140000000001</v>
      </c>
      <c r="J384" s="325"/>
      <c r="K384" s="125">
        <f t="shared" si="5"/>
        <v>0</v>
      </c>
    </row>
    <row r="385" spans="1:11" x14ac:dyDescent="0.35">
      <c r="A385" s="395" t="s">
        <v>572</v>
      </c>
      <c r="B385" s="299" t="s">
        <v>8425</v>
      </c>
      <c r="C385" s="299" t="s">
        <v>570</v>
      </c>
      <c r="D385" s="299" t="s">
        <v>571</v>
      </c>
      <c r="E385" s="299" t="s">
        <v>147</v>
      </c>
      <c r="F385" s="300">
        <v>175.4</v>
      </c>
      <c r="G385" s="299" t="s">
        <v>148</v>
      </c>
      <c r="H385" s="300">
        <v>17.100000000000001</v>
      </c>
      <c r="I385" s="153">
        <f>(H385*'Информация о ценах'!$D$11+'009'!H385*'Информация о ценах'!$D$11*'Информация о ценах'!$E$11)*'Информация о ценах'!$B$6*1.02*1.2</f>
        <v>706.40100000000018</v>
      </c>
      <c r="J385" s="325"/>
      <c r="K385" s="125">
        <f t="shared" si="5"/>
        <v>0</v>
      </c>
    </row>
    <row r="386" spans="1:11" x14ac:dyDescent="0.35">
      <c r="A386" s="395" t="s">
        <v>573</v>
      </c>
      <c r="B386" s="299" t="s">
        <v>8426</v>
      </c>
      <c r="C386" s="299" t="s">
        <v>570</v>
      </c>
      <c r="D386" s="299" t="s">
        <v>571</v>
      </c>
      <c r="E386" s="299" t="s">
        <v>189</v>
      </c>
      <c r="F386" s="300">
        <v>182.1</v>
      </c>
      <c r="G386" s="299" t="s">
        <v>136</v>
      </c>
      <c r="H386" s="300">
        <v>24.6</v>
      </c>
      <c r="I386" s="153">
        <f>(H386*'Информация о ценах'!$D$11+'009'!H386*'Информация о ценах'!$D$11*'Информация о ценах'!$E$11)*'Информация о ценах'!$B$6*1.02*1.2</f>
        <v>1016.226</v>
      </c>
      <c r="J386" s="325"/>
      <c r="K386" s="125">
        <f t="shared" si="5"/>
        <v>0</v>
      </c>
    </row>
    <row r="387" spans="1:11" x14ac:dyDescent="0.35">
      <c r="A387" s="395" t="s">
        <v>18500</v>
      </c>
      <c r="B387" s="299" t="s">
        <v>18501</v>
      </c>
      <c r="C387" s="299" t="s">
        <v>570</v>
      </c>
      <c r="D387" s="299" t="s">
        <v>571</v>
      </c>
      <c r="E387" s="299" t="s">
        <v>244</v>
      </c>
      <c r="F387" s="300">
        <v>208</v>
      </c>
      <c r="G387" s="299" t="s">
        <v>5750</v>
      </c>
      <c r="H387" s="300">
        <v>30.45</v>
      </c>
      <c r="I387" s="153">
        <f>(H387*'Информация о ценах'!$D$11+'009'!H387*'Информация о ценах'!$D$11*'Информация о ценах'!$E$11)*'Информация о ценах'!$B$6*1.02*1.2</f>
        <v>1257.8895</v>
      </c>
      <c r="J387" s="325"/>
      <c r="K387" s="125">
        <f t="shared" si="5"/>
        <v>0</v>
      </c>
    </row>
    <row r="388" spans="1:11" x14ac:dyDescent="0.35">
      <c r="A388" s="395" t="s">
        <v>574</v>
      </c>
      <c r="B388" s="299" t="s">
        <v>8427</v>
      </c>
      <c r="C388" s="299" t="s">
        <v>575</v>
      </c>
      <c r="D388" s="299" t="s">
        <v>19845</v>
      </c>
      <c r="E388" s="299" t="s">
        <v>320</v>
      </c>
      <c r="F388" s="300">
        <v>337.6</v>
      </c>
      <c r="G388" s="299" t="s">
        <v>576</v>
      </c>
      <c r="H388" s="300">
        <v>40.909999999999997</v>
      </c>
      <c r="I388" s="153">
        <f>(H388*'Информация о ценах'!$D$11+'009'!H388*'Информация о ценах'!$D$11*'Информация о ценах'!$E$11)*'Информация о ценах'!$B$6*1.02*1.2</f>
        <v>1689.9920999999999</v>
      </c>
      <c r="J388" s="325"/>
      <c r="K388" s="125">
        <f t="shared" ref="K388:K451" si="6">I388*J388</f>
        <v>0</v>
      </c>
    </row>
    <row r="389" spans="1:11" x14ac:dyDescent="0.35">
      <c r="A389" s="395" t="s">
        <v>577</v>
      </c>
      <c r="B389" s="299" t="s">
        <v>8428</v>
      </c>
      <c r="C389" s="299" t="s">
        <v>575</v>
      </c>
      <c r="D389" s="299" t="s">
        <v>19845</v>
      </c>
      <c r="E389" s="299" t="s">
        <v>578</v>
      </c>
      <c r="F389" s="300">
        <v>333.6</v>
      </c>
      <c r="G389" s="299" t="s">
        <v>576</v>
      </c>
      <c r="H389" s="300">
        <v>41.88</v>
      </c>
      <c r="I389" s="153">
        <f>(H389*'Информация о ценах'!$D$11+'009'!H389*'Информация о ценах'!$D$11*'Информация о ценах'!$E$11)*'Информация о ценах'!$B$6*1.02*1.2</f>
        <v>1730.0627999999999</v>
      </c>
      <c r="J389" s="325"/>
      <c r="K389" s="125">
        <f t="shared" si="6"/>
        <v>0</v>
      </c>
    </row>
    <row r="390" spans="1:11" x14ac:dyDescent="0.35">
      <c r="A390" s="395" t="s">
        <v>579</v>
      </c>
      <c r="B390" s="299" t="s">
        <v>8429</v>
      </c>
      <c r="C390" s="299" t="s">
        <v>575</v>
      </c>
      <c r="D390" s="299" t="s">
        <v>19845</v>
      </c>
      <c r="E390" s="299" t="s">
        <v>580</v>
      </c>
      <c r="F390" s="300">
        <v>353.6</v>
      </c>
      <c r="G390" s="299" t="s">
        <v>581</v>
      </c>
      <c r="H390" s="300">
        <v>43.54</v>
      </c>
      <c r="I390" s="153">
        <f>(H390*'Информация о ценах'!$D$11+'009'!H390*'Информация о ценах'!$D$11*'Информация о ценах'!$E$11)*'Информация о ценах'!$B$6*1.02*1.2</f>
        <v>1798.6373999999998</v>
      </c>
      <c r="J390" s="325"/>
      <c r="K390" s="125">
        <f t="shared" si="6"/>
        <v>0</v>
      </c>
    </row>
    <row r="391" spans="1:11" x14ac:dyDescent="0.35">
      <c r="A391" s="395" t="s">
        <v>582</v>
      </c>
      <c r="B391" s="299" t="s">
        <v>8430</v>
      </c>
      <c r="C391" s="299" t="s">
        <v>575</v>
      </c>
      <c r="D391" s="299" t="s">
        <v>19845</v>
      </c>
      <c r="E391" s="299" t="s">
        <v>583</v>
      </c>
      <c r="F391" s="300">
        <v>333.6</v>
      </c>
      <c r="G391" s="299" t="s">
        <v>576</v>
      </c>
      <c r="H391" s="300">
        <v>41.88</v>
      </c>
      <c r="I391" s="153">
        <f>(H391*'Информация о ценах'!$D$11+'009'!H391*'Информация о ценах'!$D$11*'Информация о ценах'!$E$11)*'Информация о ценах'!$B$6*1.02*1.2</f>
        <v>1730.0627999999999</v>
      </c>
      <c r="J391" s="325"/>
      <c r="K391" s="125">
        <f t="shared" si="6"/>
        <v>0</v>
      </c>
    </row>
    <row r="392" spans="1:11" x14ac:dyDescent="0.35">
      <c r="A392" s="395" t="s">
        <v>584</v>
      </c>
      <c r="B392" s="299" t="s">
        <v>8431</v>
      </c>
      <c r="C392" s="299" t="s">
        <v>575</v>
      </c>
      <c r="D392" s="299" t="s">
        <v>19845</v>
      </c>
      <c r="E392" s="299" t="s">
        <v>322</v>
      </c>
      <c r="F392" s="300">
        <v>329.6</v>
      </c>
      <c r="G392" s="299" t="s">
        <v>576</v>
      </c>
      <c r="H392" s="300">
        <v>42.87</v>
      </c>
      <c r="I392" s="153">
        <f>(H392*'Информация о ценах'!$D$11+'009'!H392*'Информация о ценах'!$D$11*'Информация о ценах'!$E$11)*'Информация о ценах'!$B$6*1.02*1.2</f>
        <v>1770.9596999999999</v>
      </c>
      <c r="J392" s="325"/>
      <c r="K392" s="125">
        <f t="shared" si="6"/>
        <v>0</v>
      </c>
    </row>
    <row r="393" spans="1:11" x14ac:dyDescent="0.35">
      <c r="A393" s="395" t="s">
        <v>585</v>
      </c>
      <c r="B393" s="299" t="s">
        <v>8432</v>
      </c>
      <c r="C393" s="299" t="s">
        <v>575</v>
      </c>
      <c r="D393" s="299" t="s">
        <v>19845</v>
      </c>
      <c r="E393" s="299" t="s">
        <v>586</v>
      </c>
      <c r="F393" s="300">
        <v>349.6</v>
      </c>
      <c r="G393" s="299" t="s">
        <v>581</v>
      </c>
      <c r="H393" s="300">
        <v>44.52</v>
      </c>
      <c r="I393" s="153">
        <f>(H393*'Информация о ценах'!$D$11+'009'!H393*'Информация о ценах'!$D$11*'Информация о ценах'!$E$11)*'Информация о ценах'!$B$6*1.02*1.2</f>
        <v>1839.1212</v>
      </c>
      <c r="J393" s="325"/>
      <c r="K393" s="125">
        <f t="shared" si="6"/>
        <v>0</v>
      </c>
    </row>
    <row r="394" spans="1:11" x14ac:dyDescent="0.35">
      <c r="A394" s="395" t="s">
        <v>587</v>
      </c>
      <c r="B394" s="299" t="s">
        <v>8433</v>
      </c>
      <c r="C394" s="299" t="s">
        <v>575</v>
      </c>
      <c r="D394" s="299" t="s">
        <v>19845</v>
      </c>
      <c r="E394" s="299" t="s">
        <v>588</v>
      </c>
      <c r="F394" s="300">
        <v>353.6</v>
      </c>
      <c r="G394" s="299" t="s">
        <v>581</v>
      </c>
      <c r="H394" s="300">
        <v>43.54</v>
      </c>
      <c r="I394" s="153">
        <f>(H394*'Информация о ценах'!$D$11+'009'!H394*'Информация о ценах'!$D$11*'Информация о ценах'!$E$11)*'Информация о ценах'!$B$6*1.02*1.2</f>
        <v>1798.6373999999998</v>
      </c>
      <c r="J394" s="325"/>
      <c r="K394" s="125">
        <f t="shared" si="6"/>
        <v>0</v>
      </c>
    </row>
    <row r="395" spans="1:11" x14ac:dyDescent="0.35">
      <c r="A395" s="395" t="s">
        <v>589</v>
      </c>
      <c r="B395" s="299" t="s">
        <v>8434</v>
      </c>
      <c r="C395" s="299" t="s">
        <v>575</v>
      </c>
      <c r="D395" s="299" t="s">
        <v>19845</v>
      </c>
      <c r="E395" s="299" t="s">
        <v>590</v>
      </c>
      <c r="F395" s="300">
        <v>349.6</v>
      </c>
      <c r="G395" s="299" t="s">
        <v>581</v>
      </c>
      <c r="H395" s="300">
        <v>44.52</v>
      </c>
      <c r="I395" s="153">
        <f>(H395*'Информация о ценах'!$D$11+'009'!H395*'Информация о ценах'!$D$11*'Информация о ценах'!$E$11)*'Информация о ценах'!$B$6*1.02*1.2</f>
        <v>1839.1212</v>
      </c>
      <c r="J395" s="325"/>
      <c r="K395" s="125">
        <f t="shared" si="6"/>
        <v>0</v>
      </c>
    </row>
    <row r="396" spans="1:11" x14ac:dyDescent="0.35">
      <c r="A396" s="395" t="s">
        <v>591</v>
      </c>
      <c r="B396" s="299" t="s">
        <v>8435</v>
      </c>
      <c r="C396" s="299" t="s">
        <v>575</v>
      </c>
      <c r="D396" s="299" t="s">
        <v>19845</v>
      </c>
      <c r="E396" s="299" t="s">
        <v>326</v>
      </c>
      <c r="F396" s="300">
        <v>369.6</v>
      </c>
      <c r="G396" s="299" t="s">
        <v>592</v>
      </c>
      <c r="H396" s="300">
        <v>46.17</v>
      </c>
      <c r="I396" s="153">
        <f>(H396*'Информация о ценах'!$D$11+'009'!H396*'Информация о ценах'!$D$11*'Информация о ценах'!$E$11)*'Информация о ценах'!$B$6*1.02*1.2</f>
        <v>1907.2827000000002</v>
      </c>
      <c r="J396" s="325"/>
      <c r="K396" s="125">
        <f t="shared" si="6"/>
        <v>0</v>
      </c>
    </row>
    <row r="397" spans="1:11" x14ac:dyDescent="0.35">
      <c r="A397" s="395" t="s">
        <v>593</v>
      </c>
      <c r="B397" s="299" t="s">
        <v>8436</v>
      </c>
      <c r="C397" s="299" t="s">
        <v>594</v>
      </c>
      <c r="D397" s="299" t="s">
        <v>19846</v>
      </c>
      <c r="E397" s="299" t="s">
        <v>595</v>
      </c>
      <c r="F397" s="300">
        <v>233.6</v>
      </c>
      <c r="G397" s="299" t="s">
        <v>596</v>
      </c>
      <c r="H397" s="300">
        <v>21.21</v>
      </c>
      <c r="I397" s="153">
        <f>(H397*'Информация о ценах'!$D$11+'009'!H397*'Информация о ценах'!$D$11*'Информация о ценах'!$E$11)*'Информация о ценах'!$B$6*1.02*1.2</f>
        <v>876.18510000000015</v>
      </c>
      <c r="J397" s="325"/>
      <c r="K397" s="125">
        <f t="shared" si="6"/>
        <v>0</v>
      </c>
    </row>
    <row r="398" spans="1:11" x14ac:dyDescent="0.35">
      <c r="A398" s="395" t="s">
        <v>597</v>
      </c>
      <c r="B398" s="299" t="s">
        <v>8437</v>
      </c>
      <c r="C398" s="299" t="s">
        <v>598</v>
      </c>
      <c r="D398" s="299" t="s">
        <v>599</v>
      </c>
      <c r="E398" s="299" t="s">
        <v>184</v>
      </c>
      <c r="F398" s="300">
        <v>478</v>
      </c>
      <c r="G398" s="299" t="s">
        <v>213</v>
      </c>
      <c r="H398" s="300">
        <v>33.69</v>
      </c>
      <c r="I398" s="153">
        <f>(H398*'Информация о ценах'!$D$11+'009'!H398*'Информация о ценах'!$D$11*'Информация о ценах'!$E$11)*'Информация о ценах'!$B$6*1.02*1.2</f>
        <v>1391.7338999999997</v>
      </c>
      <c r="J398" s="325"/>
      <c r="K398" s="125">
        <f t="shared" si="6"/>
        <v>0</v>
      </c>
    </row>
    <row r="399" spans="1:11" x14ac:dyDescent="0.35">
      <c r="A399" s="395" t="s">
        <v>600</v>
      </c>
      <c r="B399" s="299" t="s">
        <v>8438</v>
      </c>
      <c r="C399" s="299" t="s">
        <v>598</v>
      </c>
      <c r="D399" s="299" t="s">
        <v>599</v>
      </c>
      <c r="E399" s="299" t="s">
        <v>147</v>
      </c>
      <c r="F399" s="300">
        <v>498</v>
      </c>
      <c r="G399" s="299" t="s">
        <v>213</v>
      </c>
      <c r="H399" s="300">
        <v>36.020000000000003</v>
      </c>
      <c r="I399" s="153">
        <f>(H399*'Информация о ценах'!$D$11+'009'!H399*'Информация о ценах'!$D$11*'Информация о ценах'!$E$11)*'Информация о ценах'!$B$6*1.02*1.2</f>
        <v>1487.9862000000001</v>
      </c>
      <c r="J399" s="325"/>
      <c r="K399" s="125">
        <f t="shared" si="6"/>
        <v>0</v>
      </c>
    </row>
    <row r="400" spans="1:11" x14ac:dyDescent="0.35">
      <c r="A400" s="395" t="s">
        <v>601</v>
      </c>
      <c r="B400" s="299" t="s">
        <v>8439</v>
      </c>
      <c r="C400" s="299" t="s">
        <v>602</v>
      </c>
      <c r="D400" s="299" t="s">
        <v>599</v>
      </c>
      <c r="E400" s="299" t="s">
        <v>320</v>
      </c>
      <c r="F400" s="300">
        <v>892</v>
      </c>
      <c r="G400" s="299" t="s">
        <v>581</v>
      </c>
      <c r="H400" s="300">
        <v>83.62</v>
      </c>
      <c r="I400" s="153">
        <f>(H400*'Информация о ценах'!$D$11+'009'!H400*'Информация о ценах'!$D$11*'Информация о ценах'!$E$11)*'Информация о ценах'!$B$6*1.02*1.2</f>
        <v>3454.3422</v>
      </c>
      <c r="J400" s="325"/>
      <c r="K400" s="125">
        <f t="shared" si="6"/>
        <v>0</v>
      </c>
    </row>
    <row r="401" spans="1:11" x14ac:dyDescent="0.35">
      <c r="A401" s="395" t="s">
        <v>603</v>
      </c>
      <c r="B401" s="299" t="s">
        <v>8440</v>
      </c>
      <c r="C401" s="299" t="s">
        <v>602</v>
      </c>
      <c r="D401" s="299" t="s">
        <v>599</v>
      </c>
      <c r="E401" s="299" t="s">
        <v>578</v>
      </c>
      <c r="F401" s="300">
        <v>884</v>
      </c>
      <c r="G401" s="299" t="s">
        <v>581</v>
      </c>
      <c r="H401" s="300">
        <v>85.58</v>
      </c>
      <c r="I401" s="153">
        <f>(H401*'Информация о ценах'!$D$11+'009'!H401*'Информация о ценах'!$D$11*'Информация о ценах'!$E$11)*'Информация о ценах'!$B$6*1.02*1.2</f>
        <v>3535.3098000000005</v>
      </c>
      <c r="J401" s="325"/>
      <c r="K401" s="125">
        <f t="shared" si="6"/>
        <v>0</v>
      </c>
    </row>
    <row r="402" spans="1:11" x14ac:dyDescent="0.35">
      <c r="A402" s="395" t="s">
        <v>604</v>
      </c>
      <c r="B402" s="299" t="s">
        <v>8441</v>
      </c>
      <c r="C402" s="299" t="s">
        <v>602</v>
      </c>
      <c r="D402" s="299" t="s">
        <v>599</v>
      </c>
      <c r="E402" s="299" t="s">
        <v>580</v>
      </c>
      <c r="F402" s="300">
        <v>924</v>
      </c>
      <c r="G402" s="299" t="s">
        <v>581</v>
      </c>
      <c r="H402" s="300">
        <v>88.87</v>
      </c>
      <c r="I402" s="153">
        <f>(H402*'Информация о ценах'!$D$11+'009'!H402*'Информация о ценах'!$D$11*'Информация о ценах'!$E$11)*'Информация о ценах'!$B$6*1.02*1.2</f>
        <v>3671.2197000000001</v>
      </c>
      <c r="J402" s="325"/>
      <c r="K402" s="125">
        <f t="shared" si="6"/>
        <v>0</v>
      </c>
    </row>
    <row r="403" spans="1:11" x14ac:dyDescent="0.35">
      <c r="A403" s="395" t="s">
        <v>605</v>
      </c>
      <c r="B403" s="299" t="s">
        <v>8442</v>
      </c>
      <c r="C403" s="299" t="s">
        <v>602</v>
      </c>
      <c r="D403" s="299" t="s">
        <v>599</v>
      </c>
      <c r="E403" s="299" t="s">
        <v>583</v>
      </c>
      <c r="F403" s="300">
        <v>884</v>
      </c>
      <c r="G403" s="299" t="s">
        <v>581</v>
      </c>
      <c r="H403" s="300">
        <v>85.58</v>
      </c>
      <c r="I403" s="153">
        <f>(H403*'Информация о ценах'!$D$11+'009'!H403*'Информация о ценах'!$D$11*'Информация о ценах'!$E$11)*'Информация о ценах'!$B$6*1.02*1.2</f>
        <v>3535.3098000000005</v>
      </c>
      <c r="J403" s="325"/>
      <c r="K403" s="125">
        <f t="shared" si="6"/>
        <v>0</v>
      </c>
    </row>
    <row r="404" spans="1:11" x14ac:dyDescent="0.35">
      <c r="A404" s="395" t="s">
        <v>606</v>
      </c>
      <c r="B404" s="299" t="s">
        <v>8443</v>
      </c>
      <c r="C404" s="299" t="s">
        <v>602</v>
      </c>
      <c r="D404" s="299" t="s">
        <v>599</v>
      </c>
      <c r="E404" s="299" t="s">
        <v>322</v>
      </c>
      <c r="F404" s="300">
        <v>876</v>
      </c>
      <c r="G404" s="299" t="s">
        <v>581</v>
      </c>
      <c r="H404" s="300">
        <v>87.54</v>
      </c>
      <c r="I404" s="153">
        <f>(H404*'Информация о ценах'!$D$11+'009'!H404*'Информация о ценах'!$D$11*'Информация о ценах'!$E$11)*'Информация о ценах'!$B$6*1.02*1.2</f>
        <v>3616.2773999999999</v>
      </c>
      <c r="J404" s="325"/>
      <c r="K404" s="125">
        <f t="shared" si="6"/>
        <v>0</v>
      </c>
    </row>
    <row r="405" spans="1:11" x14ac:dyDescent="0.35">
      <c r="A405" s="395" t="s">
        <v>607</v>
      </c>
      <c r="B405" s="299" t="s">
        <v>8444</v>
      </c>
      <c r="C405" s="299" t="s">
        <v>602</v>
      </c>
      <c r="D405" s="299" t="s">
        <v>599</v>
      </c>
      <c r="E405" s="299" t="s">
        <v>586</v>
      </c>
      <c r="F405" s="300">
        <v>916</v>
      </c>
      <c r="G405" s="299" t="s">
        <v>581</v>
      </c>
      <c r="H405" s="300">
        <v>90.83</v>
      </c>
      <c r="I405" s="153">
        <f>(H405*'Информация о ценах'!$D$11+'009'!H405*'Информация о ценах'!$D$11*'Информация о ценах'!$E$11)*'Информация о ценах'!$B$6*1.02*1.2</f>
        <v>3752.1872999999996</v>
      </c>
      <c r="J405" s="325"/>
      <c r="K405" s="125">
        <f t="shared" si="6"/>
        <v>0</v>
      </c>
    </row>
    <row r="406" spans="1:11" x14ac:dyDescent="0.35">
      <c r="A406" s="395" t="s">
        <v>608</v>
      </c>
      <c r="B406" s="299" t="s">
        <v>8445</v>
      </c>
      <c r="C406" s="299" t="s">
        <v>602</v>
      </c>
      <c r="D406" s="299" t="s">
        <v>599</v>
      </c>
      <c r="E406" s="299" t="s">
        <v>588</v>
      </c>
      <c r="F406" s="300">
        <v>924</v>
      </c>
      <c r="G406" s="299" t="s">
        <v>581</v>
      </c>
      <c r="H406" s="300">
        <v>88.87</v>
      </c>
      <c r="I406" s="153">
        <f>(H406*'Информация о ценах'!$D$11+'009'!H406*'Информация о ценах'!$D$11*'Информация о ценах'!$E$11)*'Информация о ценах'!$B$6*1.02*1.2</f>
        <v>3671.2197000000001</v>
      </c>
      <c r="J406" s="325"/>
      <c r="K406" s="125">
        <f t="shared" si="6"/>
        <v>0</v>
      </c>
    </row>
    <row r="407" spans="1:11" x14ac:dyDescent="0.35">
      <c r="A407" s="395" t="s">
        <v>609</v>
      </c>
      <c r="B407" s="299" t="s">
        <v>8446</v>
      </c>
      <c r="C407" s="299" t="s">
        <v>602</v>
      </c>
      <c r="D407" s="299" t="s">
        <v>599</v>
      </c>
      <c r="E407" s="299" t="s">
        <v>590</v>
      </c>
      <c r="F407" s="300">
        <v>916</v>
      </c>
      <c r="G407" s="299" t="s">
        <v>581</v>
      </c>
      <c r="H407" s="300">
        <v>90.83</v>
      </c>
      <c r="I407" s="153">
        <f>(H407*'Информация о ценах'!$D$11+'009'!H407*'Информация о ценах'!$D$11*'Информация о ценах'!$E$11)*'Информация о ценах'!$B$6*1.02*1.2</f>
        <v>3752.1872999999996</v>
      </c>
      <c r="J407" s="325"/>
      <c r="K407" s="125">
        <f t="shared" si="6"/>
        <v>0</v>
      </c>
    </row>
    <row r="408" spans="1:11" x14ac:dyDescent="0.35">
      <c r="A408" s="395" t="s">
        <v>610</v>
      </c>
      <c r="B408" s="299" t="s">
        <v>8447</v>
      </c>
      <c r="C408" s="299" t="s">
        <v>602</v>
      </c>
      <c r="D408" s="299" t="s">
        <v>599</v>
      </c>
      <c r="E408" s="299" t="s">
        <v>326</v>
      </c>
      <c r="F408" s="300">
        <v>956</v>
      </c>
      <c r="G408" s="299" t="s">
        <v>581</v>
      </c>
      <c r="H408" s="300">
        <v>94.13</v>
      </c>
      <c r="I408" s="153">
        <f>(H408*'Информация о ценах'!$D$11+'009'!H408*'Информация о ценах'!$D$11*'Информация о ценах'!$E$11)*'Информация о ценах'!$B$6*1.02*1.2</f>
        <v>3888.5102999999995</v>
      </c>
      <c r="J408" s="325"/>
      <c r="K408" s="125">
        <f t="shared" si="6"/>
        <v>0</v>
      </c>
    </row>
    <row r="409" spans="1:11" x14ac:dyDescent="0.35">
      <c r="A409" s="395" t="s">
        <v>8448</v>
      </c>
      <c r="B409" s="299" t="s">
        <v>8449</v>
      </c>
      <c r="C409" s="299" t="s">
        <v>8450</v>
      </c>
      <c r="D409" s="299" t="s">
        <v>611</v>
      </c>
      <c r="E409" s="299" t="s">
        <v>100</v>
      </c>
      <c r="F409" s="300">
        <v>26.49</v>
      </c>
      <c r="G409" s="299" t="s">
        <v>226</v>
      </c>
      <c r="H409" s="300">
        <v>6.48</v>
      </c>
      <c r="I409" s="153">
        <f>(H409*'Информация о ценах'!$D$11+'009'!H409*'Информация о ценах'!$D$11*'Информация о ценах'!$E$11)*'Информация о ценах'!$B$6*1.02*1.2</f>
        <v>267.68880000000001</v>
      </c>
      <c r="J409" s="325"/>
      <c r="K409" s="125">
        <f t="shared" si="6"/>
        <v>0</v>
      </c>
    </row>
    <row r="410" spans="1:11" x14ac:dyDescent="0.35">
      <c r="A410" s="395" t="s">
        <v>8451</v>
      </c>
      <c r="B410" s="299" t="s">
        <v>8452</v>
      </c>
      <c r="C410" s="299" t="s">
        <v>8450</v>
      </c>
      <c r="D410" s="299" t="s">
        <v>611</v>
      </c>
      <c r="E410" s="299" t="s">
        <v>32</v>
      </c>
      <c r="F410" s="300">
        <v>30.9</v>
      </c>
      <c r="G410" s="299" t="s">
        <v>367</v>
      </c>
      <c r="H410" s="300">
        <v>7.79</v>
      </c>
      <c r="I410" s="153">
        <f>(H410*'Информация о ценах'!$D$11+'009'!H410*'Информация о ценах'!$D$11*'Информация о ценах'!$E$11)*'Информация о ценах'!$B$6*1.02*1.2</f>
        <v>321.80490000000003</v>
      </c>
      <c r="J410" s="325"/>
      <c r="K410" s="125">
        <f t="shared" si="6"/>
        <v>0</v>
      </c>
    </row>
    <row r="411" spans="1:11" x14ac:dyDescent="0.35">
      <c r="A411" s="395" t="s">
        <v>8453</v>
      </c>
      <c r="B411" s="299" t="s">
        <v>8454</v>
      </c>
      <c r="C411" s="299" t="s">
        <v>8450</v>
      </c>
      <c r="D411" s="299" t="s">
        <v>611</v>
      </c>
      <c r="E411" s="299" t="s">
        <v>106</v>
      </c>
      <c r="F411" s="300">
        <v>43.1</v>
      </c>
      <c r="G411" s="299" t="s">
        <v>102</v>
      </c>
      <c r="H411" s="300">
        <v>8.4499999999999993</v>
      </c>
      <c r="I411" s="153">
        <f>(H411*'Информация о ценах'!$D$11+'009'!H411*'Информация о ценах'!$D$11*'Информация о ценах'!$E$11)*'Информация о ценах'!$B$6*1.02*1.2</f>
        <v>349.06950000000001</v>
      </c>
      <c r="J411" s="325"/>
      <c r="K411" s="125">
        <f t="shared" si="6"/>
        <v>0</v>
      </c>
    </row>
    <row r="412" spans="1:11" x14ac:dyDescent="0.35">
      <c r="A412" s="395" t="s">
        <v>8455</v>
      </c>
      <c r="B412" s="299" t="s">
        <v>8456</v>
      </c>
      <c r="C412" s="299" t="s">
        <v>8450</v>
      </c>
      <c r="D412" s="299" t="s">
        <v>611</v>
      </c>
      <c r="E412" s="299" t="s">
        <v>109</v>
      </c>
      <c r="F412" s="300">
        <v>57.48</v>
      </c>
      <c r="G412" s="299" t="s">
        <v>551</v>
      </c>
      <c r="H412" s="300">
        <v>10.09</v>
      </c>
      <c r="I412" s="153">
        <f>(H412*'Информация о ценах'!$D$11+'009'!H412*'Информация о ценах'!$D$11*'Информация о ценах'!$E$11)*'Информация о ценах'!$B$6*1.02*1.2</f>
        <v>416.81789999999995</v>
      </c>
      <c r="J412" s="325"/>
      <c r="K412" s="125">
        <f t="shared" si="6"/>
        <v>0</v>
      </c>
    </row>
    <row r="413" spans="1:11" x14ac:dyDescent="0.35">
      <c r="A413" s="395" t="s">
        <v>8457</v>
      </c>
      <c r="B413" s="299" t="s">
        <v>8458</v>
      </c>
      <c r="C413" s="299" t="s">
        <v>8450</v>
      </c>
      <c r="D413" s="299" t="s">
        <v>611</v>
      </c>
      <c r="E413" s="299" t="s">
        <v>112</v>
      </c>
      <c r="F413" s="300">
        <v>75.180000000000007</v>
      </c>
      <c r="G413" s="299" t="s">
        <v>612</v>
      </c>
      <c r="H413" s="300">
        <v>14.13</v>
      </c>
      <c r="I413" s="153">
        <f>(H413*'Информация о ценах'!$D$11+'009'!H413*'Информация о ценах'!$D$11*'Информация о ценах'!$E$11)*'Информация о ценах'!$B$6*1.02*1.2</f>
        <v>583.71030000000007</v>
      </c>
      <c r="J413" s="325"/>
      <c r="K413" s="125">
        <f t="shared" si="6"/>
        <v>0</v>
      </c>
    </row>
    <row r="414" spans="1:11" x14ac:dyDescent="0.35">
      <c r="A414" s="395" t="s">
        <v>8459</v>
      </c>
      <c r="B414" s="299" t="s">
        <v>8460</v>
      </c>
      <c r="C414" s="299" t="s">
        <v>8450</v>
      </c>
      <c r="D414" s="299" t="s">
        <v>611</v>
      </c>
      <c r="E414" s="299" t="s">
        <v>115</v>
      </c>
      <c r="F414" s="300">
        <v>107.66</v>
      </c>
      <c r="G414" s="299" t="s">
        <v>217</v>
      </c>
      <c r="H414" s="300">
        <v>30.69</v>
      </c>
      <c r="I414" s="153">
        <f>(H414*'Информация о ценах'!$D$11+'009'!H414*'Информация о ценах'!$D$11*'Информация о ценах'!$E$11)*'Информация о ценах'!$B$6*1.02*1.2</f>
        <v>1267.8039000000001</v>
      </c>
      <c r="J414" s="325"/>
      <c r="K414" s="125">
        <f t="shared" si="6"/>
        <v>0</v>
      </c>
    </row>
    <row r="415" spans="1:11" x14ac:dyDescent="0.35">
      <c r="A415" s="395" t="s">
        <v>8461</v>
      </c>
      <c r="B415" s="299" t="s">
        <v>8462</v>
      </c>
      <c r="C415" s="299" t="s">
        <v>8450</v>
      </c>
      <c r="D415" s="299" t="s">
        <v>611</v>
      </c>
      <c r="E415" s="299" t="s">
        <v>118</v>
      </c>
      <c r="F415" s="300">
        <v>148.76</v>
      </c>
      <c r="G415" s="299" t="s">
        <v>113</v>
      </c>
      <c r="H415" s="300">
        <v>33.79</v>
      </c>
      <c r="I415" s="153">
        <f>(H415*'Информация о ценах'!$D$11+'009'!H415*'Информация о ценах'!$D$11*'Информация о ценах'!$E$11)*'Информация о ценах'!$B$6*1.02*1.2</f>
        <v>1395.8649000000003</v>
      </c>
      <c r="J415" s="325"/>
      <c r="K415" s="125">
        <f t="shared" si="6"/>
        <v>0</v>
      </c>
    </row>
    <row r="416" spans="1:11" x14ac:dyDescent="0.35">
      <c r="A416" s="395" t="s">
        <v>8463</v>
      </c>
      <c r="B416" s="299" t="s">
        <v>8464</v>
      </c>
      <c r="C416" s="299" t="s">
        <v>8450</v>
      </c>
      <c r="D416" s="299" t="s">
        <v>611</v>
      </c>
      <c r="E416" s="299" t="s">
        <v>124</v>
      </c>
      <c r="F416" s="300">
        <v>350</v>
      </c>
      <c r="G416" s="299" t="s">
        <v>368</v>
      </c>
      <c r="H416" s="300">
        <v>66.05</v>
      </c>
      <c r="I416" s="153">
        <f>(H416*'Информация о ценах'!$D$11+'009'!H416*'Информация о ценах'!$D$11*'Информация о ценах'!$E$11)*'Информация о ценах'!$B$6*1.02*1.2</f>
        <v>2728.5255000000002</v>
      </c>
      <c r="J416" s="325"/>
      <c r="K416" s="125">
        <f t="shared" si="6"/>
        <v>0</v>
      </c>
    </row>
    <row r="417" spans="1:11" x14ac:dyDescent="0.35">
      <c r="A417" s="395" t="s">
        <v>8465</v>
      </c>
      <c r="B417" s="299" t="s">
        <v>8466</v>
      </c>
      <c r="C417" s="299" t="s">
        <v>8450</v>
      </c>
      <c r="D417" s="299" t="s">
        <v>611</v>
      </c>
      <c r="E417" s="299" t="s">
        <v>127</v>
      </c>
      <c r="F417" s="300">
        <v>477</v>
      </c>
      <c r="G417" s="299" t="s">
        <v>441</v>
      </c>
      <c r="H417" s="300">
        <v>74.11</v>
      </c>
      <c r="I417" s="153">
        <f>(H417*'Информация о ценах'!$D$11+'009'!H417*'Информация о ценах'!$D$11*'Информация о ценах'!$E$11)*'Информация о ценах'!$B$6*1.02*1.2</f>
        <v>3061.4841000000001</v>
      </c>
      <c r="J417" s="325"/>
      <c r="K417" s="125">
        <f t="shared" si="6"/>
        <v>0</v>
      </c>
    </row>
    <row r="418" spans="1:11" x14ac:dyDescent="0.35">
      <c r="A418" s="395" t="s">
        <v>8467</v>
      </c>
      <c r="B418" s="299" t="s">
        <v>8468</v>
      </c>
      <c r="C418" s="299" t="s">
        <v>8450</v>
      </c>
      <c r="D418" s="299" t="s">
        <v>611</v>
      </c>
      <c r="E418" s="299" t="s">
        <v>6282</v>
      </c>
      <c r="F418" s="300">
        <v>692.5</v>
      </c>
      <c r="G418" s="299" t="s">
        <v>290</v>
      </c>
      <c r="H418" s="300">
        <v>83.51</v>
      </c>
      <c r="I418" s="153">
        <f>(H418*'Информация о ценах'!$D$11+'009'!H418*'Информация о ценах'!$D$11*'Информация о ценах'!$E$11)*'Информация о ценах'!$B$6*1.02*1.2</f>
        <v>3449.7981000000004</v>
      </c>
      <c r="J418" s="325"/>
      <c r="K418" s="125">
        <f t="shared" si="6"/>
        <v>0</v>
      </c>
    </row>
    <row r="419" spans="1:11" x14ac:dyDescent="0.35">
      <c r="A419" s="395" t="s">
        <v>5651</v>
      </c>
      <c r="B419" s="299" t="s">
        <v>8469</v>
      </c>
      <c r="C419" s="299" t="s">
        <v>5652</v>
      </c>
      <c r="D419" s="299" t="s">
        <v>611</v>
      </c>
      <c r="E419" s="299" t="s">
        <v>5653</v>
      </c>
      <c r="F419" s="300">
        <v>408</v>
      </c>
      <c r="G419" s="299" t="s">
        <v>959</v>
      </c>
      <c r="H419" s="300">
        <v>72.66</v>
      </c>
      <c r="I419" s="153">
        <f>(H419*'Информация о ценах'!$D$11+'009'!H419*'Информация о ценах'!$D$11*'Информация о ценах'!$E$11)*'Информация о ценах'!$B$6*1.02*1.2</f>
        <v>3001.5846000000001</v>
      </c>
      <c r="J419" s="325"/>
      <c r="K419" s="125">
        <f t="shared" si="6"/>
        <v>0</v>
      </c>
    </row>
    <row r="420" spans="1:11" x14ac:dyDescent="0.35">
      <c r="A420" s="395" t="s">
        <v>5654</v>
      </c>
      <c r="B420" s="299" t="s">
        <v>8470</v>
      </c>
      <c r="C420" s="299" t="s">
        <v>5652</v>
      </c>
      <c r="D420" s="299" t="s">
        <v>611</v>
      </c>
      <c r="E420" s="299" t="s">
        <v>1285</v>
      </c>
      <c r="F420" s="300">
        <v>516</v>
      </c>
      <c r="G420" s="299" t="s">
        <v>122</v>
      </c>
      <c r="H420" s="300">
        <v>81.510000000000005</v>
      </c>
      <c r="I420" s="153">
        <f>(H420*'Информация о ценах'!$D$11+'009'!H420*'Информация о ценах'!$D$11*'Информация о ценах'!$E$11)*'Информация о ценах'!$B$6*1.02*1.2</f>
        <v>3367.178100000001</v>
      </c>
      <c r="J420" s="325"/>
      <c r="K420" s="125">
        <f t="shared" si="6"/>
        <v>0</v>
      </c>
    </row>
    <row r="421" spans="1:11" x14ac:dyDescent="0.35">
      <c r="A421" s="395" t="s">
        <v>5655</v>
      </c>
      <c r="B421" s="299" t="s">
        <v>8471</v>
      </c>
      <c r="C421" s="299" t="s">
        <v>5652</v>
      </c>
      <c r="D421" s="299" t="s">
        <v>611</v>
      </c>
      <c r="E421" s="299" t="s">
        <v>1288</v>
      </c>
      <c r="F421" s="300">
        <v>718</v>
      </c>
      <c r="G421" s="299" t="s">
        <v>369</v>
      </c>
      <c r="H421" s="300">
        <v>91.86</v>
      </c>
      <c r="I421" s="153">
        <f>(H421*'Информация о ценах'!$D$11+'009'!H421*'Информация о ценах'!$D$11*'Информация о ценах'!$E$11)*'Информация о ценах'!$B$6*1.02*1.2</f>
        <v>3794.7366000000002</v>
      </c>
      <c r="J421" s="325"/>
      <c r="K421" s="125">
        <f t="shared" si="6"/>
        <v>0</v>
      </c>
    </row>
    <row r="422" spans="1:11" x14ac:dyDescent="0.35">
      <c r="A422" s="395" t="s">
        <v>8472</v>
      </c>
      <c r="B422" s="299" t="s">
        <v>8473</v>
      </c>
      <c r="C422" s="299" t="s">
        <v>8474</v>
      </c>
      <c r="D422" s="299" t="s">
        <v>613</v>
      </c>
      <c r="E422" s="299" t="s">
        <v>100</v>
      </c>
      <c r="F422" s="300">
        <v>63.48</v>
      </c>
      <c r="G422" s="299" t="s">
        <v>596</v>
      </c>
      <c r="H422" s="300">
        <v>70.25</v>
      </c>
      <c r="I422" s="153">
        <f>(H422*'Информация о ценах'!$D$11+'009'!H422*'Информация о ценах'!$D$11*'Информация о ценах'!$E$11)*'Информация о ценах'!$B$6*1.02*1.2</f>
        <v>2902.0274999999997</v>
      </c>
      <c r="J422" s="325"/>
      <c r="K422" s="125">
        <f t="shared" si="6"/>
        <v>0</v>
      </c>
    </row>
    <row r="423" spans="1:11" x14ac:dyDescent="0.35">
      <c r="A423" s="395" t="s">
        <v>8475</v>
      </c>
      <c r="B423" s="299" t="s">
        <v>8476</v>
      </c>
      <c r="C423" s="299" t="s">
        <v>8474</v>
      </c>
      <c r="D423" s="299" t="s">
        <v>613</v>
      </c>
      <c r="E423" s="299" t="s">
        <v>106</v>
      </c>
      <c r="F423" s="300">
        <v>93.3</v>
      </c>
      <c r="G423" s="299" t="s">
        <v>576</v>
      </c>
      <c r="H423" s="300">
        <v>89.24</v>
      </c>
      <c r="I423" s="153">
        <f>(H423*'Информация о ценах'!$D$11+'009'!H423*'Информация о ценах'!$D$11*'Информация о ценах'!$E$11)*'Информация о ценах'!$B$6*1.02*1.2</f>
        <v>3686.5043999999998</v>
      </c>
      <c r="J423" s="325"/>
      <c r="K423" s="125">
        <f t="shared" si="6"/>
        <v>0</v>
      </c>
    </row>
    <row r="424" spans="1:11" x14ac:dyDescent="0.35">
      <c r="A424" s="395" t="s">
        <v>8477</v>
      </c>
      <c r="B424" s="299" t="s">
        <v>8478</v>
      </c>
      <c r="C424" s="299" t="s">
        <v>8474</v>
      </c>
      <c r="D424" s="299" t="s">
        <v>613</v>
      </c>
      <c r="E424" s="299" t="s">
        <v>109</v>
      </c>
      <c r="F424" s="300">
        <v>126.76</v>
      </c>
      <c r="G424" s="299" t="s">
        <v>576</v>
      </c>
      <c r="H424" s="300">
        <v>96.27</v>
      </c>
      <c r="I424" s="153">
        <f>(H424*'Информация о ценах'!$D$11+'009'!H424*'Информация о ценах'!$D$11*'Информация о ценах'!$E$11)*'Информация о ценах'!$B$6*1.02*1.2</f>
        <v>3976.9137000000001</v>
      </c>
      <c r="J424" s="325"/>
      <c r="K424" s="125">
        <f t="shared" si="6"/>
        <v>0</v>
      </c>
    </row>
    <row r="425" spans="1:11" x14ac:dyDescent="0.35">
      <c r="A425" s="395" t="s">
        <v>8479</v>
      </c>
      <c r="B425" s="299" t="s">
        <v>8480</v>
      </c>
      <c r="C425" s="299" t="s">
        <v>8474</v>
      </c>
      <c r="D425" s="299" t="s">
        <v>613</v>
      </c>
      <c r="E425" s="299" t="s">
        <v>112</v>
      </c>
      <c r="F425" s="300">
        <v>166.56</v>
      </c>
      <c r="G425" s="299" t="s">
        <v>592</v>
      </c>
      <c r="H425" s="300">
        <v>108.26</v>
      </c>
      <c r="I425" s="153">
        <f>(H425*'Информация о ценах'!$D$11+'009'!H425*'Информация о ценах'!$D$11*'Информация о ценах'!$E$11)*'Информация о ценах'!$B$6*1.02*1.2</f>
        <v>4472.2206000000006</v>
      </c>
      <c r="J425" s="325"/>
      <c r="K425" s="125">
        <f t="shared" si="6"/>
        <v>0</v>
      </c>
    </row>
    <row r="426" spans="1:11" x14ac:dyDescent="0.35">
      <c r="A426" s="395" t="s">
        <v>8481</v>
      </c>
      <c r="B426" s="299" t="s">
        <v>8482</v>
      </c>
      <c r="C426" s="299" t="s">
        <v>8474</v>
      </c>
      <c r="D426" s="299" t="s">
        <v>613</v>
      </c>
      <c r="E426" s="299" t="s">
        <v>115</v>
      </c>
      <c r="F426" s="300">
        <v>269.32</v>
      </c>
      <c r="G426" s="299" t="s">
        <v>614</v>
      </c>
      <c r="H426" s="300">
        <v>127.42</v>
      </c>
      <c r="I426" s="153">
        <f>(H426*'Информация о ценах'!$D$11+'009'!H426*'Информация о ценах'!$D$11*'Информация о ценах'!$E$11)*'Информация о ценах'!$B$6*1.02*1.2</f>
        <v>5263.7201999999997</v>
      </c>
      <c r="J426" s="325"/>
      <c r="K426" s="125">
        <f t="shared" si="6"/>
        <v>0</v>
      </c>
    </row>
    <row r="427" spans="1:11" x14ac:dyDescent="0.35">
      <c r="A427" s="395" t="s">
        <v>8483</v>
      </c>
      <c r="B427" s="299" t="s">
        <v>8484</v>
      </c>
      <c r="C427" s="299" t="s">
        <v>8474</v>
      </c>
      <c r="D427" s="299" t="s">
        <v>613</v>
      </c>
      <c r="E427" s="299" t="s">
        <v>118</v>
      </c>
      <c r="F427" s="300">
        <v>350.32</v>
      </c>
      <c r="G427" s="299" t="s">
        <v>441</v>
      </c>
      <c r="H427" s="300">
        <v>169.57</v>
      </c>
      <c r="I427" s="153">
        <f>(H427*'Информация о ценах'!$D$11+'009'!H427*'Информация о ценах'!$D$11*'Информация о ценах'!$E$11)*'Информация о ценах'!$B$6*1.02*1.2</f>
        <v>7004.9367000000002</v>
      </c>
      <c r="J427" s="325"/>
      <c r="K427" s="125">
        <f t="shared" si="6"/>
        <v>0</v>
      </c>
    </row>
    <row r="428" spans="1:11" x14ac:dyDescent="0.35">
      <c r="A428" s="395" t="s">
        <v>8485</v>
      </c>
      <c r="B428" s="299" t="s">
        <v>8486</v>
      </c>
      <c r="C428" s="299" t="s">
        <v>8474</v>
      </c>
      <c r="D428" s="299" t="s">
        <v>613</v>
      </c>
      <c r="E428" s="299" t="s">
        <v>121</v>
      </c>
      <c r="F428" s="300">
        <v>849</v>
      </c>
      <c r="G428" s="299" t="s">
        <v>293</v>
      </c>
      <c r="H428" s="300">
        <v>252.82</v>
      </c>
      <c r="I428" s="153">
        <f>(H428*'Информация о ценах'!$D$11+'009'!H428*'Информация о ценах'!$D$11*'Информация о ценах'!$E$11)*'Информация о ценах'!$B$6*1.02*1.2</f>
        <v>10443.994200000001</v>
      </c>
      <c r="J428" s="325"/>
      <c r="K428" s="125">
        <f t="shared" si="6"/>
        <v>0</v>
      </c>
    </row>
    <row r="429" spans="1:11" x14ac:dyDescent="0.35">
      <c r="A429" s="395" t="s">
        <v>8487</v>
      </c>
      <c r="B429" s="299" t="s">
        <v>8488</v>
      </c>
      <c r="C429" s="299" t="s">
        <v>8474</v>
      </c>
      <c r="D429" s="299" t="s">
        <v>613</v>
      </c>
      <c r="E429" s="299" t="s">
        <v>127</v>
      </c>
      <c r="F429" s="129">
        <v>1085</v>
      </c>
      <c r="G429" s="299" t="s">
        <v>125</v>
      </c>
      <c r="H429" s="300">
        <v>309.29000000000002</v>
      </c>
      <c r="I429" s="153">
        <f>(H429*'Информация о ценах'!$D$11+'009'!H429*'Информация о ценах'!$D$11*'Информация о ценах'!$E$11)*'Информация о ценах'!$B$6*1.02*1.2</f>
        <v>12776.769900000001</v>
      </c>
      <c r="J429" s="325"/>
      <c r="K429" s="125">
        <f t="shared" si="6"/>
        <v>0</v>
      </c>
    </row>
    <row r="430" spans="1:11" x14ac:dyDescent="0.35">
      <c r="A430" s="395" t="s">
        <v>8489</v>
      </c>
      <c r="B430" s="299" t="s">
        <v>8490</v>
      </c>
      <c r="C430" s="299" t="s">
        <v>8474</v>
      </c>
      <c r="D430" s="299" t="s">
        <v>613</v>
      </c>
      <c r="E430" s="299" t="s">
        <v>6282</v>
      </c>
      <c r="F430" s="129">
        <v>1619.8</v>
      </c>
      <c r="G430" s="299" t="s">
        <v>128</v>
      </c>
      <c r="H430" s="300">
        <v>371.16</v>
      </c>
      <c r="I430" s="153">
        <f>(H430*'Информация о ценах'!$D$11+'009'!H430*'Информация о ценах'!$D$11*'Информация о ценах'!$E$11)*'Информация о ценах'!$B$6*1.02*1.2</f>
        <v>15332.6196</v>
      </c>
      <c r="J430" s="325"/>
      <c r="K430" s="125">
        <f t="shared" si="6"/>
        <v>0</v>
      </c>
    </row>
    <row r="431" spans="1:11" x14ac:dyDescent="0.35">
      <c r="A431" s="395" t="s">
        <v>8491</v>
      </c>
      <c r="B431" s="299" t="s">
        <v>8492</v>
      </c>
      <c r="C431" s="299" t="s">
        <v>5657</v>
      </c>
      <c r="D431" s="299" t="s">
        <v>613</v>
      </c>
      <c r="E431" s="299" t="s">
        <v>100</v>
      </c>
      <c r="F431" s="300">
        <v>65</v>
      </c>
      <c r="G431" s="299" t="s">
        <v>581</v>
      </c>
      <c r="H431" s="300">
        <v>70.25</v>
      </c>
      <c r="I431" s="153">
        <f>(H431*'Информация о ценах'!$D$11+'009'!H431*'Информация о ценах'!$D$11*'Информация о ценах'!$E$11)*'Информация о ценах'!$B$6*1.02*1.2</f>
        <v>2902.0274999999997</v>
      </c>
      <c r="J431" s="325"/>
      <c r="K431" s="125">
        <f t="shared" si="6"/>
        <v>0</v>
      </c>
    </row>
    <row r="432" spans="1:11" x14ac:dyDescent="0.35">
      <c r="A432" s="395" t="s">
        <v>8493</v>
      </c>
      <c r="B432" s="299" t="s">
        <v>8494</v>
      </c>
      <c r="C432" s="299" t="s">
        <v>5657</v>
      </c>
      <c r="D432" s="299" t="s">
        <v>613</v>
      </c>
      <c r="E432" s="299" t="s">
        <v>32</v>
      </c>
      <c r="F432" s="300">
        <v>72</v>
      </c>
      <c r="G432" s="299" t="s">
        <v>926</v>
      </c>
      <c r="H432" s="300">
        <v>77.260000000000005</v>
      </c>
      <c r="I432" s="153">
        <f>(H432*'Информация о ценах'!$D$11+'009'!H432*'Информация о ценах'!$D$11*'Информация о ценах'!$E$11)*'Информация о ценах'!$B$6*1.02*1.2</f>
        <v>3191.6106000000004</v>
      </c>
      <c r="J432" s="325"/>
      <c r="K432" s="125">
        <f t="shared" si="6"/>
        <v>0</v>
      </c>
    </row>
    <row r="433" spans="1:11" x14ac:dyDescent="0.35">
      <c r="A433" s="395" t="s">
        <v>8495</v>
      </c>
      <c r="B433" s="299" t="s">
        <v>8496</v>
      </c>
      <c r="C433" s="299" t="s">
        <v>5657</v>
      </c>
      <c r="D433" s="299" t="s">
        <v>613</v>
      </c>
      <c r="E433" s="299" t="s">
        <v>106</v>
      </c>
      <c r="F433" s="300">
        <v>110</v>
      </c>
      <c r="G433" s="299" t="s">
        <v>882</v>
      </c>
      <c r="H433" s="300">
        <v>89.24</v>
      </c>
      <c r="I433" s="153">
        <f>(H433*'Информация о ценах'!$D$11+'009'!H433*'Информация о ценах'!$D$11*'Информация о ценах'!$E$11)*'Информация о ценах'!$B$6*1.02*1.2</f>
        <v>3686.5043999999998</v>
      </c>
      <c r="J433" s="325"/>
      <c r="K433" s="125">
        <f t="shared" si="6"/>
        <v>0</v>
      </c>
    </row>
    <row r="434" spans="1:11" x14ac:dyDescent="0.35">
      <c r="A434" s="395" t="s">
        <v>8497</v>
      </c>
      <c r="B434" s="299" t="s">
        <v>8498</v>
      </c>
      <c r="C434" s="299" t="s">
        <v>5657</v>
      </c>
      <c r="D434" s="299" t="s">
        <v>613</v>
      </c>
      <c r="E434" s="299" t="s">
        <v>109</v>
      </c>
      <c r="F434" s="300">
        <v>142</v>
      </c>
      <c r="G434" s="299" t="s">
        <v>576</v>
      </c>
      <c r="H434" s="300">
        <v>96.27</v>
      </c>
      <c r="I434" s="153">
        <f>(H434*'Информация о ценах'!$D$11+'009'!H434*'Информация о ценах'!$D$11*'Информация о ценах'!$E$11)*'Информация о ценах'!$B$6*1.02*1.2</f>
        <v>3976.9137000000001</v>
      </c>
      <c r="J434" s="325"/>
      <c r="K434" s="125">
        <f t="shared" si="6"/>
        <v>0</v>
      </c>
    </row>
    <row r="435" spans="1:11" x14ac:dyDescent="0.35">
      <c r="A435" s="395" t="s">
        <v>8499</v>
      </c>
      <c r="B435" s="299" t="s">
        <v>8500</v>
      </c>
      <c r="C435" s="299" t="s">
        <v>5657</v>
      </c>
      <c r="D435" s="299" t="s">
        <v>613</v>
      </c>
      <c r="E435" s="299" t="s">
        <v>112</v>
      </c>
      <c r="F435" s="300">
        <v>178</v>
      </c>
      <c r="G435" s="299" t="s">
        <v>592</v>
      </c>
      <c r="H435" s="300">
        <v>108.26</v>
      </c>
      <c r="I435" s="153">
        <f>(H435*'Информация о ценах'!$D$11+'009'!H435*'Информация о ценах'!$D$11*'Информация о ценах'!$E$11)*'Информация о ценах'!$B$6*1.02*1.2</f>
        <v>4472.2206000000006</v>
      </c>
      <c r="J435" s="325"/>
      <c r="K435" s="125">
        <f t="shared" si="6"/>
        <v>0</v>
      </c>
    </row>
    <row r="436" spans="1:11" x14ac:dyDescent="0.35">
      <c r="A436" s="395" t="s">
        <v>8501</v>
      </c>
      <c r="B436" s="299" t="s">
        <v>8502</v>
      </c>
      <c r="C436" s="299" t="s">
        <v>5657</v>
      </c>
      <c r="D436" s="299" t="s">
        <v>613</v>
      </c>
      <c r="E436" s="299" t="s">
        <v>115</v>
      </c>
      <c r="F436" s="300">
        <v>275</v>
      </c>
      <c r="G436" s="299" t="s">
        <v>368</v>
      </c>
      <c r="H436" s="300">
        <v>127.42</v>
      </c>
      <c r="I436" s="153">
        <f>(H436*'Информация о ценах'!$D$11+'009'!H436*'Информация о ценах'!$D$11*'Информация о ценах'!$E$11)*'Информация о ценах'!$B$6*1.02*1.2</f>
        <v>5263.7201999999997</v>
      </c>
      <c r="J436" s="325"/>
      <c r="K436" s="125">
        <f t="shared" si="6"/>
        <v>0</v>
      </c>
    </row>
    <row r="437" spans="1:11" x14ac:dyDescent="0.35">
      <c r="A437" s="395" t="s">
        <v>8503</v>
      </c>
      <c r="B437" s="299" t="s">
        <v>8504</v>
      </c>
      <c r="C437" s="299" t="s">
        <v>5657</v>
      </c>
      <c r="D437" s="299" t="s">
        <v>613</v>
      </c>
      <c r="E437" s="299" t="s">
        <v>118</v>
      </c>
      <c r="F437" s="300">
        <v>405</v>
      </c>
      <c r="G437" s="299" t="s">
        <v>441</v>
      </c>
      <c r="H437" s="300">
        <v>169.57</v>
      </c>
      <c r="I437" s="153">
        <f>(H437*'Информация о ценах'!$D$11+'009'!H437*'Информация о ценах'!$D$11*'Информация о ценах'!$E$11)*'Информация о ценах'!$B$6*1.02*1.2</f>
        <v>7004.9367000000002</v>
      </c>
      <c r="J437" s="325"/>
      <c r="K437" s="125">
        <f t="shared" si="6"/>
        <v>0</v>
      </c>
    </row>
    <row r="438" spans="1:11" x14ac:dyDescent="0.35">
      <c r="A438" s="395" t="s">
        <v>8505</v>
      </c>
      <c r="B438" s="299" t="s">
        <v>8506</v>
      </c>
      <c r="C438" s="299" t="s">
        <v>5657</v>
      </c>
      <c r="D438" s="299" t="s">
        <v>613</v>
      </c>
      <c r="E438" s="299" t="s">
        <v>121</v>
      </c>
      <c r="F438" s="129">
        <v>1150</v>
      </c>
      <c r="G438" s="299" t="s">
        <v>581</v>
      </c>
      <c r="H438" s="300">
        <v>252.82</v>
      </c>
      <c r="I438" s="153">
        <f>(H438*'Информация о ценах'!$D$11+'009'!H438*'Информация о ценах'!$D$11*'Информация о ценах'!$E$11)*'Информация о ценах'!$B$6*1.02*1.2</f>
        <v>10443.994200000001</v>
      </c>
      <c r="J438" s="325"/>
      <c r="K438" s="125">
        <f t="shared" si="6"/>
        <v>0</v>
      </c>
    </row>
    <row r="439" spans="1:11" x14ac:dyDescent="0.35">
      <c r="A439" s="395" t="s">
        <v>8507</v>
      </c>
      <c r="B439" s="299" t="s">
        <v>8508</v>
      </c>
      <c r="C439" s="299" t="s">
        <v>5657</v>
      </c>
      <c r="D439" s="299" t="s">
        <v>613</v>
      </c>
      <c r="E439" s="299" t="s">
        <v>124</v>
      </c>
      <c r="F439" s="129">
        <v>1020</v>
      </c>
      <c r="G439" s="299" t="s">
        <v>214</v>
      </c>
      <c r="H439" s="300">
        <v>269.08999999999997</v>
      </c>
      <c r="I439" s="153">
        <f>(H439*'Информация о ценах'!$D$11+'009'!H439*'Информация о ценах'!$D$11*'Информация о ценах'!$E$11)*'Информация о ценах'!$B$6*1.02*1.2</f>
        <v>11116.107899999997</v>
      </c>
      <c r="J439" s="325"/>
      <c r="K439" s="125">
        <f t="shared" si="6"/>
        <v>0</v>
      </c>
    </row>
    <row r="440" spans="1:11" x14ac:dyDescent="0.35">
      <c r="A440" s="395" t="s">
        <v>5656</v>
      </c>
      <c r="B440" s="299" t="s">
        <v>8509</v>
      </c>
      <c r="C440" s="299" t="s">
        <v>5657</v>
      </c>
      <c r="D440" s="299" t="s">
        <v>613</v>
      </c>
      <c r="E440" s="299" t="s">
        <v>127</v>
      </c>
      <c r="F440" s="129">
        <v>1156</v>
      </c>
      <c r="G440" s="299" t="s">
        <v>215</v>
      </c>
      <c r="H440" s="300">
        <v>309.29000000000002</v>
      </c>
      <c r="I440" s="153">
        <f>(H440*'Информация о ценах'!$D$11+'009'!H440*'Информация о ценах'!$D$11*'Информация о ценах'!$E$11)*'Информация о ценах'!$B$6*1.02*1.2</f>
        <v>12776.769900000001</v>
      </c>
      <c r="J440" s="325"/>
      <c r="K440" s="125">
        <f t="shared" si="6"/>
        <v>0</v>
      </c>
    </row>
    <row r="441" spans="1:11" x14ac:dyDescent="0.35">
      <c r="A441" s="395" t="s">
        <v>5658</v>
      </c>
      <c r="B441" s="299" t="s">
        <v>8510</v>
      </c>
      <c r="C441" s="299" t="s">
        <v>5657</v>
      </c>
      <c r="D441" s="299" t="s">
        <v>613</v>
      </c>
      <c r="E441" s="299" t="s">
        <v>6282</v>
      </c>
      <c r="F441" s="129">
        <v>1610</v>
      </c>
      <c r="G441" s="299" t="s">
        <v>128</v>
      </c>
      <c r="H441" s="300">
        <v>371.16</v>
      </c>
      <c r="I441" s="153">
        <f>(H441*'Информация о ценах'!$D$11+'009'!H441*'Информация о ценах'!$D$11*'Информация о ценах'!$E$11)*'Информация о ценах'!$B$6*1.02*1.2</f>
        <v>15332.6196</v>
      </c>
      <c r="J441" s="325"/>
      <c r="K441" s="125">
        <f t="shared" si="6"/>
        <v>0</v>
      </c>
    </row>
    <row r="442" spans="1:11" x14ac:dyDescent="0.35">
      <c r="A442" s="395" t="s">
        <v>8511</v>
      </c>
      <c r="B442" s="299" t="s">
        <v>8512</v>
      </c>
      <c r="C442" s="299" t="s">
        <v>8513</v>
      </c>
      <c r="D442" s="299" t="s">
        <v>615</v>
      </c>
      <c r="E442" s="299" t="s">
        <v>595</v>
      </c>
      <c r="F442" s="300">
        <v>48</v>
      </c>
      <c r="G442" s="299" t="s">
        <v>616</v>
      </c>
      <c r="H442" s="300">
        <v>3.68</v>
      </c>
      <c r="I442" s="153">
        <f>(H442*'Информация о ценах'!$D$11+'009'!H442*'Информация о ценах'!$D$11*'Информация о ценах'!$E$11)*'Информация о ценах'!$B$6*1.02*1.2</f>
        <v>152.02080000000004</v>
      </c>
      <c r="J442" s="325"/>
      <c r="K442" s="125">
        <f t="shared" si="6"/>
        <v>0</v>
      </c>
    </row>
    <row r="443" spans="1:11" x14ac:dyDescent="0.35">
      <c r="A443" s="395" t="s">
        <v>8514</v>
      </c>
      <c r="B443" s="299" t="s">
        <v>8515</v>
      </c>
      <c r="C443" s="299" t="s">
        <v>8513</v>
      </c>
      <c r="D443" s="299" t="s">
        <v>615</v>
      </c>
      <c r="E443" s="299" t="s">
        <v>617</v>
      </c>
      <c r="F443" s="300">
        <v>87</v>
      </c>
      <c r="G443" s="299" t="s">
        <v>618</v>
      </c>
      <c r="H443" s="300">
        <v>6.55</v>
      </c>
      <c r="I443" s="153">
        <f>(H443*'Информация о ценах'!$D$11+'009'!H443*'Информация о ценах'!$D$11*'Информация о ценах'!$E$11)*'Информация о ценах'!$B$6*1.02*1.2</f>
        <v>270.58049999999997</v>
      </c>
      <c r="J443" s="325"/>
      <c r="K443" s="125">
        <f t="shared" si="6"/>
        <v>0</v>
      </c>
    </row>
    <row r="444" spans="1:11" x14ac:dyDescent="0.35">
      <c r="A444" s="395" t="s">
        <v>8516</v>
      </c>
      <c r="B444" s="299" t="s">
        <v>8517</v>
      </c>
      <c r="C444" s="299" t="s">
        <v>8513</v>
      </c>
      <c r="D444" s="299" t="s">
        <v>615</v>
      </c>
      <c r="E444" s="299" t="s">
        <v>101</v>
      </c>
      <c r="F444" s="300">
        <v>152</v>
      </c>
      <c r="G444" s="299" t="s">
        <v>393</v>
      </c>
      <c r="H444" s="300">
        <v>9.64</v>
      </c>
      <c r="I444" s="153">
        <f>(H444*'Информация о ценах'!$D$11+'009'!H444*'Информация о ценах'!$D$11*'Информация о ценах'!$E$11)*'Информация о ценах'!$B$6*1.02*1.2</f>
        <v>398.22840000000002</v>
      </c>
      <c r="J444" s="325"/>
      <c r="K444" s="125">
        <f t="shared" si="6"/>
        <v>0</v>
      </c>
    </row>
    <row r="445" spans="1:11" x14ac:dyDescent="0.35">
      <c r="A445" s="395" t="s">
        <v>619</v>
      </c>
      <c r="B445" s="299" t="s">
        <v>8518</v>
      </c>
      <c r="C445" s="299" t="s">
        <v>620</v>
      </c>
      <c r="D445" s="299" t="s">
        <v>621</v>
      </c>
      <c r="E445" s="299" t="s">
        <v>177</v>
      </c>
      <c r="F445" s="300">
        <v>118</v>
      </c>
      <c r="G445" s="299" t="s">
        <v>393</v>
      </c>
      <c r="H445" s="300">
        <v>7.51</v>
      </c>
      <c r="I445" s="153">
        <f>(H445*'Информация о ценах'!$D$11+'009'!H445*'Информация о ценах'!$D$11*'Информация о ценах'!$E$11)*'Информация о ценах'!$B$6*1.02*1.2</f>
        <v>310.23809999999997</v>
      </c>
      <c r="J445" s="325"/>
      <c r="K445" s="125">
        <f t="shared" si="6"/>
        <v>0</v>
      </c>
    </row>
    <row r="446" spans="1:11" x14ac:dyDescent="0.35">
      <c r="A446" s="395" t="s">
        <v>622</v>
      </c>
      <c r="B446" s="299" t="s">
        <v>8519</v>
      </c>
      <c r="C446" s="299" t="s">
        <v>620</v>
      </c>
      <c r="D446" s="299" t="s">
        <v>621</v>
      </c>
      <c r="E446" s="299" t="s">
        <v>179</v>
      </c>
      <c r="F446" s="300">
        <v>101</v>
      </c>
      <c r="G446" s="299" t="s">
        <v>395</v>
      </c>
      <c r="H446" s="300">
        <v>11.22</v>
      </c>
      <c r="I446" s="153">
        <f>(H446*'Информация о ценах'!$D$11+'009'!H446*'Информация о ценах'!$D$11*'Информация о ценах'!$E$11)*'Информация о ценах'!$B$6*1.02*1.2</f>
        <v>463.4982</v>
      </c>
      <c r="J446" s="325"/>
      <c r="K446" s="125">
        <f t="shared" si="6"/>
        <v>0</v>
      </c>
    </row>
    <row r="447" spans="1:11" x14ac:dyDescent="0.35">
      <c r="A447" s="395" t="s">
        <v>626</v>
      </c>
      <c r="B447" s="299" t="s">
        <v>8520</v>
      </c>
      <c r="C447" s="299" t="s">
        <v>623</v>
      </c>
      <c r="D447" s="299" t="s">
        <v>624</v>
      </c>
      <c r="E447" s="299" t="s">
        <v>627</v>
      </c>
      <c r="F447" s="300">
        <v>718.4</v>
      </c>
      <c r="G447" s="299" t="s">
        <v>368</v>
      </c>
      <c r="H447" s="300">
        <v>46.07</v>
      </c>
      <c r="I447" s="153">
        <f>(H447*'Информация о ценах'!$D$11+'009'!H447*'Информация о ценах'!$D$11*'Информация о ценах'!$E$11)*'Информация о ценах'!$B$6*1.02*1.2</f>
        <v>1903.1516999999999</v>
      </c>
      <c r="J447" s="325"/>
      <c r="K447" s="125">
        <f t="shared" si="6"/>
        <v>0</v>
      </c>
    </row>
    <row r="448" spans="1:11" x14ac:dyDescent="0.35">
      <c r="A448" s="395" t="s">
        <v>628</v>
      </c>
      <c r="B448" s="299" t="s">
        <v>8521</v>
      </c>
      <c r="C448" s="299" t="s">
        <v>623</v>
      </c>
      <c r="D448" s="299" t="s">
        <v>624</v>
      </c>
      <c r="E448" s="299" t="s">
        <v>629</v>
      </c>
      <c r="F448" s="300">
        <v>902</v>
      </c>
      <c r="G448" s="299" t="s">
        <v>614</v>
      </c>
      <c r="H448" s="300">
        <v>53.22</v>
      </c>
      <c r="I448" s="153">
        <f>(H448*'Информация о ценах'!$D$11+'009'!H448*'Информация о ценах'!$D$11*'Информация о ценах'!$E$11)*'Информация о ценах'!$B$6*1.02*1.2</f>
        <v>2198.5182000000004</v>
      </c>
      <c r="J448" s="325"/>
      <c r="K448" s="125">
        <f t="shared" si="6"/>
        <v>0</v>
      </c>
    </row>
    <row r="449" spans="1:11" x14ac:dyDescent="0.35">
      <c r="A449" s="395" t="s">
        <v>630</v>
      </c>
      <c r="B449" s="299" t="s">
        <v>8522</v>
      </c>
      <c r="C449" s="299" t="s">
        <v>623</v>
      </c>
      <c r="D449" s="299" t="s">
        <v>624</v>
      </c>
      <c r="E449" s="299" t="s">
        <v>631</v>
      </c>
      <c r="F449" s="129">
        <v>1235.68</v>
      </c>
      <c r="G449" s="299" t="s">
        <v>441</v>
      </c>
      <c r="H449" s="300">
        <v>64.59</v>
      </c>
      <c r="I449" s="153">
        <f>(H449*'Информация о ценах'!$D$11+'009'!H449*'Информация о ценах'!$D$11*'Информация о ценах'!$E$11)*'Информация о ценах'!$B$6*1.02*1.2</f>
        <v>2668.2129000000004</v>
      </c>
      <c r="J449" s="325"/>
      <c r="K449" s="125">
        <f t="shared" si="6"/>
        <v>0</v>
      </c>
    </row>
    <row r="450" spans="1:11" x14ac:dyDescent="0.35">
      <c r="A450" s="395" t="s">
        <v>632</v>
      </c>
      <c r="B450" s="299" t="s">
        <v>8523</v>
      </c>
      <c r="C450" s="299" t="s">
        <v>623</v>
      </c>
      <c r="D450" s="299" t="s">
        <v>624</v>
      </c>
      <c r="E450" s="299" t="s">
        <v>633</v>
      </c>
      <c r="F450" s="129">
        <v>2090.38</v>
      </c>
      <c r="G450" s="299" t="s">
        <v>290</v>
      </c>
      <c r="H450" s="300">
        <v>90.98</v>
      </c>
      <c r="I450" s="153">
        <f>(H450*'Информация о ценах'!$D$11+'009'!H450*'Информация о ценах'!$D$11*'Информация о ценах'!$E$11)*'Информация о ценах'!$B$6*1.02*1.2</f>
        <v>3758.3838000000005</v>
      </c>
      <c r="J450" s="325"/>
      <c r="K450" s="125">
        <f t="shared" si="6"/>
        <v>0</v>
      </c>
    </row>
    <row r="451" spans="1:11" x14ac:dyDescent="0.35">
      <c r="A451" s="395" t="s">
        <v>634</v>
      </c>
      <c r="B451" s="299" t="s">
        <v>8524</v>
      </c>
      <c r="C451" s="299" t="s">
        <v>623</v>
      </c>
      <c r="D451" s="299" t="s">
        <v>624</v>
      </c>
      <c r="E451" s="299" t="s">
        <v>635</v>
      </c>
      <c r="F451" s="129">
        <v>2406.7600000000002</v>
      </c>
      <c r="G451" s="299" t="s">
        <v>122</v>
      </c>
      <c r="H451" s="300">
        <v>106.79</v>
      </c>
      <c r="I451" s="153">
        <f>(H451*'Информация о ценах'!$D$11+'009'!H451*'Информация о ценах'!$D$11*'Информация о ценах'!$E$11)*'Информация о ценах'!$B$6*1.02*1.2</f>
        <v>4411.4949000000006</v>
      </c>
      <c r="J451" s="325"/>
      <c r="K451" s="125">
        <f t="shared" si="6"/>
        <v>0</v>
      </c>
    </row>
    <row r="452" spans="1:11" x14ac:dyDescent="0.35">
      <c r="A452" s="395" t="s">
        <v>636</v>
      </c>
      <c r="B452" s="299" t="s">
        <v>8525</v>
      </c>
      <c r="C452" s="299" t="s">
        <v>623</v>
      </c>
      <c r="D452" s="299" t="s">
        <v>624</v>
      </c>
      <c r="E452" s="299" t="s">
        <v>637</v>
      </c>
      <c r="F452" s="129">
        <v>3135.66</v>
      </c>
      <c r="G452" s="299" t="s">
        <v>215</v>
      </c>
      <c r="H452" s="300">
        <v>131.4</v>
      </c>
      <c r="I452" s="153">
        <f>(H452*'Информация о ценах'!$D$11+'009'!H452*'Информация о ценах'!$D$11*'Информация о ценах'!$E$11)*'Информация о ценах'!$B$6*1.02*1.2</f>
        <v>5428.1339999999991</v>
      </c>
      <c r="J452" s="325"/>
      <c r="K452" s="125">
        <f t="shared" ref="K452:K460" si="7">I452*J452</f>
        <v>0</v>
      </c>
    </row>
    <row r="453" spans="1:11" x14ac:dyDescent="0.35">
      <c r="A453" s="395" t="s">
        <v>638</v>
      </c>
      <c r="B453" s="299" t="s">
        <v>8526</v>
      </c>
      <c r="C453" s="299" t="s">
        <v>623</v>
      </c>
      <c r="D453" s="299" t="s">
        <v>624</v>
      </c>
      <c r="E453" s="299" t="s">
        <v>8527</v>
      </c>
      <c r="F453" s="129">
        <v>2778.5</v>
      </c>
      <c r="G453" s="299" t="s">
        <v>215</v>
      </c>
      <c r="H453" s="300">
        <v>153.79</v>
      </c>
      <c r="I453" s="153">
        <f>(H453*'Информация о ценах'!$D$11+'009'!H453*'Информация о ценах'!$D$11*'Информация о ценах'!$E$11)*'Информация о ценах'!$B$6*1.02*1.2</f>
        <v>6353.0649000000003</v>
      </c>
      <c r="J453" s="325"/>
      <c r="K453" s="125">
        <f t="shared" si="7"/>
        <v>0</v>
      </c>
    </row>
    <row r="454" spans="1:11" x14ac:dyDescent="0.35">
      <c r="A454" s="395" t="s">
        <v>639</v>
      </c>
      <c r="B454" s="299" t="s">
        <v>8528</v>
      </c>
      <c r="C454" s="299" t="s">
        <v>623</v>
      </c>
      <c r="D454" s="299" t="s">
        <v>624</v>
      </c>
      <c r="E454" s="299" t="s">
        <v>640</v>
      </c>
      <c r="F454" s="129">
        <v>4059.5</v>
      </c>
      <c r="G454" s="299" t="s">
        <v>128</v>
      </c>
      <c r="H454" s="300">
        <v>183.16</v>
      </c>
      <c r="I454" s="153">
        <f>(H454*'Информация о ценах'!$D$11+'009'!H454*'Информация о ценах'!$D$11*'Информация о ценах'!$E$11)*'Информация о ценах'!$B$6*1.02*1.2</f>
        <v>7566.3395999999993</v>
      </c>
      <c r="J454" s="325"/>
      <c r="K454" s="125">
        <f t="shared" si="7"/>
        <v>0</v>
      </c>
    </row>
    <row r="455" spans="1:11" x14ac:dyDescent="0.35">
      <c r="A455" s="395" t="s">
        <v>641</v>
      </c>
      <c r="B455" s="299" t="s">
        <v>8529</v>
      </c>
      <c r="C455" s="299" t="s">
        <v>623</v>
      </c>
      <c r="D455" s="299" t="s">
        <v>624</v>
      </c>
      <c r="E455" s="299" t="s">
        <v>642</v>
      </c>
      <c r="F455" s="129">
        <v>5093.5</v>
      </c>
      <c r="G455" s="299" t="s">
        <v>128</v>
      </c>
      <c r="H455" s="300">
        <v>217.49</v>
      </c>
      <c r="I455" s="153">
        <f>(H455*'Информация о ценах'!$D$11+'009'!H455*'Информация о ценах'!$D$11*'Информация о ценах'!$E$11)*'Информация о ценах'!$B$6*1.02*1.2</f>
        <v>8984.5119000000013</v>
      </c>
      <c r="J455" s="325"/>
      <c r="K455" s="125">
        <f t="shared" si="7"/>
        <v>0</v>
      </c>
    </row>
    <row r="456" spans="1:11" x14ac:dyDescent="0.35">
      <c r="A456" s="395" t="s">
        <v>643</v>
      </c>
      <c r="B456" s="299" t="s">
        <v>8530</v>
      </c>
      <c r="C456" s="299" t="s">
        <v>623</v>
      </c>
      <c r="D456" s="299" t="s">
        <v>624</v>
      </c>
      <c r="E456" s="299" t="s">
        <v>644</v>
      </c>
      <c r="F456" s="129">
        <v>5163.5</v>
      </c>
      <c r="G456" s="299" t="s">
        <v>130</v>
      </c>
      <c r="H456" s="300">
        <v>258.14999999999998</v>
      </c>
      <c r="I456" s="153">
        <f>(H456*'Информация о ценах'!$D$11+'009'!H456*'Информация о ценах'!$D$11*'Информация о ценах'!$E$11)*'Информация о ценах'!$B$6*1.02*1.2</f>
        <v>10664.1765</v>
      </c>
      <c r="J456" s="325"/>
      <c r="K456" s="125">
        <f t="shared" si="7"/>
        <v>0</v>
      </c>
    </row>
    <row r="457" spans="1:11" x14ac:dyDescent="0.35">
      <c r="A457" s="395" t="s">
        <v>8531</v>
      </c>
      <c r="B457" s="299" t="s">
        <v>8532</v>
      </c>
      <c r="C457" s="299" t="s">
        <v>8533</v>
      </c>
      <c r="D457" s="299" t="s">
        <v>624</v>
      </c>
      <c r="E457" s="299" t="s">
        <v>640</v>
      </c>
      <c r="F457" s="129">
        <v>4059.5</v>
      </c>
      <c r="G457" s="299" t="s">
        <v>128</v>
      </c>
      <c r="H457" s="300">
        <v>183.16</v>
      </c>
      <c r="I457" s="153">
        <f>(H457*'Информация о ценах'!$D$11+'009'!H457*'Информация о ценах'!$D$11*'Информация о ценах'!$E$11)*'Информация о ценах'!$B$6*1.02*1.2</f>
        <v>7566.3395999999993</v>
      </c>
      <c r="J457" s="325"/>
      <c r="K457" s="125">
        <f t="shared" si="7"/>
        <v>0</v>
      </c>
    </row>
    <row r="458" spans="1:11" x14ac:dyDescent="0.35">
      <c r="A458" s="395" t="s">
        <v>8534</v>
      </c>
      <c r="B458" s="299" t="s">
        <v>8535</v>
      </c>
      <c r="C458" s="299" t="s">
        <v>8536</v>
      </c>
      <c r="D458" s="299" t="s">
        <v>19847</v>
      </c>
      <c r="E458" s="299" t="s">
        <v>645</v>
      </c>
      <c r="F458" s="300">
        <v>25</v>
      </c>
      <c r="G458" s="299" t="s">
        <v>646</v>
      </c>
      <c r="H458" s="300">
        <v>4.4000000000000004</v>
      </c>
      <c r="I458" s="153">
        <f>(H458*'Информация о ценах'!$D$11+'009'!H458*'Информация о ценах'!$D$11*'Информация о ценах'!$E$11)*'Информация о ценах'!$B$6*1.02*1.2</f>
        <v>181.76400000000004</v>
      </c>
      <c r="J458" s="325"/>
      <c r="K458" s="125">
        <f t="shared" si="7"/>
        <v>0</v>
      </c>
    </row>
    <row r="459" spans="1:11" x14ac:dyDescent="0.35">
      <c r="A459" s="395" t="s">
        <v>8537</v>
      </c>
      <c r="B459" s="299" t="s">
        <v>8538</v>
      </c>
      <c r="C459" s="299" t="s">
        <v>8536</v>
      </c>
      <c r="D459" s="299" t="s">
        <v>19847</v>
      </c>
      <c r="E459" s="299" t="s">
        <v>647</v>
      </c>
      <c r="F459" s="300">
        <v>25</v>
      </c>
      <c r="G459" s="299" t="s">
        <v>226</v>
      </c>
      <c r="H459" s="300">
        <v>4.67</v>
      </c>
      <c r="I459" s="153">
        <f>(H459*'Информация о ценах'!$D$11+'009'!H459*'Информация о ценах'!$D$11*'Информация о ценах'!$E$11)*'Информация о ценах'!$B$6*1.02*1.2</f>
        <v>192.91770000000002</v>
      </c>
      <c r="J459" s="325"/>
      <c r="K459" s="125">
        <f t="shared" si="7"/>
        <v>0</v>
      </c>
    </row>
    <row r="460" spans="1:11" ht="15" thickBot="1" x14ac:dyDescent="0.4">
      <c r="A460" s="396" t="s">
        <v>8539</v>
      </c>
      <c r="B460" s="32" t="s">
        <v>8540</v>
      </c>
      <c r="C460" s="32" t="s">
        <v>8536</v>
      </c>
      <c r="D460" s="32" t="s">
        <v>19847</v>
      </c>
      <c r="E460" s="32" t="s">
        <v>648</v>
      </c>
      <c r="F460" s="126">
        <v>30</v>
      </c>
      <c r="G460" s="32" t="s">
        <v>936</v>
      </c>
      <c r="H460" s="126">
        <v>4.96</v>
      </c>
      <c r="I460" s="154">
        <f>(H460*'Информация о ценах'!$D$11+'009'!H460*'Информация о ценах'!$D$11*'Информация о ценах'!$E$11)*'Информация о ценах'!$B$6*1.02*1.2</f>
        <v>204.89760000000001</v>
      </c>
      <c r="J460" s="326"/>
      <c r="K460" s="127">
        <f t="shared" si="7"/>
        <v>0</v>
      </c>
    </row>
    <row r="461" spans="1:11" s="4" customFormat="1" ht="15" thickBot="1" x14ac:dyDescent="0.4">
      <c r="A461" s="397"/>
      <c r="B461" s="39"/>
      <c r="F461" s="6"/>
      <c r="H461" s="22"/>
      <c r="I461" s="522" t="s">
        <v>5659</v>
      </c>
      <c r="J461" s="523"/>
      <c r="K461" s="45">
        <f>SUM(K3:K460)</f>
        <v>0</v>
      </c>
    </row>
  </sheetData>
  <mergeCells count="1">
    <mergeCell ref="I461:J461"/>
  </mergeCells>
  <hyperlinks>
    <hyperlink ref="A1" location="'Информация о ценах'!R1C1" display="←" xr:uid="{7E9D2312-C28C-4E1F-8133-802DBEAF1E15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9999"/>
  </sheetPr>
  <dimension ref="A1:M16"/>
  <sheetViews>
    <sheetView zoomScaleNormal="100" workbookViewId="0">
      <pane ySplit="2" topLeftCell="A3" activePane="bottomLeft" state="frozen"/>
      <selection pane="bottomLeft" activeCell="A3" sqref="A3:K3"/>
    </sheetView>
  </sheetViews>
  <sheetFormatPr defaultRowHeight="14.5" x14ac:dyDescent="0.35"/>
  <cols>
    <col min="1" max="1" width="16.7265625" bestFit="1" customWidth="1"/>
    <col min="2" max="2" width="14" bestFit="1" customWidth="1"/>
    <col min="3" max="3" width="15" bestFit="1" customWidth="1"/>
    <col min="4" max="4" width="67.7265625" customWidth="1"/>
    <col min="5" max="5" width="15.7265625" customWidth="1"/>
    <col min="6" max="6" width="9.453125" customWidth="1"/>
    <col min="7" max="7" width="13.453125" bestFit="1" customWidth="1"/>
    <col min="8" max="8" width="9.26953125" customWidth="1"/>
    <col min="9" max="9" width="15.54296875" customWidth="1"/>
    <col min="10" max="10" width="12.1796875" customWidth="1"/>
    <col min="11" max="11" width="11.1796875" customWidth="1"/>
  </cols>
  <sheetData>
    <row r="1" spans="1:13" s="4" customFormat="1" ht="48.75" customHeight="1" thickBot="1" x14ac:dyDescent="0.4">
      <c r="A1" s="392" t="s">
        <v>5115</v>
      </c>
      <c r="B1" s="228"/>
      <c r="C1" s="3"/>
      <c r="F1" s="6"/>
      <c r="H1" s="7"/>
      <c r="I1" s="236"/>
      <c r="J1" s="234"/>
      <c r="K1" s="233"/>
    </row>
    <row r="2" spans="1:13" s="5" customFormat="1" ht="44" thickBot="1" x14ac:dyDescent="0.4">
      <c r="A2" s="393" t="s">
        <v>90</v>
      </c>
      <c r="B2" s="209" t="s">
        <v>91</v>
      </c>
      <c r="C2" s="210" t="s">
        <v>92</v>
      </c>
      <c r="D2" s="210" t="s">
        <v>93</v>
      </c>
      <c r="E2" s="210" t="s">
        <v>94</v>
      </c>
      <c r="F2" s="211" t="s">
        <v>95</v>
      </c>
      <c r="G2" s="210" t="s">
        <v>96</v>
      </c>
      <c r="H2" s="212" t="s">
        <v>8541</v>
      </c>
      <c r="I2" s="323" t="s">
        <v>18474</v>
      </c>
      <c r="J2" s="379" t="s">
        <v>4892</v>
      </c>
      <c r="K2" s="380" t="s">
        <v>4893</v>
      </c>
    </row>
    <row r="3" spans="1:13" s="5" customFormat="1" ht="15" thickBot="1" x14ac:dyDescent="0.4">
      <c r="A3" s="541" t="s">
        <v>5712</v>
      </c>
      <c r="B3" s="542"/>
      <c r="C3" s="542"/>
      <c r="D3" s="542"/>
      <c r="E3" s="542"/>
      <c r="F3" s="542"/>
      <c r="G3" s="542"/>
      <c r="H3" s="542"/>
      <c r="I3" s="542"/>
      <c r="J3" s="542"/>
      <c r="K3" s="543"/>
    </row>
    <row r="4" spans="1:13" s="4" customFormat="1" x14ac:dyDescent="0.35">
      <c r="A4" s="59" t="s">
        <v>18811</v>
      </c>
      <c r="B4" s="60" t="s">
        <v>18812</v>
      </c>
      <c r="C4" s="60" t="s">
        <v>2559</v>
      </c>
      <c r="D4" s="60" t="s">
        <v>19977</v>
      </c>
      <c r="E4" s="60" t="s">
        <v>2530</v>
      </c>
      <c r="F4" s="366">
        <v>2777</v>
      </c>
      <c r="G4" s="60" t="s">
        <v>2483</v>
      </c>
      <c r="H4" s="123">
        <v>42.53</v>
      </c>
      <c r="I4" s="330">
        <f>(H4*'Информация о ценах'!$D$50+'480_0'!H4*'Информация о ценах'!$D$50*'Информация о ценах'!$E$50)*'Информация о ценах'!$B$6*1.02*1.2</f>
        <v>1522.65906</v>
      </c>
      <c r="J4" s="189"/>
      <c r="K4" s="150">
        <f>J4*I4</f>
        <v>0</v>
      </c>
    </row>
    <row r="5" spans="1:13" s="4" customFormat="1" x14ac:dyDescent="0.35">
      <c r="A5" s="29" t="s">
        <v>18813</v>
      </c>
      <c r="B5" s="299" t="s">
        <v>18814</v>
      </c>
      <c r="C5" s="299" t="s">
        <v>2559</v>
      </c>
      <c r="D5" s="299" t="s">
        <v>19977</v>
      </c>
      <c r="E5" s="299" t="s">
        <v>2531</v>
      </c>
      <c r="F5" s="129">
        <v>3254</v>
      </c>
      <c r="G5" s="299" t="s">
        <v>2483</v>
      </c>
      <c r="H5" s="300">
        <v>48.61</v>
      </c>
      <c r="I5" s="58">
        <f>(H5*'Информация о ценах'!$D$50+'480_0'!H5*'Информация о ценах'!$D$50*'Информация о ценах'!$E$50)*'Информация о ценах'!$B$6*1.02*1.2</f>
        <v>1740.3352200000002</v>
      </c>
      <c r="J5" s="190"/>
      <c r="K5" s="12">
        <f t="shared" ref="K5:K10" si="0">J5*I5</f>
        <v>0</v>
      </c>
    </row>
    <row r="6" spans="1:13" s="4" customFormat="1" ht="15" thickBot="1" x14ac:dyDescent="0.4">
      <c r="A6" s="29" t="s">
        <v>18815</v>
      </c>
      <c r="B6" s="299" t="s">
        <v>18816</v>
      </c>
      <c r="C6" s="299" t="s">
        <v>2559</v>
      </c>
      <c r="D6" s="299" t="s">
        <v>19977</v>
      </c>
      <c r="E6" s="299" t="s">
        <v>2532</v>
      </c>
      <c r="F6" s="129">
        <v>3965</v>
      </c>
      <c r="G6" s="299" t="s">
        <v>2483</v>
      </c>
      <c r="H6" s="300">
        <v>58.66</v>
      </c>
      <c r="I6" s="53">
        <f>(H6*'Информация о ценах'!$D$50+'480_0'!H6*'Информация о ценах'!$D$50*'Информация о ценах'!$E$50)*'Информация о ценах'!$B$6*1.02*1.2</f>
        <v>2100.1453199999996</v>
      </c>
      <c r="J6" s="252"/>
      <c r="K6" s="253">
        <f t="shared" si="0"/>
        <v>0</v>
      </c>
    </row>
    <row r="7" spans="1:13" s="4" customFormat="1" ht="15" thickBot="1" x14ac:dyDescent="0.4">
      <c r="A7" s="535" t="s">
        <v>5713</v>
      </c>
      <c r="B7" s="536"/>
      <c r="C7" s="536"/>
      <c r="D7" s="536"/>
      <c r="E7" s="536"/>
      <c r="F7" s="536"/>
      <c r="G7" s="536"/>
      <c r="H7" s="536"/>
      <c r="I7" s="536"/>
      <c r="J7" s="536"/>
      <c r="K7" s="537"/>
    </row>
    <row r="8" spans="1:13" s="4" customFormat="1" x14ac:dyDescent="0.35">
      <c r="A8" s="29" t="s">
        <v>18817</v>
      </c>
      <c r="B8" s="299" t="s">
        <v>18818</v>
      </c>
      <c r="C8" s="299" t="s">
        <v>18798</v>
      </c>
      <c r="D8" s="299" t="s">
        <v>19977</v>
      </c>
      <c r="E8" s="299" t="s">
        <v>2530</v>
      </c>
      <c r="F8" s="129">
        <v>2777</v>
      </c>
      <c r="G8" s="299" t="s">
        <v>2507</v>
      </c>
      <c r="H8" s="300">
        <v>42.53</v>
      </c>
      <c r="I8" s="53">
        <f>(H8*'Информация о ценах'!$D$50+'480_0'!H8*'Информация о ценах'!$D$50*'Информация о ценах'!$E$50)*'Информация о ценах'!$B$6*1.02*1.2</f>
        <v>1522.65906</v>
      </c>
      <c r="J8" s="251"/>
      <c r="K8" s="183">
        <f t="shared" si="0"/>
        <v>0</v>
      </c>
    </row>
    <row r="9" spans="1:13" s="4" customFormat="1" x14ac:dyDescent="0.35">
      <c r="A9" s="29" t="s">
        <v>18819</v>
      </c>
      <c r="B9" s="299" t="s">
        <v>18820</v>
      </c>
      <c r="C9" s="299" t="s">
        <v>18798</v>
      </c>
      <c r="D9" s="299" t="s">
        <v>19977</v>
      </c>
      <c r="E9" s="299" t="s">
        <v>2531</v>
      </c>
      <c r="F9" s="129">
        <v>3254</v>
      </c>
      <c r="G9" s="299" t="s">
        <v>2507</v>
      </c>
      <c r="H9" s="300">
        <v>48.61</v>
      </c>
      <c r="I9" s="53">
        <f>(H9*'Информация о ценах'!$D$50+'480_0'!H9*'Информация о ценах'!$D$50*'Информация о ценах'!$E$50)*'Информация о ценах'!$B$6*1.02*1.2</f>
        <v>1740.3352200000002</v>
      </c>
      <c r="J9" s="42"/>
      <c r="K9" s="12">
        <f t="shared" si="0"/>
        <v>0</v>
      </c>
    </row>
    <row r="10" spans="1:13" s="4" customFormat="1" ht="15" thickBot="1" x14ac:dyDescent="0.4">
      <c r="A10" s="29" t="s">
        <v>18821</v>
      </c>
      <c r="B10" s="299" t="s">
        <v>18822</v>
      </c>
      <c r="C10" s="299" t="s">
        <v>18798</v>
      </c>
      <c r="D10" s="299" t="s">
        <v>19977</v>
      </c>
      <c r="E10" s="299" t="s">
        <v>2532</v>
      </c>
      <c r="F10" s="129">
        <v>3965</v>
      </c>
      <c r="G10" s="299" t="s">
        <v>2507</v>
      </c>
      <c r="H10" s="300">
        <v>58.66</v>
      </c>
      <c r="I10" s="53">
        <f>(H10*'Информация о ценах'!$D$50+'480_0'!H10*'Информация о ценах'!$D$50*'Информация о ценах'!$E$50)*'Информация о ценах'!$B$6*1.02*1.2</f>
        <v>2100.1453199999996</v>
      </c>
      <c r="J10" s="43"/>
      <c r="K10" s="44">
        <f t="shared" si="0"/>
        <v>0</v>
      </c>
    </row>
    <row r="11" spans="1:13" s="4" customFormat="1" ht="15" thickBot="1" x14ac:dyDescent="0.4">
      <c r="A11" s="535" t="s">
        <v>14140</v>
      </c>
      <c r="B11" s="536"/>
      <c r="C11" s="536"/>
      <c r="D11" s="536"/>
      <c r="E11" s="536"/>
      <c r="F11" s="536"/>
      <c r="G11" s="536"/>
      <c r="H11" s="536"/>
      <c r="I11" s="536"/>
      <c r="J11" s="536"/>
      <c r="K11" s="537"/>
    </row>
    <row r="12" spans="1:13" x14ac:dyDescent="0.35">
      <c r="A12" s="29" t="s">
        <v>14157</v>
      </c>
      <c r="B12" s="299" t="s">
        <v>14158</v>
      </c>
      <c r="C12" s="299" t="s">
        <v>14143</v>
      </c>
      <c r="D12" s="299" t="s">
        <v>2487</v>
      </c>
      <c r="E12" s="299" t="s">
        <v>2530</v>
      </c>
      <c r="F12" s="129">
        <v>2777</v>
      </c>
      <c r="G12" s="299" t="s">
        <v>2483</v>
      </c>
      <c r="H12" s="300">
        <v>49.55</v>
      </c>
      <c r="I12" s="330">
        <f>(H12*'Информация о ценах'!$D$50+'480_0'!H12*'Информация о ценах'!$D$50*'Информация о ценах'!$E$50)*'Информация о ценах'!$B$6*1.02*1.2</f>
        <v>1773.9891</v>
      </c>
      <c r="J12" s="161"/>
      <c r="K12" s="150">
        <f t="shared" ref="K12:K14" si="1">J12*I12</f>
        <v>0</v>
      </c>
      <c r="M12" s="4"/>
    </row>
    <row r="13" spans="1:13" x14ac:dyDescent="0.35">
      <c r="A13" s="29" t="s">
        <v>14159</v>
      </c>
      <c r="B13" s="299" t="s">
        <v>14160</v>
      </c>
      <c r="C13" s="299" t="s">
        <v>14143</v>
      </c>
      <c r="D13" s="299" t="s">
        <v>2487</v>
      </c>
      <c r="E13" s="299" t="s">
        <v>2531</v>
      </c>
      <c r="F13" s="129">
        <v>3254</v>
      </c>
      <c r="G13" s="299" t="s">
        <v>2483</v>
      </c>
      <c r="H13" s="300">
        <v>56.62</v>
      </c>
      <c r="I13" s="58">
        <f>(H13*'Информация о ценах'!$D$50+'480_0'!H13*'Информация о ценах'!$D$50*'Информация о ценах'!$E$50)*'Информация о ценах'!$B$6*1.02*1.2</f>
        <v>2027.10924</v>
      </c>
      <c r="J13" s="42"/>
      <c r="K13" s="12">
        <f t="shared" si="1"/>
        <v>0</v>
      </c>
      <c r="M13" s="4"/>
    </row>
    <row r="14" spans="1:13" ht="15" thickBot="1" x14ac:dyDescent="0.4">
      <c r="A14" s="31" t="s">
        <v>14161</v>
      </c>
      <c r="B14" s="32" t="s">
        <v>14162</v>
      </c>
      <c r="C14" s="32" t="s">
        <v>14143</v>
      </c>
      <c r="D14" s="32" t="s">
        <v>2487</v>
      </c>
      <c r="E14" s="32" t="s">
        <v>2532</v>
      </c>
      <c r="F14" s="327">
        <v>3965</v>
      </c>
      <c r="G14" s="32" t="s">
        <v>2483</v>
      </c>
      <c r="H14" s="126">
        <v>68.33</v>
      </c>
      <c r="I14" s="65">
        <f>(H14*'Информация о ценах'!$D$50+'480_0'!H14*'Информация о ценах'!$D$50*'Информация о ценах'!$E$50)*'Информация о ценах'!$B$6*1.02*1.2</f>
        <v>2446.3506600000001</v>
      </c>
      <c r="J14" s="43"/>
      <c r="K14" s="44">
        <f t="shared" si="1"/>
        <v>0</v>
      </c>
      <c r="M14" s="4"/>
    </row>
    <row r="15" spans="1:13" ht="15" thickBot="1" x14ac:dyDescent="0.4">
      <c r="I15" s="539" t="s">
        <v>5659</v>
      </c>
      <c r="J15" s="540"/>
      <c r="K15" s="132">
        <f>SUM(K4:K14)</f>
        <v>0</v>
      </c>
      <c r="M15" s="4"/>
    </row>
    <row r="16" spans="1:13" x14ac:dyDescent="0.35">
      <c r="M16" s="4"/>
    </row>
  </sheetData>
  <mergeCells count="4">
    <mergeCell ref="I15:J15"/>
    <mergeCell ref="A3:K3"/>
    <mergeCell ref="A7:K7"/>
    <mergeCell ref="A11:K11"/>
  </mergeCells>
  <hyperlinks>
    <hyperlink ref="A1" location="'Информация о ценах'!R1C1" display="←" xr:uid="{9629EB5D-9D74-43B6-B5F1-C32BB0AEB338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9999"/>
  </sheetPr>
  <dimension ref="A1:K29"/>
  <sheetViews>
    <sheetView workbookViewId="0">
      <pane ySplit="2" topLeftCell="A3" activePane="bottomLeft" state="frozen"/>
      <selection pane="bottomLeft" activeCell="A3" sqref="A3"/>
    </sheetView>
  </sheetViews>
  <sheetFormatPr defaultRowHeight="14.5" x14ac:dyDescent="0.35"/>
  <cols>
    <col min="1" max="1" width="16.7265625" bestFit="1" customWidth="1"/>
    <col min="2" max="2" width="14" bestFit="1" customWidth="1"/>
    <col min="3" max="3" width="15" bestFit="1" customWidth="1"/>
    <col min="4" max="4" width="67.7265625" customWidth="1"/>
    <col min="5" max="5" width="15.7265625" customWidth="1"/>
    <col min="6" max="6" width="9.453125" customWidth="1"/>
    <col min="7" max="7" width="13.453125" bestFit="1" customWidth="1"/>
    <col min="8" max="8" width="9.26953125" customWidth="1"/>
    <col min="9" max="9" width="15.54296875" customWidth="1"/>
    <col min="10" max="10" width="12.1796875" customWidth="1"/>
    <col min="11" max="11" width="11.1796875" customWidth="1"/>
  </cols>
  <sheetData>
    <row r="1" spans="1:11" s="4" customFormat="1" ht="48.75" customHeight="1" thickBot="1" x14ac:dyDescent="0.4">
      <c r="A1" s="392" t="s">
        <v>5115</v>
      </c>
      <c r="B1" s="228"/>
      <c r="C1" s="3"/>
      <c r="F1" s="6"/>
      <c r="H1" s="7"/>
      <c r="I1" s="236"/>
      <c r="J1" s="234"/>
      <c r="K1" s="233"/>
    </row>
    <row r="2" spans="1:11" s="5" customFormat="1" ht="44" thickBot="1" x14ac:dyDescent="0.4">
      <c r="A2" s="393" t="s">
        <v>90</v>
      </c>
      <c r="B2" s="209" t="s">
        <v>91</v>
      </c>
      <c r="C2" s="210" t="s">
        <v>92</v>
      </c>
      <c r="D2" s="210" t="s">
        <v>93</v>
      </c>
      <c r="E2" s="210" t="s">
        <v>94</v>
      </c>
      <c r="F2" s="211" t="s">
        <v>95</v>
      </c>
      <c r="G2" s="210" t="s">
        <v>96</v>
      </c>
      <c r="H2" s="212" t="s">
        <v>8541</v>
      </c>
      <c r="I2" s="323" t="s">
        <v>18474</v>
      </c>
      <c r="J2" s="379" t="s">
        <v>4892</v>
      </c>
      <c r="K2" s="380" t="s">
        <v>4893</v>
      </c>
    </row>
    <row r="3" spans="1:11" s="4" customFormat="1" ht="15" thickBot="1" x14ac:dyDescent="0.4">
      <c r="A3" s="406" t="s">
        <v>2662</v>
      </c>
      <c r="B3" s="407"/>
      <c r="C3" s="407"/>
      <c r="D3" s="407"/>
      <c r="E3" s="407"/>
      <c r="F3" s="407"/>
      <c r="G3" s="407"/>
      <c r="H3" s="407"/>
      <c r="I3" s="407"/>
      <c r="J3" s="407"/>
      <c r="K3" s="408"/>
    </row>
    <row r="4" spans="1:11" s="4" customFormat="1" x14ac:dyDescent="0.35">
      <c r="A4" s="299" t="s">
        <v>2573</v>
      </c>
      <c r="B4" s="299" t="s">
        <v>2574</v>
      </c>
      <c r="C4" s="299" t="s">
        <v>18824</v>
      </c>
      <c r="D4" s="299" t="s">
        <v>19978</v>
      </c>
      <c r="E4" s="299" t="s">
        <v>2576</v>
      </c>
      <c r="F4" s="300">
        <v>319</v>
      </c>
      <c r="G4" s="299" t="s">
        <v>2441</v>
      </c>
      <c r="H4" s="300">
        <v>1.92</v>
      </c>
      <c r="I4" s="53">
        <f>(H4*'Информация о ценах'!$D$52+EAST_482RU_19RU!H4*'Информация о ценах'!$D$52*'Информация о ценах'!$E$52)*'Информация о ценах'!$B$6*1.02*1.2</f>
        <v>88.128</v>
      </c>
      <c r="J4" s="26"/>
      <c r="K4" s="17">
        <f>J4*I4</f>
        <v>0</v>
      </c>
    </row>
    <row r="5" spans="1:11" s="4" customFormat="1" x14ac:dyDescent="0.35">
      <c r="A5" s="299" t="s">
        <v>2577</v>
      </c>
      <c r="B5" s="299" t="s">
        <v>2578</v>
      </c>
      <c r="C5" s="299" t="s">
        <v>18824</v>
      </c>
      <c r="D5" s="299" t="s">
        <v>19978</v>
      </c>
      <c r="E5" s="299" t="s">
        <v>2579</v>
      </c>
      <c r="F5" s="300">
        <v>408</v>
      </c>
      <c r="G5" s="299" t="s">
        <v>2441</v>
      </c>
      <c r="H5" s="300">
        <v>1.6</v>
      </c>
      <c r="I5" s="53">
        <f>(H5*'Информация о ценах'!$D$52+EAST_482RU_19RU!H5*'Информация о ценах'!$D$52*'Информация о ценах'!$E$52)*'Информация о ценах'!$B$6*1.02*1.2</f>
        <v>73.44</v>
      </c>
      <c r="J5" s="24"/>
      <c r="K5" s="15">
        <f t="shared" ref="K5:K15" si="0">J5*I5</f>
        <v>0</v>
      </c>
    </row>
    <row r="6" spans="1:11" s="4" customFormat="1" x14ac:dyDescent="0.35">
      <c r="A6" s="299" t="s">
        <v>2580</v>
      </c>
      <c r="B6" s="299" t="s">
        <v>2581</v>
      </c>
      <c r="C6" s="299" t="s">
        <v>18824</v>
      </c>
      <c r="D6" s="299" t="s">
        <v>19978</v>
      </c>
      <c r="E6" s="299" t="s">
        <v>2582</v>
      </c>
      <c r="F6" s="300">
        <v>497</v>
      </c>
      <c r="G6" s="299" t="s">
        <v>2445</v>
      </c>
      <c r="H6" s="300">
        <v>1.89</v>
      </c>
      <c r="I6" s="53">
        <f>(H6*'Информация о ценах'!$D$52+EAST_482RU_19RU!H6*'Информация о ценах'!$D$52*'Информация о ценах'!$E$52)*'Информация о ценах'!$B$6*1.02*1.2</f>
        <v>86.751000000000005</v>
      </c>
      <c r="J6" s="24"/>
      <c r="K6" s="15">
        <f t="shared" si="0"/>
        <v>0</v>
      </c>
    </row>
    <row r="7" spans="1:11" s="4" customFormat="1" x14ac:dyDescent="0.35">
      <c r="A7" s="299" t="s">
        <v>2583</v>
      </c>
      <c r="B7" s="299" t="s">
        <v>2584</v>
      </c>
      <c r="C7" s="299" t="s">
        <v>18824</v>
      </c>
      <c r="D7" s="299" t="s">
        <v>19978</v>
      </c>
      <c r="E7" s="299" t="s">
        <v>2585</v>
      </c>
      <c r="F7" s="300">
        <v>758</v>
      </c>
      <c r="G7" s="299" t="s">
        <v>2449</v>
      </c>
      <c r="H7" s="300">
        <v>2.48</v>
      </c>
      <c r="I7" s="53">
        <f>(H7*'Информация о ценах'!$D$52+EAST_482RU_19RU!H7*'Информация о ценах'!$D$52*'Информация о ценах'!$E$52)*'Информация о ценах'!$B$6*1.02*1.2</f>
        <v>113.83199999999999</v>
      </c>
      <c r="J7" s="24"/>
      <c r="K7" s="15">
        <f t="shared" si="0"/>
        <v>0</v>
      </c>
    </row>
    <row r="8" spans="1:11" s="4" customFormat="1" x14ac:dyDescent="0.35">
      <c r="A8" s="299" t="s">
        <v>2586</v>
      </c>
      <c r="B8" s="299" t="s">
        <v>2587</v>
      </c>
      <c r="C8" s="299" t="s">
        <v>18824</v>
      </c>
      <c r="D8" s="299" t="s">
        <v>19978</v>
      </c>
      <c r="E8" s="299" t="s">
        <v>2588</v>
      </c>
      <c r="F8" s="300">
        <v>980</v>
      </c>
      <c r="G8" s="299" t="s">
        <v>2445</v>
      </c>
      <c r="H8" s="300">
        <v>3.19</v>
      </c>
      <c r="I8" s="53">
        <f>(H8*'Информация о ценах'!$D$52+EAST_482RU_19RU!H8*'Информация о ценах'!$D$52*'Информация о ценах'!$E$52)*'Информация о ценах'!$B$6*1.02*1.2</f>
        <v>146.42099999999999</v>
      </c>
      <c r="J8" s="24"/>
      <c r="K8" s="15">
        <f t="shared" si="0"/>
        <v>0</v>
      </c>
    </row>
    <row r="9" spans="1:11" s="4" customFormat="1" x14ac:dyDescent="0.35">
      <c r="A9" s="299" t="s">
        <v>2589</v>
      </c>
      <c r="B9" s="299" t="s">
        <v>2590</v>
      </c>
      <c r="C9" s="299" t="s">
        <v>18824</v>
      </c>
      <c r="D9" s="299" t="s">
        <v>19978</v>
      </c>
      <c r="E9" s="299" t="s">
        <v>2455</v>
      </c>
      <c r="F9" s="129">
        <v>1239</v>
      </c>
      <c r="G9" s="299" t="s">
        <v>2456</v>
      </c>
      <c r="H9" s="300">
        <v>4.16</v>
      </c>
      <c r="I9" s="53">
        <f>(H9*'Информация о ценах'!$D$52+EAST_482RU_19RU!H9*'Информация о ценах'!$D$52*'Информация о ценах'!$E$52)*'Информация о ценах'!$B$6*1.02*1.2</f>
        <v>190.94399999999999</v>
      </c>
      <c r="J9" s="24"/>
      <c r="K9" s="15">
        <f t="shared" si="0"/>
        <v>0</v>
      </c>
    </row>
    <row r="10" spans="1:11" s="4" customFormat="1" x14ac:dyDescent="0.35">
      <c r="A10" s="299" t="s">
        <v>2591</v>
      </c>
      <c r="B10" s="299" t="s">
        <v>2592</v>
      </c>
      <c r="C10" s="299" t="s">
        <v>18824</v>
      </c>
      <c r="D10" s="299" t="s">
        <v>19978</v>
      </c>
      <c r="E10" s="299" t="s">
        <v>2459</v>
      </c>
      <c r="F10" s="129">
        <v>1498</v>
      </c>
      <c r="G10" s="299" t="s">
        <v>2460</v>
      </c>
      <c r="H10" s="300">
        <v>5.32</v>
      </c>
      <c r="I10" s="53">
        <f>(H10*'Информация о ценах'!$D$52+EAST_482RU_19RU!H10*'Информация о ценах'!$D$52*'Информация о ценах'!$E$52)*'Информация о ценах'!$B$6*1.02*1.2</f>
        <v>244.18799999999999</v>
      </c>
      <c r="J10" s="24"/>
      <c r="K10" s="15">
        <f t="shared" si="0"/>
        <v>0</v>
      </c>
    </row>
    <row r="11" spans="1:11" s="4" customFormat="1" x14ac:dyDescent="0.35">
      <c r="A11" s="299" t="s">
        <v>2593</v>
      </c>
      <c r="B11" s="299" t="s">
        <v>2594</v>
      </c>
      <c r="C11" s="299" t="s">
        <v>18824</v>
      </c>
      <c r="D11" s="299" t="s">
        <v>19978</v>
      </c>
      <c r="E11" s="299" t="s">
        <v>2463</v>
      </c>
      <c r="F11" s="129">
        <v>1942</v>
      </c>
      <c r="G11" s="299" t="s">
        <v>2464</v>
      </c>
      <c r="H11" s="300">
        <v>6.74</v>
      </c>
      <c r="I11" s="53">
        <f>(H11*'Информация о ценах'!$D$52+EAST_482RU_19RU!H11*'Информация о ценах'!$D$52*'Информация о ценах'!$E$52)*'Информация о ценах'!$B$6*1.02*1.2</f>
        <v>309.36599999999999</v>
      </c>
      <c r="J11" s="24"/>
      <c r="K11" s="15">
        <f t="shared" si="0"/>
        <v>0</v>
      </c>
    </row>
    <row r="12" spans="1:11" s="4" customFormat="1" x14ac:dyDescent="0.35">
      <c r="A12" s="299" t="s">
        <v>2595</v>
      </c>
      <c r="B12" s="299" t="s">
        <v>2596</v>
      </c>
      <c r="C12" s="299" t="s">
        <v>18824</v>
      </c>
      <c r="D12" s="299" t="s">
        <v>19978</v>
      </c>
      <c r="E12" s="299" t="s">
        <v>2597</v>
      </c>
      <c r="F12" s="129">
        <v>3222</v>
      </c>
      <c r="G12" s="299" t="s">
        <v>2483</v>
      </c>
      <c r="H12" s="300">
        <v>11.7</v>
      </c>
      <c r="I12" s="53">
        <f>(H12*'Информация о ценах'!$D$52+EAST_482RU_19RU!H12*'Информация о ценах'!$D$52*'Информация о ценах'!$E$52)*'Информация о ценах'!$B$6*1.02*1.2</f>
        <v>537.03</v>
      </c>
      <c r="J12" s="24"/>
      <c r="K12" s="15">
        <f t="shared" si="0"/>
        <v>0</v>
      </c>
    </row>
    <row r="13" spans="1:11" s="4" customFormat="1" x14ac:dyDescent="0.35">
      <c r="A13" s="299" t="s">
        <v>2598</v>
      </c>
      <c r="B13" s="299" t="s">
        <v>2599</v>
      </c>
      <c r="C13" s="299" t="s">
        <v>18824</v>
      </c>
      <c r="D13" s="299" t="s">
        <v>19978</v>
      </c>
      <c r="E13" s="299" t="s">
        <v>2504</v>
      </c>
      <c r="F13" s="129">
        <v>3655</v>
      </c>
      <c r="G13" s="299" t="s">
        <v>2483</v>
      </c>
      <c r="H13" s="300">
        <v>12.29</v>
      </c>
      <c r="I13" s="53">
        <f>(H13*'Информация о ценах'!$D$52+EAST_482RU_19RU!H13*'Информация о ценах'!$D$52*'Информация о ценах'!$E$52)*'Информация о ценах'!$B$6*1.02*1.2</f>
        <v>564.11099999999999</v>
      </c>
      <c r="J13" s="24"/>
      <c r="K13" s="15">
        <f t="shared" si="0"/>
        <v>0</v>
      </c>
    </row>
    <row r="14" spans="1:11" s="4" customFormat="1" x14ac:dyDescent="0.35">
      <c r="A14" s="299" t="s">
        <v>2600</v>
      </c>
      <c r="B14" s="299" t="s">
        <v>2601</v>
      </c>
      <c r="C14" s="299" t="s">
        <v>18824</v>
      </c>
      <c r="D14" s="299" t="s">
        <v>19978</v>
      </c>
      <c r="E14" s="299" t="s">
        <v>2505</v>
      </c>
      <c r="F14" s="129">
        <v>4286</v>
      </c>
      <c r="G14" s="299" t="s">
        <v>2483</v>
      </c>
      <c r="H14" s="300">
        <v>15.95</v>
      </c>
      <c r="I14" s="53">
        <f>(H14*'Информация о ценах'!$D$52+EAST_482RU_19RU!H14*'Информация о ценах'!$D$52*'Информация о ценах'!$E$52)*'Информация о ценах'!$B$6*1.02*1.2</f>
        <v>732.1049999999999</v>
      </c>
      <c r="J14" s="24"/>
      <c r="K14" s="15">
        <f t="shared" si="0"/>
        <v>0</v>
      </c>
    </row>
    <row r="15" spans="1:11" s="4" customFormat="1" ht="15" thickBot="1" x14ac:dyDescent="0.4">
      <c r="A15" s="299" t="s">
        <v>2602</v>
      </c>
      <c r="B15" s="299" t="s">
        <v>2603</v>
      </c>
      <c r="C15" s="299" t="s">
        <v>18824</v>
      </c>
      <c r="D15" s="299" t="s">
        <v>19978</v>
      </c>
      <c r="E15" s="299" t="s">
        <v>2506</v>
      </c>
      <c r="F15" s="129">
        <v>5228</v>
      </c>
      <c r="G15" s="299" t="s">
        <v>2483</v>
      </c>
      <c r="H15" s="300">
        <v>20.2</v>
      </c>
      <c r="I15" s="65">
        <f>(H15*'Информация о ценах'!$D$52+EAST_482RU_19RU!H15*'Информация о ценах'!$D$52*'Информация о ценах'!$E$52)*'Информация о ценах'!$B$6*1.02*1.2</f>
        <v>927.18</v>
      </c>
      <c r="J15" s="25"/>
      <c r="K15" s="16">
        <f t="shared" si="0"/>
        <v>0</v>
      </c>
    </row>
    <row r="16" spans="1:11" s="4" customFormat="1" ht="15" thickBot="1" x14ac:dyDescent="0.4">
      <c r="A16" s="403" t="s">
        <v>2664</v>
      </c>
      <c r="B16" s="404"/>
      <c r="C16" s="404"/>
      <c r="D16" s="404"/>
      <c r="E16" s="404"/>
      <c r="F16" s="404"/>
      <c r="G16" s="404"/>
      <c r="H16" s="404"/>
      <c r="I16" s="404"/>
      <c r="J16" s="404"/>
      <c r="K16" s="405"/>
    </row>
    <row r="17" spans="1:11" s="4" customFormat="1" x14ac:dyDescent="0.35">
      <c r="A17" s="59" t="s">
        <v>2630</v>
      </c>
      <c r="B17" s="60" t="s">
        <v>2631</v>
      </c>
      <c r="C17" s="60" t="s">
        <v>2632</v>
      </c>
      <c r="D17" s="60" t="s">
        <v>19979</v>
      </c>
      <c r="E17" s="60" t="s">
        <v>2576</v>
      </c>
      <c r="F17" s="123">
        <v>319</v>
      </c>
      <c r="G17" s="60" t="s">
        <v>2468</v>
      </c>
      <c r="H17" s="123">
        <v>1.53</v>
      </c>
      <c r="I17" s="62">
        <f>(H17*'Информация о ценах'!$D$52+EAST_482RU_19RU!H17*'Информация о ценах'!$D$52*'Информация о ценах'!$E$52)*'Информация о ценах'!$B$6*1.02*1.2</f>
        <v>70.227000000000004</v>
      </c>
      <c r="J17" s="40"/>
      <c r="K17" s="41">
        <f t="shared" ref="K17:K28" si="1">J17*I17</f>
        <v>0</v>
      </c>
    </row>
    <row r="18" spans="1:11" s="4" customFormat="1" x14ac:dyDescent="0.35">
      <c r="A18" s="29" t="s">
        <v>2633</v>
      </c>
      <c r="B18" s="299" t="s">
        <v>2634</v>
      </c>
      <c r="C18" s="299" t="s">
        <v>2632</v>
      </c>
      <c r="D18" s="299" t="s">
        <v>19979</v>
      </c>
      <c r="E18" s="299" t="s">
        <v>2579</v>
      </c>
      <c r="F18" s="300">
        <v>408</v>
      </c>
      <c r="G18" s="299" t="s">
        <v>2468</v>
      </c>
      <c r="H18" s="300">
        <v>1.6</v>
      </c>
      <c r="I18" s="53">
        <f>(H18*'Информация о ценах'!$D$52+EAST_482RU_19RU!H18*'Информация о ценах'!$D$52*'Информация о ценах'!$E$52)*'Информация о ценах'!$B$6*1.02*1.2</f>
        <v>73.44</v>
      </c>
      <c r="J18" s="24"/>
      <c r="K18" s="15">
        <f t="shared" si="1"/>
        <v>0</v>
      </c>
    </row>
    <row r="19" spans="1:11" s="4" customFormat="1" x14ac:dyDescent="0.35">
      <c r="A19" s="29" t="s">
        <v>2635</v>
      </c>
      <c r="B19" s="299" t="s">
        <v>2636</v>
      </c>
      <c r="C19" s="299" t="s">
        <v>2632</v>
      </c>
      <c r="D19" s="299" t="s">
        <v>19979</v>
      </c>
      <c r="E19" s="299" t="s">
        <v>2582</v>
      </c>
      <c r="F19" s="300">
        <v>497</v>
      </c>
      <c r="G19" s="299" t="s">
        <v>2460</v>
      </c>
      <c r="H19" s="300">
        <v>1.89</v>
      </c>
      <c r="I19" s="53">
        <f>(H19*'Информация о ценах'!$D$52+EAST_482RU_19RU!H19*'Информация о ценах'!$D$52*'Информация о ценах'!$E$52)*'Информация о ценах'!$B$6*1.02*1.2</f>
        <v>86.751000000000005</v>
      </c>
      <c r="J19" s="24"/>
      <c r="K19" s="15">
        <f t="shared" si="1"/>
        <v>0</v>
      </c>
    </row>
    <row r="20" spans="1:11" s="4" customFormat="1" x14ac:dyDescent="0.35">
      <c r="A20" s="29" t="s">
        <v>2637</v>
      </c>
      <c r="B20" s="299" t="s">
        <v>2638</v>
      </c>
      <c r="C20" s="299" t="s">
        <v>2632</v>
      </c>
      <c r="D20" s="299" t="s">
        <v>19979</v>
      </c>
      <c r="E20" s="299" t="s">
        <v>2585</v>
      </c>
      <c r="F20" s="300">
        <v>758</v>
      </c>
      <c r="G20" s="299" t="s">
        <v>2473</v>
      </c>
      <c r="H20" s="300">
        <v>2.48</v>
      </c>
      <c r="I20" s="53">
        <f>(H20*'Информация о ценах'!$D$52+EAST_482RU_19RU!H20*'Информация о ценах'!$D$52*'Информация о ценах'!$E$52)*'Информация о ценах'!$B$6*1.02*1.2</f>
        <v>113.83199999999999</v>
      </c>
      <c r="J20" s="24"/>
      <c r="K20" s="15">
        <f t="shared" si="1"/>
        <v>0</v>
      </c>
    </row>
    <row r="21" spans="1:11" s="4" customFormat="1" x14ac:dyDescent="0.35">
      <c r="A21" s="29" t="s">
        <v>2639</v>
      </c>
      <c r="B21" s="299" t="s">
        <v>2640</v>
      </c>
      <c r="C21" s="299" t="s">
        <v>2632</v>
      </c>
      <c r="D21" s="299" t="s">
        <v>19979</v>
      </c>
      <c r="E21" s="299" t="s">
        <v>2588</v>
      </c>
      <c r="F21" s="300">
        <v>980</v>
      </c>
      <c r="G21" s="299" t="s">
        <v>2460</v>
      </c>
      <c r="H21" s="300">
        <v>3.19</v>
      </c>
      <c r="I21" s="53">
        <f>(H21*'Информация о ценах'!$D$52+EAST_482RU_19RU!H21*'Информация о ценах'!$D$52*'Информация о ценах'!$E$52)*'Информация о ценах'!$B$6*1.02*1.2</f>
        <v>146.42099999999999</v>
      </c>
      <c r="J21" s="24"/>
      <c r="K21" s="15">
        <f t="shared" si="1"/>
        <v>0</v>
      </c>
    </row>
    <row r="22" spans="1:11" s="4" customFormat="1" x14ac:dyDescent="0.35">
      <c r="A22" s="29" t="s">
        <v>2641</v>
      </c>
      <c r="B22" s="299" t="s">
        <v>2642</v>
      </c>
      <c r="C22" s="299" t="s">
        <v>2632</v>
      </c>
      <c r="D22" s="299" t="s">
        <v>19979</v>
      </c>
      <c r="E22" s="299" t="s">
        <v>2455</v>
      </c>
      <c r="F22" s="129">
        <v>1239</v>
      </c>
      <c r="G22" s="299" t="s">
        <v>2478</v>
      </c>
      <c r="H22" s="300">
        <v>4.16</v>
      </c>
      <c r="I22" s="53">
        <f>(H22*'Информация о ценах'!$D$52+EAST_482RU_19RU!H22*'Информация о ценах'!$D$52*'Информация о ценах'!$E$52)*'Информация о ценах'!$B$6*1.02*1.2</f>
        <v>190.94399999999999</v>
      </c>
      <c r="J22" s="24"/>
      <c r="K22" s="15">
        <f t="shared" si="1"/>
        <v>0</v>
      </c>
    </row>
    <row r="23" spans="1:11" s="4" customFormat="1" x14ac:dyDescent="0.35">
      <c r="A23" s="29" t="s">
        <v>2643</v>
      </c>
      <c r="B23" s="299" t="s">
        <v>2644</v>
      </c>
      <c r="C23" s="299" t="s">
        <v>2632</v>
      </c>
      <c r="D23" s="299" t="s">
        <v>19979</v>
      </c>
      <c r="E23" s="299" t="s">
        <v>2459</v>
      </c>
      <c r="F23" s="129">
        <v>1498</v>
      </c>
      <c r="G23" s="299" t="s">
        <v>2464</v>
      </c>
      <c r="H23" s="300">
        <v>5.32</v>
      </c>
      <c r="I23" s="53">
        <f>(H23*'Информация о ценах'!$D$52+EAST_482RU_19RU!H23*'Информация о ценах'!$D$52*'Информация о ценах'!$E$52)*'Информация о ценах'!$B$6*1.02*1.2</f>
        <v>244.18799999999999</v>
      </c>
      <c r="J23" s="24"/>
      <c r="K23" s="15">
        <f t="shared" si="1"/>
        <v>0</v>
      </c>
    </row>
    <row r="24" spans="1:11" s="4" customFormat="1" x14ac:dyDescent="0.35">
      <c r="A24" s="29" t="s">
        <v>2645</v>
      </c>
      <c r="B24" s="299" t="s">
        <v>2646</v>
      </c>
      <c r="C24" s="299" t="s">
        <v>2632</v>
      </c>
      <c r="D24" s="299" t="s">
        <v>19979</v>
      </c>
      <c r="E24" s="299" t="s">
        <v>2463</v>
      </c>
      <c r="F24" s="129">
        <v>1942</v>
      </c>
      <c r="G24" s="299" t="s">
        <v>2483</v>
      </c>
      <c r="H24" s="300">
        <v>6.74</v>
      </c>
      <c r="I24" s="53">
        <f>(H24*'Информация о ценах'!$D$52+EAST_482RU_19RU!H24*'Информация о ценах'!$D$52*'Информация о ценах'!$E$52)*'Информация о ценах'!$B$6*1.02*1.2</f>
        <v>309.36599999999999</v>
      </c>
      <c r="J24" s="24"/>
      <c r="K24" s="15">
        <f t="shared" si="1"/>
        <v>0</v>
      </c>
    </row>
    <row r="25" spans="1:11" s="4" customFormat="1" x14ac:dyDescent="0.35">
      <c r="A25" s="29" t="s">
        <v>2647</v>
      </c>
      <c r="B25" s="299" t="s">
        <v>2648</v>
      </c>
      <c r="C25" s="299" t="s">
        <v>2632</v>
      </c>
      <c r="D25" s="299" t="s">
        <v>19979</v>
      </c>
      <c r="E25" s="299" t="s">
        <v>2597</v>
      </c>
      <c r="F25" s="129">
        <v>3222</v>
      </c>
      <c r="G25" s="299" t="s">
        <v>2507</v>
      </c>
      <c r="H25" s="300">
        <v>11.7</v>
      </c>
      <c r="I25" s="53">
        <f>(H25*'Информация о ценах'!$D$52+EAST_482RU_19RU!H25*'Информация о ценах'!$D$52*'Информация о ценах'!$E$52)*'Информация о ценах'!$B$6*1.02*1.2</f>
        <v>537.03</v>
      </c>
      <c r="J25" s="24"/>
      <c r="K25" s="15">
        <f t="shared" si="1"/>
        <v>0</v>
      </c>
    </row>
    <row r="26" spans="1:11" s="4" customFormat="1" x14ac:dyDescent="0.35">
      <c r="A26" s="29" t="s">
        <v>2649</v>
      </c>
      <c r="B26" s="299" t="s">
        <v>2650</v>
      </c>
      <c r="C26" s="299" t="s">
        <v>2632</v>
      </c>
      <c r="D26" s="299" t="s">
        <v>19979</v>
      </c>
      <c r="E26" s="299" t="s">
        <v>2504</v>
      </c>
      <c r="F26" s="129">
        <v>3655</v>
      </c>
      <c r="G26" s="299" t="s">
        <v>2507</v>
      </c>
      <c r="H26" s="300">
        <v>12.29</v>
      </c>
      <c r="I26" s="53">
        <f>(H26*'Информация о ценах'!$D$52+EAST_482RU_19RU!H26*'Информация о ценах'!$D$52*'Информация о ценах'!$E$52)*'Информация о ценах'!$B$6*1.02*1.2</f>
        <v>564.11099999999999</v>
      </c>
      <c r="J26" s="24"/>
      <c r="K26" s="15">
        <f t="shared" si="1"/>
        <v>0</v>
      </c>
    </row>
    <row r="27" spans="1:11" s="4" customFormat="1" x14ac:dyDescent="0.35">
      <c r="A27" s="29" t="s">
        <v>2651</v>
      </c>
      <c r="B27" s="299" t="s">
        <v>2652</v>
      </c>
      <c r="C27" s="299" t="s">
        <v>2632</v>
      </c>
      <c r="D27" s="299" t="s">
        <v>19979</v>
      </c>
      <c r="E27" s="299" t="s">
        <v>2505</v>
      </c>
      <c r="F27" s="129">
        <v>4286</v>
      </c>
      <c r="G27" s="299" t="s">
        <v>2507</v>
      </c>
      <c r="H27" s="300">
        <v>15.95</v>
      </c>
      <c r="I27" s="53">
        <f>(H27*'Информация о ценах'!$D$52+EAST_482RU_19RU!H27*'Информация о ценах'!$D$52*'Информация о ценах'!$E$52)*'Информация о ценах'!$B$6*1.02*1.2</f>
        <v>732.1049999999999</v>
      </c>
      <c r="J27" s="24"/>
      <c r="K27" s="15">
        <f t="shared" si="1"/>
        <v>0</v>
      </c>
    </row>
    <row r="28" spans="1:11" s="4" customFormat="1" ht="15" thickBot="1" x14ac:dyDescent="0.4">
      <c r="A28" s="31" t="s">
        <v>2653</v>
      </c>
      <c r="B28" s="32" t="s">
        <v>2654</v>
      </c>
      <c r="C28" s="32" t="s">
        <v>2632</v>
      </c>
      <c r="D28" s="32" t="s">
        <v>19979</v>
      </c>
      <c r="E28" s="32" t="s">
        <v>2506</v>
      </c>
      <c r="F28" s="327">
        <v>5228</v>
      </c>
      <c r="G28" s="32" t="s">
        <v>2507</v>
      </c>
      <c r="H28" s="126">
        <v>20.2</v>
      </c>
      <c r="I28" s="65">
        <f>(H28*'Информация о ценах'!$D$52+EAST_482RU_19RU!H28*'Информация о ценах'!$D$52*'Информация о ценах'!$E$52)*'Информация о ценах'!$B$6*1.02*1.2</f>
        <v>927.18</v>
      </c>
      <c r="J28" s="25"/>
      <c r="K28" s="16">
        <f t="shared" si="1"/>
        <v>0</v>
      </c>
    </row>
    <row r="29" spans="1:11" ht="15" thickBot="1" x14ac:dyDescent="0.4">
      <c r="I29" s="539" t="s">
        <v>5659</v>
      </c>
      <c r="J29" s="540"/>
      <c r="K29" s="132">
        <f>SUM(K4:K28)</f>
        <v>0</v>
      </c>
    </row>
  </sheetData>
  <mergeCells count="1">
    <mergeCell ref="I29:J29"/>
  </mergeCells>
  <hyperlinks>
    <hyperlink ref="A1" location="'Информация о ценах'!R1C1" display="←" xr:uid="{88707538-142A-4EA3-9123-09920727DF6B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9999"/>
  </sheetPr>
  <dimension ref="A1:K12"/>
  <sheetViews>
    <sheetView workbookViewId="0">
      <pane ySplit="2" topLeftCell="A3" activePane="bottomLeft" state="frozen"/>
      <selection pane="bottomLeft" activeCell="A3" sqref="A3"/>
    </sheetView>
  </sheetViews>
  <sheetFormatPr defaultRowHeight="14.5" x14ac:dyDescent="0.35"/>
  <cols>
    <col min="1" max="1" width="16.7265625" bestFit="1" customWidth="1"/>
    <col min="2" max="2" width="14" bestFit="1" customWidth="1"/>
    <col min="3" max="3" width="15" bestFit="1" customWidth="1"/>
    <col min="4" max="4" width="67.7265625" customWidth="1"/>
    <col min="5" max="5" width="15.7265625" customWidth="1"/>
    <col min="6" max="6" width="9.453125" customWidth="1"/>
    <col min="7" max="7" width="13.453125" bestFit="1" customWidth="1"/>
    <col min="8" max="8" width="9.26953125" customWidth="1"/>
    <col min="9" max="9" width="15.54296875" customWidth="1"/>
    <col min="10" max="10" width="12.1796875" customWidth="1"/>
    <col min="11" max="11" width="11.1796875" customWidth="1"/>
  </cols>
  <sheetData>
    <row r="1" spans="1:11" s="4" customFormat="1" ht="48.75" customHeight="1" thickBot="1" x14ac:dyDescent="0.4">
      <c r="A1" s="392" t="s">
        <v>5115</v>
      </c>
      <c r="B1" s="228"/>
      <c r="C1" s="3"/>
      <c r="F1" s="6"/>
      <c r="H1" s="7"/>
      <c r="I1" s="236"/>
      <c r="J1" s="234"/>
      <c r="K1" s="233"/>
    </row>
    <row r="2" spans="1:11" s="5" customFormat="1" ht="44" thickBot="1" x14ac:dyDescent="0.4">
      <c r="A2" s="393" t="s">
        <v>90</v>
      </c>
      <c r="B2" s="209" t="s">
        <v>91</v>
      </c>
      <c r="C2" s="210" t="s">
        <v>92</v>
      </c>
      <c r="D2" s="210" t="s">
        <v>93</v>
      </c>
      <c r="E2" s="210" t="s">
        <v>94</v>
      </c>
      <c r="F2" s="211" t="s">
        <v>95</v>
      </c>
      <c r="G2" s="210" t="s">
        <v>96</v>
      </c>
      <c r="H2" s="212" t="s">
        <v>8541</v>
      </c>
      <c r="I2" s="323" t="s">
        <v>18474</v>
      </c>
      <c r="J2" s="379" t="s">
        <v>4892</v>
      </c>
      <c r="K2" s="380" t="s">
        <v>4893</v>
      </c>
    </row>
    <row r="3" spans="1:11" s="162" customFormat="1" x14ac:dyDescent="0.35">
      <c r="A3" s="59" t="s">
        <v>5715</v>
      </c>
      <c r="B3" s="60" t="s">
        <v>18825</v>
      </c>
      <c r="C3" s="60" t="s">
        <v>2606</v>
      </c>
      <c r="D3" s="60" t="s">
        <v>2607</v>
      </c>
      <c r="E3" s="60" t="s">
        <v>2582</v>
      </c>
      <c r="F3" s="123">
        <v>497</v>
      </c>
      <c r="G3" s="60" t="s">
        <v>2445</v>
      </c>
      <c r="H3" s="123">
        <v>2.27</v>
      </c>
      <c r="I3" s="62">
        <f>(H3*'Информация о ценах'!$D$53+EAST_482DZ_19RU!H3*'Информация о ценах'!$D$53*'Информация о ценах'!$E$53)*'Информация о ценах'!$B$6*1.02*1.2</f>
        <v>104.193</v>
      </c>
      <c r="J3" s="373"/>
      <c r="K3" s="41">
        <f t="shared" ref="K3:K11" si="0">J3*I3</f>
        <v>0</v>
      </c>
    </row>
    <row r="4" spans="1:11" s="4" customFormat="1" x14ac:dyDescent="0.35">
      <c r="A4" s="29" t="s">
        <v>2604</v>
      </c>
      <c r="B4" s="299" t="s">
        <v>2605</v>
      </c>
      <c r="C4" s="299" t="s">
        <v>2606</v>
      </c>
      <c r="D4" s="299" t="s">
        <v>2607</v>
      </c>
      <c r="E4" s="299" t="s">
        <v>2585</v>
      </c>
      <c r="F4" s="300">
        <v>758</v>
      </c>
      <c r="G4" s="299" t="s">
        <v>2449</v>
      </c>
      <c r="H4" s="300">
        <v>2.72</v>
      </c>
      <c r="I4" s="53">
        <f>(H4*'Информация о ценах'!$D$53+EAST_482DZ_19RU!H4*'Информация о ценах'!$D$53*'Информация о ценах'!$E$53)*'Информация о ценах'!$B$6*1.02*1.2</f>
        <v>124.84800000000001</v>
      </c>
      <c r="J4" s="24"/>
      <c r="K4" s="15">
        <f t="shared" si="0"/>
        <v>0</v>
      </c>
    </row>
    <row r="5" spans="1:11" s="4" customFormat="1" x14ac:dyDescent="0.35">
      <c r="A5" s="29" t="s">
        <v>2608</v>
      </c>
      <c r="B5" s="299" t="s">
        <v>2609</v>
      </c>
      <c r="C5" s="299" t="s">
        <v>2606</v>
      </c>
      <c r="D5" s="299" t="s">
        <v>2607</v>
      </c>
      <c r="E5" s="299" t="s">
        <v>2588</v>
      </c>
      <c r="F5" s="300">
        <v>980</v>
      </c>
      <c r="G5" s="299" t="s">
        <v>2445</v>
      </c>
      <c r="H5" s="300">
        <v>3.43</v>
      </c>
      <c r="I5" s="53">
        <f>(H5*'Информация о ценах'!$D$53+EAST_482DZ_19RU!H5*'Информация о ценах'!$D$53*'Информация о ценах'!$E$53)*'Информация о ценах'!$B$6*1.02*1.2</f>
        <v>157.43699999999998</v>
      </c>
      <c r="J5" s="24"/>
      <c r="K5" s="15">
        <f t="shared" si="0"/>
        <v>0</v>
      </c>
    </row>
    <row r="6" spans="1:11" s="4" customFormat="1" x14ac:dyDescent="0.35">
      <c r="A6" s="29" t="s">
        <v>2610</v>
      </c>
      <c r="B6" s="299" t="s">
        <v>2611</v>
      </c>
      <c r="C6" s="299" t="s">
        <v>2606</v>
      </c>
      <c r="D6" s="299" t="s">
        <v>2607</v>
      </c>
      <c r="E6" s="299" t="s">
        <v>2455</v>
      </c>
      <c r="F6" s="129">
        <v>1239</v>
      </c>
      <c r="G6" s="299" t="s">
        <v>2456</v>
      </c>
      <c r="H6" s="300">
        <v>4.37</v>
      </c>
      <c r="I6" s="53">
        <f>(H6*'Информация о ценах'!$D$53+EAST_482DZ_19RU!H6*'Информация о ценах'!$D$53*'Информация о ценах'!$E$53)*'Информация о ценах'!$B$6*1.02*1.2</f>
        <v>200.583</v>
      </c>
      <c r="J6" s="24"/>
      <c r="K6" s="15">
        <f t="shared" si="0"/>
        <v>0</v>
      </c>
    </row>
    <row r="7" spans="1:11" s="4" customFormat="1" x14ac:dyDescent="0.35">
      <c r="A7" s="29" t="s">
        <v>2612</v>
      </c>
      <c r="B7" s="299" t="s">
        <v>2613</v>
      </c>
      <c r="C7" s="299" t="s">
        <v>2606</v>
      </c>
      <c r="D7" s="299" t="s">
        <v>2607</v>
      </c>
      <c r="E7" s="299" t="s">
        <v>2459</v>
      </c>
      <c r="F7" s="129">
        <v>1498</v>
      </c>
      <c r="G7" s="299" t="s">
        <v>2460</v>
      </c>
      <c r="H7" s="300">
        <v>5.56</v>
      </c>
      <c r="I7" s="53">
        <f>(H7*'Информация о ценах'!$D$53+EAST_482DZ_19RU!H7*'Информация о ценах'!$D$53*'Информация о ценах'!$E$53)*'Информация о ценах'!$B$6*1.02*1.2</f>
        <v>255.20399999999998</v>
      </c>
      <c r="J7" s="24"/>
      <c r="K7" s="15">
        <f t="shared" si="0"/>
        <v>0</v>
      </c>
    </row>
    <row r="8" spans="1:11" s="4" customFormat="1" x14ac:dyDescent="0.35">
      <c r="A8" s="29" t="s">
        <v>2614</v>
      </c>
      <c r="B8" s="299" t="s">
        <v>2615</v>
      </c>
      <c r="C8" s="299" t="s">
        <v>2606</v>
      </c>
      <c r="D8" s="299" t="s">
        <v>2607</v>
      </c>
      <c r="E8" s="299" t="s">
        <v>2463</v>
      </c>
      <c r="F8" s="129">
        <v>1942</v>
      </c>
      <c r="G8" s="299" t="s">
        <v>2464</v>
      </c>
      <c r="H8" s="300">
        <v>6.85</v>
      </c>
      <c r="I8" s="53">
        <f>(H8*'Информация о ценах'!$D$53+EAST_482DZ_19RU!H8*'Информация о ценах'!$D$53*'Информация о ценах'!$E$53)*'Информация о ценах'!$B$6*1.02*1.2</f>
        <v>314.41499999999996</v>
      </c>
      <c r="J8" s="24"/>
      <c r="K8" s="15">
        <f t="shared" si="0"/>
        <v>0</v>
      </c>
    </row>
    <row r="9" spans="1:11" s="4" customFormat="1" x14ac:dyDescent="0.35">
      <c r="A9" s="29" t="s">
        <v>2616</v>
      </c>
      <c r="B9" s="299" t="s">
        <v>2617</v>
      </c>
      <c r="C9" s="299" t="s">
        <v>2606</v>
      </c>
      <c r="D9" s="299" t="s">
        <v>2607</v>
      </c>
      <c r="E9" s="299" t="s">
        <v>2504</v>
      </c>
      <c r="F9" s="129">
        <v>3655</v>
      </c>
      <c r="G9" s="299" t="s">
        <v>2483</v>
      </c>
      <c r="H9" s="300">
        <v>12.76</v>
      </c>
      <c r="I9" s="53">
        <f>(H9*'Информация о ценах'!$D$53+EAST_482DZ_19RU!H9*'Информация о ценах'!$D$53*'Информация о ценах'!$E$53)*'Информация о ценах'!$B$6*1.02*1.2</f>
        <v>585.68399999999997</v>
      </c>
      <c r="J9" s="24"/>
      <c r="K9" s="15">
        <f t="shared" si="0"/>
        <v>0</v>
      </c>
    </row>
    <row r="10" spans="1:11" s="4" customFormat="1" x14ac:dyDescent="0.35">
      <c r="A10" s="29" t="s">
        <v>2618</v>
      </c>
      <c r="B10" s="299" t="s">
        <v>2619</v>
      </c>
      <c r="C10" s="299" t="s">
        <v>2606</v>
      </c>
      <c r="D10" s="299" t="s">
        <v>2607</v>
      </c>
      <c r="E10" s="299" t="s">
        <v>2505</v>
      </c>
      <c r="F10" s="129">
        <v>4286</v>
      </c>
      <c r="G10" s="299" t="s">
        <v>2483</v>
      </c>
      <c r="H10" s="300">
        <v>16.190000000000001</v>
      </c>
      <c r="I10" s="53">
        <f>(H10*'Информация о ценах'!$D$53+EAST_482DZ_19RU!H10*'Информация о ценах'!$D$53*'Информация о ценах'!$E$53)*'Информация о ценах'!$B$6*1.02*1.2</f>
        <v>743.12099999999998</v>
      </c>
      <c r="J10" s="24"/>
      <c r="K10" s="15">
        <f t="shared" si="0"/>
        <v>0</v>
      </c>
    </row>
    <row r="11" spans="1:11" s="4" customFormat="1" ht="15" thickBot="1" x14ac:dyDescent="0.4">
      <c r="A11" s="31" t="s">
        <v>2620</v>
      </c>
      <c r="B11" s="32" t="s">
        <v>2621</v>
      </c>
      <c r="C11" s="32" t="s">
        <v>2606</v>
      </c>
      <c r="D11" s="32" t="s">
        <v>2607</v>
      </c>
      <c r="E11" s="32" t="s">
        <v>2506</v>
      </c>
      <c r="F11" s="327">
        <v>5228</v>
      </c>
      <c r="G11" s="32" t="s">
        <v>2483</v>
      </c>
      <c r="H11" s="126">
        <v>20.57</v>
      </c>
      <c r="I11" s="65">
        <f>(H11*'Информация о ценах'!$D$53+EAST_482DZ_19RU!H11*'Информация о ценах'!$D$53*'Информация о ценах'!$E$53)*'Информация о ценах'!$B$6*1.02*1.2</f>
        <v>944.16300000000001</v>
      </c>
      <c r="J11" s="25"/>
      <c r="K11" s="16">
        <f t="shared" si="0"/>
        <v>0</v>
      </c>
    </row>
    <row r="12" spans="1:11" ht="15" thickBot="1" x14ac:dyDescent="0.4">
      <c r="I12" s="539" t="s">
        <v>5659</v>
      </c>
      <c r="J12" s="540"/>
      <c r="K12" s="132">
        <f>SUM(K3:K11)</f>
        <v>0</v>
      </c>
    </row>
  </sheetData>
  <mergeCells count="1">
    <mergeCell ref="I12:J12"/>
  </mergeCells>
  <hyperlinks>
    <hyperlink ref="A1" location="'Информация о ценах'!R1C1" display="←" xr:uid="{F0902F8B-5733-494E-8FA9-C4DEBB7AE906}"/>
  </hyperlink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9999"/>
    <pageSetUpPr fitToPage="1"/>
  </sheetPr>
  <dimension ref="A1:K22"/>
  <sheetViews>
    <sheetView zoomScaleNormal="100" workbookViewId="0">
      <pane ySplit="2" topLeftCell="A3" activePane="bottomLeft" state="frozen"/>
      <selection activeCell="B16" sqref="B16:C16"/>
      <selection pane="bottomLeft" activeCell="A2" sqref="A2"/>
    </sheetView>
  </sheetViews>
  <sheetFormatPr defaultColWidth="9" defaultRowHeight="14.5" x14ac:dyDescent="0.35"/>
  <cols>
    <col min="1" max="1" width="16.7265625" style="4" bestFit="1" customWidth="1"/>
    <col min="2" max="2" width="14" style="4" bestFit="1" customWidth="1"/>
    <col min="3" max="3" width="15" style="4" bestFit="1" customWidth="1"/>
    <col min="4" max="4" width="67.7265625" style="4" customWidth="1"/>
    <col min="5" max="5" width="15.7265625" style="4" customWidth="1"/>
    <col min="6" max="6" width="9.453125" style="4" customWidth="1"/>
    <col min="7" max="7" width="13.453125" style="4" bestFit="1" customWidth="1"/>
    <col min="8" max="8" width="9.26953125" style="4" customWidth="1"/>
    <col min="9" max="9" width="15.54296875" style="14" customWidth="1"/>
    <col min="10" max="10" width="12.1796875" style="19" customWidth="1"/>
    <col min="11" max="11" width="11.1796875" style="14" customWidth="1"/>
    <col min="12" max="16384" width="9" style="4"/>
  </cols>
  <sheetData>
    <row r="1" spans="1:11" ht="48.75" customHeight="1" thickBot="1" x14ac:dyDescent="0.4">
      <c r="A1" s="392" t="s">
        <v>5115</v>
      </c>
      <c r="B1" s="228"/>
      <c r="C1" s="3"/>
      <c r="F1" s="6"/>
      <c r="H1" s="7"/>
      <c r="I1" s="236"/>
      <c r="J1" s="234"/>
      <c r="K1" s="233"/>
    </row>
    <row r="2" spans="1:11" s="5" customFormat="1" ht="44" thickBot="1" x14ac:dyDescent="0.4">
      <c r="A2" s="393" t="s">
        <v>90</v>
      </c>
      <c r="B2" s="209" t="s">
        <v>91</v>
      </c>
      <c r="C2" s="210" t="s">
        <v>92</v>
      </c>
      <c r="D2" s="210" t="s">
        <v>93</v>
      </c>
      <c r="E2" s="210" t="s">
        <v>94</v>
      </c>
      <c r="F2" s="211" t="s">
        <v>95</v>
      </c>
      <c r="G2" s="210" t="s">
        <v>96</v>
      </c>
      <c r="H2" s="212" t="s">
        <v>8541</v>
      </c>
      <c r="I2" s="323" t="s">
        <v>18474</v>
      </c>
      <c r="J2" s="379" t="s">
        <v>4892</v>
      </c>
      <c r="K2" s="380" t="s">
        <v>4893</v>
      </c>
    </row>
    <row r="3" spans="1:11" ht="15" thickBot="1" x14ac:dyDescent="0.4">
      <c r="A3" s="535" t="s">
        <v>2663</v>
      </c>
      <c r="B3" s="536"/>
      <c r="C3" s="536"/>
      <c r="D3" s="536"/>
      <c r="E3" s="536"/>
      <c r="F3" s="536"/>
      <c r="G3" s="536"/>
      <c r="H3" s="536"/>
      <c r="I3" s="536"/>
      <c r="J3" s="536"/>
      <c r="K3" s="537"/>
    </row>
    <row r="4" spans="1:11" customFormat="1" x14ac:dyDescent="0.35">
      <c r="A4" s="29" t="s">
        <v>2622</v>
      </c>
      <c r="B4" s="299" t="s">
        <v>2623</v>
      </c>
      <c r="C4" s="299" t="s">
        <v>2624</v>
      </c>
      <c r="D4" s="299" t="s">
        <v>2575</v>
      </c>
      <c r="E4" s="299" t="s">
        <v>2576</v>
      </c>
      <c r="F4" s="300">
        <v>319</v>
      </c>
      <c r="G4" s="299" t="s">
        <v>2625</v>
      </c>
      <c r="H4" s="300">
        <v>1.92</v>
      </c>
      <c r="I4" s="58">
        <f>(H4*'Информация о ценах'!$D$54+'482_1'!H4*'Информация о ценах'!$D$54*'Информация о ценах'!$E$54)*'Информация о ценах'!$B$6*1.02*1.2</f>
        <v>93.415679999999995</v>
      </c>
      <c r="J4" s="26"/>
      <c r="K4" s="17">
        <f t="shared" ref="K4:K12" si="0">J4*I4</f>
        <v>0</v>
      </c>
    </row>
    <row r="5" spans="1:11" customFormat="1" x14ac:dyDescent="0.35">
      <c r="A5" s="29" t="s">
        <v>2626</v>
      </c>
      <c r="B5" s="299" t="s">
        <v>2627</v>
      </c>
      <c r="C5" s="299" t="s">
        <v>2624</v>
      </c>
      <c r="D5" s="299" t="s">
        <v>2575</v>
      </c>
      <c r="E5" s="299" t="s">
        <v>2579</v>
      </c>
      <c r="F5" s="300">
        <v>408</v>
      </c>
      <c r="G5" s="299" t="s">
        <v>14163</v>
      </c>
      <c r="H5" s="300">
        <v>1.94</v>
      </c>
      <c r="I5" s="58">
        <f>(H5*'Информация о ценах'!$D$54+'482_1'!H5*'Информация о ценах'!$D$54*'Информация о ценах'!$E$54)*'Информация о ценах'!$B$6*1.02*1.2</f>
        <v>94.388759999999991</v>
      </c>
      <c r="J5" s="26"/>
      <c r="K5" s="17">
        <f t="shared" si="0"/>
        <v>0</v>
      </c>
    </row>
    <row r="6" spans="1:11" customFormat="1" x14ac:dyDescent="0.35">
      <c r="A6" s="29" t="s">
        <v>2628</v>
      </c>
      <c r="B6" s="299" t="s">
        <v>2629</v>
      </c>
      <c r="C6" s="299" t="s">
        <v>2624</v>
      </c>
      <c r="D6" s="299" t="s">
        <v>2575</v>
      </c>
      <c r="E6" s="299" t="s">
        <v>2582</v>
      </c>
      <c r="F6" s="300">
        <v>497</v>
      </c>
      <c r="G6" s="299" t="s">
        <v>2625</v>
      </c>
      <c r="H6" s="300">
        <v>2.2599999999999998</v>
      </c>
      <c r="I6" s="58">
        <f>(H6*'Информация о ценах'!$D$54+'482_1'!H6*'Информация о ценах'!$D$54*'Информация о ценах'!$E$54)*'Информация о ценах'!$B$6*1.02*1.2</f>
        <v>109.95804</v>
      </c>
      <c r="J6" s="26"/>
      <c r="K6" s="17">
        <f t="shared" si="0"/>
        <v>0</v>
      </c>
    </row>
    <row r="7" spans="1:11" customFormat="1" x14ac:dyDescent="0.35">
      <c r="A7" s="29" t="s">
        <v>14164</v>
      </c>
      <c r="B7" s="299" t="s">
        <v>14165</v>
      </c>
      <c r="C7" s="299" t="s">
        <v>2624</v>
      </c>
      <c r="D7" s="299" t="s">
        <v>2575</v>
      </c>
      <c r="E7" s="299" t="s">
        <v>2585</v>
      </c>
      <c r="F7" s="300">
        <v>758</v>
      </c>
      <c r="G7" s="299" t="s">
        <v>2625</v>
      </c>
      <c r="H7" s="300">
        <v>3</v>
      </c>
      <c r="I7" s="58">
        <f>(H7*'Информация о ценах'!$D$54+'482_1'!H7*'Информация о ценах'!$D$54*'Информация о ценах'!$E$54)*'Информация о ценах'!$B$6*1.02*1.2</f>
        <v>145.96199999999999</v>
      </c>
      <c r="J7" s="26"/>
      <c r="K7" s="17">
        <f t="shared" si="0"/>
        <v>0</v>
      </c>
    </row>
    <row r="8" spans="1:11" customFormat="1" x14ac:dyDescent="0.35">
      <c r="A8" s="29" t="s">
        <v>5716</v>
      </c>
      <c r="B8" s="299" t="s">
        <v>14166</v>
      </c>
      <c r="C8" s="299" t="s">
        <v>2624</v>
      </c>
      <c r="D8" s="299" t="s">
        <v>2575</v>
      </c>
      <c r="E8" s="299" t="s">
        <v>2588</v>
      </c>
      <c r="F8" s="300">
        <v>980</v>
      </c>
      <c r="G8" s="299" t="s">
        <v>5717</v>
      </c>
      <c r="H8" s="300">
        <v>4.21</v>
      </c>
      <c r="I8" s="58">
        <f>(H8*'Информация о ценах'!$D$54+'482_1'!H8*'Информация о ценах'!$D$54*'Информация о ценах'!$E$54)*'Информация о ценах'!$B$6*1.02*1.2</f>
        <v>204.83333999999999</v>
      </c>
      <c r="J8" s="26"/>
      <c r="K8" s="17">
        <f t="shared" si="0"/>
        <v>0</v>
      </c>
    </row>
    <row r="9" spans="1:11" customFormat="1" x14ac:dyDescent="0.35">
      <c r="A9" s="29" t="s">
        <v>14167</v>
      </c>
      <c r="B9" s="299" t="s">
        <v>14168</v>
      </c>
      <c r="C9" s="299" t="s">
        <v>2624</v>
      </c>
      <c r="D9" s="299" t="s">
        <v>2575</v>
      </c>
      <c r="E9" s="299" t="s">
        <v>2455</v>
      </c>
      <c r="F9" s="129">
        <v>1239</v>
      </c>
      <c r="G9" s="299" t="s">
        <v>14169</v>
      </c>
      <c r="H9" s="300">
        <v>5.42</v>
      </c>
      <c r="I9" s="58">
        <f>(H9*'Информация о ценах'!$D$54+'482_1'!H9*'Информация о ценах'!$D$54*'Информация о ценах'!$E$54)*'Информация о ценах'!$B$6*1.02*1.2</f>
        <v>263.70468</v>
      </c>
      <c r="J9" s="26"/>
      <c r="K9" s="17">
        <f t="shared" si="0"/>
        <v>0</v>
      </c>
    </row>
    <row r="10" spans="1:11" customFormat="1" x14ac:dyDescent="0.35">
      <c r="A10" s="29" t="s">
        <v>14170</v>
      </c>
      <c r="B10" s="299" t="s">
        <v>14171</v>
      </c>
      <c r="C10" s="299" t="s">
        <v>2624</v>
      </c>
      <c r="D10" s="299" t="s">
        <v>2575</v>
      </c>
      <c r="E10" s="299" t="s">
        <v>2459</v>
      </c>
      <c r="F10" s="129">
        <v>1498</v>
      </c>
      <c r="G10" s="299" t="s">
        <v>14169</v>
      </c>
      <c r="H10" s="300">
        <v>6.99</v>
      </c>
      <c r="I10" s="58">
        <f>(H10*'Информация о ценах'!$D$54+'482_1'!H10*'Информация о ценах'!$D$54*'Информация о ценах'!$E$54)*'Информация о ценах'!$B$6*1.02*1.2</f>
        <v>340.09146000000004</v>
      </c>
      <c r="J10" s="26"/>
      <c r="K10" s="17">
        <f t="shared" si="0"/>
        <v>0</v>
      </c>
    </row>
    <row r="11" spans="1:11" customFormat="1" x14ac:dyDescent="0.35">
      <c r="A11" s="29" t="s">
        <v>14172</v>
      </c>
      <c r="B11" s="299" t="s">
        <v>14173</v>
      </c>
      <c r="C11" s="299" t="s">
        <v>2624</v>
      </c>
      <c r="D11" s="299" t="s">
        <v>2575</v>
      </c>
      <c r="E11" s="299" t="s">
        <v>2463</v>
      </c>
      <c r="F11" s="129">
        <v>1942</v>
      </c>
      <c r="G11" s="299" t="s">
        <v>14169</v>
      </c>
      <c r="H11" s="300">
        <v>9.02</v>
      </c>
      <c r="I11" s="58">
        <f>(H11*'Информация о ценах'!$D$54+'482_1'!H11*'Информация о ценах'!$D$54*'Информация о ценах'!$E$54)*'Информация о ценах'!$B$6*1.02*1.2</f>
        <v>438.85907999999995</v>
      </c>
      <c r="J11" s="26"/>
      <c r="K11" s="17">
        <f t="shared" si="0"/>
        <v>0</v>
      </c>
    </row>
    <row r="12" spans="1:11" customFormat="1" ht="15" thickBot="1" x14ac:dyDescent="0.4">
      <c r="A12" s="29" t="s">
        <v>14174</v>
      </c>
      <c r="B12" s="299" t="s">
        <v>14175</v>
      </c>
      <c r="C12" s="299" t="s">
        <v>2624</v>
      </c>
      <c r="D12" s="299" t="s">
        <v>2575</v>
      </c>
      <c r="E12" s="299" t="s">
        <v>2504</v>
      </c>
      <c r="F12" s="129">
        <v>3655</v>
      </c>
      <c r="G12" s="299" t="s">
        <v>14176</v>
      </c>
      <c r="H12" s="300">
        <v>23.1</v>
      </c>
      <c r="I12" s="65">
        <f>(H12*'Информация о ценах'!$D$54+'482_1'!H12*'Информация о ценах'!$D$54*'Информация о ценах'!$E$54)*'Информация о ценах'!$B$6*1.02*1.2</f>
        <v>1123.9074000000001</v>
      </c>
      <c r="J12" s="26"/>
      <c r="K12" s="17">
        <f t="shared" si="0"/>
        <v>0</v>
      </c>
    </row>
    <row r="13" spans="1:11" ht="15" thickBot="1" x14ac:dyDescent="0.4">
      <c r="A13" s="535" t="s">
        <v>2665</v>
      </c>
      <c r="B13" s="536"/>
      <c r="C13" s="536"/>
      <c r="D13" s="536"/>
      <c r="E13" s="536"/>
      <c r="F13" s="536"/>
      <c r="G13" s="536"/>
      <c r="H13" s="536"/>
      <c r="I13" s="536"/>
      <c r="J13" s="536"/>
      <c r="K13" s="537"/>
    </row>
    <row r="14" spans="1:11" customFormat="1" x14ac:dyDescent="0.35">
      <c r="A14" s="29" t="s">
        <v>2655</v>
      </c>
      <c r="B14" s="299" t="s">
        <v>2656</v>
      </c>
      <c r="C14" s="299" t="s">
        <v>2657</v>
      </c>
      <c r="D14" s="299" t="s">
        <v>2575</v>
      </c>
      <c r="E14" s="299" t="s">
        <v>2576</v>
      </c>
      <c r="F14" s="300">
        <v>319</v>
      </c>
      <c r="G14" s="299" t="s">
        <v>1466</v>
      </c>
      <c r="H14" s="300">
        <v>1.92</v>
      </c>
      <c r="I14" s="53">
        <f>(H14*'Информация о ценах'!$D$54+'482_1'!H14*'Информация о ценах'!$D$54*'Информация о ценах'!$E$54)*'Информация о ценах'!$B$6*1.02*1.2</f>
        <v>93.415679999999995</v>
      </c>
      <c r="J14" s="26"/>
      <c r="K14" s="17">
        <f t="shared" ref="K14:K21" si="1">J14*I14</f>
        <v>0</v>
      </c>
    </row>
    <row r="15" spans="1:11" customFormat="1" x14ac:dyDescent="0.35">
      <c r="A15" s="29" t="s">
        <v>2658</v>
      </c>
      <c r="B15" s="299" t="s">
        <v>2659</v>
      </c>
      <c r="C15" s="299" t="s">
        <v>2657</v>
      </c>
      <c r="D15" s="299" t="s">
        <v>2575</v>
      </c>
      <c r="E15" s="299" t="s">
        <v>2579</v>
      </c>
      <c r="F15" s="300">
        <v>408</v>
      </c>
      <c r="G15" s="299" t="s">
        <v>1466</v>
      </c>
      <c r="H15" s="300">
        <v>1.94</v>
      </c>
      <c r="I15" s="53">
        <f>(H15*'Информация о ценах'!$D$54+'482_1'!H15*'Информация о ценах'!$D$54*'Информация о ценах'!$E$54)*'Информация о ценах'!$B$6*1.02*1.2</f>
        <v>94.388759999999991</v>
      </c>
      <c r="J15" s="24"/>
      <c r="K15" s="15">
        <f t="shared" si="1"/>
        <v>0</v>
      </c>
    </row>
    <row r="16" spans="1:11" customFormat="1" x14ac:dyDescent="0.35">
      <c r="A16" s="29" t="s">
        <v>2660</v>
      </c>
      <c r="B16" s="299" t="s">
        <v>2661</v>
      </c>
      <c r="C16" s="299" t="s">
        <v>2657</v>
      </c>
      <c r="D16" s="299" t="s">
        <v>2575</v>
      </c>
      <c r="E16" s="299" t="s">
        <v>2582</v>
      </c>
      <c r="F16" s="300">
        <v>497</v>
      </c>
      <c r="G16" s="299" t="s">
        <v>1466</v>
      </c>
      <c r="H16" s="300">
        <v>2.2599999999999998</v>
      </c>
      <c r="I16" s="53">
        <f>(H16*'Информация о ценах'!$D$54+'482_1'!H16*'Информация о ценах'!$D$54*'Информация о ценах'!$E$54)*'Информация о ценах'!$B$6*1.02*1.2</f>
        <v>109.95804</v>
      </c>
      <c r="J16" s="24"/>
      <c r="K16" s="15">
        <f t="shared" si="1"/>
        <v>0</v>
      </c>
    </row>
    <row r="17" spans="1:11" customFormat="1" x14ac:dyDescent="0.35">
      <c r="A17" s="29" t="s">
        <v>14177</v>
      </c>
      <c r="B17" s="299" t="s">
        <v>14178</v>
      </c>
      <c r="C17" s="299" t="s">
        <v>2657</v>
      </c>
      <c r="D17" s="299" t="s">
        <v>2575</v>
      </c>
      <c r="E17" s="299" t="s">
        <v>2585</v>
      </c>
      <c r="F17" s="300">
        <v>758</v>
      </c>
      <c r="G17" s="299" t="s">
        <v>1466</v>
      </c>
      <c r="H17" s="300">
        <v>3</v>
      </c>
      <c r="I17" s="53">
        <f>(H17*'Информация о ценах'!$D$54+'482_1'!H17*'Информация о ценах'!$D$54*'Информация о ценах'!$E$54)*'Информация о ценах'!$B$6*1.02*1.2</f>
        <v>145.96199999999999</v>
      </c>
      <c r="J17" s="24"/>
      <c r="K17" s="15">
        <f t="shared" si="1"/>
        <v>0</v>
      </c>
    </row>
    <row r="18" spans="1:11" customFormat="1" x14ac:dyDescent="0.35">
      <c r="A18" s="29" t="s">
        <v>14179</v>
      </c>
      <c r="B18" s="299" t="s">
        <v>14180</v>
      </c>
      <c r="C18" s="299" t="s">
        <v>2657</v>
      </c>
      <c r="D18" s="299" t="s">
        <v>2575</v>
      </c>
      <c r="E18" s="299" t="s">
        <v>2588</v>
      </c>
      <c r="F18" s="300">
        <v>980</v>
      </c>
      <c r="G18" s="299" t="s">
        <v>1466</v>
      </c>
      <c r="H18" s="300">
        <v>4.21</v>
      </c>
      <c r="I18" s="53">
        <f>(H18*'Информация о ценах'!$D$54+'482_1'!H18*'Информация о ценах'!$D$54*'Информация о ценах'!$E$54)*'Информация о ценах'!$B$6*1.02*1.2</f>
        <v>204.83333999999999</v>
      </c>
      <c r="J18" s="24"/>
      <c r="K18" s="15">
        <f t="shared" si="1"/>
        <v>0</v>
      </c>
    </row>
    <row r="19" spans="1:11" customFormat="1" x14ac:dyDescent="0.35">
      <c r="A19" s="29" t="s">
        <v>14181</v>
      </c>
      <c r="B19" s="299" t="s">
        <v>14182</v>
      </c>
      <c r="C19" s="299" t="s">
        <v>2657</v>
      </c>
      <c r="D19" s="299" t="s">
        <v>2575</v>
      </c>
      <c r="E19" s="299" t="s">
        <v>2455</v>
      </c>
      <c r="F19" s="129">
        <v>1239</v>
      </c>
      <c r="G19" s="299" t="s">
        <v>1466</v>
      </c>
      <c r="H19" s="300">
        <v>5.42</v>
      </c>
      <c r="I19" s="53">
        <f>(H19*'Информация о ценах'!$D$54+'482_1'!H19*'Информация о ценах'!$D$54*'Информация о ценах'!$E$54)*'Информация о ценах'!$B$6*1.02*1.2</f>
        <v>263.70468</v>
      </c>
      <c r="J19" s="24"/>
      <c r="K19" s="15">
        <f t="shared" si="1"/>
        <v>0</v>
      </c>
    </row>
    <row r="20" spans="1:11" customFormat="1" x14ac:dyDescent="0.35">
      <c r="A20" s="29" t="s">
        <v>14183</v>
      </c>
      <c r="B20" s="299" t="s">
        <v>14184</v>
      </c>
      <c r="C20" s="299" t="s">
        <v>2657</v>
      </c>
      <c r="D20" s="299" t="s">
        <v>2575</v>
      </c>
      <c r="E20" s="299" t="s">
        <v>2459</v>
      </c>
      <c r="F20" s="129">
        <v>1498</v>
      </c>
      <c r="G20" s="299" t="s">
        <v>1466</v>
      </c>
      <c r="H20" s="300">
        <v>6.99</v>
      </c>
      <c r="I20" s="53">
        <f>(H20*'Информация о ценах'!$D$54+'482_1'!H20*'Информация о ценах'!$D$54*'Информация о ценах'!$E$54)*'Информация о ценах'!$B$6*1.02*1.2</f>
        <v>340.09146000000004</v>
      </c>
      <c r="J20" s="24"/>
      <c r="K20" s="15">
        <f t="shared" si="1"/>
        <v>0</v>
      </c>
    </row>
    <row r="21" spans="1:11" customFormat="1" ht="15" thickBot="1" x14ac:dyDescent="0.4">
      <c r="A21" s="31" t="s">
        <v>14185</v>
      </c>
      <c r="B21" s="32" t="s">
        <v>14186</v>
      </c>
      <c r="C21" s="32" t="s">
        <v>2657</v>
      </c>
      <c r="D21" s="32" t="s">
        <v>2575</v>
      </c>
      <c r="E21" s="32" t="s">
        <v>2463</v>
      </c>
      <c r="F21" s="327">
        <v>1942</v>
      </c>
      <c r="G21" s="32" t="s">
        <v>1466</v>
      </c>
      <c r="H21" s="126">
        <v>9.02</v>
      </c>
      <c r="I21" s="65">
        <f>(H21*'Информация о ценах'!$D$54+'482_1'!H21*'Информация о ценах'!$D$54*'Информация о ценах'!$E$54)*'Информация о ценах'!$B$6*1.02*1.2</f>
        <v>438.85907999999995</v>
      </c>
      <c r="J21" s="25"/>
      <c r="K21" s="16">
        <f t="shared" si="1"/>
        <v>0</v>
      </c>
    </row>
    <row r="22" spans="1:11" ht="15" thickBot="1" x14ac:dyDescent="0.4">
      <c r="I22" s="524" t="s">
        <v>5659</v>
      </c>
      <c r="J22" s="525"/>
      <c r="K22" s="23">
        <f>SUM(K4:K21)</f>
        <v>0</v>
      </c>
    </row>
  </sheetData>
  <mergeCells count="3">
    <mergeCell ref="I22:J22"/>
    <mergeCell ref="A13:K13"/>
    <mergeCell ref="A3:K3"/>
  </mergeCells>
  <hyperlinks>
    <hyperlink ref="A1" location="'Информация о ценах'!R1C1" display="←" xr:uid="{3A3CAC58-76F8-4612-9885-4D58717AE02D}"/>
  </hyperlinks>
  <pageMargins left="0.70866141732283472" right="0.70866141732283472" top="0.74803149606299213" bottom="0.74803149606299213" header="0.31496062992125984" footer="0.31496062992125984"/>
  <pageSetup scale="61" fitToHeight="1000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9999"/>
    <pageSetUpPr fitToPage="1"/>
  </sheetPr>
  <dimension ref="A1:K42"/>
  <sheetViews>
    <sheetView zoomScaleNormal="100" workbookViewId="0">
      <pane ySplit="2" topLeftCell="A3" activePane="bottomLeft" state="frozen"/>
      <selection activeCell="B16" sqref="B16:C16"/>
      <selection pane="bottomLeft" activeCell="A2" sqref="A2"/>
    </sheetView>
  </sheetViews>
  <sheetFormatPr defaultColWidth="9" defaultRowHeight="14.5" x14ac:dyDescent="0.35"/>
  <cols>
    <col min="1" max="1" width="16.7265625" style="263" bestFit="1" customWidth="1"/>
    <col min="2" max="2" width="14" style="263" bestFit="1" customWidth="1"/>
    <col min="3" max="3" width="15" style="263" bestFit="1" customWidth="1"/>
    <col min="4" max="4" width="67.7265625" style="263" customWidth="1"/>
    <col min="5" max="5" width="15.7265625" style="263" customWidth="1"/>
    <col min="6" max="6" width="9.453125" style="264" customWidth="1"/>
    <col min="7" max="7" width="13.453125" style="263" bestFit="1" customWidth="1"/>
    <col min="8" max="8" width="9.26953125" style="263" customWidth="1"/>
    <col min="9" max="9" width="15.54296875" style="266" customWidth="1"/>
    <col min="10" max="10" width="12.1796875" style="267" customWidth="1"/>
    <col min="11" max="11" width="11.1796875" style="266" customWidth="1"/>
    <col min="12" max="16384" width="9" style="263"/>
  </cols>
  <sheetData>
    <row r="1" spans="1:11" s="4" customFormat="1" ht="48.75" customHeight="1" thickBot="1" x14ac:dyDescent="0.4">
      <c r="A1" s="392" t="s">
        <v>5115</v>
      </c>
      <c r="B1" s="228"/>
      <c r="C1" s="3"/>
      <c r="F1" s="6"/>
      <c r="H1" s="7"/>
      <c r="I1" s="236"/>
      <c r="J1" s="234"/>
      <c r="K1" s="233"/>
    </row>
    <row r="2" spans="1:11" s="5" customFormat="1" ht="44" thickBot="1" x14ac:dyDescent="0.4">
      <c r="A2" s="393" t="s">
        <v>90</v>
      </c>
      <c r="B2" s="209" t="s">
        <v>91</v>
      </c>
      <c r="C2" s="210" t="s">
        <v>92</v>
      </c>
      <c r="D2" s="210" t="s">
        <v>93</v>
      </c>
      <c r="E2" s="210" t="s">
        <v>94</v>
      </c>
      <c r="F2" s="211" t="s">
        <v>95</v>
      </c>
      <c r="G2" s="210" t="s">
        <v>96</v>
      </c>
      <c r="H2" s="212" t="s">
        <v>8541</v>
      </c>
      <c r="I2" s="323" t="s">
        <v>18474</v>
      </c>
      <c r="J2" s="379" t="s">
        <v>4892</v>
      </c>
      <c r="K2" s="380" t="s">
        <v>4893</v>
      </c>
    </row>
    <row r="3" spans="1:11" s="256" customFormat="1" x14ac:dyDescent="0.35">
      <c r="A3" s="59" t="s">
        <v>18826</v>
      </c>
      <c r="B3" s="60" t="s">
        <v>4905</v>
      </c>
      <c r="C3" s="60" t="s">
        <v>18827</v>
      </c>
      <c r="D3" s="60" t="s">
        <v>4897</v>
      </c>
      <c r="E3" s="60" t="s">
        <v>18828</v>
      </c>
      <c r="F3" s="123">
        <v>129</v>
      </c>
      <c r="G3" s="60" t="s">
        <v>4906</v>
      </c>
      <c r="H3" s="123">
        <v>0.9</v>
      </c>
      <c r="I3" s="374">
        <f>(H3*'Информация о ценах'!$D$56+EAST_MLC0119RUB!H3*'Информация о ценах'!$D$56*'Информация о ценах'!$E$56)*'Информация о ценах'!$B$6*1.02*1.2</f>
        <v>44.614800000000002</v>
      </c>
      <c r="J3" s="254"/>
      <c r="K3" s="255">
        <f t="shared" ref="K3:K9" si="0">I3*J3</f>
        <v>0</v>
      </c>
    </row>
    <row r="4" spans="1:11" s="256" customFormat="1" x14ac:dyDescent="0.35">
      <c r="A4" s="29" t="s">
        <v>18829</v>
      </c>
      <c r="B4" s="299" t="s">
        <v>14192</v>
      </c>
      <c r="C4" s="299" t="s">
        <v>18827</v>
      </c>
      <c r="D4" s="299" t="s">
        <v>4897</v>
      </c>
      <c r="E4" s="299" t="s">
        <v>18830</v>
      </c>
      <c r="F4" s="300">
        <v>129</v>
      </c>
      <c r="G4" s="299" t="s">
        <v>4898</v>
      </c>
      <c r="H4" s="300">
        <v>1.59</v>
      </c>
      <c r="I4" s="257">
        <f>(H4*'Информация о ценах'!$D$56+EAST_MLC0119RUB!H4*'Информация о ценах'!$D$56*'Информация о ценах'!$E$56)*'Информация о ценах'!$B$6*1.02*1.2</f>
        <v>78.819480000000013</v>
      </c>
      <c r="J4" s="258"/>
      <c r="K4" s="259">
        <f t="shared" si="0"/>
        <v>0</v>
      </c>
    </row>
    <row r="5" spans="1:11" s="256" customFormat="1" x14ac:dyDescent="0.35">
      <c r="A5" s="29" t="s">
        <v>18847</v>
      </c>
      <c r="B5" s="299" t="s">
        <v>4917</v>
      </c>
      <c r="C5" s="299" t="s">
        <v>18827</v>
      </c>
      <c r="D5" s="299" t="s">
        <v>4897</v>
      </c>
      <c r="E5" s="299" t="s">
        <v>18848</v>
      </c>
      <c r="F5" s="300">
        <v>175</v>
      </c>
      <c r="G5" s="299" t="s">
        <v>4918</v>
      </c>
      <c r="H5" s="300">
        <v>1.42</v>
      </c>
      <c r="I5" s="257">
        <f>(H5*'Информация о ценах'!$D$56+EAST_MLC0119RUB!H5*'Информация о ценах'!$D$56*'Информация о ценах'!$E$56)*'Информация о ценах'!$B$6*1.02*1.2</f>
        <v>70.392240000000001</v>
      </c>
      <c r="J5" s="258"/>
      <c r="K5" s="259">
        <f t="shared" si="0"/>
        <v>0</v>
      </c>
    </row>
    <row r="6" spans="1:11" s="256" customFormat="1" x14ac:dyDescent="0.35">
      <c r="A6" s="29" t="s">
        <v>18849</v>
      </c>
      <c r="B6" s="299" t="s">
        <v>4919</v>
      </c>
      <c r="C6" s="299" t="s">
        <v>18827</v>
      </c>
      <c r="D6" s="299" t="s">
        <v>4897</v>
      </c>
      <c r="E6" s="299" t="s">
        <v>18850</v>
      </c>
      <c r="F6" s="300">
        <v>296</v>
      </c>
      <c r="G6" s="299" t="s">
        <v>4920</v>
      </c>
      <c r="H6" s="300">
        <v>2.73</v>
      </c>
      <c r="I6" s="257">
        <f>(H6*'Информация о ценах'!$D$56+EAST_MLC0119RUB!H6*'Информация о ценах'!$D$56*'Информация о ценах'!$E$56)*'Информация о ценах'!$B$6*1.02*1.2</f>
        <v>135.33156000000002</v>
      </c>
      <c r="J6" s="258"/>
      <c r="K6" s="259">
        <f t="shared" si="0"/>
        <v>0</v>
      </c>
    </row>
    <row r="7" spans="1:11" s="256" customFormat="1" x14ac:dyDescent="0.35">
      <c r="A7" s="29" t="s">
        <v>18851</v>
      </c>
      <c r="B7" s="299" t="s">
        <v>4921</v>
      </c>
      <c r="C7" s="299" t="s">
        <v>18827</v>
      </c>
      <c r="D7" s="299" t="s">
        <v>4897</v>
      </c>
      <c r="E7" s="299" t="s">
        <v>18852</v>
      </c>
      <c r="F7" s="300">
        <v>365</v>
      </c>
      <c r="G7" s="299" t="s">
        <v>4922</v>
      </c>
      <c r="H7" s="300">
        <v>3.97</v>
      </c>
      <c r="I7" s="257">
        <f>(H7*'Информация о ценах'!$D$56+EAST_MLC0119RUB!H7*'Информация о ценах'!$D$56*'Информация о ценах'!$E$56)*'Информация о ценах'!$B$6*1.02*1.2</f>
        <v>196.80084000000002</v>
      </c>
      <c r="J7" s="258"/>
      <c r="K7" s="259">
        <f t="shared" si="0"/>
        <v>0</v>
      </c>
    </row>
    <row r="8" spans="1:11" s="256" customFormat="1" x14ac:dyDescent="0.35">
      <c r="A8" s="29" t="s">
        <v>19723</v>
      </c>
      <c r="B8" s="299" t="s">
        <v>19724</v>
      </c>
      <c r="C8" s="299" t="s">
        <v>19725</v>
      </c>
      <c r="D8" s="299" t="s">
        <v>4897</v>
      </c>
      <c r="E8" s="299" t="s">
        <v>18828</v>
      </c>
      <c r="F8" s="300">
        <v>129</v>
      </c>
      <c r="G8" s="299" t="s">
        <v>19726</v>
      </c>
      <c r="H8" s="300">
        <v>0.9</v>
      </c>
      <c r="I8" s="257">
        <f>(H8*'Информация о ценах'!$D$56+EAST_MLC0119RUB!H8*'Информация о ценах'!$D$56*'Информация о ценах'!$E$56)*'Информация о ценах'!$B$6*1.02*1.2</f>
        <v>44.614800000000002</v>
      </c>
      <c r="J8" s="258"/>
      <c r="K8" s="259">
        <f t="shared" si="0"/>
        <v>0</v>
      </c>
    </row>
    <row r="9" spans="1:11" s="256" customFormat="1" x14ac:dyDescent="0.35">
      <c r="A9" s="29" t="s">
        <v>19727</v>
      </c>
      <c r="B9" s="299" t="s">
        <v>19728</v>
      </c>
      <c r="C9" s="299" t="s">
        <v>19725</v>
      </c>
      <c r="D9" s="299" t="s">
        <v>4897</v>
      </c>
      <c r="E9" s="299" t="s">
        <v>18848</v>
      </c>
      <c r="F9" s="300">
        <v>175</v>
      </c>
      <c r="G9" s="299" t="s">
        <v>4898</v>
      </c>
      <c r="H9" s="300">
        <v>1.42</v>
      </c>
      <c r="I9" s="257">
        <f>(H9*'Информация о ценах'!$D$56+EAST_MLC0119RUB!H9*'Информация о ценах'!$D$56*'Информация о ценах'!$E$56)*'Информация о ценах'!$B$6*1.02*1.2</f>
        <v>70.392240000000001</v>
      </c>
      <c r="J9" s="258"/>
      <c r="K9" s="259">
        <f t="shared" si="0"/>
        <v>0</v>
      </c>
    </row>
    <row r="10" spans="1:11" s="256" customFormat="1" x14ac:dyDescent="0.35">
      <c r="A10" s="29" t="s">
        <v>19729</v>
      </c>
      <c r="B10" s="299" t="s">
        <v>19730</v>
      </c>
      <c r="C10" s="299" t="s">
        <v>19725</v>
      </c>
      <c r="D10" s="299" t="s">
        <v>4897</v>
      </c>
      <c r="E10" s="299" t="s">
        <v>18850</v>
      </c>
      <c r="F10" s="300">
        <v>296</v>
      </c>
      <c r="G10" s="299" t="s">
        <v>19731</v>
      </c>
      <c r="H10" s="300">
        <v>2.73</v>
      </c>
      <c r="I10" s="257">
        <f>(H10*'Информация о ценах'!$D$56+EAST_MLC0119RUB!H10*'Информация о ценах'!$D$56*'Информация о ценах'!$E$56)*'Информация о ценах'!$B$6*1.02*1.2</f>
        <v>135.33156000000002</v>
      </c>
      <c r="J10" s="258"/>
      <c r="K10" s="259">
        <f t="shared" ref="K10:K41" si="1">I10*J10</f>
        <v>0</v>
      </c>
    </row>
    <row r="11" spans="1:11" s="256" customFormat="1" x14ac:dyDescent="0.35">
      <c r="A11" s="29" t="s">
        <v>19732</v>
      </c>
      <c r="B11" s="299" t="s">
        <v>19733</v>
      </c>
      <c r="C11" s="299" t="s">
        <v>19725</v>
      </c>
      <c r="D11" s="299" t="s">
        <v>4897</v>
      </c>
      <c r="E11" s="299" t="s">
        <v>18852</v>
      </c>
      <c r="F11" s="300">
        <v>365</v>
      </c>
      <c r="G11" s="299" t="s">
        <v>19734</v>
      </c>
      <c r="H11" s="300">
        <v>3.97</v>
      </c>
      <c r="I11" s="257">
        <f>(H11*'Информация о ценах'!$D$56+EAST_MLC0119RUB!H11*'Информация о ценах'!$D$56*'Информация о ценах'!$E$56)*'Информация о ценах'!$B$6*1.02*1.2</f>
        <v>196.80084000000002</v>
      </c>
      <c r="J11" s="258"/>
      <c r="K11" s="259">
        <f t="shared" si="1"/>
        <v>0</v>
      </c>
    </row>
    <row r="12" spans="1:11" s="256" customFormat="1" x14ac:dyDescent="0.35">
      <c r="A12" s="29" t="s">
        <v>18831</v>
      </c>
      <c r="B12" s="299" t="s">
        <v>4907</v>
      </c>
      <c r="C12" s="299" t="s">
        <v>18832</v>
      </c>
      <c r="D12" s="299" t="s">
        <v>4908</v>
      </c>
      <c r="E12" s="299" t="s">
        <v>4900</v>
      </c>
      <c r="F12" s="300">
        <v>129</v>
      </c>
      <c r="G12" s="299" t="s">
        <v>4909</v>
      </c>
      <c r="H12" s="300">
        <v>1.53</v>
      </c>
      <c r="I12" s="257">
        <f>(H12*'Информация о ценах'!$D$56+EAST_MLC0119RUB!H12*'Информация о ценах'!$D$56*'Информация о ценах'!$E$56)*'Информация о ценах'!$B$6*1.02*1.2</f>
        <v>75.845160000000007</v>
      </c>
      <c r="J12" s="258"/>
      <c r="K12" s="259">
        <f t="shared" si="1"/>
        <v>0</v>
      </c>
    </row>
    <row r="13" spans="1:11" s="256" customFormat="1" x14ac:dyDescent="0.35">
      <c r="A13" s="29" t="s">
        <v>18853</v>
      </c>
      <c r="B13" s="299" t="s">
        <v>4923</v>
      </c>
      <c r="C13" s="299" t="s">
        <v>18832</v>
      </c>
      <c r="D13" s="299" t="s">
        <v>4908</v>
      </c>
      <c r="E13" s="299" t="s">
        <v>4901</v>
      </c>
      <c r="F13" s="300">
        <v>175</v>
      </c>
      <c r="G13" s="299" t="s">
        <v>4924</v>
      </c>
      <c r="H13" s="300">
        <v>2.13</v>
      </c>
      <c r="I13" s="257">
        <f>(H13*'Информация о ценах'!$D$56+EAST_MLC0119RUB!H13*'Информация о ценах'!$D$56*'Информация о ценах'!$E$56)*'Информация о ценах'!$B$6*1.02*1.2</f>
        <v>105.58836000000002</v>
      </c>
      <c r="J13" s="258"/>
      <c r="K13" s="259">
        <f t="shared" si="1"/>
        <v>0</v>
      </c>
    </row>
    <row r="14" spans="1:11" s="256" customFormat="1" x14ac:dyDescent="0.35">
      <c r="A14" s="29" t="s">
        <v>18854</v>
      </c>
      <c r="B14" s="299" t="s">
        <v>4925</v>
      </c>
      <c r="C14" s="299" t="s">
        <v>18832</v>
      </c>
      <c r="D14" s="299" t="s">
        <v>4908</v>
      </c>
      <c r="E14" s="299" t="s">
        <v>4926</v>
      </c>
      <c r="F14" s="300">
        <v>296</v>
      </c>
      <c r="G14" s="299" t="s">
        <v>4927</v>
      </c>
      <c r="H14" s="300">
        <v>3.49</v>
      </c>
      <c r="I14" s="257">
        <f>(H14*'Информация о ценах'!$D$56+EAST_MLC0119RUB!H14*'Информация о ценах'!$D$56*'Информация о ценах'!$E$56)*'Информация о ценах'!$B$6*1.02*1.2</f>
        <v>173.00628000000003</v>
      </c>
      <c r="J14" s="258"/>
      <c r="K14" s="259">
        <f t="shared" si="1"/>
        <v>0</v>
      </c>
    </row>
    <row r="15" spans="1:11" s="256" customFormat="1" x14ac:dyDescent="0.35">
      <c r="A15" s="29" t="s">
        <v>18855</v>
      </c>
      <c r="B15" s="299" t="s">
        <v>4928</v>
      </c>
      <c r="C15" s="299" t="s">
        <v>18832</v>
      </c>
      <c r="D15" s="299" t="s">
        <v>4908</v>
      </c>
      <c r="E15" s="299" t="s">
        <v>4929</v>
      </c>
      <c r="F15" s="300">
        <v>365</v>
      </c>
      <c r="G15" s="299" t="s">
        <v>4930</v>
      </c>
      <c r="H15" s="300">
        <v>5.12</v>
      </c>
      <c r="I15" s="257">
        <f>(H15*'Информация о ценах'!$D$56+EAST_MLC0119RUB!H15*'Информация о ценах'!$D$56*'Информация о ценах'!$E$56)*'Информация о ценах'!$B$6*1.02*1.2</f>
        <v>253.80864</v>
      </c>
      <c r="J15" s="258"/>
      <c r="K15" s="259">
        <f t="shared" si="1"/>
        <v>0</v>
      </c>
    </row>
    <row r="16" spans="1:11" s="256" customFormat="1" x14ac:dyDescent="0.35">
      <c r="A16" s="29" t="s">
        <v>18856</v>
      </c>
      <c r="B16" s="299" t="s">
        <v>4931</v>
      </c>
      <c r="C16" s="299" t="s">
        <v>18832</v>
      </c>
      <c r="D16" s="299" t="s">
        <v>4908</v>
      </c>
      <c r="E16" s="299" t="s">
        <v>4932</v>
      </c>
      <c r="F16" s="300">
        <v>510</v>
      </c>
      <c r="G16" s="299" t="s">
        <v>4933</v>
      </c>
      <c r="H16" s="300">
        <v>7.96</v>
      </c>
      <c r="I16" s="257">
        <f>(H16*'Информация о ценах'!$D$56+EAST_MLC0119RUB!H16*'Информация о ценах'!$D$56*'Информация о ценах'!$E$56)*'Информация о ценах'!$B$6*1.02*1.2</f>
        <v>394.59312</v>
      </c>
      <c r="J16" s="258"/>
      <c r="K16" s="259">
        <f t="shared" si="1"/>
        <v>0</v>
      </c>
    </row>
    <row r="17" spans="1:11" s="256" customFormat="1" x14ac:dyDescent="0.35">
      <c r="A17" s="29" t="s">
        <v>18857</v>
      </c>
      <c r="B17" s="299" t="s">
        <v>4934</v>
      </c>
      <c r="C17" s="299" t="s">
        <v>18832</v>
      </c>
      <c r="D17" s="299" t="s">
        <v>4908</v>
      </c>
      <c r="E17" s="299" t="s">
        <v>4935</v>
      </c>
      <c r="F17" s="300">
        <v>870</v>
      </c>
      <c r="G17" s="299" t="s">
        <v>4936</v>
      </c>
      <c r="H17" s="300">
        <v>17.18</v>
      </c>
      <c r="I17" s="257">
        <f>(H17*'Информация о ценах'!$D$56+EAST_MLC0119RUB!H17*'Информация о ценах'!$D$56*'Информация о ценах'!$E$56)*'Информация о ценах'!$B$6*1.02*1.2</f>
        <v>851.64696000000004</v>
      </c>
      <c r="J17" s="258"/>
      <c r="K17" s="259">
        <f t="shared" si="1"/>
        <v>0</v>
      </c>
    </row>
    <row r="18" spans="1:11" s="256" customFormat="1" x14ac:dyDescent="0.35">
      <c r="A18" s="29" t="s">
        <v>18858</v>
      </c>
      <c r="B18" s="299" t="s">
        <v>4937</v>
      </c>
      <c r="C18" s="299" t="s">
        <v>18832</v>
      </c>
      <c r="D18" s="299" t="s">
        <v>4908</v>
      </c>
      <c r="E18" s="299" t="s">
        <v>4938</v>
      </c>
      <c r="F18" s="129">
        <v>1300</v>
      </c>
      <c r="G18" s="299" t="s">
        <v>4939</v>
      </c>
      <c r="H18" s="300">
        <v>31.42</v>
      </c>
      <c r="I18" s="257">
        <f>(H18*'Информация о ценах'!$D$56+EAST_MLC0119RUB!H18*'Информация о ценах'!$D$56*'Информация о ценах'!$E$56)*'Информация о ценах'!$B$6*1.02*1.2</f>
        <v>1557.5522400000002</v>
      </c>
      <c r="J18" s="258"/>
      <c r="K18" s="259">
        <f t="shared" si="1"/>
        <v>0</v>
      </c>
    </row>
    <row r="19" spans="1:11" s="256" customFormat="1" x14ac:dyDescent="0.35">
      <c r="A19" s="29" t="s">
        <v>14193</v>
      </c>
      <c r="B19" s="299" t="s">
        <v>14194</v>
      </c>
      <c r="C19" s="299" t="s">
        <v>4910</v>
      </c>
      <c r="D19" s="299" t="s">
        <v>4911</v>
      </c>
      <c r="E19" s="299" t="s">
        <v>18833</v>
      </c>
      <c r="F19" s="300">
        <v>178</v>
      </c>
      <c r="G19" s="299" t="s">
        <v>14195</v>
      </c>
      <c r="H19" s="300">
        <v>2.38</v>
      </c>
      <c r="I19" s="257">
        <f>(H19*'Информация о ценах'!$D$56+EAST_MLC0119RUB!H19*'Информация о ценах'!$D$56*'Информация о ценах'!$E$56)*'Информация о ценах'!$B$6*1.02*1.2</f>
        <v>117.98136000000002</v>
      </c>
      <c r="J19" s="258"/>
      <c r="K19" s="259">
        <f t="shared" si="1"/>
        <v>0</v>
      </c>
    </row>
    <row r="20" spans="1:11" s="256" customFormat="1" x14ac:dyDescent="0.35">
      <c r="A20" s="29" t="s">
        <v>4940</v>
      </c>
      <c r="B20" s="299" t="s">
        <v>4941</v>
      </c>
      <c r="C20" s="299" t="s">
        <v>4910</v>
      </c>
      <c r="D20" s="299" t="s">
        <v>4911</v>
      </c>
      <c r="E20" s="299" t="s">
        <v>18859</v>
      </c>
      <c r="F20" s="300">
        <v>208</v>
      </c>
      <c r="G20" s="299" t="s">
        <v>4942</v>
      </c>
      <c r="H20" s="300">
        <v>2.4300000000000002</v>
      </c>
      <c r="I20" s="257">
        <f>(H20*'Информация о ценах'!$D$56+EAST_MLC0119RUB!H20*'Информация о ценах'!$D$56*'Информация о ценах'!$E$56)*'Информация о ценах'!$B$6*1.02*1.2</f>
        <v>120.45996000000002</v>
      </c>
      <c r="J20" s="258"/>
      <c r="K20" s="259">
        <f t="shared" si="1"/>
        <v>0</v>
      </c>
    </row>
    <row r="21" spans="1:11" s="256" customFormat="1" x14ac:dyDescent="0.35">
      <c r="A21" s="29" t="s">
        <v>14196</v>
      </c>
      <c r="B21" s="299" t="s">
        <v>14197</v>
      </c>
      <c r="C21" s="299" t="s">
        <v>4912</v>
      </c>
      <c r="D21" s="299" t="s">
        <v>4911</v>
      </c>
      <c r="E21" s="299" t="s">
        <v>18833</v>
      </c>
      <c r="F21" s="300">
        <v>178</v>
      </c>
      <c r="G21" s="299" t="s">
        <v>14195</v>
      </c>
      <c r="H21" s="300">
        <v>2.38</v>
      </c>
      <c r="I21" s="257">
        <f>(H21*'Информация о ценах'!$D$56+EAST_MLC0119RUB!H21*'Информация о ценах'!$D$56*'Информация о ценах'!$E$56)*'Информация о ценах'!$B$6*1.02*1.2</f>
        <v>117.98136000000002</v>
      </c>
      <c r="J21" s="258"/>
      <c r="K21" s="259">
        <f t="shared" si="1"/>
        <v>0</v>
      </c>
    </row>
    <row r="22" spans="1:11" s="256" customFormat="1" x14ac:dyDescent="0.35">
      <c r="A22" s="29" t="s">
        <v>4943</v>
      </c>
      <c r="B22" s="299" t="s">
        <v>4944</v>
      </c>
      <c r="C22" s="299" t="s">
        <v>4912</v>
      </c>
      <c r="D22" s="299" t="s">
        <v>4911</v>
      </c>
      <c r="E22" s="299" t="s">
        <v>18859</v>
      </c>
      <c r="F22" s="300">
        <v>208</v>
      </c>
      <c r="G22" s="299" t="s">
        <v>4942</v>
      </c>
      <c r="H22" s="300">
        <v>2.4900000000000002</v>
      </c>
      <c r="I22" s="257">
        <f>(H22*'Информация о ценах'!$D$56+EAST_MLC0119RUB!H22*'Информация о ценах'!$D$56*'Информация о ценах'!$E$56)*'Информация о ценах'!$B$6*1.02*1.2</f>
        <v>123.43428000000002</v>
      </c>
      <c r="J22" s="258"/>
      <c r="K22" s="259">
        <f t="shared" si="1"/>
        <v>0</v>
      </c>
    </row>
    <row r="23" spans="1:11" s="256" customFormat="1" x14ac:dyDescent="0.35">
      <c r="A23" s="29" t="s">
        <v>18834</v>
      </c>
      <c r="B23" s="299" t="s">
        <v>4913</v>
      </c>
      <c r="C23" s="299" t="s">
        <v>18835</v>
      </c>
      <c r="D23" s="299" t="s">
        <v>4914</v>
      </c>
      <c r="E23" s="299" t="s">
        <v>18836</v>
      </c>
      <c r="F23" s="300">
        <v>150</v>
      </c>
      <c r="G23" s="299" t="s">
        <v>4915</v>
      </c>
      <c r="H23" s="300">
        <v>2.61</v>
      </c>
      <c r="I23" s="257">
        <f>(H23*'Информация о ценах'!$D$56+EAST_MLC0119RUB!H23*'Информация о ценах'!$D$56*'Информация о ценах'!$E$56)*'Информация о ценах'!$B$6*1.02*1.2</f>
        <v>129.38292000000001</v>
      </c>
      <c r="J23" s="258"/>
      <c r="K23" s="259">
        <f t="shared" si="1"/>
        <v>0</v>
      </c>
    </row>
    <row r="24" spans="1:11" s="256" customFormat="1" x14ac:dyDescent="0.35">
      <c r="A24" s="29" t="s">
        <v>18860</v>
      </c>
      <c r="B24" s="299" t="s">
        <v>4945</v>
      </c>
      <c r="C24" s="299" t="s">
        <v>18835</v>
      </c>
      <c r="D24" s="299" t="s">
        <v>4914</v>
      </c>
      <c r="E24" s="299" t="s">
        <v>18861</v>
      </c>
      <c r="F24" s="300">
        <v>190</v>
      </c>
      <c r="G24" s="299" t="s">
        <v>4920</v>
      </c>
      <c r="H24" s="300">
        <v>3.59</v>
      </c>
      <c r="I24" s="257">
        <f>(H24*'Информация о ценах'!$D$56+EAST_MLC0119RUB!H24*'Информация о ценах'!$D$56*'Информация о ценах'!$E$56)*'Информация о ценах'!$B$6*1.02*1.2</f>
        <v>177.96348000000003</v>
      </c>
      <c r="J24" s="258"/>
      <c r="K24" s="259">
        <f t="shared" si="1"/>
        <v>0</v>
      </c>
    </row>
    <row r="25" spans="1:11" s="256" customFormat="1" x14ac:dyDescent="0.35">
      <c r="A25" s="29" t="s">
        <v>18862</v>
      </c>
      <c r="B25" s="299" t="s">
        <v>14208</v>
      </c>
      <c r="C25" s="299" t="s">
        <v>18835</v>
      </c>
      <c r="D25" s="299" t="s">
        <v>4914</v>
      </c>
      <c r="E25" s="299" t="s">
        <v>18863</v>
      </c>
      <c r="F25" s="300">
        <v>312</v>
      </c>
      <c r="G25" s="299" t="s">
        <v>14209</v>
      </c>
      <c r="H25" s="300">
        <v>7.71</v>
      </c>
      <c r="I25" s="257">
        <f>(H25*'Информация о ценах'!$D$56+EAST_MLC0119RUB!H25*'Информация о ценах'!$D$56*'Информация о ценах'!$E$56)*'Информация о ценах'!$B$6*1.02*1.2</f>
        <v>382.20011999999997</v>
      </c>
      <c r="J25" s="258"/>
      <c r="K25" s="259">
        <f t="shared" si="1"/>
        <v>0</v>
      </c>
    </row>
    <row r="26" spans="1:11" s="256" customFormat="1" x14ac:dyDescent="0.35">
      <c r="A26" s="29" t="s">
        <v>18837</v>
      </c>
      <c r="B26" s="299" t="s">
        <v>14198</v>
      </c>
      <c r="C26" s="299" t="s">
        <v>18838</v>
      </c>
      <c r="D26" s="299" t="s">
        <v>14199</v>
      </c>
      <c r="E26" s="299" t="s">
        <v>18839</v>
      </c>
      <c r="F26" s="300">
        <v>167</v>
      </c>
      <c r="G26" s="299" t="s">
        <v>4915</v>
      </c>
      <c r="H26" s="300">
        <v>4.32</v>
      </c>
      <c r="I26" s="257">
        <f>(H26*'Информация о ценах'!$D$56+EAST_MLC0119RUB!H26*'Информация о ценах'!$D$56*'Информация о ценах'!$E$56)*'Информация о ценах'!$B$6*1.02*1.2</f>
        <v>214.15103999999999</v>
      </c>
      <c r="J26" s="258"/>
      <c r="K26" s="259">
        <f t="shared" si="1"/>
        <v>0</v>
      </c>
    </row>
    <row r="27" spans="1:11" s="256" customFormat="1" x14ac:dyDescent="0.35">
      <c r="A27" s="29" t="s">
        <v>18864</v>
      </c>
      <c r="B27" s="299" t="s">
        <v>14210</v>
      </c>
      <c r="C27" s="299" t="s">
        <v>18838</v>
      </c>
      <c r="D27" s="299" t="s">
        <v>14199</v>
      </c>
      <c r="E27" s="299" t="s">
        <v>18861</v>
      </c>
      <c r="F27" s="300">
        <v>207</v>
      </c>
      <c r="G27" s="299" t="s">
        <v>4920</v>
      </c>
      <c r="H27" s="300">
        <v>5.58</v>
      </c>
      <c r="I27" s="257">
        <f>(H27*'Информация о ценах'!$D$56+EAST_MLC0119RUB!H27*'Информация о ценах'!$D$56*'Информация о ценах'!$E$56)*'Информация о ценах'!$B$6*1.02*1.2</f>
        <v>276.61176000000006</v>
      </c>
      <c r="J27" s="258"/>
      <c r="K27" s="259">
        <f t="shared" si="1"/>
        <v>0</v>
      </c>
    </row>
    <row r="28" spans="1:11" s="256" customFormat="1" x14ac:dyDescent="0.35">
      <c r="A28" s="29" t="s">
        <v>18865</v>
      </c>
      <c r="B28" s="299" t="s">
        <v>14211</v>
      </c>
      <c r="C28" s="299" t="s">
        <v>18838</v>
      </c>
      <c r="D28" s="299" t="s">
        <v>14199</v>
      </c>
      <c r="E28" s="299" t="s">
        <v>18850</v>
      </c>
      <c r="F28" s="300">
        <v>339</v>
      </c>
      <c r="G28" s="299" t="s">
        <v>14212</v>
      </c>
      <c r="H28" s="300">
        <v>9.09</v>
      </c>
      <c r="I28" s="257">
        <f>(H28*'Информация о ценах'!$D$56+EAST_MLC0119RUB!H28*'Информация о ценах'!$D$56*'Информация о ценах'!$E$56)*'Информация о ценах'!$B$6*1.02*1.2</f>
        <v>450.60948000000002</v>
      </c>
      <c r="J28" s="258"/>
      <c r="K28" s="259">
        <f t="shared" si="1"/>
        <v>0</v>
      </c>
    </row>
    <row r="29" spans="1:11" s="256" customFormat="1" x14ac:dyDescent="0.35">
      <c r="A29" s="29" t="s">
        <v>18840</v>
      </c>
      <c r="B29" s="299" t="s">
        <v>4916</v>
      </c>
      <c r="C29" s="299" t="s">
        <v>18841</v>
      </c>
      <c r="D29" s="299" t="s">
        <v>4899</v>
      </c>
      <c r="E29" s="299" t="s">
        <v>18828</v>
      </c>
      <c r="F29" s="300">
        <v>91</v>
      </c>
      <c r="G29" s="299" t="s">
        <v>4906</v>
      </c>
      <c r="H29" s="300">
        <v>0.9</v>
      </c>
      <c r="I29" s="257">
        <f>(H29*'Информация о ценах'!$D$56+EAST_MLC0119RUB!H29*'Информация о ценах'!$D$56*'Информация о ценах'!$E$56)*'Информация о ценах'!$B$6*1.02*1.2</f>
        <v>44.614800000000002</v>
      </c>
      <c r="J29" s="258"/>
      <c r="K29" s="259">
        <f t="shared" si="1"/>
        <v>0</v>
      </c>
    </row>
    <row r="30" spans="1:11" s="256" customFormat="1" x14ac:dyDescent="0.35">
      <c r="A30" s="29" t="s">
        <v>18866</v>
      </c>
      <c r="B30" s="299" t="s">
        <v>4946</v>
      </c>
      <c r="C30" s="299" t="s">
        <v>18841</v>
      </c>
      <c r="D30" s="299" t="s">
        <v>4899</v>
      </c>
      <c r="E30" s="299" t="s">
        <v>18848</v>
      </c>
      <c r="F30" s="300">
        <v>117</v>
      </c>
      <c r="G30" s="299" t="s">
        <v>4918</v>
      </c>
      <c r="H30" s="300">
        <v>1.29</v>
      </c>
      <c r="I30" s="257">
        <f>(H30*'Информация о ценах'!$D$56+EAST_MLC0119RUB!H30*'Информация о ценах'!$D$56*'Информация о ценах'!$E$56)*'Информация о ценах'!$B$6*1.02*1.2</f>
        <v>63.947879999999998</v>
      </c>
      <c r="J30" s="258"/>
      <c r="K30" s="259">
        <f t="shared" si="1"/>
        <v>0</v>
      </c>
    </row>
    <row r="31" spans="1:11" x14ac:dyDescent="0.35">
      <c r="A31" s="29" t="s">
        <v>19735</v>
      </c>
      <c r="B31" s="299" t="s">
        <v>19736</v>
      </c>
      <c r="C31" s="299" t="s">
        <v>19737</v>
      </c>
      <c r="D31" s="299" t="s">
        <v>4899</v>
      </c>
      <c r="E31" s="299" t="s">
        <v>18828</v>
      </c>
      <c r="F31" s="300">
        <v>91</v>
      </c>
      <c r="G31" s="299" t="s">
        <v>19726</v>
      </c>
      <c r="H31" s="300">
        <v>0.9</v>
      </c>
      <c r="I31" s="257">
        <f>(H31*'Информация о ценах'!$D$56+EAST_MLC0119RUB!H31*'Информация о ценах'!$D$56*'Информация о ценах'!$E$56)*'Информация о ценах'!$B$6*1.02*1.2</f>
        <v>44.614800000000002</v>
      </c>
      <c r="J31" s="258"/>
      <c r="K31" s="259">
        <f t="shared" si="1"/>
        <v>0</v>
      </c>
    </row>
    <row r="32" spans="1:11" x14ac:dyDescent="0.35">
      <c r="A32" s="29" t="s">
        <v>19738</v>
      </c>
      <c r="B32" s="299" t="s">
        <v>19739</v>
      </c>
      <c r="C32" s="299" t="s">
        <v>19737</v>
      </c>
      <c r="D32" s="299" t="s">
        <v>4899</v>
      </c>
      <c r="E32" s="299" t="s">
        <v>18848</v>
      </c>
      <c r="F32" s="300">
        <v>117</v>
      </c>
      <c r="G32" s="299" t="s">
        <v>4898</v>
      </c>
      <c r="H32" s="300">
        <v>1.29</v>
      </c>
      <c r="I32" s="257">
        <f>(H32*'Информация о ценах'!$D$56+EAST_MLC0119RUB!H32*'Информация о ценах'!$D$56*'Информация о ценах'!$E$56)*'Информация о ценах'!$B$6*1.02*1.2</f>
        <v>63.947879999999998</v>
      </c>
      <c r="J32" s="258"/>
      <c r="K32" s="259">
        <f t="shared" si="1"/>
        <v>0</v>
      </c>
    </row>
    <row r="33" spans="1:11" x14ac:dyDescent="0.35">
      <c r="A33" s="29" t="s">
        <v>14200</v>
      </c>
      <c r="B33" s="299" t="s">
        <v>14201</v>
      </c>
      <c r="C33" s="299" t="s">
        <v>14202</v>
      </c>
      <c r="D33" s="299" t="s">
        <v>4899</v>
      </c>
      <c r="E33" s="299" t="s">
        <v>4900</v>
      </c>
      <c r="F33" s="300">
        <v>91</v>
      </c>
      <c r="G33" s="299" t="s">
        <v>1466</v>
      </c>
      <c r="H33" s="300">
        <v>2.72</v>
      </c>
      <c r="I33" s="257">
        <f>(H33*'Информация о ценах'!$D$56+EAST_MLC0119RUB!H33*'Информация о ценах'!$D$56*'Информация о ценах'!$E$56)*'Информация о ценах'!$B$6*1.02*1.2</f>
        <v>134.83583999999999</v>
      </c>
      <c r="J33" s="258"/>
      <c r="K33" s="259">
        <f t="shared" si="1"/>
        <v>0</v>
      </c>
    </row>
    <row r="34" spans="1:11" x14ac:dyDescent="0.35">
      <c r="A34" s="29" t="s">
        <v>18842</v>
      </c>
      <c r="B34" s="299" t="s">
        <v>4902</v>
      </c>
      <c r="C34" s="299" t="s">
        <v>18843</v>
      </c>
      <c r="D34" s="299" t="s">
        <v>4903</v>
      </c>
      <c r="E34" s="299" t="s">
        <v>18844</v>
      </c>
      <c r="F34" s="300">
        <v>91</v>
      </c>
      <c r="G34" s="299" t="s">
        <v>4904</v>
      </c>
      <c r="H34" s="300">
        <v>0.82</v>
      </c>
      <c r="I34" s="257">
        <f>(H34*'Информация о ценах'!$D$56+EAST_MLC0119RUB!H34*'Информация о ценах'!$D$56*'Информация о ценах'!$E$56)*'Информация о ценах'!$B$6*1.02*1.2</f>
        <v>40.649039999999999</v>
      </c>
      <c r="J34" s="258"/>
      <c r="K34" s="259">
        <f t="shared" si="1"/>
        <v>0</v>
      </c>
    </row>
    <row r="35" spans="1:11" x14ac:dyDescent="0.35">
      <c r="A35" s="29" t="s">
        <v>19740</v>
      </c>
      <c r="B35" s="299" t="s">
        <v>19741</v>
      </c>
      <c r="C35" s="299" t="s">
        <v>19742</v>
      </c>
      <c r="D35" s="299" t="s">
        <v>4903</v>
      </c>
      <c r="E35" s="299" t="s">
        <v>18828</v>
      </c>
      <c r="F35" s="300">
        <v>91</v>
      </c>
      <c r="G35" s="299" t="s">
        <v>19743</v>
      </c>
      <c r="H35" s="300">
        <v>0.82</v>
      </c>
      <c r="I35" s="257">
        <f>(H35*'Информация о ценах'!$D$56+EAST_MLC0119RUB!H35*'Информация о ценах'!$D$56*'Информация о ценах'!$E$56)*'Информация о ценах'!$B$6*1.02*1.2</f>
        <v>40.649039999999999</v>
      </c>
      <c r="J35" s="258"/>
      <c r="K35" s="259">
        <f t="shared" si="1"/>
        <v>0</v>
      </c>
    </row>
    <row r="36" spans="1:11" x14ac:dyDescent="0.35">
      <c r="A36" s="29" t="s">
        <v>18845</v>
      </c>
      <c r="B36" s="299" t="s">
        <v>14203</v>
      </c>
      <c r="C36" s="299" t="s">
        <v>18843</v>
      </c>
      <c r="D36" s="299" t="s">
        <v>4903</v>
      </c>
      <c r="E36" s="299" t="s">
        <v>18846</v>
      </c>
      <c r="F36" s="300">
        <v>91</v>
      </c>
      <c r="G36" s="299" t="s">
        <v>14204</v>
      </c>
      <c r="H36" s="300">
        <v>1.53</v>
      </c>
      <c r="I36" s="257">
        <f>(H36*'Информация о ценах'!$D$56+EAST_MLC0119RUB!H36*'Информация о ценах'!$D$56*'Информация о ценах'!$E$56)*'Информация о ценах'!$B$6*1.02*1.2</f>
        <v>75.845160000000007</v>
      </c>
      <c r="J36" s="258"/>
      <c r="K36" s="259">
        <f t="shared" si="1"/>
        <v>0</v>
      </c>
    </row>
    <row r="37" spans="1:11" x14ac:dyDescent="0.35">
      <c r="A37" s="29" t="s">
        <v>14205</v>
      </c>
      <c r="B37" s="299" t="s">
        <v>14206</v>
      </c>
      <c r="C37" s="299" t="s">
        <v>14207</v>
      </c>
      <c r="D37" s="299" t="s">
        <v>4903</v>
      </c>
      <c r="E37" s="299" t="s">
        <v>4900</v>
      </c>
      <c r="F37" s="300">
        <v>91</v>
      </c>
      <c r="G37" s="299" t="s">
        <v>1466</v>
      </c>
      <c r="H37" s="300">
        <v>2.2999999999999998</v>
      </c>
      <c r="I37" s="257">
        <f>(H37*'Информация о ценах'!$D$56+EAST_MLC0119RUB!H37*'Информация о ценах'!$D$56*'Информация о ценах'!$E$56)*'Информация о ценах'!$B$6*1.02*1.2</f>
        <v>114.01560000000001</v>
      </c>
      <c r="J37" s="258"/>
      <c r="K37" s="259">
        <f t="shared" si="1"/>
        <v>0</v>
      </c>
    </row>
    <row r="38" spans="1:11" x14ac:dyDescent="0.35">
      <c r="A38" s="29" t="s">
        <v>19744</v>
      </c>
      <c r="B38" s="299" t="s">
        <v>19745</v>
      </c>
      <c r="C38" s="299" t="s">
        <v>19746</v>
      </c>
      <c r="D38" s="299" t="s">
        <v>225</v>
      </c>
      <c r="E38" s="299" t="s">
        <v>4900</v>
      </c>
      <c r="F38" s="300">
        <v>128</v>
      </c>
      <c r="G38" s="299" t="s">
        <v>19747</v>
      </c>
      <c r="H38" s="300">
        <v>2.06</v>
      </c>
      <c r="I38" s="257">
        <f>(H38*'Информация о ценах'!$D$56+EAST_MLC0119RUB!H38*'Информация о ценах'!$D$56*'Информация о ценах'!$E$56)*'Информация о ценах'!$B$6*1.02*1.2</f>
        <v>102.11832</v>
      </c>
      <c r="J38" s="258"/>
      <c r="K38" s="259">
        <f t="shared" si="1"/>
        <v>0</v>
      </c>
    </row>
    <row r="39" spans="1:11" x14ac:dyDescent="0.35">
      <c r="A39" s="29" t="s">
        <v>19748</v>
      </c>
      <c r="B39" s="299" t="s">
        <v>19749</v>
      </c>
      <c r="C39" s="299" t="s">
        <v>19746</v>
      </c>
      <c r="D39" s="299" t="s">
        <v>225</v>
      </c>
      <c r="E39" s="299" t="s">
        <v>4901</v>
      </c>
      <c r="F39" s="300">
        <v>168</v>
      </c>
      <c r="G39" s="299" t="s">
        <v>19747</v>
      </c>
      <c r="H39" s="300">
        <v>2.63</v>
      </c>
      <c r="I39" s="257">
        <f>(H39*'Информация о ценах'!$D$56+EAST_MLC0119RUB!H39*'Информация о ценах'!$D$56*'Информация о ценах'!$E$56)*'Информация о ценах'!$B$6*1.02*1.2</f>
        <v>130.37436000000002</v>
      </c>
      <c r="J39" s="258"/>
      <c r="K39" s="259">
        <f t="shared" si="1"/>
        <v>0</v>
      </c>
    </row>
    <row r="40" spans="1:11" x14ac:dyDescent="0.35">
      <c r="A40" s="29" t="s">
        <v>19750</v>
      </c>
      <c r="B40" s="299" t="s">
        <v>19751</v>
      </c>
      <c r="C40" s="299" t="s">
        <v>19746</v>
      </c>
      <c r="D40" s="299" t="s">
        <v>225</v>
      </c>
      <c r="E40" s="299" t="s">
        <v>4926</v>
      </c>
      <c r="F40" s="300">
        <v>296</v>
      </c>
      <c r="G40" s="299" t="s">
        <v>19752</v>
      </c>
      <c r="H40" s="300">
        <v>4.53</v>
      </c>
      <c r="I40" s="257">
        <f>(H40*'Информация о ценах'!$D$56+EAST_MLC0119RUB!H40*'Информация о ценах'!$D$56*'Информация о ценах'!$E$56)*'Информация о ценах'!$B$6*1.02*1.2</f>
        <v>224.56116</v>
      </c>
      <c r="J40" s="258"/>
      <c r="K40" s="259">
        <f t="shared" si="1"/>
        <v>0</v>
      </c>
    </row>
    <row r="41" spans="1:11" ht="15" thickBot="1" x14ac:dyDescent="0.4">
      <c r="A41" s="31" t="s">
        <v>19753</v>
      </c>
      <c r="B41" s="32" t="s">
        <v>19754</v>
      </c>
      <c r="C41" s="32" t="s">
        <v>19746</v>
      </c>
      <c r="D41" s="32" t="s">
        <v>225</v>
      </c>
      <c r="E41" s="32" t="s">
        <v>4929</v>
      </c>
      <c r="F41" s="126">
        <v>412</v>
      </c>
      <c r="G41" s="32" t="s">
        <v>19755</v>
      </c>
      <c r="H41" s="126">
        <v>5.87</v>
      </c>
      <c r="I41" s="260">
        <f>(H41*'Информация о ценах'!$D$56+EAST_MLC0119RUB!H41*'Информация о ценах'!$D$56*'Информация о ценах'!$E$56)*'Информация о ценах'!$B$6*1.02*1.2</f>
        <v>290.98764000000006</v>
      </c>
      <c r="J41" s="261"/>
      <c r="K41" s="262">
        <f t="shared" si="1"/>
        <v>0</v>
      </c>
    </row>
    <row r="42" spans="1:11" ht="15" thickBot="1" x14ac:dyDescent="0.4">
      <c r="I42" s="544" t="s">
        <v>5659</v>
      </c>
      <c r="J42" s="545"/>
      <c r="K42" s="265">
        <f>SUM(K3:K41)</f>
        <v>0</v>
      </c>
    </row>
  </sheetData>
  <sortState xmlns:xlrd2="http://schemas.microsoft.com/office/spreadsheetml/2017/richdata2" ref="A18:K41">
    <sortCondition ref="A18:A41"/>
    <sortCondition ref="C18:C41"/>
  </sortState>
  <mergeCells count="1">
    <mergeCell ref="I42:J42"/>
  </mergeCells>
  <hyperlinks>
    <hyperlink ref="A1" location="'Информация о ценах'!R1C1" display="←" xr:uid="{082690F5-BA73-4103-B240-37F33F8E1DC2}"/>
  </hyperlinks>
  <pageMargins left="0.70866141732283472" right="0.70866141732283472" top="0.74803149606299213" bottom="0.74803149606299213" header="0.31496062992125984" footer="0.31496062992125984"/>
  <pageSetup scale="61" fitToHeight="1000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9999"/>
  </sheetPr>
  <dimension ref="A1:K311"/>
  <sheetViews>
    <sheetView workbookViewId="0">
      <pane ySplit="2" topLeftCell="A3" activePane="bottomLeft" state="frozen"/>
      <selection activeCell="B16" sqref="B16:C16"/>
      <selection pane="bottomLeft" activeCell="A2" sqref="A2"/>
    </sheetView>
  </sheetViews>
  <sheetFormatPr defaultRowHeight="14.5" x14ac:dyDescent="0.35"/>
  <cols>
    <col min="1" max="1" width="16.7265625" style="178" bestFit="1" customWidth="1"/>
    <col min="2" max="2" width="14" bestFit="1" customWidth="1"/>
    <col min="3" max="3" width="15" bestFit="1" customWidth="1"/>
    <col min="4" max="4" width="67.7265625" customWidth="1"/>
    <col min="5" max="5" width="15.7265625" customWidth="1"/>
    <col min="6" max="6" width="9.453125" customWidth="1"/>
    <col min="7" max="7" width="13.453125" bestFit="1" customWidth="1"/>
    <col min="8" max="8" width="9.26953125" customWidth="1"/>
    <col min="9" max="9" width="15.54296875" style="270" customWidth="1"/>
    <col min="10" max="10" width="12.1796875" style="137" customWidth="1"/>
    <col min="11" max="11" width="11.1796875" style="270" customWidth="1"/>
  </cols>
  <sheetData>
    <row r="1" spans="1:11" s="4" customFormat="1" ht="48.75" customHeight="1" thickBot="1" x14ac:dyDescent="0.4">
      <c r="A1" s="392" t="s">
        <v>5115</v>
      </c>
      <c r="B1" s="228"/>
      <c r="C1" s="3"/>
      <c r="F1" s="6"/>
      <c r="H1" s="7"/>
      <c r="I1" s="236"/>
      <c r="J1" s="234"/>
      <c r="K1" s="233"/>
    </row>
    <row r="2" spans="1:11" s="5" customFormat="1" ht="44" thickBot="1" x14ac:dyDescent="0.4">
      <c r="A2" s="393" t="s">
        <v>90</v>
      </c>
      <c r="B2" s="209" t="s">
        <v>91</v>
      </c>
      <c r="C2" s="210" t="s">
        <v>92</v>
      </c>
      <c r="D2" s="210" t="s">
        <v>93</v>
      </c>
      <c r="E2" s="210" t="s">
        <v>94</v>
      </c>
      <c r="F2" s="211" t="s">
        <v>95</v>
      </c>
      <c r="G2" s="210" t="s">
        <v>96</v>
      </c>
      <c r="H2" s="212" t="s">
        <v>8541</v>
      </c>
      <c r="I2" s="323" t="s">
        <v>18474</v>
      </c>
      <c r="J2" s="379" t="s">
        <v>4892</v>
      </c>
      <c r="K2" s="380" t="s">
        <v>4893</v>
      </c>
    </row>
    <row r="3" spans="1:11" x14ac:dyDescent="0.35">
      <c r="A3" s="59" t="s">
        <v>14213</v>
      </c>
      <c r="B3" s="60" t="s">
        <v>5849</v>
      </c>
      <c r="C3" s="60" t="s">
        <v>14214</v>
      </c>
      <c r="D3" s="60" t="s">
        <v>5846</v>
      </c>
      <c r="E3" s="60" t="s">
        <v>1260</v>
      </c>
      <c r="F3" s="123">
        <v>43</v>
      </c>
      <c r="G3" s="60" t="s">
        <v>208</v>
      </c>
      <c r="H3" s="123">
        <v>3.96</v>
      </c>
      <c r="I3" s="272">
        <f>(H3*'Информация о ценах'!$D$59+'EAST_S4-19RUB'!H3*'Информация о ценах'!$D$59*'Информация о ценах'!$E$59)*'Информация о ценах'!$B$6*1.02*1.2</f>
        <v>199.94039999999998</v>
      </c>
      <c r="J3" s="219"/>
      <c r="K3" s="268">
        <f t="shared" ref="K3:K66" si="0">I3*J3</f>
        <v>0</v>
      </c>
    </row>
    <row r="4" spans="1:11" x14ac:dyDescent="0.35">
      <c r="A4" s="29" t="s">
        <v>14215</v>
      </c>
      <c r="B4" s="299" t="s">
        <v>5850</v>
      </c>
      <c r="C4" s="299" t="s">
        <v>14214</v>
      </c>
      <c r="D4" s="299" t="s">
        <v>5846</v>
      </c>
      <c r="E4" s="299" t="s">
        <v>1261</v>
      </c>
      <c r="F4" s="300">
        <v>52</v>
      </c>
      <c r="G4" s="299" t="s">
        <v>208</v>
      </c>
      <c r="H4" s="300">
        <v>1.94</v>
      </c>
      <c r="I4" s="271">
        <f>(H4*'Информация о ценах'!$D$59+'EAST_S4-19RUB'!H4*'Информация о ценах'!$D$59*'Информация о ценах'!$E$59)*'Информация о ценах'!$B$6*1.02*1.2</f>
        <v>97.95059999999998</v>
      </c>
      <c r="J4" s="217"/>
      <c r="K4" s="273">
        <f t="shared" si="0"/>
        <v>0</v>
      </c>
    </row>
    <row r="5" spans="1:11" x14ac:dyDescent="0.35">
      <c r="A5" s="29" t="s">
        <v>14216</v>
      </c>
      <c r="B5" s="299" t="s">
        <v>5851</v>
      </c>
      <c r="C5" s="299" t="s">
        <v>14214</v>
      </c>
      <c r="D5" s="299" t="s">
        <v>5846</v>
      </c>
      <c r="E5" s="299" t="s">
        <v>1262</v>
      </c>
      <c r="F5" s="300">
        <v>58</v>
      </c>
      <c r="G5" s="299" t="s">
        <v>102</v>
      </c>
      <c r="H5" s="300">
        <v>5.71</v>
      </c>
      <c r="I5" s="271">
        <f>(H5*'Информация о ценах'!$D$59+'EAST_S4-19RUB'!H5*'Информация о ценах'!$D$59*'Информация о ценах'!$E$59)*'Информация о ценах'!$B$6*1.02*1.2</f>
        <v>288.29790000000003</v>
      </c>
      <c r="J5" s="217"/>
      <c r="K5" s="273">
        <f t="shared" si="0"/>
        <v>0</v>
      </c>
    </row>
    <row r="6" spans="1:11" x14ac:dyDescent="0.35">
      <c r="A6" s="29" t="s">
        <v>14217</v>
      </c>
      <c r="B6" s="299" t="s">
        <v>5852</v>
      </c>
      <c r="C6" s="299" t="s">
        <v>14214</v>
      </c>
      <c r="D6" s="299" t="s">
        <v>5846</v>
      </c>
      <c r="E6" s="299" t="s">
        <v>422</v>
      </c>
      <c r="F6" s="300">
        <v>57</v>
      </c>
      <c r="G6" s="299" t="s">
        <v>208</v>
      </c>
      <c r="H6" s="300">
        <v>4.0599999999999996</v>
      </c>
      <c r="I6" s="271">
        <f>(H6*'Информация о ценах'!$D$59+'EAST_S4-19RUB'!H6*'Информация о ценах'!$D$59*'Информация о ценах'!$E$59)*'Информация о ценах'!$B$6*1.02*1.2</f>
        <v>204.98939999999999</v>
      </c>
      <c r="J6" s="217"/>
      <c r="K6" s="273">
        <f t="shared" si="0"/>
        <v>0</v>
      </c>
    </row>
    <row r="7" spans="1:11" x14ac:dyDescent="0.35">
      <c r="A7" s="29" t="s">
        <v>14218</v>
      </c>
      <c r="B7" s="299" t="s">
        <v>5853</v>
      </c>
      <c r="C7" s="299" t="s">
        <v>14214</v>
      </c>
      <c r="D7" s="299" t="s">
        <v>5846</v>
      </c>
      <c r="E7" s="299" t="s">
        <v>184</v>
      </c>
      <c r="F7" s="300">
        <v>52</v>
      </c>
      <c r="G7" s="299" t="s">
        <v>102</v>
      </c>
      <c r="H7" s="300">
        <v>1.77</v>
      </c>
      <c r="I7" s="271">
        <f>(H7*'Информация о ценах'!$D$59+'EAST_S4-19RUB'!H7*'Информация о ценах'!$D$59*'Информация о ценах'!$E$59)*'Информация о ценах'!$B$6*1.02*1.2</f>
        <v>89.367300000000014</v>
      </c>
      <c r="J7" s="217"/>
      <c r="K7" s="273">
        <f t="shared" si="0"/>
        <v>0</v>
      </c>
    </row>
    <row r="8" spans="1:11" x14ac:dyDescent="0.35">
      <c r="A8" s="29" t="s">
        <v>14219</v>
      </c>
      <c r="B8" s="299" t="s">
        <v>5854</v>
      </c>
      <c r="C8" s="299" t="s">
        <v>14214</v>
      </c>
      <c r="D8" s="299" t="s">
        <v>5846</v>
      </c>
      <c r="E8" s="299" t="s">
        <v>165</v>
      </c>
      <c r="F8" s="300">
        <v>75</v>
      </c>
      <c r="G8" s="299" t="s">
        <v>104</v>
      </c>
      <c r="H8" s="300">
        <v>6.18</v>
      </c>
      <c r="I8" s="271">
        <f>(H8*'Информация о ценах'!$D$59+'EAST_S4-19RUB'!H8*'Информация о ценах'!$D$59*'Информация о ценах'!$E$59)*'Информация о ценах'!$B$6*1.02*1.2</f>
        <v>312.02820000000003</v>
      </c>
      <c r="J8" s="217"/>
      <c r="K8" s="273">
        <f t="shared" si="0"/>
        <v>0</v>
      </c>
    </row>
    <row r="9" spans="1:11" x14ac:dyDescent="0.35">
      <c r="A9" s="29" t="s">
        <v>14220</v>
      </c>
      <c r="B9" s="299" t="s">
        <v>5855</v>
      </c>
      <c r="C9" s="299" t="s">
        <v>14214</v>
      </c>
      <c r="D9" s="299" t="s">
        <v>5846</v>
      </c>
      <c r="E9" s="299" t="s">
        <v>1263</v>
      </c>
      <c r="F9" s="300">
        <v>58</v>
      </c>
      <c r="G9" s="299" t="s">
        <v>104</v>
      </c>
      <c r="H9" s="300">
        <v>5.63</v>
      </c>
      <c r="I9" s="271">
        <f>(H9*'Информация о ценах'!$D$59+'EAST_S4-19RUB'!H9*'Информация о ценах'!$D$59*'Информация о ценах'!$E$59)*'Информация о ценах'!$B$6*1.02*1.2</f>
        <v>284.25870000000003</v>
      </c>
      <c r="J9" s="217"/>
      <c r="K9" s="273">
        <f t="shared" si="0"/>
        <v>0</v>
      </c>
    </row>
    <row r="10" spans="1:11" x14ac:dyDescent="0.35">
      <c r="A10" s="29" t="s">
        <v>14221</v>
      </c>
      <c r="B10" s="299" t="s">
        <v>5856</v>
      </c>
      <c r="C10" s="299" t="s">
        <v>14214</v>
      </c>
      <c r="D10" s="299" t="s">
        <v>5846</v>
      </c>
      <c r="E10" s="299" t="s">
        <v>1272</v>
      </c>
      <c r="F10" s="300">
        <v>80</v>
      </c>
      <c r="G10" s="299" t="s">
        <v>104</v>
      </c>
      <c r="H10" s="300">
        <v>7.62</v>
      </c>
      <c r="I10" s="271">
        <f>(H10*'Информация о ценах'!$D$59+'EAST_S4-19RUB'!H10*'Информация о ценах'!$D$59*'Информация о ценах'!$E$59)*'Информация о ценах'!$B$6*1.02*1.2</f>
        <v>384.73380000000003</v>
      </c>
      <c r="J10" s="217"/>
      <c r="K10" s="273">
        <f t="shared" si="0"/>
        <v>0</v>
      </c>
    </row>
    <row r="11" spans="1:11" x14ac:dyDescent="0.35">
      <c r="A11" s="29" t="s">
        <v>14222</v>
      </c>
      <c r="B11" s="299" t="s">
        <v>5857</v>
      </c>
      <c r="C11" s="299" t="s">
        <v>14214</v>
      </c>
      <c r="D11" s="299" t="s">
        <v>5846</v>
      </c>
      <c r="E11" s="299" t="s">
        <v>147</v>
      </c>
      <c r="F11" s="300">
        <v>68</v>
      </c>
      <c r="G11" s="299" t="s">
        <v>104</v>
      </c>
      <c r="H11" s="300">
        <v>2.44</v>
      </c>
      <c r="I11" s="271">
        <f>(H11*'Информация о ценах'!$D$59+'EAST_S4-19RUB'!H11*'Информация о ценах'!$D$59*'Информация о ценах'!$E$59)*'Информация о ценах'!$B$6*1.02*1.2</f>
        <v>123.19560000000001</v>
      </c>
      <c r="J11" s="217"/>
      <c r="K11" s="273">
        <f t="shared" si="0"/>
        <v>0</v>
      </c>
    </row>
    <row r="12" spans="1:11" x14ac:dyDescent="0.35">
      <c r="A12" s="29" t="s">
        <v>14223</v>
      </c>
      <c r="B12" s="299" t="s">
        <v>5858</v>
      </c>
      <c r="C12" s="299" t="s">
        <v>14214</v>
      </c>
      <c r="D12" s="299" t="s">
        <v>5846</v>
      </c>
      <c r="E12" s="299" t="s">
        <v>167</v>
      </c>
      <c r="F12" s="300">
        <v>78</v>
      </c>
      <c r="G12" s="299" t="s">
        <v>223</v>
      </c>
      <c r="H12" s="300">
        <v>5.07</v>
      </c>
      <c r="I12" s="271">
        <f>(H12*'Информация о ценах'!$D$59+'EAST_S4-19RUB'!H12*'Информация о ценах'!$D$59*'Информация о ценах'!$E$59)*'Информация о ценах'!$B$6*1.02*1.2</f>
        <v>255.98430000000005</v>
      </c>
      <c r="J12" s="217"/>
      <c r="K12" s="273">
        <f t="shared" si="0"/>
        <v>0</v>
      </c>
    </row>
    <row r="13" spans="1:11" x14ac:dyDescent="0.35">
      <c r="A13" s="29" t="s">
        <v>14224</v>
      </c>
      <c r="B13" s="299" t="s">
        <v>5859</v>
      </c>
      <c r="C13" s="299" t="s">
        <v>14214</v>
      </c>
      <c r="D13" s="299" t="s">
        <v>5846</v>
      </c>
      <c r="E13" s="299" t="s">
        <v>428</v>
      </c>
      <c r="F13" s="300">
        <v>93</v>
      </c>
      <c r="G13" s="299" t="s">
        <v>223</v>
      </c>
      <c r="H13" s="300">
        <v>3.45</v>
      </c>
      <c r="I13" s="271">
        <f>(H13*'Информация о ценах'!$D$59+'EAST_S4-19RUB'!H13*'Информация о ценах'!$D$59*'Информация о ценах'!$E$59)*'Информация о ценах'!$B$6*1.02*1.2</f>
        <v>174.19049999999999</v>
      </c>
      <c r="J13" s="217"/>
      <c r="K13" s="273">
        <f t="shared" si="0"/>
        <v>0</v>
      </c>
    </row>
    <row r="14" spans="1:11" x14ac:dyDescent="0.35">
      <c r="A14" s="29" t="s">
        <v>14225</v>
      </c>
      <c r="B14" s="299" t="s">
        <v>5860</v>
      </c>
      <c r="C14" s="299" t="s">
        <v>14214</v>
      </c>
      <c r="D14" s="299" t="s">
        <v>5846</v>
      </c>
      <c r="E14" s="299" t="s">
        <v>189</v>
      </c>
      <c r="F14" s="300">
        <v>120</v>
      </c>
      <c r="G14" s="299" t="s">
        <v>107</v>
      </c>
      <c r="H14" s="300">
        <v>3.55</v>
      </c>
      <c r="I14" s="271">
        <f>(H14*'Информация о ценах'!$D$59+'EAST_S4-19RUB'!H14*'Информация о ценах'!$D$59*'Информация о ценах'!$E$59)*'Информация о ценах'!$B$6*1.02*1.2</f>
        <v>179.23949999999999</v>
      </c>
      <c r="J14" s="217"/>
      <c r="K14" s="273">
        <f t="shared" si="0"/>
        <v>0</v>
      </c>
    </row>
    <row r="15" spans="1:11" x14ac:dyDescent="0.35">
      <c r="A15" s="29" t="s">
        <v>14226</v>
      </c>
      <c r="B15" s="299" t="s">
        <v>5861</v>
      </c>
      <c r="C15" s="299" t="s">
        <v>14214</v>
      </c>
      <c r="D15" s="299" t="s">
        <v>5846</v>
      </c>
      <c r="E15" s="299" t="s">
        <v>169</v>
      </c>
      <c r="F15" s="300">
        <v>165</v>
      </c>
      <c r="G15" s="299" t="s">
        <v>148</v>
      </c>
      <c r="H15" s="300">
        <v>9.39</v>
      </c>
      <c r="I15" s="271">
        <f>(H15*'Информация о ценах'!$D$59+'EAST_S4-19RUB'!H15*'Информация о ценах'!$D$59*'Информация о ценах'!$E$59)*'Информация о ценах'!$B$6*1.02*1.2</f>
        <v>474.10110000000003</v>
      </c>
      <c r="J15" s="217"/>
      <c r="K15" s="273">
        <f t="shared" si="0"/>
        <v>0</v>
      </c>
    </row>
    <row r="16" spans="1:11" x14ac:dyDescent="0.35">
      <c r="A16" s="29" t="s">
        <v>14227</v>
      </c>
      <c r="B16" s="299" t="s">
        <v>5862</v>
      </c>
      <c r="C16" s="299" t="s">
        <v>14214</v>
      </c>
      <c r="D16" s="299" t="s">
        <v>5846</v>
      </c>
      <c r="E16" s="299" t="s">
        <v>244</v>
      </c>
      <c r="F16" s="300">
        <v>155</v>
      </c>
      <c r="G16" s="299" t="s">
        <v>170</v>
      </c>
      <c r="H16" s="300">
        <v>10.99</v>
      </c>
      <c r="I16" s="271">
        <f>(H16*'Информация о ценах'!$D$59+'EAST_S4-19RUB'!H16*'Информация о ценах'!$D$59*'Информация о ценах'!$E$59)*'Информация о ценах'!$B$6*1.02*1.2</f>
        <v>554.88510000000008</v>
      </c>
      <c r="J16" s="217"/>
      <c r="K16" s="273">
        <f t="shared" si="0"/>
        <v>0</v>
      </c>
    </row>
    <row r="17" spans="1:11" x14ac:dyDescent="0.35">
      <c r="A17" s="29" t="s">
        <v>14228</v>
      </c>
      <c r="B17" s="299" t="s">
        <v>5863</v>
      </c>
      <c r="C17" s="299" t="s">
        <v>14214</v>
      </c>
      <c r="D17" s="299" t="s">
        <v>5846</v>
      </c>
      <c r="E17" s="299" t="s">
        <v>191</v>
      </c>
      <c r="F17" s="300">
        <v>178</v>
      </c>
      <c r="G17" s="299" t="s">
        <v>170</v>
      </c>
      <c r="H17" s="300">
        <v>11.4</v>
      </c>
      <c r="I17" s="271">
        <f>(H17*'Информация о ценах'!$D$59+'EAST_S4-19RUB'!H17*'Информация о ценах'!$D$59*'Информация о ценах'!$E$59)*'Информация о ценах'!$B$6*1.02*1.2</f>
        <v>575.58600000000013</v>
      </c>
      <c r="J17" s="217"/>
      <c r="K17" s="273">
        <f t="shared" si="0"/>
        <v>0</v>
      </c>
    </row>
    <row r="18" spans="1:11" x14ac:dyDescent="0.35">
      <c r="A18" s="29" t="s">
        <v>14229</v>
      </c>
      <c r="B18" s="299" t="s">
        <v>5864</v>
      </c>
      <c r="C18" s="299" t="s">
        <v>14214</v>
      </c>
      <c r="D18" s="299" t="s">
        <v>5846</v>
      </c>
      <c r="E18" s="299" t="s">
        <v>193</v>
      </c>
      <c r="F18" s="300">
        <v>323</v>
      </c>
      <c r="G18" s="299" t="s">
        <v>2336</v>
      </c>
      <c r="H18" s="300">
        <v>26.08</v>
      </c>
      <c r="I18" s="271">
        <f>(H18*'Информация о ценах'!$D$59+'EAST_S4-19RUB'!H18*'Информация о ценах'!$D$59*'Информация о ценах'!$E$59)*'Информация о ценах'!$B$6*1.02*1.2</f>
        <v>1316.7791999999999</v>
      </c>
      <c r="J18" s="217"/>
      <c r="K18" s="273">
        <f t="shared" si="0"/>
        <v>0</v>
      </c>
    </row>
    <row r="19" spans="1:11" x14ac:dyDescent="0.35">
      <c r="A19" s="29" t="s">
        <v>14230</v>
      </c>
      <c r="B19" s="299" t="s">
        <v>5865</v>
      </c>
      <c r="C19" s="299" t="s">
        <v>14214</v>
      </c>
      <c r="D19" s="299" t="s">
        <v>5846</v>
      </c>
      <c r="E19" s="299" t="s">
        <v>204</v>
      </c>
      <c r="F19" s="300">
        <v>401</v>
      </c>
      <c r="G19" s="299" t="s">
        <v>1314</v>
      </c>
      <c r="H19" s="300">
        <v>40.479999999999997</v>
      </c>
      <c r="I19" s="271">
        <f>(H19*'Информация о ценах'!$D$59+'EAST_S4-19RUB'!H19*'Информация о ценах'!$D$59*'Информация о ценах'!$E$59)*'Информация о ценах'!$B$6*1.02*1.2</f>
        <v>2043.8351999999998</v>
      </c>
      <c r="J19" s="217"/>
      <c r="K19" s="273">
        <f t="shared" si="0"/>
        <v>0</v>
      </c>
    </row>
    <row r="20" spans="1:11" x14ac:dyDescent="0.35">
      <c r="A20" s="29" t="s">
        <v>14231</v>
      </c>
      <c r="B20" s="299" t="s">
        <v>5866</v>
      </c>
      <c r="C20" s="299" t="s">
        <v>14214</v>
      </c>
      <c r="D20" s="299" t="s">
        <v>5846</v>
      </c>
      <c r="E20" s="299" t="s">
        <v>206</v>
      </c>
      <c r="F20" s="300">
        <v>702</v>
      </c>
      <c r="G20" s="299" t="s">
        <v>2670</v>
      </c>
      <c r="H20" s="300">
        <v>57.99</v>
      </c>
      <c r="I20" s="271">
        <f>(H20*'Информация о ценах'!$D$59+'EAST_S4-19RUB'!H20*'Информация о ценах'!$D$59*'Информация о ценах'!$E$59)*'Информация о ценах'!$B$6*1.02*1.2</f>
        <v>2927.9151000000006</v>
      </c>
      <c r="J20" s="217"/>
      <c r="K20" s="273">
        <f t="shared" si="0"/>
        <v>0</v>
      </c>
    </row>
    <row r="21" spans="1:11" x14ac:dyDescent="0.35">
      <c r="A21" s="29" t="s">
        <v>19764</v>
      </c>
      <c r="B21" s="299" t="s">
        <v>19765</v>
      </c>
      <c r="C21" s="299" t="s">
        <v>14233</v>
      </c>
      <c r="D21" s="299" t="s">
        <v>5867</v>
      </c>
      <c r="E21" s="299" t="s">
        <v>1260</v>
      </c>
      <c r="F21" s="300">
        <v>28</v>
      </c>
      <c r="G21" s="299" t="s">
        <v>226</v>
      </c>
      <c r="H21" s="300">
        <v>2.16</v>
      </c>
      <c r="I21" s="271">
        <f>(H21*'Информация о ценах'!$D$59+'EAST_S4-19RUB'!H21*'Информация о ценах'!$D$59*'Информация о ценах'!$E$59)*'Информация о ценах'!$B$6*1.02*1.2</f>
        <v>109.05840000000001</v>
      </c>
      <c r="J21" s="217"/>
      <c r="K21" s="273">
        <f t="shared" si="0"/>
        <v>0</v>
      </c>
    </row>
    <row r="22" spans="1:11" x14ac:dyDescent="0.35">
      <c r="A22" s="29" t="s">
        <v>14232</v>
      </c>
      <c r="B22" s="299" t="s">
        <v>5868</v>
      </c>
      <c r="C22" s="299" t="s">
        <v>14233</v>
      </c>
      <c r="D22" s="299" t="s">
        <v>5867</v>
      </c>
      <c r="E22" s="299" t="s">
        <v>1261</v>
      </c>
      <c r="F22" s="300">
        <v>38</v>
      </c>
      <c r="G22" s="299" t="s">
        <v>367</v>
      </c>
      <c r="H22" s="300">
        <v>3.09</v>
      </c>
      <c r="I22" s="271">
        <f>(H22*'Информация о ценах'!$D$59+'EAST_S4-19RUB'!H22*'Информация о ценах'!$D$59*'Информация о ценах'!$E$59)*'Информация о ценах'!$B$6*1.02*1.2</f>
        <v>156.01410000000001</v>
      </c>
      <c r="J22" s="217"/>
      <c r="K22" s="273">
        <f t="shared" si="0"/>
        <v>0</v>
      </c>
    </row>
    <row r="23" spans="1:11" x14ac:dyDescent="0.35">
      <c r="A23" s="29" t="s">
        <v>14234</v>
      </c>
      <c r="B23" s="299" t="s">
        <v>5869</v>
      </c>
      <c r="C23" s="299" t="s">
        <v>14233</v>
      </c>
      <c r="D23" s="299" t="s">
        <v>5867</v>
      </c>
      <c r="E23" s="299" t="s">
        <v>1262</v>
      </c>
      <c r="F23" s="300">
        <v>64</v>
      </c>
      <c r="G23" s="299" t="s">
        <v>102</v>
      </c>
      <c r="H23" s="300">
        <v>6.68</v>
      </c>
      <c r="I23" s="271">
        <f>(H23*'Информация о ценах'!$D$59+'EAST_S4-19RUB'!H23*'Информация о ценах'!$D$59*'Информация о ценах'!$E$59)*'Информация о ценах'!$B$6*1.02*1.2</f>
        <v>337.27320000000003</v>
      </c>
      <c r="J23" s="217"/>
      <c r="K23" s="273">
        <f t="shared" si="0"/>
        <v>0</v>
      </c>
    </row>
    <row r="24" spans="1:11" x14ac:dyDescent="0.35">
      <c r="A24" s="29" t="s">
        <v>14235</v>
      </c>
      <c r="B24" s="299" t="s">
        <v>5870</v>
      </c>
      <c r="C24" s="299" t="s">
        <v>14233</v>
      </c>
      <c r="D24" s="299" t="s">
        <v>5867</v>
      </c>
      <c r="E24" s="299" t="s">
        <v>184</v>
      </c>
      <c r="F24" s="300">
        <v>46</v>
      </c>
      <c r="G24" s="299" t="s">
        <v>102</v>
      </c>
      <c r="H24" s="300">
        <v>1.7</v>
      </c>
      <c r="I24" s="271">
        <f>(H24*'Информация о ценах'!$D$59+'EAST_S4-19RUB'!H24*'Информация о ценах'!$D$59*'Информация о ценах'!$E$59)*'Информация о ценах'!$B$6*1.02*1.2</f>
        <v>85.832999999999998</v>
      </c>
      <c r="J24" s="217"/>
      <c r="K24" s="273">
        <f t="shared" si="0"/>
        <v>0</v>
      </c>
    </row>
    <row r="25" spans="1:11" x14ac:dyDescent="0.35">
      <c r="A25" s="29" t="s">
        <v>14236</v>
      </c>
      <c r="B25" s="299" t="s">
        <v>5871</v>
      </c>
      <c r="C25" s="299" t="s">
        <v>14233</v>
      </c>
      <c r="D25" s="299" t="s">
        <v>5867</v>
      </c>
      <c r="E25" s="299" t="s">
        <v>165</v>
      </c>
      <c r="F25" s="300">
        <v>57</v>
      </c>
      <c r="G25" s="299" t="s">
        <v>104</v>
      </c>
      <c r="H25" s="300">
        <v>6.77</v>
      </c>
      <c r="I25" s="271">
        <f>(H25*'Информация о ценах'!$D$59+'EAST_S4-19RUB'!H25*'Информация о ценах'!$D$59*'Информация о ценах'!$E$59)*'Информация о ценах'!$B$6*1.02*1.2</f>
        <v>341.81729999999999</v>
      </c>
      <c r="J25" s="217"/>
      <c r="K25" s="273">
        <f t="shared" si="0"/>
        <v>0</v>
      </c>
    </row>
    <row r="26" spans="1:11" x14ac:dyDescent="0.35">
      <c r="A26" s="29" t="s">
        <v>14237</v>
      </c>
      <c r="B26" s="299" t="s">
        <v>5872</v>
      </c>
      <c r="C26" s="299" t="s">
        <v>14233</v>
      </c>
      <c r="D26" s="299" t="s">
        <v>5867</v>
      </c>
      <c r="E26" s="299" t="s">
        <v>1263</v>
      </c>
      <c r="F26" s="300">
        <v>56</v>
      </c>
      <c r="G26" s="299" t="s">
        <v>102</v>
      </c>
      <c r="H26" s="300">
        <v>8.32</v>
      </c>
      <c r="I26" s="271">
        <f>(H26*'Информация о ценах'!$D$59+'EAST_S4-19RUB'!H26*'Информация о ценах'!$D$59*'Информация о ценах'!$E$59)*'Информация о ценах'!$B$6*1.02*1.2</f>
        <v>420.07680000000011</v>
      </c>
      <c r="J26" s="217"/>
      <c r="K26" s="273">
        <f t="shared" si="0"/>
        <v>0</v>
      </c>
    </row>
    <row r="27" spans="1:11" x14ac:dyDescent="0.35">
      <c r="A27" s="29" t="s">
        <v>14238</v>
      </c>
      <c r="B27" s="299" t="s">
        <v>5873</v>
      </c>
      <c r="C27" s="299" t="s">
        <v>14233</v>
      </c>
      <c r="D27" s="299" t="s">
        <v>5867</v>
      </c>
      <c r="E27" s="299" t="s">
        <v>147</v>
      </c>
      <c r="F27" s="300">
        <v>56</v>
      </c>
      <c r="G27" s="299" t="s">
        <v>102</v>
      </c>
      <c r="H27" s="300">
        <v>3.12</v>
      </c>
      <c r="I27" s="271">
        <f>(H27*'Информация о ценах'!$D$59+'EAST_S4-19RUB'!H27*'Информация о ценах'!$D$59*'Информация о ценах'!$E$59)*'Информация о ценах'!$B$6*1.02*1.2</f>
        <v>157.52880000000002</v>
      </c>
      <c r="J27" s="217"/>
      <c r="K27" s="273">
        <f t="shared" si="0"/>
        <v>0</v>
      </c>
    </row>
    <row r="28" spans="1:11" x14ac:dyDescent="0.35">
      <c r="A28" s="29" t="s">
        <v>14239</v>
      </c>
      <c r="B28" s="299" t="s">
        <v>5874</v>
      </c>
      <c r="C28" s="299" t="s">
        <v>14233</v>
      </c>
      <c r="D28" s="299" t="s">
        <v>5867</v>
      </c>
      <c r="E28" s="299" t="s">
        <v>167</v>
      </c>
      <c r="F28" s="300">
        <v>84</v>
      </c>
      <c r="G28" s="299" t="s">
        <v>104</v>
      </c>
      <c r="H28" s="300">
        <v>7.26</v>
      </c>
      <c r="I28" s="271">
        <f>(H28*'Информация о ценах'!$D$59+'EAST_S4-19RUB'!H28*'Информация о ценах'!$D$59*'Информация о ценах'!$E$59)*'Информация о ценах'!$B$6*1.02*1.2</f>
        <v>366.55740000000003</v>
      </c>
      <c r="J28" s="217"/>
      <c r="K28" s="273">
        <f t="shared" si="0"/>
        <v>0</v>
      </c>
    </row>
    <row r="29" spans="1:11" x14ac:dyDescent="0.35">
      <c r="A29" s="29" t="s">
        <v>14240</v>
      </c>
      <c r="B29" s="299" t="s">
        <v>5875</v>
      </c>
      <c r="C29" s="299" t="s">
        <v>14233</v>
      </c>
      <c r="D29" s="299" t="s">
        <v>5867</v>
      </c>
      <c r="E29" s="299" t="s">
        <v>189</v>
      </c>
      <c r="F29" s="300">
        <v>102</v>
      </c>
      <c r="G29" s="299" t="s">
        <v>197</v>
      </c>
      <c r="H29" s="300">
        <v>4.47</v>
      </c>
      <c r="I29" s="271">
        <f>(H29*'Информация о ценах'!$D$59+'EAST_S4-19RUB'!H29*'Информация о ценах'!$D$59*'Информация о ценах'!$E$59)*'Информация о ценах'!$B$6*1.02*1.2</f>
        <v>225.69029999999998</v>
      </c>
      <c r="J29" s="217"/>
      <c r="K29" s="273">
        <f t="shared" si="0"/>
        <v>0</v>
      </c>
    </row>
    <row r="30" spans="1:11" x14ac:dyDescent="0.35">
      <c r="A30" s="29" t="s">
        <v>14241</v>
      </c>
      <c r="B30" s="299" t="s">
        <v>5876</v>
      </c>
      <c r="C30" s="299" t="s">
        <v>14233</v>
      </c>
      <c r="D30" s="299" t="s">
        <v>5867</v>
      </c>
      <c r="E30" s="299" t="s">
        <v>169</v>
      </c>
      <c r="F30" s="300">
        <v>191</v>
      </c>
      <c r="G30" s="299" t="s">
        <v>136</v>
      </c>
      <c r="H30" s="300">
        <v>12.04</v>
      </c>
      <c r="I30" s="271">
        <f>(H30*'Информация о ценах'!$D$59+'EAST_S4-19RUB'!H30*'Информация о ценах'!$D$59*'Информация о ценах'!$E$59)*'Информация о ценах'!$B$6*1.02*1.2</f>
        <v>607.89959999999996</v>
      </c>
      <c r="J30" s="217"/>
      <c r="K30" s="273">
        <f t="shared" si="0"/>
        <v>0</v>
      </c>
    </row>
    <row r="31" spans="1:11" x14ac:dyDescent="0.35">
      <c r="A31" s="29" t="s">
        <v>14242</v>
      </c>
      <c r="B31" s="299" t="s">
        <v>5877</v>
      </c>
      <c r="C31" s="299" t="s">
        <v>14233</v>
      </c>
      <c r="D31" s="299" t="s">
        <v>5867</v>
      </c>
      <c r="E31" s="299" t="s">
        <v>244</v>
      </c>
      <c r="F31" s="300">
        <v>134</v>
      </c>
      <c r="G31" s="299" t="s">
        <v>2423</v>
      </c>
      <c r="H31" s="300">
        <v>24.92</v>
      </c>
      <c r="I31" s="271">
        <f>(H31*'Информация о ценах'!$D$59+'EAST_S4-19RUB'!H31*'Информация о ценах'!$D$59*'Информация о ценах'!$E$59)*'Информация о ценах'!$B$6*1.02*1.2</f>
        <v>1258.2108000000001</v>
      </c>
      <c r="J31" s="217"/>
      <c r="K31" s="273">
        <f t="shared" si="0"/>
        <v>0</v>
      </c>
    </row>
    <row r="32" spans="1:11" x14ac:dyDescent="0.35">
      <c r="A32" s="29" t="s">
        <v>14243</v>
      </c>
      <c r="B32" s="299" t="s">
        <v>5878</v>
      </c>
      <c r="C32" s="299" t="s">
        <v>14233</v>
      </c>
      <c r="D32" s="299" t="s">
        <v>5867</v>
      </c>
      <c r="E32" s="299" t="s">
        <v>191</v>
      </c>
      <c r="F32" s="300">
        <v>124</v>
      </c>
      <c r="G32" s="299" t="s">
        <v>5126</v>
      </c>
      <c r="H32" s="300">
        <v>10.32</v>
      </c>
      <c r="I32" s="271">
        <f>(H32*'Информация о ценах'!$D$59+'EAST_S4-19RUB'!H32*'Информация о ценах'!$D$59*'Информация о ценах'!$E$59)*'Информация о ценах'!$B$6*1.02*1.2</f>
        <v>521.05680000000007</v>
      </c>
      <c r="J32" s="217"/>
      <c r="K32" s="273">
        <f t="shared" si="0"/>
        <v>0</v>
      </c>
    </row>
    <row r="33" spans="1:11" x14ac:dyDescent="0.35">
      <c r="A33" s="29" t="s">
        <v>14244</v>
      </c>
      <c r="B33" s="299" t="s">
        <v>5879</v>
      </c>
      <c r="C33" s="299" t="s">
        <v>14233</v>
      </c>
      <c r="D33" s="299" t="s">
        <v>5867</v>
      </c>
      <c r="E33" s="299" t="s">
        <v>193</v>
      </c>
      <c r="F33" s="300">
        <v>250</v>
      </c>
      <c r="G33" s="299" t="s">
        <v>2671</v>
      </c>
      <c r="H33" s="300">
        <v>33.75</v>
      </c>
      <c r="I33" s="271">
        <f>(H33*'Информация о ценах'!$D$59+'EAST_S4-19RUB'!H33*'Информация о ценах'!$D$59*'Информация о ценах'!$E$59)*'Информация о ценах'!$B$6*1.02*1.2</f>
        <v>1704.0374999999999</v>
      </c>
      <c r="J33" s="217"/>
      <c r="K33" s="273">
        <f t="shared" si="0"/>
        <v>0</v>
      </c>
    </row>
    <row r="34" spans="1:11" x14ac:dyDescent="0.35">
      <c r="A34" s="29" t="s">
        <v>14245</v>
      </c>
      <c r="B34" s="299" t="s">
        <v>5880</v>
      </c>
      <c r="C34" s="299" t="s">
        <v>14233</v>
      </c>
      <c r="D34" s="299" t="s">
        <v>5867</v>
      </c>
      <c r="E34" s="299" t="s">
        <v>204</v>
      </c>
      <c r="F34" s="300">
        <v>356</v>
      </c>
      <c r="G34" s="299" t="s">
        <v>263</v>
      </c>
      <c r="H34" s="300">
        <v>44.12</v>
      </c>
      <c r="I34" s="271">
        <f>(H34*'Информация о ценах'!$D$59+'EAST_S4-19RUB'!H34*'Информация о ценах'!$D$59*'Информация о ценах'!$E$59)*'Информация о ценах'!$B$6*1.02*1.2</f>
        <v>2227.6188000000002</v>
      </c>
      <c r="J34" s="217"/>
      <c r="K34" s="273">
        <f t="shared" si="0"/>
        <v>0</v>
      </c>
    </row>
    <row r="35" spans="1:11" x14ac:dyDescent="0.35">
      <c r="A35" s="29" t="s">
        <v>14246</v>
      </c>
      <c r="B35" s="299" t="s">
        <v>5881</v>
      </c>
      <c r="C35" s="299" t="s">
        <v>14233</v>
      </c>
      <c r="D35" s="299" t="s">
        <v>5867</v>
      </c>
      <c r="E35" s="299" t="s">
        <v>206</v>
      </c>
      <c r="F35" s="300">
        <v>580</v>
      </c>
      <c r="G35" s="299" t="s">
        <v>2672</v>
      </c>
      <c r="H35" s="300">
        <v>66.790000000000006</v>
      </c>
      <c r="I35" s="271">
        <f>(H35*'Информация о ценах'!$D$59+'EAST_S4-19RUB'!H35*'Информация о ценах'!$D$59*'Информация о ценах'!$E$59)*'Информация о ценах'!$B$6*1.02*1.2</f>
        <v>3372.2271000000005</v>
      </c>
      <c r="J35" s="217"/>
      <c r="K35" s="273">
        <f t="shared" si="0"/>
        <v>0</v>
      </c>
    </row>
    <row r="36" spans="1:11" x14ac:dyDescent="0.35">
      <c r="A36" s="29" t="s">
        <v>14247</v>
      </c>
      <c r="B36" s="299" t="s">
        <v>5883</v>
      </c>
      <c r="C36" s="299" t="s">
        <v>14248</v>
      </c>
      <c r="D36" s="299" t="s">
        <v>5882</v>
      </c>
      <c r="E36" s="299" t="s">
        <v>1267</v>
      </c>
      <c r="F36" s="300">
        <v>53</v>
      </c>
      <c r="G36" s="299" t="s">
        <v>102</v>
      </c>
      <c r="H36" s="300">
        <v>4.09</v>
      </c>
      <c r="I36" s="271">
        <f>(H36*'Информация о ценах'!$D$59+'EAST_S4-19RUB'!H36*'Информация о ценах'!$D$59*'Информация о ценах'!$E$59)*'Информация о ценах'!$B$6*1.02*1.2</f>
        <v>206.50410000000005</v>
      </c>
      <c r="J36" s="217"/>
      <c r="K36" s="273">
        <f t="shared" si="0"/>
        <v>0</v>
      </c>
    </row>
    <row r="37" spans="1:11" x14ac:dyDescent="0.35">
      <c r="A37" s="29" t="s">
        <v>14249</v>
      </c>
      <c r="B37" s="299" t="s">
        <v>5884</v>
      </c>
      <c r="C37" s="299" t="s">
        <v>14248</v>
      </c>
      <c r="D37" s="299" t="s">
        <v>5882</v>
      </c>
      <c r="E37" s="299" t="s">
        <v>320</v>
      </c>
      <c r="F37" s="300">
        <v>84</v>
      </c>
      <c r="G37" s="299" t="s">
        <v>197</v>
      </c>
      <c r="H37" s="300">
        <v>2.71</v>
      </c>
      <c r="I37" s="271">
        <f>(H37*'Информация о ценах'!$D$59+'EAST_S4-19RUB'!H37*'Информация о ценах'!$D$59*'Информация о ценах'!$E$59)*'Информация о ценах'!$B$6*1.02*1.2</f>
        <v>136.8279</v>
      </c>
      <c r="J37" s="217"/>
      <c r="K37" s="273">
        <f t="shared" si="0"/>
        <v>0</v>
      </c>
    </row>
    <row r="38" spans="1:11" x14ac:dyDescent="0.35">
      <c r="A38" s="29" t="s">
        <v>14250</v>
      </c>
      <c r="B38" s="299" t="s">
        <v>5885</v>
      </c>
      <c r="C38" s="299" t="s">
        <v>14248</v>
      </c>
      <c r="D38" s="299" t="s">
        <v>5882</v>
      </c>
      <c r="E38" s="299" t="s">
        <v>322</v>
      </c>
      <c r="F38" s="300">
        <v>100</v>
      </c>
      <c r="G38" s="299" t="s">
        <v>197</v>
      </c>
      <c r="H38" s="300">
        <v>3.28</v>
      </c>
      <c r="I38" s="271">
        <f>(H38*'Информация о ценах'!$D$59+'EAST_S4-19RUB'!H38*'Информация о ценах'!$D$59*'Информация о ценах'!$E$59)*'Информация о ценах'!$B$6*1.02*1.2</f>
        <v>165.60720000000001</v>
      </c>
      <c r="J38" s="217"/>
      <c r="K38" s="273">
        <f t="shared" si="0"/>
        <v>0</v>
      </c>
    </row>
    <row r="39" spans="1:11" x14ac:dyDescent="0.35">
      <c r="A39" s="29" t="s">
        <v>14251</v>
      </c>
      <c r="B39" s="299" t="s">
        <v>5886</v>
      </c>
      <c r="C39" s="299" t="s">
        <v>14248</v>
      </c>
      <c r="D39" s="299" t="s">
        <v>5882</v>
      </c>
      <c r="E39" s="299" t="s">
        <v>324</v>
      </c>
      <c r="F39" s="300">
        <v>97</v>
      </c>
      <c r="G39" s="299" t="s">
        <v>229</v>
      </c>
      <c r="H39" s="300">
        <v>9.43</v>
      </c>
      <c r="I39" s="271">
        <f>(H39*'Информация о ценах'!$D$59+'EAST_S4-19RUB'!H39*'Информация о ценах'!$D$59*'Информация о ценах'!$E$59)*'Информация о ценах'!$B$6*1.02*1.2</f>
        <v>476.12070000000011</v>
      </c>
      <c r="J39" s="217"/>
      <c r="K39" s="273">
        <f t="shared" si="0"/>
        <v>0</v>
      </c>
    </row>
    <row r="40" spans="1:11" x14ac:dyDescent="0.35">
      <c r="A40" s="29" t="s">
        <v>14252</v>
      </c>
      <c r="B40" s="299" t="s">
        <v>5887</v>
      </c>
      <c r="C40" s="299" t="s">
        <v>14248</v>
      </c>
      <c r="D40" s="299" t="s">
        <v>5882</v>
      </c>
      <c r="E40" s="299" t="s">
        <v>326</v>
      </c>
      <c r="F40" s="300">
        <v>127</v>
      </c>
      <c r="G40" s="299" t="s">
        <v>186</v>
      </c>
      <c r="H40" s="300">
        <v>3.75</v>
      </c>
      <c r="I40" s="271">
        <f>(H40*'Информация о ценах'!$D$59+'EAST_S4-19RUB'!H40*'Информация о ценах'!$D$59*'Информация о ценах'!$E$59)*'Информация о ценах'!$B$6*1.02*1.2</f>
        <v>189.33750000000001</v>
      </c>
      <c r="J40" s="217"/>
      <c r="K40" s="273">
        <f t="shared" si="0"/>
        <v>0</v>
      </c>
    </row>
    <row r="41" spans="1:11" x14ac:dyDescent="0.35">
      <c r="A41" s="29" t="s">
        <v>14253</v>
      </c>
      <c r="B41" s="299" t="s">
        <v>5888</v>
      </c>
      <c r="C41" s="299" t="s">
        <v>14248</v>
      </c>
      <c r="D41" s="299" t="s">
        <v>5882</v>
      </c>
      <c r="E41" s="299" t="s">
        <v>328</v>
      </c>
      <c r="F41" s="300">
        <v>145</v>
      </c>
      <c r="G41" s="299" t="s">
        <v>136</v>
      </c>
      <c r="H41" s="300">
        <v>6.85</v>
      </c>
      <c r="I41" s="271">
        <f>(H41*'Информация о ценах'!$D$59+'EAST_S4-19RUB'!H41*'Информация о ценах'!$D$59*'Информация о ценах'!$E$59)*'Информация о ценах'!$B$6*1.02*1.2</f>
        <v>345.85649999999998</v>
      </c>
      <c r="J41" s="217"/>
      <c r="K41" s="273">
        <f t="shared" si="0"/>
        <v>0</v>
      </c>
    </row>
    <row r="42" spans="1:11" x14ac:dyDescent="0.35">
      <c r="A42" s="29" t="s">
        <v>14254</v>
      </c>
      <c r="B42" s="299" t="s">
        <v>5889</v>
      </c>
      <c r="C42" s="299" t="s">
        <v>14248</v>
      </c>
      <c r="D42" s="299" t="s">
        <v>5882</v>
      </c>
      <c r="E42" s="299" t="s">
        <v>330</v>
      </c>
      <c r="F42" s="300">
        <v>185</v>
      </c>
      <c r="G42" s="299" t="s">
        <v>246</v>
      </c>
      <c r="H42" s="300">
        <v>5.32</v>
      </c>
      <c r="I42" s="271">
        <f>(H42*'Информация о ценах'!$D$59+'EAST_S4-19RUB'!H42*'Информация о ценах'!$D$59*'Информация о ценах'!$E$59)*'Информация о ценах'!$B$6*1.02*1.2</f>
        <v>268.60680000000008</v>
      </c>
      <c r="J42" s="217"/>
      <c r="K42" s="273">
        <f t="shared" si="0"/>
        <v>0</v>
      </c>
    </row>
    <row r="43" spans="1:11" x14ac:dyDescent="0.35">
      <c r="A43" s="29" t="s">
        <v>14255</v>
      </c>
      <c r="B43" s="299" t="s">
        <v>5890</v>
      </c>
      <c r="C43" s="299" t="s">
        <v>14248</v>
      </c>
      <c r="D43" s="299" t="s">
        <v>5882</v>
      </c>
      <c r="E43" s="299" t="s">
        <v>332</v>
      </c>
      <c r="F43" s="300">
        <v>220</v>
      </c>
      <c r="G43" s="299" t="s">
        <v>173</v>
      </c>
      <c r="H43" s="300">
        <v>12.19</v>
      </c>
      <c r="I43" s="271">
        <f>(H43*'Информация о ценах'!$D$59+'EAST_S4-19RUB'!H43*'Информация о ценах'!$D$59*'Информация о ценах'!$E$59)*'Информация о ценах'!$B$6*1.02*1.2</f>
        <v>615.47310000000004</v>
      </c>
      <c r="J43" s="217"/>
      <c r="K43" s="273">
        <f t="shared" si="0"/>
        <v>0</v>
      </c>
    </row>
    <row r="44" spans="1:11" x14ac:dyDescent="0.35">
      <c r="A44" s="29" t="s">
        <v>14256</v>
      </c>
      <c r="B44" s="299" t="s">
        <v>5891</v>
      </c>
      <c r="C44" s="299" t="s">
        <v>14248</v>
      </c>
      <c r="D44" s="299" t="s">
        <v>5882</v>
      </c>
      <c r="E44" s="299" t="s">
        <v>334</v>
      </c>
      <c r="F44" s="300">
        <v>188</v>
      </c>
      <c r="G44" s="299" t="s">
        <v>180</v>
      </c>
      <c r="H44" s="300">
        <v>19.38</v>
      </c>
      <c r="I44" s="271">
        <f>(H44*'Информация о ценах'!$D$59+'EAST_S4-19RUB'!H44*'Информация о ценах'!$D$59*'Информация о ценах'!$E$59)*'Информация о ценах'!$B$6*1.02*1.2</f>
        <v>978.49620000000004</v>
      </c>
      <c r="J44" s="217"/>
      <c r="K44" s="273">
        <f t="shared" si="0"/>
        <v>0</v>
      </c>
    </row>
    <row r="45" spans="1:11" x14ac:dyDescent="0.35">
      <c r="A45" s="29" t="s">
        <v>14257</v>
      </c>
      <c r="B45" s="299" t="s">
        <v>5892</v>
      </c>
      <c r="C45" s="299" t="s">
        <v>14248</v>
      </c>
      <c r="D45" s="299" t="s">
        <v>5882</v>
      </c>
      <c r="E45" s="299" t="s">
        <v>336</v>
      </c>
      <c r="F45" s="300">
        <v>258</v>
      </c>
      <c r="G45" s="299" t="s">
        <v>2673</v>
      </c>
      <c r="H45" s="300">
        <v>17.600000000000001</v>
      </c>
      <c r="I45" s="271">
        <f>(H45*'Информация о ценах'!$D$59+'EAST_S4-19RUB'!H45*'Информация о ценах'!$D$59*'Информация о ценах'!$E$59)*'Информация о ценах'!$B$6*1.02*1.2</f>
        <v>888.62400000000014</v>
      </c>
      <c r="J45" s="217"/>
      <c r="K45" s="273">
        <f t="shared" si="0"/>
        <v>0</v>
      </c>
    </row>
    <row r="46" spans="1:11" x14ac:dyDescent="0.35">
      <c r="A46" s="29" t="s">
        <v>14258</v>
      </c>
      <c r="B46" s="299" t="s">
        <v>5893</v>
      </c>
      <c r="C46" s="299" t="s">
        <v>14248</v>
      </c>
      <c r="D46" s="299" t="s">
        <v>5882</v>
      </c>
      <c r="E46" s="299" t="s">
        <v>353</v>
      </c>
      <c r="F46" s="300">
        <v>737</v>
      </c>
      <c r="G46" s="299" t="s">
        <v>5894</v>
      </c>
      <c r="H46" s="300">
        <v>81.569999999999993</v>
      </c>
      <c r="I46" s="271">
        <f>(H46*'Информация о ценах'!$D$59+'EAST_S4-19RUB'!H46*'Информация о ценах'!$D$59*'Информация о ценах'!$E$59)*'Информация о ценах'!$B$6*1.02*1.2</f>
        <v>4118.4693000000007</v>
      </c>
      <c r="J46" s="217"/>
      <c r="K46" s="273">
        <f t="shared" si="0"/>
        <v>0</v>
      </c>
    </row>
    <row r="47" spans="1:11" x14ac:dyDescent="0.35">
      <c r="A47" s="29" t="s">
        <v>14259</v>
      </c>
      <c r="B47" s="299" t="s">
        <v>5895</v>
      </c>
      <c r="C47" s="299" t="s">
        <v>5896</v>
      </c>
      <c r="D47" s="299" t="s">
        <v>5897</v>
      </c>
      <c r="E47" s="299" t="s">
        <v>100</v>
      </c>
      <c r="F47" s="300">
        <v>60</v>
      </c>
      <c r="G47" s="299" t="s">
        <v>107</v>
      </c>
      <c r="H47" s="300">
        <v>10.63</v>
      </c>
      <c r="I47" s="271">
        <f>(H47*'Информация о ценах'!$D$59+'EAST_S4-19RUB'!H47*'Информация о ценах'!$D$59*'Информация о ценах'!$E$59)*'Информация о ценах'!$B$6*1.02*1.2</f>
        <v>536.70870000000002</v>
      </c>
      <c r="J47" s="217"/>
      <c r="K47" s="273">
        <f t="shared" si="0"/>
        <v>0</v>
      </c>
    </row>
    <row r="48" spans="1:11" x14ac:dyDescent="0.35">
      <c r="A48" s="29" t="s">
        <v>14260</v>
      </c>
      <c r="B48" s="299" t="s">
        <v>5898</v>
      </c>
      <c r="C48" s="299" t="s">
        <v>5896</v>
      </c>
      <c r="D48" s="299" t="s">
        <v>5897</v>
      </c>
      <c r="E48" s="299" t="s">
        <v>32</v>
      </c>
      <c r="F48" s="300">
        <v>86</v>
      </c>
      <c r="G48" s="299" t="s">
        <v>148</v>
      </c>
      <c r="H48" s="300">
        <v>13.72</v>
      </c>
      <c r="I48" s="271">
        <f>(H48*'Информация о ценах'!$D$59+'EAST_S4-19RUB'!H48*'Информация о ценах'!$D$59*'Информация о ценах'!$E$59)*'Информация о ценах'!$B$6*1.02*1.2</f>
        <v>692.72280000000001</v>
      </c>
      <c r="J48" s="217"/>
      <c r="K48" s="273">
        <f t="shared" si="0"/>
        <v>0</v>
      </c>
    </row>
    <row r="49" spans="1:11" x14ac:dyDescent="0.35">
      <c r="A49" s="29" t="s">
        <v>14261</v>
      </c>
      <c r="B49" s="299" t="s">
        <v>5899</v>
      </c>
      <c r="C49" s="299" t="s">
        <v>5896</v>
      </c>
      <c r="D49" s="299" t="s">
        <v>5897</v>
      </c>
      <c r="E49" s="299" t="s">
        <v>106</v>
      </c>
      <c r="F49" s="300">
        <v>126</v>
      </c>
      <c r="G49" s="299" t="s">
        <v>170</v>
      </c>
      <c r="H49" s="300">
        <v>8.25</v>
      </c>
      <c r="I49" s="271">
        <f>(H49*'Информация о ценах'!$D$59+'EAST_S4-19RUB'!H49*'Информация о ценах'!$D$59*'Информация о ценах'!$E$59)*'Информация о ценах'!$B$6*1.02*1.2</f>
        <v>416.54250000000008</v>
      </c>
      <c r="J49" s="217"/>
      <c r="K49" s="273">
        <f t="shared" si="0"/>
        <v>0</v>
      </c>
    </row>
    <row r="50" spans="1:11" x14ac:dyDescent="0.35">
      <c r="A50" s="29" t="s">
        <v>14262</v>
      </c>
      <c r="B50" s="299" t="s">
        <v>5900</v>
      </c>
      <c r="C50" s="299" t="s">
        <v>5896</v>
      </c>
      <c r="D50" s="299" t="s">
        <v>5897</v>
      </c>
      <c r="E50" s="299" t="s">
        <v>109</v>
      </c>
      <c r="F50" s="300">
        <v>240</v>
      </c>
      <c r="G50" s="299" t="s">
        <v>1675</v>
      </c>
      <c r="H50" s="300">
        <v>36.200000000000003</v>
      </c>
      <c r="I50" s="271">
        <f>(H50*'Информация о ценах'!$D$59+'EAST_S4-19RUB'!H50*'Информация о ценах'!$D$59*'Информация о ценах'!$E$59)*'Информация о ценах'!$B$6*1.02*1.2</f>
        <v>1827.7380000000003</v>
      </c>
      <c r="J50" s="217"/>
      <c r="K50" s="273">
        <f t="shared" si="0"/>
        <v>0</v>
      </c>
    </row>
    <row r="51" spans="1:11" x14ac:dyDescent="0.35">
      <c r="A51" s="29" t="s">
        <v>14263</v>
      </c>
      <c r="B51" s="299" t="s">
        <v>5901</v>
      </c>
      <c r="C51" s="299" t="s">
        <v>14264</v>
      </c>
      <c r="D51" s="299" t="s">
        <v>5902</v>
      </c>
      <c r="E51" s="299" t="s">
        <v>5847</v>
      </c>
      <c r="F51" s="300">
        <v>11</v>
      </c>
      <c r="G51" s="299" t="s">
        <v>1129</v>
      </c>
      <c r="H51" s="300">
        <v>1.43</v>
      </c>
      <c r="I51" s="271">
        <f>(H51*'Информация о ценах'!$D$59+'EAST_S4-19RUB'!H51*'Информация о ценах'!$D$59*'Информация о ценах'!$E$59)*'Информация о ценах'!$B$6*1.02*1.2</f>
        <v>72.200699999999998</v>
      </c>
      <c r="J51" s="217"/>
      <c r="K51" s="273">
        <f t="shared" si="0"/>
        <v>0</v>
      </c>
    </row>
    <row r="52" spans="1:11" x14ac:dyDescent="0.35">
      <c r="A52" s="29" t="s">
        <v>14265</v>
      </c>
      <c r="B52" s="299" t="s">
        <v>5903</v>
      </c>
      <c r="C52" s="299" t="s">
        <v>14264</v>
      </c>
      <c r="D52" s="299" t="s">
        <v>5902</v>
      </c>
      <c r="E52" s="299" t="s">
        <v>5904</v>
      </c>
      <c r="F52" s="300">
        <v>15</v>
      </c>
      <c r="G52" s="299" t="s">
        <v>1129</v>
      </c>
      <c r="H52" s="300">
        <v>1.35</v>
      </c>
      <c r="I52" s="271">
        <f>(H52*'Информация о ценах'!$D$59+'EAST_S4-19RUB'!H52*'Информация о ценах'!$D$59*'Информация о ценах'!$E$59)*'Информация о ценах'!$B$6*1.02*1.2</f>
        <v>68.161500000000018</v>
      </c>
      <c r="J52" s="217"/>
      <c r="K52" s="273">
        <f t="shared" si="0"/>
        <v>0</v>
      </c>
    </row>
    <row r="53" spans="1:11" x14ac:dyDescent="0.35">
      <c r="A53" s="29" t="s">
        <v>14266</v>
      </c>
      <c r="B53" s="299" t="s">
        <v>5905</v>
      </c>
      <c r="C53" s="299" t="s">
        <v>14264</v>
      </c>
      <c r="D53" s="299" t="s">
        <v>5902</v>
      </c>
      <c r="E53" s="299" t="s">
        <v>5848</v>
      </c>
      <c r="F53" s="300">
        <v>24</v>
      </c>
      <c r="G53" s="299" t="s">
        <v>1091</v>
      </c>
      <c r="H53" s="300">
        <v>3.6</v>
      </c>
      <c r="I53" s="271">
        <f>(H53*'Информация о ценах'!$D$59+'EAST_S4-19RUB'!H53*'Информация о ценах'!$D$59*'Информация о ценах'!$E$59)*'Информация о ценах'!$B$6*1.02*1.2</f>
        <v>181.76400000000004</v>
      </c>
      <c r="J53" s="217"/>
      <c r="K53" s="273">
        <f t="shared" si="0"/>
        <v>0</v>
      </c>
    </row>
    <row r="54" spans="1:11" x14ac:dyDescent="0.35">
      <c r="A54" s="29" t="s">
        <v>14267</v>
      </c>
      <c r="B54" s="299" t="s">
        <v>5906</v>
      </c>
      <c r="C54" s="299" t="s">
        <v>14264</v>
      </c>
      <c r="D54" s="299" t="s">
        <v>5902</v>
      </c>
      <c r="E54" s="299" t="s">
        <v>1260</v>
      </c>
      <c r="F54" s="300">
        <v>18</v>
      </c>
      <c r="G54" s="299" t="s">
        <v>1091</v>
      </c>
      <c r="H54" s="300">
        <v>0.96</v>
      </c>
      <c r="I54" s="271">
        <f>(H54*'Информация о ценах'!$D$59+'EAST_S4-19RUB'!H54*'Информация о ценах'!$D$59*'Информация о ценах'!$E$59)*'Информация о ценах'!$B$6*1.02*1.2</f>
        <v>48.470400000000005</v>
      </c>
      <c r="J54" s="217"/>
      <c r="K54" s="273">
        <f t="shared" si="0"/>
        <v>0</v>
      </c>
    </row>
    <row r="55" spans="1:11" x14ac:dyDescent="0.35">
      <c r="A55" s="29" t="s">
        <v>14268</v>
      </c>
      <c r="B55" s="299" t="s">
        <v>5907</v>
      </c>
      <c r="C55" s="299" t="s">
        <v>14264</v>
      </c>
      <c r="D55" s="299" t="s">
        <v>5902</v>
      </c>
      <c r="E55" s="299" t="s">
        <v>1261</v>
      </c>
      <c r="F55" s="300">
        <v>21</v>
      </c>
      <c r="G55" s="299" t="s">
        <v>226</v>
      </c>
      <c r="H55" s="300">
        <v>1.17</v>
      </c>
      <c r="I55" s="271">
        <f>(H55*'Информация о ценах'!$D$59+'EAST_S4-19RUB'!H55*'Информация о ценах'!$D$59*'Информация о ценах'!$E$59)*'Информация о ценах'!$B$6*1.02*1.2</f>
        <v>59.073299999999989</v>
      </c>
      <c r="J55" s="217"/>
      <c r="K55" s="273">
        <f t="shared" si="0"/>
        <v>0</v>
      </c>
    </row>
    <row r="56" spans="1:11" x14ac:dyDescent="0.35">
      <c r="A56" s="29" t="s">
        <v>14269</v>
      </c>
      <c r="B56" s="299" t="s">
        <v>5908</v>
      </c>
      <c r="C56" s="299" t="s">
        <v>14264</v>
      </c>
      <c r="D56" s="299" t="s">
        <v>5902</v>
      </c>
      <c r="E56" s="299" t="s">
        <v>1262</v>
      </c>
      <c r="F56" s="300">
        <v>33</v>
      </c>
      <c r="G56" s="299" t="s">
        <v>226</v>
      </c>
      <c r="H56" s="300">
        <v>2.88</v>
      </c>
      <c r="I56" s="271">
        <f>(H56*'Информация о ценах'!$D$59+'EAST_S4-19RUB'!H56*'Информация о ценах'!$D$59*'Информация о ценах'!$E$59)*'Информация о ценах'!$B$6*1.02*1.2</f>
        <v>145.41120000000001</v>
      </c>
      <c r="J56" s="217"/>
      <c r="K56" s="273">
        <f t="shared" si="0"/>
        <v>0</v>
      </c>
    </row>
    <row r="57" spans="1:11" x14ac:dyDescent="0.35">
      <c r="A57" s="29" t="s">
        <v>14270</v>
      </c>
      <c r="B57" s="299" t="s">
        <v>5909</v>
      </c>
      <c r="C57" s="299" t="s">
        <v>14264</v>
      </c>
      <c r="D57" s="299" t="s">
        <v>5902</v>
      </c>
      <c r="E57" s="299" t="s">
        <v>422</v>
      </c>
      <c r="F57" s="300">
        <v>21</v>
      </c>
      <c r="G57" s="299" t="s">
        <v>226</v>
      </c>
      <c r="H57" s="300">
        <v>1.39</v>
      </c>
      <c r="I57" s="271">
        <f>(H57*'Информация о ценах'!$D$59+'EAST_S4-19RUB'!H57*'Информация о ценах'!$D$59*'Информация о ценах'!$E$59)*'Информация о ценах'!$B$6*1.02*1.2</f>
        <v>70.181100000000001</v>
      </c>
      <c r="J57" s="217"/>
      <c r="K57" s="273">
        <f t="shared" si="0"/>
        <v>0</v>
      </c>
    </row>
    <row r="58" spans="1:11" x14ac:dyDescent="0.35">
      <c r="A58" s="29" t="s">
        <v>14271</v>
      </c>
      <c r="B58" s="299" t="s">
        <v>5910</v>
      </c>
      <c r="C58" s="299" t="s">
        <v>14264</v>
      </c>
      <c r="D58" s="299" t="s">
        <v>5902</v>
      </c>
      <c r="E58" s="299" t="s">
        <v>184</v>
      </c>
      <c r="F58" s="300">
        <v>29</v>
      </c>
      <c r="G58" s="299" t="s">
        <v>367</v>
      </c>
      <c r="H58" s="300">
        <v>0.88</v>
      </c>
      <c r="I58" s="271">
        <f>(H58*'Информация о ценах'!$D$59+'EAST_S4-19RUB'!H58*'Информация о ценах'!$D$59*'Информация о ценах'!$E$59)*'Информация о ценах'!$B$6*1.02*1.2</f>
        <v>44.431200000000004</v>
      </c>
      <c r="J58" s="217"/>
      <c r="K58" s="273">
        <f t="shared" si="0"/>
        <v>0</v>
      </c>
    </row>
    <row r="59" spans="1:11" x14ac:dyDescent="0.35">
      <c r="A59" s="29" t="s">
        <v>14272</v>
      </c>
      <c r="B59" s="299" t="s">
        <v>5911</v>
      </c>
      <c r="C59" s="299" t="s">
        <v>14264</v>
      </c>
      <c r="D59" s="299" t="s">
        <v>5902</v>
      </c>
      <c r="E59" s="299" t="s">
        <v>165</v>
      </c>
      <c r="F59" s="300">
        <v>38</v>
      </c>
      <c r="G59" s="299" t="s">
        <v>208</v>
      </c>
      <c r="H59" s="300">
        <v>1.97</v>
      </c>
      <c r="I59" s="271">
        <f>(H59*'Информация о ценах'!$D$59+'EAST_S4-19RUB'!H59*'Информация о ценах'!$D$59*'Информация о ценах'!$E$59)*'Информация о ценах'!$B$6*1.02*1.2</f>
        <v>99.465300000000013</v>
      </c>
      <c r="J59" s="217"/>
      <c r="K59" s="273">
        <f t="shared" si="0"/>
        <v>0</v>
      </c>
    </row>
    <row r="60" spans="1:11" x14ac:dyDescent="0.35">
      <c r="A60" s="29" t="s">
        <v>14273</v>
      </c>
      <c r="B60" s="299" t="s">
        <v>5912</v>
      </c>
      <c r="C60" s="299" t="s">
        <v>14264</v>
      </c>
      <c r="D60" s="299" t="s">
        <v>5902</v>
      </c>
      <c r="E60" s="299" t="s">
        <v>1263</v>
      </c>
      <c r="F60" s="300">
        <v>25</v>
      </c>
      <c r="G60" s="299" t="s">
        <v>1094</v>
      </c>
      <c r="H60" s="300">
        <v>4.32</v>
      </c>
      <c r="I60" s="271">
        <f>(H60*'Информация о ценах'!$D$59+'EAST_S4-19RUB'!H60*'Информация о ценах'!$D$59*'Информация о ценах'!$E$59)*'Информация о ценах'!$B$6*1.02*1.2</f>
        <v>218.11680000000001</v>
      </c>
      <c r="J60" s="217"/>
      <c r="K60" s="273">
        <f t="shared" si="0"/>
        <v>0</v>
      </c>
    </row>
    <row r="61" spans="1:11" x14ac:dyDescent="0.35">
      <c r="A61" s="29" t="s">
        <v>14274</v>
      </c>
      <c r="B61" s="299" t="s">
        <v>5913</v>
      </c>
      <c r="C61" s="299" t="s">
        <v>14264</v>
      </c>
      <c r="D61" s="299" t="s">
        <v>5902</v>
      </c>
      <c r="E61" s="299" t="s">
        <v>1272</v>
      </c>
      <c r="F61" s="300">
        <v>38</v>
      </c>
      <c r="G61" s="299" t="s">
        <v>208</v>
      </c>
      <c r="H61" s="300">
        <v>4.8499999999999996</v>
      </c>
      <c r="I61" s="271">
        <f>(H61*'Информация о ценах'!$D$59+'EAST_S4-19RUB'!H61*'Информация о ценах'!$D$59*'Информация о ценах'!$E$59)*'Информация о ценах'!$B$6*1.02*1.2</f>
        <v>244.87649999999999</v>
      </c>
      <c r="J61" s="217"/>
      <c r="K61" s="273">
        <f t="shared" si="0"/>
        <v>0</v>
      </c>
    </row>
    <row r="62" spans="1:11" x14ac:dyDescent="0.35">
      <c r="A62" s="29" t="s">
        <v>14275</v>
      </c>
      <c r="B62" s="299" t="s">
        <v>5914</v>
      </c>
      <c r="C62" s="299" t="s">
        <v>14264</v>
      </c>
      <c r="D62" s="299" t="s">
        <v>5902</v>
      </c>
      <c r="E62" s="299" t="s">
        <v>147</v>
      </c>
      <c r="F62" s="300">
        <v>29</v>
      </c>
      <c r="G62" s="299" t="s">
        <v>208</v>
      </c>
      <c r="H62" s="300">
        <v>1.1599999999999999</v>
      </c>
      <c r="I62" s="271">
        <f>(H62*'Информация о ценах'!$D$59+'EAST_S4-19RUB'!H62*'Информация о ценах'!$D$59*'Информация о ценах'!$E$59)*'Информация о ценах'!$B$6*1.02*1.2</f>
        <v>58.568399999999997</v>
      </c>
      <c r="J62" s="217"/>
      <c r="K62" s="273">
        <f t="shared" si="0"/>
        <v>0</v>
      </c>
    </row>
    <row r="63" spans="1:11" x14ac:dyDescent="0.35">
      <c r="A63" s="29" t="s">
        <v>14276</v>
      </c>
      <c r="B63" s="299" t="s">
        <v>5915</v>
      </c>
      <c r="C63" s="299" t="s">
        <v>14264</v>
      </c>
      <c r="D63" s="299" t="s">
        <v>5902</v>
      </c>
      <c r="E63" s="299" t="s">
        <v>167</v>
      </c>
      <c r="F63" s="300">
        <v>37</v>
      </c>
      <c r="G63" s="299" t="s">
        <v>208</v>
      </c>
      <c r="H63" s="300">
        <v>1.49</v>
      </c>
      <c r="I63" s="271">
        <f>(H63*'Информация о ценах'!$D$59+'EAST_S4-19RUB'!H63*'Информация о ценах'!$D$59*'Информация о ценах'!$E$59)*'Информация о ценах'!$B$6*1.02*1.2</f>
        <v>75.230099999999993</v>
      </c>
      <c r="J63" s="217"/>
      <c r="K63" s="273">
        <f t="shared" si="0"/>
        <v>0</v>
      </c>
    </row>
    <row r="64" spans="1:11" x14ac:dyDescent="0.35">
      <c r="A64" s="29" t="s">
        <v>14277</v>
      </c>
      <c r="B64" s="299" t="s">
        <v>5916</v>
      </c>
      <c r="C64" s="299" t="s">
        <v>14264</v>
      </c>
      <c r="D64" s="299" t="s">
        <v>5902</v>
      </c>
      <c r="E64" s="299" t="s">
        <v>428</v>
      </c>
      <c r="F64" s="300">
        <v>38</v>
      </c>
      <c r="G64" s="299" t="s">
        <v>208</v>
      </c>
      <c r="H64" s="300">
        <v>2.29</v>
      </c>
      <c r="I64" s="271">
        <f>(H64*'Информация о ценах'!$D$59+'EAST_S4-19RUB'!H64*'Информация о ценах'!$D$59*'Информация о ценах'!$E$59)*'Информация о ценах'!$B$6*1.02*1.2</f>
        <v>115.6221</v>
      </c>
      <c r="J64" s="217"/>
      <c r="K64" s="273">
        <f t="shared" si="0"/>
        <v>0</v>
      </c>
    </row>
    <row r="65" spans="1:11" x14ac:dyDescent="0.35">
      <c r="A65" s="29" t="s">
        <v>14278</v>
      </c>
      <c r="B65" s="299" t="s">
        <v>5917</v>
      </c>
      <c r="C65" s="299" t="s">
        <v>14264</v>
      </c>
      <c r="D65" s="299" t="s">
        <v>5902</v>
      </c>
      <c r="E65" s="299" t="s">
        <v>189</v>
      </c>
      <c r="F65" s="300">
        <v>40</v>
      </c>
      <c r="G65" s="299" t="s">
        <v>238</v>
      </c>
      <c r="H65" s="300">
        <v>1.66</v>
      </c>
      <c r="I65" s="271">
        <f>(H65*'Информация о ценах'!$D$59+'EAST_S4-19RUB'!H65*'Информация о ценах'!$D$59*'Информация о ценах'!$E$59)*'Информация о ценах'!$B$6*1.02*1.2</f>
        <v>83.813400000000016</v>
      </c>
      <c r="J65" s="217"/>
      <c r="K65" s="273">
        <f t="shared" si="0"/>
        <v>0</v>
      </c>
    </row>
    <row r="66" spans="1:11" x14ac:dyDescent="0.35">
      <c r="A66" s="29" t="s">
        <v>14279</v>
      </c>
      <c r="B66" s="299" t="s">
        <v>5918</v>
      </c>
      <c r="C66" s="299" t="s">
        <v>14264</v>
      </c>
      <c r="D66" s="299" t="s">
        <v>5902</v>
      </c>
      <c r="E66" s="299" t="s">
        <v>169</v>
      </c>
      <c r="F66" s="300">
        <v>64</v>
      </c>
      <c r="G66" s="299" t="s">
        <v>1131</v>
      </c>
      <c r="H66" s="300">
        <v>2.12</v>
      </c>
      <c r="I66" s="271">
        <f>(H66*'Информация о ценах'!$D$59+'EAST_S4-19RUB'!H66*'Информация о ценах'!$D$59*'Информация о ценах'!$E$59)*'Информация о ценах'!$B$6*1.02*1.2</f>
        <v>107.03880000000001</v>
      </c>
      <c r="J66" s="217"/>
      <c r="K66" s="273">
        <f t="shared" si="0"/>
        <v>0</v>
      </c>
    </row>
    <row r="67" spans="1:11" x14ac:dyDescent="0.35">
      <c r="A67" s="29" t="s">
        <v>14280</v>
      </c>
      <c r="B67" s="299" t="s">
        <v>5919</v>
      </c>
      <c r="C67" s="299" t="s">
        <v>14264</v>
      </c>
      <c r="D67" s="299" t="s">
        <v>5902</v>
      </c>
      <c r="E67" s="299" t="s">
        <v>242</v>
      </c>
      <c r="F67" s="300">
        <v>76</v>
      </c>
      <c r="G67" s="299" t="s">
        <v>393</v>
      </c>
      <c r="H67" s="300">
        <v>4.55</v>
      </c>
      <c r="I67" s="271">
        <f>(H67*'Информация о ценах'!$D$59+'EAST_S4-19RUB'!H67*'Информация о ценах'!$D$59*'Информация о ценах'!$E$59)*'Информация о ценах'!$B$6*1.02*1.2</f>
        <v>229.7295</v>
      </c>
      <c r="J67" s="217"/>
      <c r="K67" s="273">
        <f t="shared" ref="K67:K130" si="1">I67*J67</f>
        <v>0</v>
      </c>
    </row>
    <row r="68" spans="1:11" x14ac:dyDescent="0.35">
      <c r="A68" s="29" t="s">
        <v>14281</v>
      </c>
      <c r="B68" s="299" t="s">
        <v>5920</v>
      </c>
      <c r="C68" s="299" t="s">
        <v>14264</v>
      </c>
      <c r="D68" s="299" t="s">
        <v>5902</v>
      </c>
      <c r="E68" s="299" t="s">
        <v>244</v>
      </c>
      <c r="F68" s="300">
        <v>71</v>
      </c>
      <c r="G68" s="299" t="s">
        <v>393</v>
      </c>
      <c r="H68" s="300">
        <v>2</v>
      </c>
      <c r="I68" s="271">
        <f>(H68*'Информация о ценах'!$D$59+'EAST_S4-19RUB'!H68*'Информация о ценах'!$D$59*'Информация о ценах'!$E$59)*'Информация о ценах'!$B$6*1.02*1.2</f>
        <v>100.98</v>
      </c>
      <c r="J68" s="217"/>
      <c r="K68" s="273">
        <f t="shared" si="1"/>
        <v>0</v>
      </c>
    </row>
    <row r="69" spans="1:11" x14ac:dyDescent="0.35">
      <c r="A69" s="29" t="s">
        <v>14282</v>
      </c>
      <c r="B69" s="299" t="s">
        <v>5921</v>
      </c>
      <c r="C69" s="299" t="s">
        <v>14264</v>
      </c>
      <c r="D69" s="299" t="s">
        <v>5902</v>
      </c>
      <c r="E69" s="299" t="s">
        <v>191</v>
      </c>
      <c r="F69" s="300">
        <v>78</v>
      </c>
      <c r="G69" s="299" t="s">
        <v>209</v>
      </c>
      <c r="H69" s="300">
        <v>2.5099999999999998</v>
      </c>
      <c r="I69" s="271">
        <f>(H69*'Информация о ценах'!$D$59+'EAST_S4-19RUB'!H69*'Информация о ценах'!$D$59*'Информация о ценах'!$E$59)*'Информация о ценах'!$B$6*1.02*1.2</f>
        <v>126.72990000000001</v>
      </c>
      <c r="J69" s="217"/>
      <c r="K69" s="273">
        <f t="shared" si="1"/>
        <v>0</v>
      </c>
    </row>
    <row r="70" spans="1:11" x14ac:dyDescent="0.35">
      <c r="A70" s="29" t="s">
        <v>14283</v>
      </c>
      <c r="B70" s="299" t="s">
        <v>5922</v>
      </c>
      <c r="C70" s="299" t="s">
        <v>14264</v>
      </c>
      <c r="D70" s="299" t="s">
        <v>5902</v>
      </c>
      <c r="E70" s="299" t="s">
        <v>172</v>
      </c>
      <c r="F70" s="300">
        <v>111</v>
      </c>
      <c r="G70" s="299" t="s">
        <v>229</v>
      </c>
      <c r="H70" s="300">
        <v>2.75</v>
      </c>
      <c r="I70" s="271">
        <f>(H70*'Информация о ценах'!$D$59+'EAST_S4-19RUB'!H70*'Информация о ценах'!$D$59*'Информация о ценах'!$E$59)*'Информация о ценах'!$B$6*1.02*1.2</f>
        <v>138.8475</v>
      </c>
      <c r="J70" s="217"/>
      <c r="K70" s="273">
        <f t="shared" si="1"/>
        <v>0</v>
      </c>
    </row>
    <row r="71" spans="1:11" x14ac:dyDescent="0.35">
      <c r="A71" s="29" t="s">
        <v>14284</v>
      </c>
      <c r="B71" s="299" t="s">
        <v>5923</v>
      </c>
      <c r="C71" s="299" t="s">
        <v>14264</v>
      </c>
      <c r="D71" s="299" t="s">
        <v>5902</v>
      </c>
      <c r="E71" s="299" t="s">
        <v>250</v>
      </c>
      <c r="F71" s="300">
        <v>94</v>
      </c>
      <c r="G71" s="299" t="s">
        <v>148</v>
      </c>
      <c r="H71" s="300">
        <v>5.41</v>
      </c>
      <c r="I71" s="271">
        <f>(H71*'Информация о ценах'!$D$59+'EAST_S4-19RUB'!H71*'Информация о ценах'!$D$59*'Информация о ценах'!$E$59)*'Информация о ценах'!$B$6*1.02*1.2</f>
        <v>273.15090000000004</v>
      </c>
      <c r="J71" s="217"/>
      <c r="K71" s="273">
        <f t="shared" si="1"/>
        <v>0</v>
      </c>
    </row>
    <row r="72" spans="1:11" x14ac:dyDescent="0.35">
      <c r="A72" s="29" t="s">
        <v>14285</v>
      </c>
      <c r="B72" s="299" t="s">
        <v>5924</v>
      </c>
      <c r="C72" s="299" t="s">
        <v>14264</v>
      </c>
      <c r="D72" s="299" t="s">
        <v>5902</v>
      </c>
      <c r="E72" s="299" t="s">
        <v>435</v>
      </c>
      <c r="F72" s="300">
        <v>120</v>
      </c>
      <c r="G72" s="299" t="s">
        <v>217</v>
      </c>
      <c r="H72" s="300">
        <v>3.32</v>
      </c>
      <c r="I72" s="271">
        <f>(H72*'Информация о ценах'!$D$59+'EAST_S4-19RUB'!H72*'Информация о ценах'!$D$59*'Информация о ценах'!$E$59)*'Информация о ценах'!$B$6*1.02*1.2</f>
        <v>167.62680000000003</v>
      </c>
      <c r="J72" s="217"/>
      <c r="K72" s="273">
        <f t="shared" si="1"/>
        <v>0</v>
      </c>
    </row>
    <row r="73" spans="1:11" x14ac:dyDescent="0.35">
      <c r="A73" s="29" t="s">
        <v>14286</v>
      </c>
      <c r="B73" s="299" t="s">
        <v>5925</v>
      </c>
      <c r="C73" s="299" t="s">
        <v>14264</v>
      </c>
      <c r="D73" s="299" t="s">
        <v>5902</v>
      </c>
      <c r="E73" s="299" t="s">
        <v>193</v>
      </c>
      <c r="F73" s="300">
        <v>124</v>
      </c>
      <c r="G73" s="299" t="s">
        <v>217</v>
      </c>
      <c r="H73" s="300">
        <v>4.37</v>
      </c>
      <c r="I73" s="271">
        <f>(H73*'Информация о ценах'!$D$59+'EAST_S4-19RUB'!H73*'Информация о ценах'!$D$59*'Информация о ценах'!$E$59)*'Информация о ценах'!$B$6*1.02*1.2</f>
        <v>220.64130000000003</v>
      </c>
      <c r="J73" s="217"/>
      <c r="K73" s="273">
        <f t="shared" si="1"/>
        <v>0</v>
      </c>
    </row>
    <row r="74" spans="1:11" x14ac:dyDescent="0.35">
      <c r="A74" s="29" t="s">
        <v>14287</v>
      </c>
      <c r="B74" s="299" t="s">
        <v>5926</v>
      </c>
      <c r="C74" s="299" t="s">
        <v>14264</v>
      </c>
      <c r="D74" s="299" t="s">
        <v>5902</v>
      </c>
      <c r="E74" s="299" t="s">
        <v>509</v>
      </c>
      <c r="F74" s="300">
        <v>179</v>
      </c>
      <c r="G74" s="299" t="s">
        <v>401</v>
      </c>
      <c r="H74" s="300">
        <v>13.15</v>
      </c>
      <c r="I74" s="271">
        <f>(H74*'Информация о ценах'!$D$59+'EAST_S4-19RUB'!H74*'Информация о ценах'!$D$59*'Информация о ценах'!$E$59)*'Информация о ценах'!$B$6*1.02*1.2</f>
        <v>663.94350000000009</v>
      </c>
      <c r="J74" s="217"/>
      <c r="K74" s="273">
        <f t="shared" si="1"/>
        <v>0</v>
      </c>
    </row>
    <row r="75" spans="1:11" x14ac:dyDescent="0.35">
      <c r="A75" s="29" t="s">
        <v>14288</v>
      </c>
      <c r="B75" s="299" t="s">
        <v>5927</v>
      </c>
      <c r="C75" s="299" t="s">
        <v>14264</v>
      </c>
      <c r="D75" s="299" t="s">
        <v>5902</v>
      </c>
      <c r="E75" s="299" t="s">
        <v>1273</v>
      </c>
      <c r="F75" s="300">
        <v>147</v>
      </c>
      <c r="G75" s="299" t="s">
        <v>2673</v>
      </c>
      <c r="H75" s="300">
        <v>6.83</v>
      </c>
      <c r="I75" s="271">
        <f>(H75*'Информация о ценах'!$D$59+'EAST_S4-19RUB'!H75*'Информация о ценах'!$D$59*'Информация о ценах'!$E$59)*'Информация о ценах'!$B$6*1.02*1.2</f>
        <v>344.8467</v>
      </c>
      <c r="J75" s="217"/>
      <c r="K75" s="273">
        <f t="shared" si="1"/>
        <v>0</v>
      </c>
    </row>
    <row r="76" spans="1:11" x14ac:dyDescent="0.35">
      <c r="A76" s="29" t="s">
        <v>14289</v>
      </c>
      <c r="B76" s="299" t="s">
        <v>5928</v>
      </c>
      <c r="C76" s="299" t="s">
        <v>14264</v>
      </c>
      <c r="D76" s="299" t="s">
        <v>5902</v>
      </c>
      <c r="E76" s="299" t="s">
        <v>204</v>
      </c>
      <c r="F76" s="300">
        <v>184</v>
      </c>
      <c r="G76" s="299" t="s">
        <v>461</v>
      </c>
      <c r="H76" s="300">
        <v>4.2699999999999996</v>
      </c>
      <c r="I76" s="271">
        <f>(H76*'Информация о ценах'!$D$59+'EAST_S4-19RUB'!H76*'Информация о ценах'!$D$59*'Информация о ценах'!$E$59)*'Информация о ценах'!$B$6*1.02*1.2</f>
        <v>215.59229999999999</v>
      </c>
      <c r="J76" s="217"/>
      <c r="K76" s="273">
        <f t="shared" si="1"/>
        <v>0</v>
      </c>
    </row>
    <row r="77" spans="1:11" x14ac:dyDescent="0.35">
      <c r="A77" s="29" t="s">
        <v>14290</v>
      </c>
      <c r="B77" s="299" t="s">
        <v>5929</v>
      </c>
      <c r="C77" s="299" t="s">
        <v>14264</v>
      </c>
      <c r="D77" s="299" t="s">
        <v>5902</v>
      </c>
      <c r="E77" s="299" t="s">
        <v>1340</v>
      </c>
      <c r="F77" s="300">
        <v>333</v>
      </c>
      <c r="G77" s="299" t="s">
        <v>1705</v>
      </c>
      <c r="H77" s="300">
        <v>27.08</v>
      </c>
      <c r="I77" s="271">
        <f>(H77*'Информация о ценах'!$D$59+'EAST_S4-19RUB'!H77*'Информация о ценах'!$D$59*'Информация о ценах'!$E$59)*'Информация о ценах'!$B$6*1.02*1.2</f>
        <v>1367.2692</v>
      </c>
      <c r="J77" s="217"/>
      <c r="K77" s="273">
        <f t="shared" si="1"/>
        <v>0</v>
      </c>
    </row>
    <row r="78" spans="1:11" x14ac:dyDescent="0.35">
      <c r="A78" s="29" t="s">
        <v>14291</v>
      </c>
      <c r="B78" s="299" t="s">
        <v>5930</v>
      </c>
      <c r="C78" s="299" t="s">
        <v>14264</v>
      </c>
      <c r="D78" s="299" t="s">
        <v>5902</v>
      </c>
      <c r="E78" s="299" t="s">
        <v>1274</v>
      </c>
      <c r="F78" s="300">
        <v>279</v>
      </c>
      <c r="G78" s="299" t="s">
        <v>263</v>
      </c>
      <c r="H78" s="300">
        <v>16.5</v>
      </c>
      <c r="I78" s="271">
        <f>(H78*'Информация о ценах'!$D$59+'EAST_S4-19RUB'!H78*'Информация о ценах'!$D$59*'Информация о ценах'!$E$59)*'Информация о ценах'!$B$6*1.02*1.2</f>
        <v>833.08500000000015</v>
      </c>
      <c r="J78" s="217"/>
      <c r="K78" s="273">
        <f t="shared" si="1"/>
        <v>0</v>
      </c>
    </row>
    <row r="79" spans="1:11" x14ac:dyDescent="0.35">
      <c r="A79" s="29" t="s">
        <v>14292</v>
      </c>
      <c r="B79" s="299" t="s">
        <v>5931</v>
      </c>
      <c r="C79" s="299" t="s">
        <v>14264</v>
      </c>
      <c r="D79" s="299" t="s">
        <v>5902</v>
      </c>
      <c r="E79" s="299" t="s">
        <v>206</v>
      </c>
      <c r="F79" s="300">
        <v>336</v>
      </c>
      <c r="G79" s="299" t="s">
        <v>116</v>
      </c>
      <c r="H79" s="300">
        <v>9.7799999999999994</v>
      </c>
      <c r="I79" s="271">
        <f>(H79*'Информация о ценах'!$D$59+'EAST_S4-19RUB'!H79*'Информация о ценах'!$D$59*'Информация о ценах'!$E$59)*'Информация о ценах'!$B$6*1.02*1.2</f>
        <v>493.79220000000004</v>
      </c>
      <c r="J79" s="217"/>
      <c r="K79" s="273">
        <f t="shared" si="1"/>
        <v>0</v>
      </c>
    </row>
    <row r="80" spans="1:11" x14ac:dyDescent="0.35">
      <c r="A80" s="29" t="s">
        <v>14293</v>
      </c>
      <c r="B80" s="299" t="s">
        <v>5932</v>
      </c>
      <c r="C80" s="299" t="s">
        <v>14264</v>
      </c>
      <c r="D80" s="299" t="s">
        <v>5902</v>
      </c>
      <c r="E80" s="299" t="s">
        <v>440</v>
      </c>
      <c r="F80" s="300">
        <v>489</v>
      </c>
      <c r="G80" s="299" t="s">
        <v>441</v>
      </c>
      <c r="H80" s="300">
        <v>18.829999999999998</v>
      </c>
      <c r="I80" s="271">
        <f>(H80*'Информация о ценах'!$D$59+'EAST_S4-19RUB'!H80*'Информация о ценах'!$D$59*'Информация о ценах'!$E$59)*'Информация о ценах'!$B$6*1.02*1.2</f>
        <v>950.72670000000005</v>
      </c>
      <c r="J80" s="217"/>
      <c r="K80" s="273">
        <f t="shared" si="1"/>
        <v>0</v>
      </c>
    </row>
    <row r="81" spans="1:11" x14ac:dyDescent="0.35">
      <c r="A81" s="29" t="s">
        <v>14294</v>
      </c>
      <c r="B81" s="299" t="s">
        <v>5934</v>
      </c>
      <c r="C81" s="299" t="s">
        <v>14264</v>
      </c>
      <c r="D81" s="299" t="s">
        <v>5902</v>
      </c>
      <c r="E81" s="299" t="s">
        <v>5935</v>
      </c>
      <c r="F81" s="300">
        <v>599</v>
      </c>
      <c r="G81" s="299" t="s">
        <v>213</v>
      </c>
      <c r="H81" s="300">
        <v>65.569999999999993</v>
      </c>
      <c r="I81" s="271">
        <f>(H81*'Информация о ценах'!$D$59+'EAST_S4-19RUB'!H81*'Информация о ценах'!$D$59*'Информация о ценах'!$E$59)*'Информация о ценах'!$B$6*1.02*1.2</f>
        <v>3310.6292999999996</v>
      </c>
      <c r="J81" s="217"/>
      <c r="K81" s="273">
        <f t="shared" si="1"/>
        <v>0</v>
      </c>
    </row>
    <row r="82" spans="1:11" x14ac:dyDescent="0.35">
      <c r="A82" s="29" t="s">
        <v>14295</v>
      </c>
      <c r="B82" s="299" t="s">
        <v>5936</v>
      </c>
      <c r="C82" s="299" t="s">
        <v>14264</v>
      </c>
      <c r="D82" s="299" t="s">
        <v>5902</v>
      </c>
      <c r="E82" s="299" t="s">
        <v>443</v>
      </c>
      <c r="F82" s="300">
        <v>630</v>
      </c>
      <c r="G82" s="299" t="s">
        <v>213</v>
      </c>
      <c r="H82" s="300">
        <v>27.38</v>
      </c>
      <c r="I82" s="271">
        <f>(H82*'Информация о ценах'!$D$59+'EAST_S4-19RUB'!H82*'Информация о ценах'!$D$59*'Информация о ценах'!$E$59)*'Информация о ценах'!$B$6*1.02*1.2</f>
        <v>1382.4162000000003</v>
      </c>
      <c r="J82" s="217"/>
      <c r="K82" s="273">
        <f t="shared" si="1"/>
        <v>0</v>
      </c>
    </row>
    <row r="83" spans="1:11" x14ac:dyDescent="0.35">
      <c r="A83" s="29" t="s">
        <v>14296</v>
      </c>
      <c r="B83" s="299" t="s">
        <v>5937</v>
      </c>
      <c r="C83" s="299" t="s">
        <v>14264</v>
      </c>
      <c r="D83" s="299" t="s">
        <v>5902</v>
      </c>
      <c r="E83" s="299" t="s">
        <v>1276</v>
      </c>
      <c r="F83" s="300">
        <v>643</v>
      </c>
      <c r="G83" s="299" t="s">
        <v>290</v>
      </c>
      <c r="H83" s="300">
        <v>29.51</v>
      </c>
      <c r="I83" s="271">
        <f>(H83*'Информация о ценах'!$D$59+'EAST_S4-19RUB'!H83*'Информация о ценах'!$D$59*'Информация о ценах'!$E$59)*'Информация о ценах'!$B$6*1.02*1.2</f>
        <v>1489.9599000000001</v>
      </c>
      <c r="J83" s="217"/>
      <c r="K83" s="273">
        <f t="shared" si="1"/>
        <v>0</v>
      </c>
    </row>
    <row r="84" spans="1:11" x14ac:dyDescent="0.35">
      <c r="A84" s="29" t="s">
        <v>14297</v>
      </c>
      <c r="B84" s="299" t="s">
        <v>5938</v>
      </c>
      <c r="C84" s="299" t="s">
        <v>14264</v>
      </c>
      <c r="D84" s="299" t="s">
        <v>5902</v>
      </c>
      <c r="E84" s="299" t="s">
        <v>5939</v>
      </c>
      <c r="F84" s="300">
        <v>713</v>
      </c>
      <c r="G84" s="299" t="s">
        <v>369</v>
      </c>
      <c r="H84" s="300">
        <v>72.56</v>
      </c>
      <c r="I84" s="271">
        <f>(H84*'Информация о ценах'!$D$59+'EAST_S4-19RUB'!H84*'Информация о ценах'!$D$59*'Информация о ценах'!$E$59)*'Информация о ценах'!$B$6*1.02*1.2</f>
        <v>3663.5544</v>
      </c>
      <c r="J84" s="217"/>
      <c r="K84" s="273">
        <f t="shared" si="1"/>
        <v>0</v>
      </c>
    </row>
    <row r="85" spans="1:11" x14ac:dyDescent="0.35">
      <c r="A85" s="29" t="s">
        <v>14298</v>
      </c>
      <c r="B85" s="299" t="s">
        <v>5940</v>
      </c>
      <c r="C85" s="299" t="s">
        <v>14264</v>
      </c>
      <c r="D85" s="299" t="s">
        <v>5902</v>
      </c>
      <c r="E85" s="299" t="s">
        <v>445</v>
      </c>
      <c r="F85" s="300">
        <v>918</v>
      </c>
      <c r="G85" s="299" t="s">
        <v>293</v>
      </c>
      <c r="H85" s="300">
        <v>35.270000000000003</v>
      </c>
      <c r="I85" s="271">
        <f>(H85*'Информация о ценах'!$D$59+'EAST_S4-19RUB'!H85*'Информация о ценах'!$D$59*'Информация о ценах'!$E$59)*'Информация о ценах'!$B$6*1.02*1.2</f>
        <v>1780.7823000000001</v>
      </c>
      <c r="J85" s="217"/>
      <c r="K85" s="273">
        <f t="shared" si="1"/>
        <v>0</v>
      </c>
    </row>
    <row r="86" spans="1:11" x14ac:dyDescent="0.35">
      <c r="A86" s="29" t="s">
        <v>14299</v>
      </c>
      <c r="B86" s="299" t="s">
        <v>5941</v>
      </c>
      <c r="C86" s="299" t="s">
        <v>14264</v>
      </c>
      <c r="D86" s="299" t="s">
        <v>5902</v>
      </c>
      <c r="E86" s="299" t="s">
        <v>447</v>
      </c>
      <c r="F86" s="129">
        <v>1425</v>
      </c>
      <c r="G86" s="299" t="s">
        <v>128</v>
      </c>
      <c r="H86" s="300">
        <v>49.29</v>
      </c>
      <c r="I86" s="271">
        <f>(H86*'Информация о ценах'!$D$59+'EAST_S4-19RUB'!H86*'Информация о ценах'!$D$59*'Информация о ценах'!$E$59)*'Информация о ценах'!$B$6*1.02*1.2</f>
        <v>2488.6520999999998</v>
      </c>
      <c r="J86" s="217"/>
      <c r="K86" s="273">
        <f t="shared" si="1"/>
        <v>0</v>
      </c>
    </row>
    <row r="87" spans="1:11" x14ac:dyDescent="0.35">
      <c r="A87" s="29" t="s">
        <v>14300</v>
      </c>
      <c r="B87" s="299" t="s">
        <v>5942</v>
      </c>
      <c r="C87" s="299" t="s">
        <v>14301</v>
      </c>
      <c r="D87" s="299" t="s">
        <v>5943</v>
      </c>
      <c r="E87" s="299" t="s">
        <v>5904</v>
      </c>
      <c r="F87" s="300">
        <v>17</v>
      </c>
      <c r="G87" s="299" t="s">
        <v>226</v>
      </c>
      <c r="H87" s="300">
        <v>4.54</v>
      </c>
      <c r="I87" s="271">
        <f>(H87*'Информация о ценах'!$D$59+'EAST_S4-19RUB'!H87*'Информация о ценах'!$D$59*'Информация о ценах'!$E$59)*'Информация о ценах'!$B$6*1.02*1.2</f>
        <v>229.22460000000004</v>
      </c>
      <c r="J87" s="217"/>
      <c r="K87" s="273">
        <f t="shared" si="1"/>
        <v>0</v>
      </c>
    </row>
    <row r="88" spans="1:11" x14ac:dyDescent="0.35">
      <c r="A88" s="29" t="s">
        <v>14302</v>
      </c>
      <c r="B88" s="299" t="s">
        <v>5944</v>
      </c>
      <c r="C88" s="299" t="s">
        <v>14301</v>
      </c>
      <c r="D88" s="299" t="s">
        <v>5943</v>
      </c>
      <c r="E88" s="299" t="s">
        <v>1260</v>
      </c>
      <c r="F88" s="300">
        <v>18</v>
      </c>
      <c r="G88" s="299" t="s">
        <v>226</v>
      </c>
      <c r="H88" s="300">
        <v>1.96</v>
      </c>
      <c r="I88" s="271">
        <f>(H88*'Информация о ценах'!$D$59+'EAST_S4-19RUB'!H88*'Информация о ценах'!$D$59*'Информация о ценах'!$E$59)*'Информация о ценах'!$B$6*1.02*1.2</f>
        <v>98.960400000000007</v>
      </c>
      <c r="J88" s="217"/>
      <c r="K88" s="273">
        <f t="shared" si="1"/>
        <v>0</v>
      </c>
    </row>
    <row r="89" spans="1:11" x14ac:dyDescent="0.35">
      <c r="A89" s="29" t="s">
        <v>14303</v>
      </c>
      <c r="B89" s="299" t="s">
        <v>5945</v>
      </c>
      <c r="C89" s="299" t="s">
        <v>14301</v>
      </c>
      <c r="D89" s="299" t="s">
        <v>5943</v>
      </c>
      <c r="E89" s="299" t="s">
        <v>1261</v>
      </c>
      <c r="F89" s="300">
        <v>35</v>
      </c>
      <c r="G89" s="299" t="s">
        <v>367</v>
      </c>
      <c r="H89" s="300">
        <v>1.77</v>
      </c>
      <c r="I89" s="271">
        <f>(H89*'Информация о ценах'!$D$59+'EAST_S4-19RUB'!H89*'Информация о ценах'!$D$59*'Информация о ценах'!$E$59)*'Информация о ценах'!$B$6*1.02*1.2</f>
        <v>89.367300000000014</v>
      </c>
      <c r="J89" s="217"/>
      <c r="K89" s="273">
        <f t="shared" si="1"/>
        <v>0</v>
      </c>
    </row>
    <row r="90" spans="1:11" x14ac:dyDescent="0.35">
      <c r="A90" s="29" t="s">
        <v>14304</v>
      </c>
      <c r="B90" s="299" t="s">
        <v>5946</v>
      </c>
      <c r="C90" s="299" t="s">
        <v>14301</v>
      </c>
      <c r="D90" s="299" t="s">
        <v>5943</v>
      </c>
      <c r="E90" s="299" t="s">
        <v>1271</v>
      </c>
      <c r="F90" s="300">
        <v>20</v>
      </c>
      <c r="G90" s="299" t="s">
        <v>226</v>
      </c>
      <c r="H90" s="300">
        <v>5.96</v>
      </c>
      <c r="I90" s="271">
        <f>(H90*'Информация о ценах'!$D$59+'EAST_S4-19RUB'!H90*'Информация о ценах'!$D$59*'Информация о ценах'!$E$59)*'Информация о ценах'!$B$6*1.02*1.2</f>
        <v>300.92039999999997</v>
      </c>
      <c r="J90" s="217"/>
      <c r="K90" s="273">
        <f t="shared" si="1"/>
        <v>0</v>
      </c>
    </row>
    <row r="91" spans="1:11" x14ac:dyDescent="0.35">
      <c r="A91" s="29" t="s">
        <v>14305</v>
      </c>
      <c r="B91" s="299" t="s">
        <v>5947</v>
      </c>
      <c r="C91" s="299" t="s">
        <v>14301</v>
      </c>
      <c r="D91" s="299" t="s">
        <v>5943</v>
      </c>
      <c r="E91" s="299" t="s">
        <v>1262</v>
      </c>
      <c r="F91" s="300">
        <v>38</v>
      </c>
      <c r="G91" s="299" t="s">
        <v>208</v>
      </c>
      <c r="H91" s="300">
        <v>5.92</v>
      </c>
      <c r="I91" s="271">
        <f>(H91*'Информация о ценах'!$D$59+'EAST_S4-19RUB'!H91*'Информация о ценах'!$D$59*'Информация о ценах'!$E$59)*'Информация о ценах'!$B$6*1.02*1.2</f>
        <v>298.9008</v>
      </c>
      <c r="J91" s="217"/>
      <c r="K91" s="273">
        <f t="shared" si="1"/>
        <v>0</v>
      </c>
    </row>
    <row r="92" spans="1:11" x14ac:dyDescent="0.35">
      <c r="A92" s="29" t="s">
        <v>14306</v>
      </c>
      <c r="B92" s="299" t="s">
        <v>5948</v>
      </c>
      <c r="C92" s="299" t="s">
        <v>14301</v>
      </c>
      <c r="D92" s="299" t="s">
        <v>5943</v>
      </c>
      <c r="E92" s="299" t="s">
        <v>422</v>
      </c>
      <c r="F92" s="300">
        <v>20</v>
      </c>
      <c r="G92" s="299" t="s">
        <v>1094</v>
      </c>
      <c r="H92" s="300">
        <v>1.47</v>
      </c>
      <c r="I92" s="271">
        <f>(H92*'Информация о ценах'!$D$59+'EAST_S4-19RUB'!H92*'Информация о ценах'!$D$59*'Информация о ценах'!$E$59)*'Информация о ценах'!$B$6*1.02*1.2</f>
        <v>74.220299999999995</v>
      </c>
      <c r="J92" s="217"/>
      <c r="K92" s="273">
        <f t="shared" si="1"/>
        <v>0</v>
      </c>
    </row>
    <row r="93" spans="1:11" x14ac:dyDescent="0.35">
      <c r="A93" s="29" t="s">
        <v>14307</v>
      </c>
      <c r="B93" s="299" t="s">
        <v>5949</v>
      </c>
      <c r="C93" s="299" t="s">
        <v>14301</v>
      </c>
      <c r="D93" s="299" t="s">
        <v>5943</v>
      </c>
      <c r="E93" s="299" t="s">
        <v>184</v>
      </c>
      <c r="F93" s="300">
        <v>35</v>
      </c>
      <c r="G93" s="299" t="s">
        <v>208</v>
      </c>
      <c r="H93" s="300">
        <v>1.2</v>
      </c>
      <c r="I93" s="271">
        <f>(H93*'Информация о ценах'!$D$59+'EAST_S4-19RUB'!H93*'Информация о ценах'!$D$59*'Информация о ценах'!$E$59)*'Информация о ценах'!$B$6*1.02*1.2</f>
        <v>60.588000000000001</v>
      </c>
      <c r="J93" s="217"/>
      <c r="K93" s="273">
        <f t="shared" si="1"/>
        <v>0</v>
      </c>
    </row>
    <row r="94" spans="1:11" x14ac:dyDescent="0.35">
      <c r="A94" s="29" t="s">
        <v>14308</v>
      </c>
      <c r="B94" s="299" t="s">
        <v>5950</v>
      </c>
      <c r="C94" s="299" t="s">
        <v>14301</v>
      </c>
      <c r="D94" s="299" t="s">
        <v>5943</v>
      </c>
      <c r="E94" s="299" t="s">
        <v>165</v>
      </c>
      <c r="F94" s="300">
        <v>50</v>
      </c>
      <c r="G94" s="299" t="s">
        <v>102</v>
      </c>
      <c r="H94" s="300">
        <v>1.59</v>
      </c>
      <c r="I94" s="271">
        <f>(H94*'Информация о ценах'!$D$59+'EAST_S4-19RUB'!H94*'Информация о ценах'!$D$59*'Информация о ценах'!$E$59)*'Информация о ценах'!$B$6*1.02*1.2</f>
        <v>80.279100000000014</v>
      </c>
      <c r="J94" s="217"/>
      <c r="K94" s="273">
        <f t="shared" si="1"/>
        <v>0</v>
      </c>
    </row>
    <row r="95" spans="1:11" x14ac:dyDescent="0.35">
      <c r="A95" s="29" t="s">
        <v>14309</v>
      </c>
      <c r="B95" s="299" t="s">
        <v>5951</v>
      </c>
      <c r="C95" s="299" t="s">
        <v>14301</v>
      </c>
      <c r="D95" s="299" t="s">
        <v>5943</v>
      </c>
      <c r="E95" s="299" t="s">
        <v>5952</v>
      </c>
      <c r="F95" s="300">
        <v>23</v>
      </c>
      <c r="G95" s="299" t="s">
        <v>226</v>
      </c>
      <c r="H95" s="300">
        <v>6.46</v>
      </c>
      <c r="I95" s="271">
        <f>(H95*'Информация о ценах'!$D$59+'EAST_S4-19RUB'!H95*'Информация о ценах'!$D$59*'Информация о ценах'!$E$59)*'Информация о ценах'!$B$6*1.02*1.2</f>
        <v>326.16540000000003</v>
      </c>
      <c r="J95" s="217"/>
      <c r="K95" s="273">
        <f t="shared" si="1"/>
        <v>0</v>
      </c>
    </row>
    <row r="96" spans="1:11" x14ac:dyDescent="0.35">
      <c r="A96" s="29" t="s">
        <v>14310</v>
      </c>
      <c r="B96" s="299" t="s">
        <v>5953</v>
      </c>
      <c r="C96" s="299" t="s">
        <v>14301</v>
      </c>
      <c r="D96" s="299" t="s">
        <v>5943</v>
      </c>
      <c r="E96" s="299" t="s">
        <v>1263</v>
      </c>
      <c r="F96" s="300">
        <v>36</v>
      </c>
      <c r="G96" s="299" t="s">
        <v>208</v>
      </c>
      <c r="H96" s="300">
        <v>5.52</v>
      </c>
      <c r="I96" s="271">
        <f>(H96*'Информация о ценах'!$D$59+'EAST_S4-19RUB'!H96*'Информация о ценах'!$D$59*'Информация о ценах'!$E$59)*'Информация о ценах'!$B$6*1.02*1.2</f>
        <v>278.70479999999998</v>
      </c>
      <c r="J96" s="217"/>
      <c r="K96" s="273">
        <f t="shared" si="1"/>
        <v>0</v>
      </c>
    </row>
    <row r="97" spans="1:11" x14ac:dyDescent="0.35">
      <c r="A97" s="29" t="s">
        <v>14311</v>
      </c>
      <c r="B97" s="299" t="s">
        <v>5954</v>
      </c>
      <c r="C97" s="299" t="s">
        <v>14301</v>
      </c>
      <c r="D97" s="299" t="s">
        <v>5943</v>
      </c>
      <c r="E97" s="299" t="s">
        <v>1272</v>
      </c>
      <c r="F97" s="300">
        <v>46</v>
      </c>
      <c r="G97" s="299" t="s">
        <v>102</v>
      </c>
      <c r="H97" s="300">
        <v>8.06</v>
      </c>
      <c r="I97" s="271">
        <f>(H97*'Информация о ценах'!$D$59+'EAST_S4-19RUB'!H97*'Информация о ценах'!$D$59*'Информация о ценах'!$E$59)*'Информация о ценах'!$B$6*1.02*1.2</f>
        <v>406.94940000000008</v>
      </c>
      <c r="J97" s="217"/>
      <c r="K97" s="273">
        <f t="shared" si="1"/>
        <v>0</v>
      </c>
    </row>
    <row r="98" spans="1:11" x14ac:dyDescent="0.35">
      <c r="A98" s="29" t="s">
        <v>14312</v>
      </c>
      <c r="B98" s="299" t="s">
        <v>5955</v>
      </c>
      <c r="C98" s="299" t="s">
        <v>14301</v>
      </c>
      <c r="D98" s="299" t="s">
        <v>5943</v>
      </c>
      <c r="E98" s="299" t="s">
        <v>147</v>
      </c>
      <c r="F98" s="300">
        <v>30</v>
      </c>
      <c r="G98" s="299" t="s">
        <v>208</v>
      </c>
      <c r="H98" s="300">
        <v>0.82</v>
      </c>
      <c r="I98" s="271">
        <f>(H98*'Информация о ценах'!$D$59+'EAST_S4-19RUB'!H98*'Информация о ценах'!$D$59*'Информация о ценах'!$E$59)*'Информация о ценах'!$B$6*1.02*1.2</f>
        <v>41.401800000000001</v>
      </c>
      <c r="J98" s="217"/>
      <c r="K98" s="273">
        <f t="shared" si="1"/>
        <v>0</v>
      </c>
    </row>
    <row r="99" spans="1:11" x14ac:dyDescent="0.35">
      <c r="A99" s="29" t="s">
        <v>14313</v>
      </c>
      <c r="B99" s="299" t="s">
        <v>5956</v>
      </c>
      <c r="C99" s="299" t="s">
        <v>14301</v>
      </c>
      <c r="D99" s="299" t="s">
        <v>5943</v>
      </c>
      <c r="E99" s="299" t="s">
        <v>167</v>
      </c>
      <c r="F99" s="300">
        <v>54</v>
      </c>
      <c r="G99" s="299" t="s">
        <v>102</v>
      </c>
      <c r="H99" s="300">
        <v>1.56</v>
      </c>
      <c r="I99" s="271">
        <f>(H99*'Информация о ценах'!$D$59+'EAST_S4-19RUB'!H99*'Информация о ценах'!$D$59*'Информация о ценах'!$E$59)*'Информация о ценах'!$B$6*1.02*1.2</f>
        <v>78.764400000000009</v>
      </c>
      <c r="J99" s="217"/>
      <c r="K99" s="273">
        <f t="shared" si="1"/>
        <v>0</v>
      </c>
    </row>
    <row r="100" spans="1:11" x14ac:dyDescent="0.35">
      <c r="A100" s="29" t="s">
        <v>14314</v>
      </c>
      <c r="B100" s="299" t="s">
        <v>5957</v>
      </c>
      <c r="C100" s="299" t="s">
        <v>14301</v>
      </c>
      <c r="D100" s="299" t="s">
        <v>5943</v>
      </c>
      <c r="E100" s="299" t="s">
        <v>428</v>
      </c>
      <c r="F100" s="300">
        <v>40</v>
      </c>
      <c r="G100" s="299" t="s">
        <v>102</v>
      </c>
      <c r="H100" s="300">
        <v>1.1399999999999999</v>
      </c>
      <c r="I100" s="271">
        <f>(H100*'Информация о ценах'!$D$59+'EAST_S4-19RUB'!H100*'Информация о ценах'!$D$59*'Информация о ценах'!$E$59)*'Информация о ценах'!$B$6*1.02*1.2</f>
        <v>57.558599999999998</v>
      </c>
      <c r="J100" s="217"/>
      <c r="K100" s="273">
        <f t="shared" si="1"/>
        <v>0</v>
      </c>
    </row>
    <row r="101" spans="1:11" x14ac:dyDescent="0.35">
      <c r="A101" s="29" t="s">
        <v>14315</v>
      </c>
      <c r="B101" s="299" t="s">
        <v>5958</v>
      </c>
      <c r="C101" s="299" t="s">
        <v>14301</v>
      </c>
      <c r="D101" s="299" t="s">
        <v>5943</v>
      </c>
      <c r="E101" s="299" t="s">
        <v>189</v>
      </c>
      <c r="F101" s="300">
        <v>61</v>
      </c>
      <c r="G101" s="299" t="s">
        <v>104</v>
      </c>
      <c r="H101" s="300">
        <v>1.85</v>
      </c>
      <c r="I101" s="271">
        <f>(H101*'Информация о ценах'!$D$59+'EAST_S4-19RUB'!H101*'Информация о ценах'!$D$59*'Информация о ценах'!$E$59)*'Информация о ценах'!$B$6*1.02*1.2</f>
        <v>93.406500000000008</v>
      </c>
      <c r="J101" s="217"/>
      <c r="K101" s="273">
        <f t="shared" si="1"/>
        <v>0</v>
      </c>
    </row>
    <row r="102" spans="1:11" x14ac:dyDescent="0.35">
      <c r="A102" s="29" t="s">
        <v>14316</v>
      </c>
      <c r="B102" s="299" t="s">
        <v>5959</v>
      </c>
      <c r="C102" s="299" t="s">
        <v>14301</v>
      </c>
      <c r="D102" s="299" t="s">
        <v>5943</v>
      </c>
      <c r="E102" s="299" t="s">
        <v>169</v>
      </c>
      <c r="F102" s="300">
        <v>87</v>
      </c>
      <c r="G102" s="299" t="s">
        <v>107</v>
      </c>
      <c r="H102" s="300">
        <v>2.75</v>
      </c>
      <c r="I102" s="271">
        <f>(H102*'Информация о ценах'!$D$59+'EAST_S4-19RUB'!H102*'Информация о ценах'!$D$59*'Информация о ценах'!$E$59)*'Информация о ценах'!$B$6*1.02*1.2</f>
        <v>138.8475</v>
      </c>
      <c r="J102" s="217"/>
      <c r="K102" s="273">
        <f t="shared" si="1"/>
        <v>0</v>
      </c>
    </row>
    <row r="103" spans="1:11" x14ac:dyDescent="0.35">
      <c r="A103" s="29" t="s">
        <v>14317</v>
      </c>
      <c r="B103" s="299" t="s">
        <v>5960</v>
      </c>
      <c r="C103" s="299" t="s">
        <v>14301</v>
      </c>
      <c r="D103" s="299" t="s">
        <v>5943</v>
      </c>
      <c r="E103" s="299" t="s">
        <v>242</v>
      </c>
      <c r="F103" s="300">
        <v>58</v>
      </c>
      <c r="G103" s="299" t="s">
        <v>104</v>
      </c>
      <c r="H103" s="300">
        <v>4.0999999999999996</v>
      </c>
      <c r="I103" s="271">
        <f>(H103*'Информация о ценах'!$D$59+'EAST_S4-19RUB'!H103*'Информация о ценах'!$D$59*'Информация о ценах'!$E$59)*'Информация о ценах'!$B$6*1.02*1.2</f>
        <v>207.00899999999999</v>
      </c>
      <c r="J103" s="217"/>
      <c r="K103" s="273">
        <f t="shared" si="1"/>
        <v>0</v>
      </c>
    </row>
    <row r="104" spans="1:11" x14ac:dyDescent="0.35">
      <c r="A104" s="29" t="s">
        <v>14318</v>
      </c>
      <c r="B104" s="299" t="s">
        <v>5961</v>
      </c>
      <c r="C104" s="299" t="s">
        <v>14301</v>
      </c>
      <c r="D104" s="299" t="s">
        <v>5943</v>
      </c>
      <c r="E104" s="299" t="s">
        <v>244</v>
      </c>
      <c r="F104" s="300">
        <v>63</v>
      </c>
      <c r="G104" s="299" t="s">
        <v>197</v>
      </c>
      <c r="H104" s="300">
        <v>1.96</v>
      </c>
      <c r="I104" s="271">
        <f>(H104*'Информация о ценах'!$D$59+'EAST_S4-19RUB'!H104*'Информация о ценах'!$D$59*'Информация о ценах'!$E$59)*'Информация о ценах'!$B$6*1.02*1.2</f>
        <v>98.960400000000007</v>
      </c>
      <c r="J104" s="217"/>
      <c r="K104" s="273">
        <f t="shared" si="1"/>
        <v>0</v>
      </c>
    </row>
    <row r="105" spans="1:11" x14ac:dyDescent="0.35">
      <c r="A105" s="29" t="s">
        <v>14319</v>
      </c>
      <c r="B105" s="299" t="s">
        <v>5962</v>
      </c>
      <c r="C105" s="299" t="s">
        <v>14301</v>
      </c>
      <c r="D105" s="299" t="s">
        <v>5943</v>
      </c>
      <c r="E105" s="299" t="s">
        <v>191</v>
      </c>
      <c r="F105" s="300">
        <v>98</v>
      </c>
      <c r="G105" s="299" t="s">
        <v>148</v>
      </c>
      <c r="H105" s="300">
        <v>3.67</v>
      </c>
      <c r="I105" s="271">
        <f>(H105*'Информация о ценах'!$D$59+'EAST_S4-19RUB'!H105*'Информация о ценах'!$D$59*'Информация о ценах'!$E$59)*'Информация о ценах'!$B$6*1.02*1.2</f>
        <v>185.29829999999998</v>
      </c>
      <c r="J105" s="217"/>
      <c r="K105" s="273">
        <f t="shared" si="1"/>
        <v>0</v>
      </c>
    </row>
    <row r="106" spans="1:11" x14ac:dyDescent="0.35">
      <c r="A106" s="29" t="s">
        <v>14320</v>
      </c>
      <c r="B106" s="299" t="s">
        <v>5963</v>
      </c>
      <c r="C106" s="299" t="s">
        <v>14301</v>
      </c>
      <c r="D106" s="299" t="s">
        <v>5943</v>
      </c>
      <c r="E106" s="299" t="s">
        <v>172</v>
      </c>
      <c r="F106" s="300">
        <v>135</v>
      </c>
      <c r="G106" s="299" t="s">
        <v>136</v>
      </c>
      <c r="H106" s="300">
        <v>10.7</v>
      </c>
      <c r="I106" s="271">
        <f>(H106*'Информация о ценах'!$D$59+'EAST_S4-19RUB'!H106*'Информация о ценах'!$D$59*'Информация о ценах'!$E$59)*'Информация о ценах'!$B$6*1.02*1.2</f>
        <v>540.24299999999994</v>
      </c>
      <c r="J106" s="217"/>
      <c r="K106" s="273">
        <f t="shared" si="1"/>
        <v>0</v>
      </c>
    </row>
    <row r="107" spans="1:11" x14ac:dyDescent="0.35">
      <c r="A107" s="29" t="s">
        <v>14321</v>
      </c>
      <c r="B107" s="299" t="s">
        <v>5964</v>
      </c>
      <c r="C107" s="299" t="s">
        <v>14301</v>
      </c>
      <c r="D107" s="299" t="s">
        <v>5943</v>
      </c>
      <c r="E107" s="299" t="s">
        <v>435</v>
      </c>
      <c r="F107" s="300">
        <v>103</v>
      </c>
      <c r="G107" s="299" t="s">
        <v>398</v>
      </c>
      <c r="H107" s="300">
        <v>3.87</v>
      </c>
      <c r="I107" s="271">
        <f>(H107*'Информация о ценах'!$D$59+'EAST_S4-19RUB'!H107*'Информация о ценах'!$D$59*'Информация о ценах'!$E$59)*'Информация о ценах'!$B$6*1.02*1.2</f>
        <v>195.3963</v>
      </c>
      <c r="J107" s="217"/>
      <c r="K107" s="273">
        <f t="shared" si="1"/>
        <v>0</v>
      </c>
    </row>
    <row r="108" spans="1:11" x14ac:dyDescent="0.35">
      <c r="A108" s="29" t="s">
        <v>14322</v>
      </c>
      <c r="B108" s="299" t="s">
        <v>5965</v>
      </c>
      <c r="C108" s="299" t="s">
        <v>14301</v>
      </c>
      <c r="D108" s="299" t="s">
        <v>5943</v>
      </c>
      <c r="E108" s="299" t="s">
        <v>193</v>
      </c>
      <c r="F108" s="300">
        <v>142</v>
      </c>
      <c r="G108" s="299" t="s">
        <v>217</v>
      </c>
      <c r="H108" s="300">
        <v>7.11</v>
      </c>
      <c r="I108" s="271">
        <f>(H108*'Информация о ценах'!$D$59+'EAST_S4-19RUB'!H108*'Информация о ценах'!$D$59*'Информация о ценах'!$E$59)*'Информация о ценах'!$B$6*1.02*1.2</f>
        <v>358.98390000000001</v>
      </c>
      <c r="J108" s="217"/>
      <c r="K108" s="273">
        <f t="shared" si="1"/>
        <v>0</v>
      </c>
    </row>
    <row r="109" spans="1:11" x14ac:dyDescent="0.35">
      <c r="A109" s="29" t="s">
        <v>14323</v>
      </c>
      <c r="B109" s="299" t="s">
        <v>5966</v>
      </c>
      <c r="C109" s="299" t="s">
        <v>14301</v>
      </c>
      <c r="D109" s="299" t="s">
        <v>5943</v>
      </c>
      <c r="E109" s="299" t="s">
        <v>509</v>
      </c>
      <c r="F109" s="300">
        <v>178</v>
      </c>
      <c r="G109" s="299" t="s">
        <v>5967</v>
      </c>
      <c r="H109" s="300">
        <v>22.67</v>
      </c>
      <c r="I109" s="271">
        <f>(H109*'Информация о ценах'!$D$59+'EAST_S4-19RUB'!H109*'Информация о ценах'!$D$59*'Информация о ценах'!$E$59)*'Информация о ценах'!$B$6*1.02*1.2</f>
        <v>1144.6083000000001</v>
      </c>
      <c r="J109" s="217"/>
      <c r="K109" s="273">
        <f t="shared" si="1"/>
        <v>0</v>
      </c>
    </row>
    <row r="110" spans="1:11" x14ac:dyDescent="0.35">
      <c r="A110" s="29" t="s">
        <v>14324</v>
      </c>
      <c r="B110" s="299" t="s">
        <v>5968</v>
      </c>
      <c r="C110" s="299" t="s">
        <v>14301</v>
      </c>
      <c r="D110" s="299" t="s">
        <v>5943</v>
      </c>
      <c r="E110" s="299" t="s">
        <v>5969</v>
      </c>
      <c r="F110" s="300">
        <v>114</v>
      </c>
      <c r="G110" s="299" t="s">
        <v>217</v>
      </c>
      <c r="H110" s="300">
        <v>20.420000000000002</v>
      </c>
      <c r="I110" s="271">
        <f>(H110*'Информация о ценах'!$D$59+'EAST_S4-19RUB'!H110*'Информация о ценах'!$D$59*'Информация о ценах'!$E$59)*'Информация о ценах'!$B$6*1.02*1.2</f>
        <v>1031.0058000000001</v>
      </c>
      <c r="J110" s="217"/>
      <c r="K110" s="273">
        <f t="shared" si="1"/>
        <v>0</v>
      </c>
    </row>
    <row r="111" spans="1:11" x14ac:dyDescent="0.35">
      <c r="A111" s="29" t="s">
        <v>14325</v>
      </c>
      <c r="B111" s="299" t="s">
        <v>5970</v>
      </c>
      <c r="C111" s="299" t="s">
        <v>14301</v>
      </c>
      <c r="D111" s="299" t="s">
        <v>5943</v>
      </c>
      <c r="E111" s="299" t="s">
        <v>1273</v>
      </c>
      <c r="F111" s="300">
        <v>142</v>
      </c>
      <c r="G111" s="299" t="s">
        <v>210</v>
      </c>
      <c r="H111" s="300">
        <v>17.809999999999999</v>
      </c>
      <c r="I111" s="271">
        <f>(H111*'Информация о ценах'!$D$59+'EAST_S4-19RUB'!H111*'Информация о ценах'!$D$59*'Информация о ценах'!$E$59)*'Информация о ценах'!$B$6*1.02*1.2</f>
        <v>899.2269</v>
      </c>
      <c r="J111" s="217"/>
      <c r="K111" s="273">
        <f t="shared" si="1"/>
        <v>0</v>
      </c>
    </row>
    <row r="112" spans="1:11" x14ac:dyDescent="0.35">
      <c r="A112" s="29" t="s">
        <v>14326</v>
      </c>
      <c r="B112" s="299" t="s">
        <v>5971</v>
      </c>
      <c r="C112" s="299" t="s">
        <v>14301</v>
      </c>
      <c r="D112" s="299" t="s">
        <v>5943</v>
      </c>
      <c r="E112" s="299" t="s">
        <v>204</v>
      </c>
      <c r="F112" s="300">
        <v>198</v>
      </c>
      <c r="G112" s="299" t="s">
        <v>210</v>
      </c>
      <c r="H112" s="300">
        <v>6.92</v>
      </c>
      <c r="I112" s="271">
        <f>(H112*'Информация о ценах'!$D$59+'EAST_S4-19RUB'!H112*'Информация о ценах'!$D$59*'Информация о ценах'!$E$59)*'Информация о ценах'!$B$6*1.02*1.2</f>
        <v>349.39079999999996</v>
      </c>
      <c r="J112" s="217"/>
      <c r="K112" s="273">
        <f t="shared" si="1"/>
        <v>0</v>
      </c>
    </row>
    <row r="113" spans="1:11" x14ac:dyDescent="0.35">
      <c r="A113" s="29" t="s">
        <v>14327</v>
      </c>
      <c r="B113" s="299" t="s">
        <v>5972</v>
      </c>
      <c r="C113" s="299" t="s">
        <v>14301</v>
      </c>
      <c r="D113" s="299" t="s">
        <v>5943</v>
      </c>
      <c r="E113" s="299" t="s">
        <v>1274</v>
      </c>
      <c r="F113" s="300">
        <v>200</v>
      </c>
      <c r="G113" s="299" t="s">
        <v>263</v>
      </c>
      <c r="H113" s="300">
        <v>12.49</v>
      </c>
      <c r="I113" s="271">
        <f>(H113*'Информация о ценах'!$D$59+'EAST_S4-19RUB'!H113*'Информация о ценах'!$D$59*'Информация о ценах'!$E$59)*'Информация о ценах'!$B$6*1.02*1.2</f>
        <v>630.62009999999998</v>
      </c>
      <c r="J113" s="217"/>
      <c r="K113" s="273">
        <f t="shared" si="1"/>
        <v>0</v>
      </c>
    </row>
    <row r="114" spans="1:11" x14ac:dyDescent="0.35">
      <c r="A114" s="29" t="s">
        <v>14328</v>
      </c>
      <c r="B114" s="299" t="s">
        <v>5973</v>
      </c>
      <c r="C114" s="299" t="s">
        <v>14301</v>
      </c>
      <c r="D114" s="299" t="s">
        <v>5943</v>
      </c>
      <c r="E114" s="299" t="s">
        <v>206</v>
      </c>
      <c r="F114" s="300">
        <v>328</v>
      </c>
      <c r="G114" s="299" t="s">
        <v>282</v>
      </c>
      <c r="H114" s="300">
        <v>10.69</v>
      </c>
      <c r="I114" s="271">
        <f>(H114*'Информация о ценах'!$D$59+'EAST_S4-19RUB'!H114*'Информация о ценах'!$D$59*'Информация о ценах'!$E$59)*'Информация о ценах'!$B$6*1.02*1.2</f>
        <v>539.73810000000003</v>
      </c>
      <c r="J114" s="217"/>
      <c r="K114" s="273">
        <f t="shared" si="1"/>
        <v>0</v>
      </c>
    </row>
    <row r="115" spans="1:11" x14ac:dyDescent="0.35">
      <c r="A115" s="29" t="s">
        <v>14329</v>
      </c>
      <c r="B115" s="299" t="s">
        <v>5974</v>
      </c>
      <c r="C115" s="299" t="s">
        <v>14301</v>
      </c>
      <c r="D115" s="299" t="s">
        <v>5943</v>
      </c>
      <c r="E115" s="299" t="s">
        <v>5331</v>
      </c>
      <c r="F115" s="300">
        <v>361</v>
      </c>
      <c r="G115" s="299" t="s">
        <v>959</v>
      </c>
      <c r="H115" s="300">
        <v>26.79</v>
      </c>
      <c r="I115" s="271">
        <f>(H115*'Информация о ценах'!$D$59+'EAST_S4-19RUB'!H115*'Информация о ценах'!$D$59*'Информация о ценах'!$E$59)*'Информация о ценах'!$B$6*1.02*1.2</f>
        <v>1352.6271000000002</v>
      </c>
      <c r="J115" s="217"/>
      <c r="K115" s="273">
        <f t="shared" si="1"/>
        <v>0</v>
      </c>
    </row>
    <row r="116" spans="1:11" x14ac:dyDescent="0.35">
      <c r="A116" s="29" t="s">
        <v>14330</v>
      </c>
      <c r="B116" s="299" t="s">
        <v>5975</v>
      </c>
      <c r="C116" s="299" t="s">
        <v>14301</v>
      </c>
      <c r="D116" s="299" t="s">
        <v>5943</v>
      </c>
      <c r="E116" s="299" t="s">
        <v>440</v>
      </c>
      <c r="F116" s="300">
        <v>577</v>
      </c>
      <c r="G116" s="299" t="s">
        <v>213</v>
      </c>
      <c r="H116" s="300">
        <v>30.72</v>
      </c>
      <c r="I116" s="271">
        <f>(H116*'Информация о ценах'!$D$59+'EAST_S4-19RUB'!H116*'Информация о ценах'!$D$59*'Информация о ценах'!$E$59)*'Информация о ценах'!$B$6*1.02*1.2</f>
        <v>1551.0528000000002</v>
      </c>
      <c r="J116" s="217"/>
      <c r="K116" s="273">
        <f t="shared" si="1"/>
        <v>0</v>
      </c>
    </row>
    <row r="117" spans="1:11" x14ac:dyDescent="0.35">
      <c r="A117" s="29" t="s">
        <v>14331</v>
      </c>
      <c r="B117" s="299" t="s">
        <v>5976</v>
      </c>
      <c r="C117" s="299" t="s">
        <v>14301</v>
      </c>
      <c r="D117" s="299" t="s">
        <v>5943</v>
      </c>
      <c r="E117" s="299" t="s">
        <v>443</v>
      </c>
      <c r="F117" s="300">
        <v>518</v>
      </c>
      <c r="G117" s="299" t="s">
        <v>213</v>
      </c>
      <c r="H117" s="300">
        <v>31.86</v>
      </c>
      <c r="I117" s="271">
        <f>(H117*'Информация о ценах'!$D$59+'EAST_S4-19RUB'!H117*'Информация о ценах'!$D$59*'Информация о ценах'!$E$59)*'Информация о ценах'!$B$6*1.02*1.2</f>
        <v>1608.6113999999998</v>
      </c>
      <c r="J117" s="217"/>
      <c r="K117" s="273">
        <f t="shared" si="1"/>
        <v>0</v>
      </c>
    </row>
    <row r="118" spans="1:11" x14ac:dyDescent="0.35">
      <c r="A118" s="29" t="s">
        <v>14332</v>
      </c>
      <c r="B118" s="299" t="s">
        <v>5977</v>
      </c>
      <c r="C118" s="299" t="s">
        <v>14301</v>
      </c>
      <c r="D118" s="299" t="s">
        <v>5943</v>
      </c>
      <c r="E118" s="299" t="s">
        <v>445</v>
      </c>
      <c r="F118" s="300">
        <v>746</v>
      </c>
      <c r="G118" s="299" t="s">
        <v>369</v>
      </c>
      <c r="H118" s="300">
        <v>28.84</v>
      </c>
      <c r="I118" s="271">
        <f>(H118*'Информация о ценах'!$D$59+'EAST_S4-19RUB'!H118*'Информация о ценах'!$D$59*'Информация о ценах'!$E$59)*'Информация о ценах'!$B$6*1.02*1.2</f>
        <v>1456.1316000000002</v>
      </c>
      <c r="J118" s="217"/>
      <c r="K118" s="273">
        <f t="shared" si="1"/>
        <v>0</v>
      </c>
    </row>
    <row r="119" spans="1:11" x14ac:dyDescent="0.35">
      <c r="A119" s="29" t="s">
        <v>14333</v>
      </c>
      <c r="B119" s="299" t="s">
        <v>5978</v>
      </c>
      <c r="C119" s="299" t="s">
        <v>14334</v>
      </c>
      <c r="D119" s="299" t="s">
        <v>5979</v>
      </c>
      <c r="E119" s="299" t="s">
        <v>5980</v>
      </c>
      <c r="F119" s="300">
        <v>19</v>
      </c>
      <c r="G119" s="299" t="s">
        <v>226</v>
      </c>
      <c r="H119" s="300">
        <v>4.01</v>
      </c>
      <c r="I119" s="271">
        <f>(H119*'Информация о ценах'!$D$59+'EAST_S4-19RUB'!H119*'Информация о ценах'!$D$59*'Информация о ценах'!$E$59)*'Информация о ценах'!$B$6*1.02*1.2</f>
        <v>202.46490000000003</v>
      </c>
      <c r="J119" s="217"/>
      <c r="K119" s="273">
        <f t="shared" si="1"/>
        <v>0</v>
      </c>
    </row>
    <row r="120" spans="1:11" x14ac:dyDescent="0.35">
      <c r="A120" s="29" t="s">
        <v>14335</v>
      </c>
      <c r="B120" s="299" t="s">
        <v>5981</v>
      </c>
      <c r="C120" s="299" t="s">
        <v>14334</v>
      </c>
      <c r="D120" s="299" t="s">
        <v>5979</v>
      </c>
      <c r="E120" s="299" t="s">
        <v>1290</v>
      </c>
      <c r="F120" s="300">
        <v>34</v>
      </c>
      <c r="G120" s="299" t="s">
        <v>367</v>
      </c>
      <c r="H120" s="300">
        <v>6.11</v>
      </c>
      <c r="I120" s="271">
        <f>(H120*'Информация о ценах'!$D$59+'EAST_S4-19RUB'!H120*'Информация о ценах'!$D$59*'Информация о ценах'!$E$59)*'Информация о ценах'!$B$6*1.02*1.2</f>
        <v>308.4939</v>
      </c>
      <c r="J120" s="217"/>
      <c r="K120" s="273">
        <f t="shared" si="1"/>
        <v>0</v>
      </c>
    </row>
    <row r="121" spans="1:11" x14ac:dyDescent="0.35">
      <c r="A121" s="29" t="s">
        <v>14336</v>
      </c>
      <c r="B121" s="299" t="s">
        <v>5982</v>
      </c>
      <c r="C121" s="299" t="s">
        <v>14334</v>
      </c>
      <c r="D121" s="299" t="s">
        <v>5979</v>
      </c>
      <c r="E121" s="299" t="s">
        <v>1291</v>
      </c>
      <c r="F121" s="300">
        <v>22</v>
      </c>
      <c r="G121" s="299" t="s">
        <v>226</v>
      </c>
      <c r="H121" s="300">
        <v>3.74</v>
      </c>
      <c r="I121" s="271">
        <f>(H121*'Информация о ценах'!$D$59+'EAST_S4-19RUB'!H121*'Информация о ценах'!$D$59*'Информация о ценах'!$E$59)*'Информация о ценах'!$B$6*1.02*1.2</f>
        <v>188.83260000000004</v>
      </c>
      <c r="J121" s="217"/>
      <c r="K121" s="273">
        <f t="shared" si="1"/>
        <v>0</v>
      </c>
    </row>
    <row r="122" spans="1:11" x14ac:dyDescent="0.35">
      <c r="A122" s="29" t="s">
        <v>14337</v>
      </c>
      <c r="B122" s="299" t="s">
        <v>5983</v>
      </c>
      <c r="C122" s="299" t="s">
        <v>14334</v>
      </c>
      <c r="D122" s="299" t="s">
        <v>5979</v>
      </c>
      <c r="E122" s="299" t="s">
        <v>471</v>
      </c>
      <c r="F122" s="300">
        <v>38</v>
      </c>
      <c r="G122" s="299" t="s">
        <v>367</v>
      </c>
      <c r="H122" s="300">
        <v>2.65</v>
      </c>
      <c r="I122" s="271">
        <f>(H122*'Информация о ценах'!$D$59+'EAST_S4-19RUB'!H122*'Информация о ценах'!$D$59*'Информация о ценах'!$E$59)*'Информация о ценах'!$B$6*1.02*1.2</f>
        <v>133.79849999999999</v>
      </c>
      <c r="J122" s="217"/>
      <c r="K122" s="273">
        <f t="shared" si="1"/>
        <v>0</v>
      </c>
    </row>
    <row r="123" spans="1:11" x14ac:dyDescent="0.35">
      <c r="A123" s="29" t="s">
        <v>14338</v>
      </c>
      <c r="B123" s="299" t="s">
        <v>5984</v>
      </c>
      <c r="C123" s="299" t="s">
        <v>14334</v>
      </c>
      <c r="D123" s="299" t="s">
        <v>5979</v>
      </c>
      <c r="E123" s="299" t="s">
        <v>473</v>
      </c>
      <c r="F123" s="300">
        <v>41</v>
      </c>
      <c r="G123" s="299" t="s">
        <v>208</v>
      </c>
      <c r="H123" s="300">
        <v>3.3</v>
      </c>
      <c r="I123" s="271">
        <f>(H123*'Информация о ценах'!$D$59+'EAST_S4-19RUB'!H123*'Информация о ценах'!$D$59*'Информация о ценах'!$E$59)*'Информация о ценах'!$B$6*1.02*1.2</f>
        <v>166.61699999999999</v>
      </c>
      <c r="J123" s="217"/>
      <c r="K123" s="273">
        <f t="shared" si="1"/>
        <v>0</v>
      </c>
    </row>
    <row r="124" spans="1:11" x14ac:dyDescent="0.35">
      <c r="A124" s="29" t="s">
        <v>14339</v>
      </c>
      <c r="B124" s="299" t="s">
        <v>5985</v>
      </c>
      <c r="C124" s="299" t="s">
        <v>14334</v>
      </c>
      <c r="D124" s="299" t="s">
        <v>5979</v>
      </c>
      <c r="E124" s="299" t="s">
        <v>475</v>
      </c>
      <c r="F124" s="300">
        <v>48</v>
      </c>
      <c r="G124" s="299" t="s">
        <v>102</v>
      </c>
      <c r="H124" s="300">
        <v>11.41</v>
      </c>
      <c r="I124" s="271">
        <f>(H124*'Информация о ценах'!$D$59+'EAST_S4-19RUB'!H124*'Информация о ценах'!$D$59*'Информация о ценах'!$E$59)*'Информация о ценах'!$B$6*1.02*1.2</f>
        <v>576.09090000000003</v>
      </c>
      <c r="J124" s="217"/>
      <c r="K124" s="273">
        <f t="shared" si="1"/>
        <v>0</v>
      </c>
    </row>
    <row r="125" spans="1:11" x14ac:dyDescent="0.35">
      <c r="A125" s="29" t="s">
        <v>14340</v>
      </c>
      <c r="B125" s="299" t="s">
        <v>5986</v>
      </c>
      <c r="C125" s="299" t="s">
        <v>14334</v>
      </c>
      <c r="D125" s="299" t="s">
        <v>5979</v>
      </c>
      <c r="E125" s="299" t="s">
        <v>477</v>
      </c>
      <c r="F125" s="300">
        <v>46</v>
      </c>
      <c r="G125" s="299" t="s">
        <v>102</v>
      </c>
      <c r="H125" s="300">
        <v>4.7699999999999996</v>
      </c>
      <c r="I125" s="271">
        <f>(H125*'Информация о ценах'!$D$59+'EAST_S4-19RUB'!H125*'Информация о ценах'!$D$59*'Информация о ценах'!$E$59)*'Информация о ценах'!$B$6*1.02*1.2</f>
        <v>240.83729999999997</v>
      </c>
      <c r="J125" s="217"/>
      <c r="K125" s="273">
        <f t="shared" si="1"/>
        <v>0</v>
      </c>
    </row>
    <row r="126" spans="1:11" x14ac:dyDescent="0.35">
      <c r="A126" s="29" t="s">
        <v>14341</v>
      </c>
      <c r="B126" s="299" t="s">
        <v>5987</v>
      </c>
      <c r="C126" s="299" t="s">
        <v>14334</v>
      </c>
      <c r="D126" s="299" t="s">
        <v>5979</v>
      </c>
      <c r="E126" s="299" t="s">
        <v>479</v>
      </c>
      <c r="F126" s="300">
        <v>56</v>
      </c>
      <c r="G126" s="299" t="s">
        <v>102</v>
      </c>
      <c r="H126" s="300">
        <v>6.11</v>
      </c>
      <c r="I126" s="271">
        <f>(H126*'Информация о ценах'!$D$59+'EAST_S4-19RUB'!H126*'Информация о ценах'!$D$59*'Информация о ценах'!$E$59)*'Информация о ценах'!$B$6*1.02*1.2</f>
        <v>308.4939</v>
      </c>
      <c r="J126" s="217"/>
      <c r="K126" s="273">
        <f t="shared" si="1"/>
        <v>0</v>
      </c>
    </row>
    <row r="127" spans="1:11" x14ac:dyDescent="0.35">
      <c r="A127" s="29" t="s">
        <v>14342</v>
      </c>
      <c r="B127" s="299" t="s">
        <v>5988</v>
      </c>
      <c r="C127" s="299" t="s">
        <v>14334</v>
      </c>
      <c r="D127" s="299" t="s">
        <v>5979</v>
      </c>
      <c r="E127" s="299" t="s">
        <v>481</v>
      </c>
      <c r="F127" s="300">
        <v>64</v>
      </c>
      <c r="G127" s="299" t="s">
        <v>104</v>
      </c>
      <c r="H127" s="300">
        <v>10.52</v>
      </c>
      <c r="I127" s="271">
        <f>(H127*'Информация о ценах'!$D$59+'EAST_S4-19RUB'!H127*'Информация о ценах'!$D$59*'Информация о ценах'!$E$59)*'Информация о ценах'!$B$6*1.02*1.2</f>
        <v>531.15480000000002</v>
      </c>
      <c r="J127" s="217"/>
      <c r="K127" s="273">
        <f t="shared" si="1"/>
        <v>0</v>
      </c>
    </row>
    <row r="128" spans="1:11" x14ac:dyDescent="0.35">
      <c r="A128" s="29" t="s">
        <v>14343</v>
      </c>
      <c r="B128" s="299" t="s">
        <v>5989</v>
      </c>
      <c r="C128" s="299" t="s">
        <v>14334</v>
      </c>
      <c r="D128" s="299" t="s">
        <v>5979</v>
      </c>
      <c r="E128" s="299" t="s">
        <v>490</v>
      </c>
      <c r="F128" s="300">
        <v>100</v>
      </c>
      <c r="G128" s="299" t="s">
        <v>395</v>
      </c>
      <c r="H128" s="300">
        <v>12.08</v>
      </c>
      <c r="I128" s="271">
        <f>(H128*'Информация о ценах'!$D$59+'EAST_S4-19RUB'!H128*'Информация о ценах'!$D$59*'Информация о ценах'!$E$59)*'Информация о ценах'!$B$6*1.02*1.2</f>
        <v>609.91920000000005</v>
      </c>
      <c r="J128" s="217"/>
      <c r="K128" s="273">
        <f t="shared" si="1"/>
        <v>0</v>
      </c>
    </row>
    <row r="129" spans="1:11" x14ac:dyDescent="0.35">
      <c r="A129" s="29" t="s">
        <v>14344</v>
      </c>
      <c r="B129" s="299" t="s">
        <v>5990</v>
      </c>
      <c r="C129" s="299" t="s">
        <v>14334</v>
      </c>
      <c r="D129" s="299" t="s">
        <v>5979</v>
      </c>
      <c r="E129" s="299" t="s">
        <v>1292</v>
      </c>
      <c r="F129" s="300">
        <v>145</v>
      </c>
      <c r="G129" s="299" t="s">
        <v>2423</v>
      </c>
      <c r="H129" s="300">
        <v>34.49</v>
      </c>
      <c r="I129" s="271">
        <f>(H129*'Информация о ценах'!$D$59+'EAST_S4-19RUB'!H129*'Информация о ценах'!$D$59*'Информация о ценах'!$E$59)*'Информация о ценах'!$B$6*1.02*1.2</f>
        <v>1741.4001000000003</v>
      </c>
      <c r="J129" s="217"/>
      <c r="K129" s="273">
        <f t="shared" si="1"/>
        <v>0</v>
      </c>
    </row>
    <row r="130" spans="1:11" x14ac:dyDescent="0.35">
      <c r="A130" s="29" t="s">
        <v>14345</v>
      </c>
      <c r="B130" s="299" t="s">
        <v>5991</v>
      </c>
      <c r="C130" s="299" t="s">
        <v>14334</v>
      </c>
      <c r="D130" s="299" t="s">
        <v>5979</v>
      </c>
      <c r="E130" s="299" t="s">
        <v>1293</v>
      </c>
      <c r="F130" s="300">
        <v>238</v>
      </c>
      <c r="G130" s="299" t="s">
        <v>2673</v>
      </c>
      <c r="H130" s="300">
        <v>35.97</v>
      </c>
      <c r="I130" s="271">
        <f>(H130*'Информация о ценах'!$D$59+'EAST_S4-19RUB'!H130*'Информация о ценах'!$D$59*'Информация о ценах'!$E$59)*'Информация о ценах'!$B$6*1.02*1.2</f>
        <v>1816.1252999999999</v>
      </c>
      <c r="J130" s="217"/>
      <c r="K130" s="273">
        <f t="shared" si="1"/>
        <v>0</v>
      </c>
    </row>
    <row r="131" spans="1:11" x14ac:dyDescent="0.35">
      <c r="A131" s="29" t="s">
        <v>14346</v>
      </c>
      <c r="B131" s="299" t="s">
        <v>5992</v>
      </c>
      <c r="C131" s="299" t="s">
        <v>14334</v>
      </c>
      <c r="D131" s="299" t="s">
        <v>5979</v>
      </c>
      <c r="E131" s="299" t="s">
        <v>1294</v>
      </c>
      <c r="F131" s="300">
        <v>326</v>
      </c>
      <c r="G131" s="299" t="s">
        <v>2677</v>
      </c>
      <c r="H131" s="300">
        <v>50.41</v>
      </c>
      <c r="I131" s="271">
        <f>(H131*'Информация о ценах'!$D$59+'EAST_S4-19RUB'!H131*'Информация о ценах'!$D$59*'Информация о ценах'!$E$59)*'Информация о ценах'!$B$6*1.02*1.2</f>
        <v>2545.2009000000003</v>
      </c>
      <c r="J131" s="217"/>
      <c r="K131" s="273">
        <f t="shared" ref="K131:K194" si="2">I131*J131</f>
        <v>0</v>
      </c>
    </row>
    <row r="132" spans="1:11" x14ac:dyDescent="0.35">
      <c r="A132" s="29" t="s">
        <v>14347</v>
      </c>
      <c r="B132" s="299" t="s">
        <v>5993</v>
      </c>
      <c r="C132" s="299" t="s">
        <v>14348</v>
      </c>
      <c r="D132" s="299" t="s">
        <v>5994</v>
      </c>
      <c r="E132" s="299" t="s">
        <v>5980</v>
      </c>
      <c r="F132" s="300">
        <v>19</v>
      </c>
      <c r="G132" s="299" t="s">
        <v>1091</v>
      </c>
      <c r="H132" s="300">
        <v>3.65</v>
      </c>
      <c r="I132" s="271">
        <f>(H132*'Информация о ценах'!$D$59+'EAST_S4-19RUB'!H132*'Информация о ценах'!$D$59*'Информация о ценах'!$E$59)*'Информация о ценах'!$B$6*1.02*1.2</f>
        <v>184.28850000000003</v>
      </c>
      <c r="J132" s="217"/>
      <c r="K132" s="273">
        <f t="shared" si="2"/>
        <v>0</v>
      </c>
    </row>
    <row r="133" spans="1:11" x14ac:dyDescent="0.35">
      <c r="A133" s="29" t="s">
        <v>14349</v>
      </c>
      <c r="B133" s="299" t="s">
        <v>5995</v>
      </c>
      <c r="C133" s="299" t="s">
        <v>14348</v>
      </c>
      <c r="D133" s="299" t="s">
        <v>5994</v>
      </c>
      <c r="E133" s="299" t="s">
        <v>1290</v>
      </c>
      <c r="F133" s="300">
        <v>28</v>
      </c>
      <c r="G133" s="299" t="s">
        <v>1091</v>
      </c>
      <c r="H133" s="300">
        <v>4.34</v>
      </c>
      <c r="I133" s="271">
        <f>(H133*'Информация о ценах'!$D$59+'EAST_S4-19RUB'!H133*'Информация о ценах'!$D$59*'Информация о ценах'!$E$59)*'Информация о ценах'!$B$6*1.02*1.2</f>
        <v>219.1266</v>
      </c>
      <c r="J133" s="217"/>
      <c r="K133" s="273">
        <f t="shared" si="2"/>
        <v>0</v>
      </c>
    </row>
    <row r="134" spans="1:11" x14ac:dyDescent="0.35">
      <c r="A134" s="29" t="s">
        <v>14350</v>
      </c>
      <c r="B134" s="299" t="s">
        <v>5996</v>
      </c>
      <c r="C134" s="299" t="s">
        <v>14348</v>
      </c>
      <c r="D134" s="299" t="s">
        <v>5994</v>
      </c>
      <c r="E134" s="299" t="s">
        <v>471</v>
      </c>
      <c r="F134" s="300">
        <v>35</v>
      </c>
      <c r="G134" s="299" t="s">
        <v>1094</v>
      </c>
      <c r="H134" s="300">
        <v>4.7699999999999996</v>
      </c>
      <c r="I134" s="271">
        <f>(H134*'Информация о ценах'!$D$59+'EAST_S4-19RUB'!H134*'Информация о ценах'!$D$59*'Информация о ценах'!$E$59)*'Информация о ценах'!$B$6*1.02*1.2</f>
        <v>240.83729999999997</v>
      </c>
      <c r="J134" s="217"/>
      <c r="K134" s="273">
        <f t="shared" si="2"/>
        <v>0</v>
      </c>
    </row>
    <row r="135" spans="1:11" x14ac:dyDescent="0.35">
      <c r="A135" s="29" t="s">
        <v>14351</v>
      </c>
      <c r="B135" s="299" t="s">
        <v>5997</v>
      </c>
      <c r="C135" s="299" t="s">
        <v>14348</v>
      </c>
      <c r="D135" s="299" t="s">
        <v>5994</v>
      </c>
      <c r="E135" s="299" t="s">
        <v>473</v>
      </c>
      <c r="F135" s="300">
        <v>36</v>
      </c>
      <c r="G135" s="299" t="s">
        <v>367</v>
      </c>
      <c r="H135" s="300">
        <v>4.7699999999999996</v>
      </c>
      <c r="I135" s="271">
        <f>(H135*'Информация о ценах'!$D$59+'EAST_S4-19RUB'!H135*'Информация о ценах'!$D$59*'Информация о ценах'!$E$59)*'Информация о ценах'!$B$6*1.02*1.2</f>
        <v>240.83729999999997</v>
      </c>
      <c r="J135" s="217"/>
      <c r="K135" s="273">
        <f t="shared" si="2"/>
        <v>0</v>
      </c>
    </row>
    <row r="136" spans="1:11" x14ac:dyDescent="0.35">
      <c r="A136" s="29" t="s">
        <v>14352</v>
      </c>
      <c r="B136" s="299" t="s">
        <v>5998</v>
      </c>
      <c r="C136" s="299" t="s">
        <v>14348</v>
      </c>
      <c r="D136" s="299" t="s">
        <v>5994</v>
      </c>
      <c r="E136" s="299" t="s">
        <v>477</v>
      </c>
      <c r="F136" s="300">
        <v>48</v>
      </c>
      <c r="G136" s="299" t="s">
        <v>208</v>
      </c>
      <c r="H136" s="300">
        <v>9.99</v>
      </c>
      <c r="I136" s="271">
        <f>(H136*'Информация о ценах'!$D$59+'EAST_S4-19RUB'!H136*'Информация о ценах'!$D$59*'Информация о ценах'!$E$59)*'Информация о ценах'!$B$6*1.02*1.2</f>
        <v>504.39510000000007</v>
      </c>
      <c r="J136" s="217"/>
      <c r="K136" s="273">
        <f t="shared" si="2"/>
        <v>0</v>
      </c>
    </row>
    <row r="137" spans="1:11" x14ac:dyDescent="0.35">
      <c r="A137" s="29" t="s">
        <v>14353</v>
      </c>
      <c r="B137" s="299" t="s">
        <v>5999</v>
      </c>
      <c r="C137" s="299" t="s">
        <v>14348</v>
      </c>
      <c r="D137" s="299" t="s">
        <v>5994</v>
      </c>
      <c r="E137" s="299" t="s">
        <v>479</v>
      </c>
      <c r="F137" s="300">
        <v>61</v>
      </c>
      <c r="G137" s="299" t="s">
        <v>102</v>
      </c>
      <c r="H137" s="300">
        <v>6.49</v>
      </c>
      <c r="I137" s="271">
        <f>(H137*'Информация о ценах'!$D$59+'EAST_S4-19RUB'!H137*'Информация о ценах'!$D$59*'Информация о ценах'!$E$59)*'Информация о ценах'!$B$6*1.02*1.2</f>
        <v>327.68009999999998</v>
      </c>
      <c r="J137" s="217"/>
      <c r="K137" s="273">
        <f t="shared" si="2"/>
        <v>0</v>
      </c>
    </row>
    <row r="138" spans="1:11" x14ac:dyDescent="0.35">
      <c r="A138" s="29" t="s">
        <v>14354</v>
      </c>
      <c r="B138" s="299" t="s">
        <v>6000</v>
      </c>
      <c r="C138" s="299" t="s">
        <v>14348</v>
      </c>
      <c r="D138" s="299" t="s">
        <v>5994</v>
      </c>
      <c r="E138" s="299" t="s">
        <v>490</v>
      </c>
      <c r="F138" s="300">
        <v>103</v>
      </c>
      <c r="G138" s="299" t="s">
        <v>148</v>
      </c>
      <c r="H138" s="300">
        <v>12.94</v>
      </c>
      <c r="I138" s="271">
        <f>(H138*'Информация о ценах'!$D$59+'EAST_S4-19RUB'!H138*'Информация о ценах'!$D$59*'Информация о ценах'!$E$59)*'Информация о ценах'!$B$6*1.02*1.2</f>
        <v>653.34059999999999</v>
      </c>
      <c r="J138" s="217"/>
      <c r="K138" s="273">
        <f t="shared" si="2"/>
        <v>0</v>
      </c>
    </row>
    <row r="139" spans="1:11" x14ac:dyDescent="0.35">
      <c r="A139" s="29" t="s">
        <v>14355</v>
      </c>
      <c r="B139" s="299" t="s">
        <v>6001</v>
      </c>
      <c r="C139" s="299" t="s">
        <v>14348</v>
      </c>
      <c r="D139" s="299" t="s">
        <v>5994</v>
      </c>
      <c r="E139" s="299" t="s">
        <v>1292</v>
      </c>
      <c r="F139" s="300">
        <v>148</v>
      </c>
      <c r="G139" s="299" t="s">
        <v>2673</v>
      </c>
      <c r="H139" s="300">
        <v>18.8</v>
      </c>
      <c r="I139" s="271">
        <f>(H139*'Информация о ценах'!$D$59+'EAST_S4-19RUB'!H139*'Информация о ценах'!$D$59*'Информация о ценах'!$E$59)*'Информация о ценах'!$B$6*1.02*1.2</f>
        <v>949.2120000000001</v>
      </c>
      <c r="J139" s="217"/>
      <c r="K139" s="273">
        <f t="shared" si="2"/>
        <v>0</v>
      </c>
    </row>
    <row r="140" spans="1:11" x14ac:dyDescent="0.35">
      <c r="A140" s="29" t="s">
        <v>14356</v>
      </c>
      <c r="B140" s="299" t="s">
        <v>6002</v>
      </c>
      <c r="C140" s="299" t="s">
        <v>14348</v>
      </c>
      <c r="D140" s="299" t="s">
        <v>5994</v>
      </c>
      <c r="E140" s="299" t="s">
        <v>1293</v>
      </c>
      <c r="F140" s="300">
        <v>316</v>
      </c>
      <c r="G140" s="299" t="s">
        <v>2673</v>
      </c>
      <c r="H140" s="300">
        <v>25.16</v>
      </c>
      <c r="I140" s="271">
        <f>(H140*'Информация о ценах'!$D$59+'EAST_S4-19RUB'!H140*'Информация о ценах'!$D$59*'Информация о ценах'!$E$59)*'Информация о ценах'!$B$6*1.02*1.2</f>
        <v>1270.3284000000001</v>
      </c>
      <c r="J140" s="217"/>
      <c r="K140" s="273">
        <f t="shared" si="2"/>
        <v>0</v>
      </c>
    </row>
    <row r="141" spans="1:11" x14ac:dyDescent="0.35">
      <c r="A141" s="29" t="s">
        <v>14357</v>
      </c>
      <c r="B141" s="299" t="s">
        <v>6003</v>
      </c>
      <c r="C141" s="299" t="s">
        <v>14348</v>
      </c>
      <c r="D141" s="299" t="s">
        <v>5994</v>
      </c>
      <c r="E141" s="299" t="s">
        <v>1294</v>
      </c>
      <c r="F141" s="300">
        <v>397</v>
      </c>
      <c r="G141" s="299" t="s">
        <v>2677</v>
      </c>
      <c r="H141" s="300">
        <v>34.97</v>
      </c>
      <c r="I141" s="271">
        <f>(H141*'Информация о ценах'!$D$59+'EAST_S4-19RUB'!H141*'Информация о ценах'!$D$59*'Информация о ценах'!$E$59)*'Информация о ценах'!$B$6*1.02*1.2</f>
        <v>1765.6352999999999</v>
      </c>
      <c r="J141" s="217"/>
      <c r="K141" s="273">
        <f t="shared" si="2"/>
        <v>0</v>
      </c>
    </row>
    <row r="142" spans="1:11" x14ac:dyDescent="0.35">
      <c r="A142" s="29" t="s">
        <v>14358</v>
      </c>
      <c r="B142" s="299" t="s">
        <v>6004</v>
      </c>
      <c r="C142" s="299" t="s">
        <v>14359</v>
      </c>
      <c r="D142" s="299" t="s">
        <v>6005</v>
      </c>
      <c r="E142" s="299" t="s">
        <v>1260</v>
      </c>
      <c r="F142" s="300">
        <v>65</v>
      </c>
      <c r="G142" s="299" t="s">
        <v>102</v>
      </c>
      <c r="H142" s="300">
        <v>6.8</v>
      </c>
      <c r="I142" s="271">
        <f>(H142*'Информация о ценах'!$D$59+'EAST_S4-19RUB'!H142*'Информация о ценах'!$D$59*'Информация о ценах'!$E$59)*'Информация о ценах'!$B$6*1.02*1.2</f>
        <v>343.33199999999999</v>
      </c>
      <c r="J142" s="217"/>
      <c r="K142" s="273">
        <f t="shared" si="2"/>
        <v>0</v>
      </c>
    </row>
    <row r="143" spans="1:11" x14ac:dyDescent="0.35">
      <c r="A143" s="29" t="s">
        <v>14360</v>
      </c>
      <c r="B143" s="299" t="s">
        <v>6006</v>
      </c>
      <c r="C143" s="299" t="s">
        <v>14359</v>
      </c>
      <c r="D143" s="299" t="s">
        <v>6005</v>
      </c>
      <c r="E143" s="299" t="s">
        <v>1261</v>
      </c>
      <c r="F143" s="300">
        <v>100</v>
      </c>
      <c r="G143" s="299" t="s">
        <v>104</v>
      </c>
      <c r="H143" s="300">
        <v>3.29</v>
      </c>
      <c r="I143" s="271">
        <f>(H143*'Информация о ценах'!$D$59+'EAST_S4-19RUB'!H143*'Информация о ценах'!$D$59*'Информация о ценах'!$E$59)*'Информация о ценах'!$B$6*1.02*1.2</f>
        <v>166.1121</v>
      </c>
      <c r="J143" s="217"/>
      <c r="K143" s="273">
        <f t="shared" si="2"/>
        <v>0</v>
      </c>
    </row>
    <row r="144" spans="1:11" x14ac:dyDescent="0.35">
      <c r="A144" s="29" t="s">
        <v>14361</v>
      </c>
      <c r="B144" s="299" t="s">
        <v>6007</v>
      </c>
      <c r="C144" s="299" t="s">
        <v>14359</v>
      </c>
      <c r="D144" s="299" t="s">
        <v>6005</v>
      </c>
      <c r="E144" s="299" t="s">
        <v>184</v>
      </c>
      <c r="F144" s="300">
        <v>83</v>
      </c>
      <c r="G144" s="299" t="s">
        <v>197</v>
      </c>
      <c r="H144" s="300">
        <v>2.6</v>
      </c>
      <c r="I144" s="271">
        <f>(H144*'Информация о ценах'!$D$59+'EAST_S4-19RUB'!H144*'Информация о ценах'!$D$59*'Информация о ценах'!$E$59)*'Информация о ценах'!$B$6*1.02*1.2</f>
        <v>131.274</v>
      </c>
      <c r="J144" s="217"/>
      <c r="K144" s="273">
        <f t="shared" si="2"/>
        <v>0</v>
      </c>
    </row>
    <row r="145" spans="1:11" x14ac:dyDescent="0.35">
      <c r="A145" s="29" t="s">
        <v>14362</v>
      </c>
      <c r="B145" s="299" t="s">
        <v>6008</v>
      </c>
      <c r="C145" s="299" t="s">
        <v>14359</v>
      </c>
      <c r="D145" s="299" t="s">
        <v>6005</v>
      </c>
      <c r="E145" s="299" t="s">
        <v>147</v>
      </c>
      <c r="F145" s="300">
        <v>104</v>
      </c>
      <c r="G145" s="299" t="s">
        <v>197</v>
      </c>
      <c r="H145" s="300">
        <v>3.97</v>
      </c>
      <c r="I145" s="271">
        <f>(H145*'Информация о ценах'!$D$59+'EAST_S4-19RUB'!H145*'Информация о ценах'!$D$59*'Информация о ценах'!$E$59)*'Информация о ценах'!$B$6*1.02*1.2</f>
        <v>200.44530000000006</v>
      </c>
      <c r="J145" s="217"/>
      <c r="K145" s="273">
        <f t="shared" si="2"/>
        <v>0</v>
      </c>
    </row>
    <row r="146" spans="1:11" x14ac:dyDescent="0.35">
      <c r="A146" s="29" t="s">
        <v>14363</v>
      </c>
      <c r="B146" s="299" t="s">
        <v>6009</v>
      </c>
      <c r="C146" s="299" t="s">
        <v>14364</v>
      </c>
      <c r="D146" s="299" t="s">
        <v>6010</v>
      </c>
      <c r="E146" s="299" t="s">
        <v>1261</v>
      </c>
      <c r="F146" s="300">
        <v>73</v>
      </c>
      <c r="G146" s="299" t="s">
        <v>104</v>
      </c>
      <c r="H146" s="300">
        <v>2.64</v>
      </c>
      <c r="I146" s="271">
        <f>(H146*'Информация о ценах'!$D$59+'EAST_S4-19RUB'!H146*'Информация о ценах'!$D$59*'Информация о ценах'!$E$59)*'Информация о ценах'!$B$6*1.02*1.2</f>
        <v>133.29360000000003</v>
      </c>
      <c r="J146" s="217"/>
      <c r="K146" s="273">
        <f t="shared" si="2"/>
        <v>0</v>
      </c>
    </row>
    <row r="147" spans="1:11" x14ac:dyDescent="0.35">
      <c r="A147" s="29" t="s">
        <v>14365</v>
      </c>
      <c r="B147" s="299" t="s">
        <v>6011</v>
      </c>
      <c r="C147" s="299" t="s">
        <v>14364</v>
      </c>
      <c r="D147" s="299" t="s">
        <v>6010</v>
      </c>
      <c r="E147" s="299" t="s">
        <v>1262</v>
      </c>
      <c r="F147" s="300">
        <v>63</v>
      </c>
      <c r="G147" s="299" t="s">
        <v>197</v>
      </c>
      <c r="H147" s="300">
        <v>7.31</v>
      </c>
      <c r="I147" s="271">
        <f>(H147*'Информация о ценах'!$D$59+'EAST_S4-19RUB'!H147*'Информация о ценах'!$D$59*'Информация о ценах'!$E$59)*'Информация о ценах'!$B$6*1.02*1.2</f>
        <v>369.08190000000002</v>
      </c>
      <c r="J147" s="217"/>
      <c r="K147" s="273">
        <f t="shared" si="2"/>
        <v>0</v>
      </c>
    </row>
    <row r="148" spans="1:11" x14ac:dyDescent="0.35">
      <c r="A148" s="29" t="s">
        <v>14366</v>
      </c>
      <c r="B148" s="299" t="s">
        <v>6012</v>
      </c>
      <c r="C148" s="299" t="s">
        <v>14364</v>
      </c>
      <c r="D148" s="299" t="s">
        <v>6010</v>
      </c>
      <c r="E148" s="299" t="s">
        <v>184</v>
      </c>
      <c r="F148" s="300">
        <v>72</v>
      </c>
      <c r="G148" s="299" t="s">
        <v>104</v>
      </c>
      <c r="H148" s="300">
        <v>1.95</v>
      </c>
      <c r="I148" s="271">
        <f>(H148*'Информация о ценах'!$D$59+'EAST_S4-19RUB'!H148*'Информация о ценах'!$D$59*'Информация о ценах'!$E$59)*'Информация о ценах'!$B$6*1.02*1.2</f>
        <v>98.455500000000001</v>
      </c>
      <c r="J148" s="217"/>
      <c r="K148" s="273">
        <f t="shared" si="2"/>
        <v>0</v>
      </c>
    </row>
    <row r="149" spans="1:11" x14ac:dyDescent="0.35">
      <c r="A149" s="29" t="s">
        <v>14367</v>
      </c>
      <c r="B149" s="299" t="s">
        <v>6013</v>
      </c>
      <c r="C149" s="299" t="s">
        <v>14364</v>
      </c>
      <c r="D149" s="299" t="s">
        <v>6010</v>
      </c>
      <c r="E149" s="299" t="s">
        <v>165</v>
      </c>
      <c r="F149" s="300">
        <v>99</v>
      </c>
      <c r="G149" s="299" t="s">
        <v>107</v>
      </c>
      <c r="H149" s="300">
        <v>10.08</v>
      </c>
      <c r="I149" s="271">
        <f>(H149*'Информация о ценах'!$D$59+'EAST_S4-19RUB'!H149*'Информация о ценах'!$D$59*'Информация о ценах'!$E$59)*'Информация о ценах'!$B$6*1.02*1.2</f>
        <v>508.93920000000003</v>
      </c>
      <c r="J149" s="217"/>
      <c r="K149" s="273">
        <f t="shared" si="2"/>
        <v>0</v>
      </c>
    </row>
    <row r="150" spans="1:11" x14ac:dyDescent="0.35">
      <c r="A150" s="29" t="s">
        <v>14368</v>
      </c>
      <c r="B150" s="299" t="s">
        <v>6014</v>
      </c>
      <c r="C150" s="299" t="s">
        <v>14364</v>
      </c>
      <c r="D150" s="299" t="s">
        <v>6010</v>
      </c>
      <c r="E150" s="299" t="s">
        <v>1263</v>
      </c>
      <c r="F150" s="300">
        <v>66</v>
      </c>
      <c r="G150" s="299" t="s">
        <v>197</v>
      </c>
      <c r="H150" s="300">
        <v>10.48</v>
      </c>
      <c r="I150" s="271">
        <f>(H150*'Информация о ценах'!$D$59+'EAST_S4-19RUB'!H150*'Информация о ценах'!$D$59*'Информация о ценах'!$E$59)*'Информация о ценах'!$B$6*1.02*1.2</f>
        <v>529.13520000000005</v>
      </c>
      <c r="J150" s="217"/>
      <c r="K150" s="273">
        <f t="shared" si="2"/>
        <v>0</v>
      </c>
    </row>
    <row r="151" spans="1:11" x14ac:dyDescent="0.35">
      <c r="A151" s="29" t="s">
        <v>14369</v>
      </c>
      <c r="B151" s="299" t="s">
        <v>6015</v>
      </c>
      <c r="C151" s="299" t="s">
        <v>14364</v>
      </c>
      <c r="D151" s="299" t="s">
        <v>6010</v>
      </c>
      <c r="E151" s="299" t="s">
        <v>147</v>
      </c>
      <c r="F151" s="300">
        <v>93</v>
      </c>
      <c r="G151" s="299" t="s">
        <v>197</v>
      </c>
      <c r="H151" s="300">
        <v>3.02</v>
      </c>
      <c r="I151" s="271">
        <f>(H151*'Информация о ценах'!$D$59+'EAST_S4-19RUB'!H151*'Информация о ценах'!$D$59*'Информация о ценах'!$E$59)*'Информация о ценах'!$B$6*1.02*1.2</f>
        <v>152.47980000000001</v>
      </c>
      <c r="J151" s="217"/>
      <c r="K151" s="273">
        <f t="shared" si="2"/>
        <v>0</v>
      </c>
    </row>
    <row r="152" spans="1:11" x14ac:dyDescent="0.35">
      <c r="A152" s="29" t="s">
        <v>14370</v>
      </c>
      <c r="B152" s="299" t="s">
        <v>6016</v>
      </c>
      <c r="C152" s="299" t="s">
        <v>14364</v>
      </c>
      <c r="D152" s="299" t="s">
        <v>6010</v>
      </c>
      <c r="E152" s="299" t="s">
        <v>167</v>
      </c>
      <c r="F152" s="300">
        <v>99</v>
      </c>
      <c r="G152" s="299" t="s">
        <v>229</v>
      </c>
      <c r="H152" s="300">
        <v>2.57</v>
      </c>
      <c r="I152" s="271">
        <f>(H152*'Информация о ценах'!$D$59+'EAST_S4-19RUB'!H152*'Информация о ценах'!$D$59*'Информация о ценах'!$E$59)*'Информация о ценах'!$B$6*1.02*1.2</f>
        <v>129.7593</v>
      </c>
      <c r="J152" s="217"/>
      <c r="K152" s="273">
        <f t="shared" si="2"/>
        <v>0</v>
      </c>
    </row>
    <row r="153" spans="1:11" x14ac:dyDescent="0.35">
      <c r="A153" s="29" t="s">
        <v>14371</v>
      </c>
      <c r="B153" s="299" t="s">
        <v>6017</v>
      </c>
      <c r="C153" s="299" t="s">
        <v>14364</v>
      </c>
      <c r="D153" s="299" t="s">
        <v>6010</v>
      </c>
      <c r="E153" s="299" t="s">
        <v>428</v>
      </c>
      <c r="F153" s="300">
        <v>108</v>
      </c>
      <c r="G153" s="299" t="s">
        <v>148</v>
      </c>
      <c r="H153" s="300">
        <v>3.05</v>
      </c>
      <c r="I153" s="271">
        <f>(H153*'Информация о ценах'!$D$59+'EAST_S4-19RUB'!H153*'Информация о ценах'!$D$59*'Информация о ценах'!$E$59)*'Информация о ценах'!$B$6*1.02*1.2</f>
        <v>153.99450000000002</v>
      </c>
      <c r="J153" s="217"/>
      <c r="K153" s="273">
        <f t="shared" si="2"/>
        <v>0</v>
      </c>
    </row>
    <row r="154" spans="1:11" x14ac:dyDescent="0.35">
      <c r="A154" s="29" t="s">
        <v>14372</v>
      </c>
      <c r="B154" s="299" t="s">
        <v>6018</v>
      </c>
      <c r="C154" s="299" t="s">
        <v>14364</v>
      </c>
      <c r="D154" s="299" t="s">
        <v>6010</v>
      </c>
      <c r="E154" s="299" t="s">
        <v>189</v>
      </c>
      <c r="F154" s="300">
        <v>110</v>
      </c>
      <c r="G154" s="299" t="s">
        <v>136</v>
      </c>
      <c r="H154" s="300">
        <v>4.82</v>
      </c>
      <c r="I154" s="271">
        <f>(H154*'Информация о ценах'!$D$59+'EAST_S4-19RUB'!H154*'Информация о ценах'!$D$59*'Информация о ценах'!$E$59)*'Информация о ценах'!$B$6*1.02*1.2</f>
        <v>243.36180000000002</v>
      </c>
      <c r="J154" s="217"/>
      <c r="K154" s="273">
        <f t="shared" si="2"/>
        <v>0</v>
      </c>
    </row>
    <row r="155" spans="1:11" x14ac:dyDescent="0.35">
      <c r="A155" s="29" t="s">
        <v>14373</v>
      </c>
      <c r="B155" s="299" t="s">
        <v>6019</v>
      </c>
      <c r="C155" s="299" t="s">
        <v>6020</v>
      </c>
      <c r="D155" s="299" t="s">
        <v>6021</v>
      </c>
      <c r="E155" s="299" t="s">
        <v>6022</v>
      </c>
      <c r="F155" s="300">
        <v>210</v>
      </c>
      <c r="G155" s="299" t="s">
        <v>6023</v>
      </c>
      <c r="H155" s="300">
        <v>10.36</v>
      </c>
      <c r="I155" s="271">
        <f>(H155*'Информация о ценах'!$D$59+'EAST_S4-19RUB'!H155*'Информация о ценах'!$D$59*'Информация о ценах'!$E$59)*'Информация о ценах'!$B$6*1.02*1.2</f>
        <v>523.07640000000004</v>
      </c>
      <c r="J155" s="217"/>
      <c r="K155" s="273">
        <f t="shared" si="2"/>
        <v>0</v>
      </c>
    </row>
    <row r="156" spans="1:11" x14ac:dyDescent="0.35">
      <c r="A156" s="29" t="s">
        <v>14374</v>
      </c>
      <c r="B156" s="299" t="s">
        <v>6024</v>
      </c>
      <c r="C156" s="299" t="s">
        <v>6020</v>
      </c>
      <c r="D156" s="299" t="s">
        <v>6021</v>
      </c>
      <c r="E156" s="299" t="s">
        <v>6025</v>
      </c>
      <c r="F156" s="300">
        <v>240</v>
      </c>
      <c r="G156" s="299" t="s">
        <v>1398</v>
      </c>
      <c r="H156" s="300">
        <v>7.72</v>
      </c>
      <c r="I156" s="271">
        <f>(H156*'Информация о ценах'!$D$59+'EAST_S4-19RUB'!H156*'Информация о ценах'!$D$59*'Информация о ценах'!$E$59)*'Информация о ценах'!$B$6*1.02*1.2</f>
        <v>389.78280000000007</v>
      </c>
      <c r="J156" s="217"/>
      <c r="K156" s="273">
        <f t="shared" si="2"/>
        <v>0</v>
      </c>
    </row>
    <row r="157" spans="1:11" x14ac:dyDescent="0.35">
      <c r="A157" s="29" t="s">
        <v>6026</v>
      </c>
      <c r="B157" s="299" t="s">
        <v>6027</v>
      </c>
      <c r="C157" s="299" t="s">
        <v>6028</v>
      </c>
      <c r="D157" s="299" t="s">
        <v>6029</v>
      </c>
      <c r="E157" s="299" t="s">
        <v>6025</v>
      </c>
      <c r="F157" s="300">
        <v>240</v>
      </c>
      <c r="G157" s="299" t="s">
        <v>1398</v>
      </c>
      <c r="H157" s="300">
        <v>6.66</v>
      </c>
      <c r="I157" s="271">
        <f>(H157*'Информация о ценах'!$D$59+'EAST_S4-19RUB'!H157*'Информация о ценах'!$D$59*'Информация о ценах'!$E$59)*'Информация о ценах'!$B$6*1.02*1.2</f>
        <v>336.26340000000005</v>
      </c>
      <c r="J157" s="217"/>
      <c r="K157" s="273">
        <f t="shared" si="2"/>
        <v>0</v>
      </c>
    </row>
    <row r="158" spans="1:11" x14ac:dyDescent="0.35">
      <c r="A158" s="29" t="s">
        <v>14375</v>
      </c>
      <c r="B158" s="299" t="s">
        <v>6030</v>
      </c>
      <c r="C158" s="299" t="s">
        <v>6031</v>
      </c>
      <c r="D158" s="299" t="s">
        <v>6032</v>
      </c>
      <c r="E158" s="299" t="s">
        <v>1090</v>
      </c>
      <c r="F158" s="300">
        <v>59</v>
      </c>
      <c r="G158" s="299" t="s">
        <v>503</v>
      </c>
      <c r="H158" s="300">
        <v>10.210000000000001</v>
      </c>
      <c r="I158" s="271">
        <f>(H158*'Информация о ценах'!$D$59+'EAST_S4-19RUB'!H158*'Информация о ценах'!$D$59*'Информация о ценах'!$E$59)*'Информация о ценах'!$B$6*1.02*1.2</f>
        <v>515.50290000000007</v>
      </c>
      <c r="J158" s="217"/>
      <c r="K158" s="273">
        <f t="shared" si="2"/>
        <v>0</v>
      </c>
    </row>
    <row r="159" spans="1:11" x14ac:dyDescent="0.35">
      <c r="A159" s="29" t="s">
        <v>14376</v>
      </c>
      <c r="B159" s="299" t="s">
        <v>6033</v>
      </c>
      <c r="C159" s="299" t="s">
        <v>6031</v>
      </c>
      <c r="D159" s="299" t="s">
        <v>6032</v>
      </c>
      <c r="E159" s="299" t="s">
        <v>100</v>
      </c>
      <c r="F159" s="300">
        <v>91</v>
      </c>
      <c r="G159" s="299" t="s">
        <v>393</v>
      </c>
      <c r="H159" s="300">
        <v>6.27</v>
      </c>
      <c r="I159" s="271">
        <f>(H159*'Информация о ценах'!$D$59+'EAST_S4-19RUB'!H159*'Информация о ценах'!$D$59*'Информация о ценах'!$E$59)*'Информация о ценах'!$B$6*1.02*1.2</f>
        <v>316.57229999999998</v>
      </c>
      <c r="J159" s="217"/>
      <c r="K159" s="273">
        <f t="shared" si="2"/>
        <v>0</v>
      </c>
    </row>
    <row r="160" spans="1:11" x14ac:dyDescent="0.35">
      <c r="A160" s="29" t="s">
        <v>14377</v>
      </c>
      <c r="B160" s="299" t="s">
        <v>6034</v>
      </c>
      <c r="C160" s="299" t="s">
        <v>6031</v>
      </c>
      <c r="D160" s="299" t="s">
        <v>6032</v>
      </c>
      <c r="E160" s="299" t="s">
        <v>32</v>
      </c>
      <c r="F160" s="300">
        <v>82</v>
      </c>
      <c r="G160" s="299" t="s">
        <v>393</v>
      </c>
      <c r="H160" s="300">
        <v>10.26</v>
      </c>
      <c r="I160" s="271">
        <f>(H160*'Информация о ценах'!$D$59+'EAST_S4-19RUB'!H160*'Информация о ценах'!$D$59*'Информация о ценах'!$E$59)*'Информация о ценах'!$B$6*1.02*1.2</f>
        <v>518.02739999999994</v>
      </c>
      <c r="J160" s="217"/>
      <c r="K160" s="273">
        <f t="shared" si="2"/>
        <v>0</v>
      </c>
    </row>
    <row r="161" spans="1:11" x14ac:dyDescent="0.35">
      <c r="A161" s="29" t="s">
        <v>14378</v>
      </c>
      <c r="B161" s="299" t="s">
        <v>6035</v>
      </c>
      <c r="C161" s="299" t="s">
        <v>6031</v>
      </c>
      <c r="D161" s="299" t="s">
        <v>6032</v>
      </c>
      <c r="E161" s="299" t="s">
        <v>106</v>
      </c>
      <c r="F161" s="300">
        <v>125</v>
      </c>
      <c r="G161" s="299" t="s">
        <v>395</v>
      </c>
      <c r="H161" s="300">
        <v>9.39</v>
      </c>
      <c r="I161" s="271">
        <f>(H161*'Информация о ценах'!$D$59+'EAST_S4-19RUB'!H161*'Информация о ценах'!$D$59*'Информация о ценах'!$E$59)*'Информация о ценах'!$B$6*1.02*1.2</f>
        <v>474.10110000000003</v>
      </c>
      <c r="J161" s="217"/>
      <c r="K161" s="273">
        <f t="shared" si="2"/>
        <v>0</v>
      </c>
    </row>
    <row r="162" spans="1:11" x14ac:dyDescent="0.35">
      <c r="A162" s="29" t="s">
        <v>14379</v>
      </c>
      <c r="B162" s="299" t="s">
        <v>6036</v>
      </c>
      <c r="C162" s="299" t="s">
        <v>6031</v>
      </c>
      <c r="D162" s="299" t="s">
        <v>6032</v>
      </c>
      <c r="E162" s="299" t="s">
        <v>109</v>
      </c>
      <c r="F162" s="300">
        <v>223.6</v>
      </c>
      <c r="G162" s="299" t="s">
        <v>246</v>
      </c>
      <c r="H162" s="300">
        <v>7.65</v>
      </c>
      <c r="I162" s="271">
        <f>(H162*'Информация о ценах'!$D$59+'EAST_S4-19RUB'!H162*'Информация о ценах'!$D$59*'Информация о ценах'!$E$59)*'Информация о ценах'!$B$6*1.02*1.2</f>
        <v>386.24850000000009</v>
      </c>
      <c r="J162" s="217"/>
      <c r="K162" s="273">
        <f t="shared" si="2"/>
        <v>0</v>
      </c>
    </row>
    <row r="163" spans="1:11" x14ac:dyDescent="0.35">
      <c r="A163" s="29" t="s">
        <v>14380</v>
      </c>
      <c r="B163" s="299" t="s">
        <v>6037</v>
      </c>
      <c r="C163" s="299" t="s">
        <v>6031</v>
      </c>
      <c r="D163" s="299" t="s">
        <v>6032</v>
      </c>
      <c r="E163" s="299" t="s">
        <v>112</v>
      </c>
      <c r="F163" s="300">
        <v>353</v>
      </c>
      <c r="G163" s="299" t="s">
        <v>113</v>
      </c>
      <c r="H163" s="300">
        <v>13.65</v>
      </c>
      <c r="I163" s="271">
        <f>(H163*'Информация о ценах'!$D$59+'EAST_S4-19RUB'!H163*'Информация о ценах'!$D$59*'Информация о ценах'!$E$59)*'Информация о ценах'!$B$6*1.02*1.2</f>
        <v>689.18850000000009</v>
      </c>
      <c r="J163" s="217"/>
      <c r="K163" s="273">
        <f t="shared" si="2"/>
        <v>0</v>
      </c>
    </row>
    <row r="164" spans="1:11" x14ac:dyDescent="0.35">
      <c r="A164" s="29" t="s">
        <v>14381</v>
      </c>
      <c r="B164" s="299" t="s">
        <v>6038</v>
      </c>
      <c r="C164" s="299" t="s">
        <v>6031</v>
      </c>
      <c r="D164" s="299" t="s">
        <v>6032</v>
      </c>
      <c r="E164" s="299" t="s">
        <v>115</v>
      </c>
      <c r="F164" s="300">
        <v>395</v>
      </c>
      <c r="G164" s="299" t="s">
        <v>116</v>
      </c>
      <c r="H164" s="300">
        <v>52.13</v>
      </c>
      <c r="I164" s="271">
        <f>(H164*'Информация о ценах'!$D$59+'EAST_S4-19RUB'!H164*'Информация о ценах'!$D$59*'Информация о ценах'!$E$59)*'Информация о ценах'!$B$6*1.02*1.2</f>
        <v>2632.0437000000002</v>
      </c>
      <c r="J164" s="217"/>
      <c r="K164" s="273">
        <f t="shared" si="2"/>
        <v>0</v>
      </c>
    </row>
    <row r="165" spans="1:11" x14ac:dyDescent="0.35">
      <c r="A165" s="29" t="s">
        <v>14382</v>
      </c>
      <c r="B165" s="299" t="s">
        <v>6039</v>
      </c>
      <c r="C165" s="299" t="s">
        <v>6031</v>
      </c>
      <c r="D165" s="299" t="s">
        <v>6032</v>
      </c>
      <c r="E165" s="299" t="s">
        <v>118</v>
      </c>
      <c r="F165" s="300">
        <v>707</v>
      </c>
      <c r="G165" s="299" t="s">
        <v>347</v>
      </c>
      <c r="H165" s="300">
        <v>78.52</v>
      </c>
      <c r="I165" s="271">
        <f>(H165*'Информация о ценах'!$D$59+'EAST_S4-19RUB'!H165*'Информация о ценах'!$D$59*'Информация о ценах'!$E$59)*'Информация о ценах'!$B$6*1.02*1.2</f>
        <v>3964.4747999999995</v>
      </c>
      <c r="J165" s="217"/>
      <c r="K165" s="273">
        <f t="shared" si="2"/>
        <v>0</v>
      </c>
    </row>
    <row r="166" spans="1:11" x14ac:dyDescent="0.35">
      <c r="A166" s="29" t="s">
        <v>14383</v>
      </c>
      <c r="B166" s="299" t="s">
        <v>6040</v>
      </c>
      <c r="C166" s="299" t="s">
        <v>14384</v>
      </c>
      <c r="D166" s="299" t="s">
        <v>6041</v>
      </c>
      <c r="E166" s="299" t="s">
        <v>1260</v>
      </c>
      <c r="F166" s="300">
        <v>63</v>
      </c>
      <c r="G166" s="299" t="s">
        <v>501</v>
      </c>
      <c r="H166" s="300">
        <v>11.02</v>
      </c>
      <c r="I166" s="271">
        <f>(H166*'Информация о ценах'!$D$59+'EAST_S4-19RUB'!H166*'Информация о ценах'!$D$59*'Информация о ценах'!$E$59)*'Информация о ценах'!$B$6*1.02*1.2</f>
        <v>556.39979999999991</v>
      </c>
      <c r="J166" s="217"/>
      <c r="K166" s="273">
        <f t="shared" si="2"/>
        <v>0</v>
      </c>
    </row>
    <row r="167" spans="1:11" x14ac:dyDescent="0.35">
      <c r="A167" s="29" t="s">
        <v>14385</v>
      </c>
      <c r="B167" s="299" t="s">
        <v>6042</v>
      </c>
      <c r="C167" s="299" t="s">
        <v>14384</v>
      </c>
      <c r="D167" s="299" t="s">
        <v>6041</v>
      </c>
      <c r="E167" s="299" t="s">
        <v>184</v>
      </c>
      <c r="F167" s="300">
        <v>92</v>
      </c>
      <c r="G167" s="299" t="s">
        <v>393</v>
      </c>
      <c r="H167" s="300">
        <v>11.94</v>
      </c>
      <c r="I167" s="271">
        <f>(H167*'Информация о ценах'!$D$59+'EAST_S4-19RUB'!H167*'Информация о ценах'!$D$59*'Информация о ценах'!$E$59)*'Информация о ценах'!$B$6*1.02*1.2</f>
        <v>602.85059999999999</v>
      </c>
      <c r="J167" s="217"/>
      <c r="K167" s="273">
        <f t="shared" si="2"/>
        <v>0</v>
      </c>
    </row>
    <row r="168" spans="1:11" x14ac:dyDescent="0.35">
      <c r="A168" s="29" t="s">
        <v>14386</v>
      </c>
      <c r="B168" s="299" t="s">
        <v>6043</v>
      </c>
      <c r="C168" s="299" t="s">
        <v>14384</v>
      </c>
      <c r="D168" s="299" t="s">
        <v>6041</v>
      </c>
      <c r="E168" s="299" t="s">
        <v>165</v>
      </c>
      <c r="F168" s="300">
        <v>121</v>
      </c>
      <c r="G168" s="299" t="s">
        <v>393</v>
      </c>
      <c r="H168" s="300">
        <v>16.309999999999999</v>
      </c>
      <c r="I168" s="271">
        <f>(H168*'Информация о ценах'!$D$59+'EAST_S4-19RUB'!H168*'Информация о ценах'!$D$59*'Информация о ценах'!$E$59)*'Информация о ценах'!$B$6*1.02*1.2</f>
        <v>823.49189999999987</v>
      </c>
      <c r="J168" s="217"/>
      <c r="K168" s="273">
        <f t="shared" si="2"/>
        <v>0</v>
      </c>
    </row>
    <row r="169" spans="1:11" x14ac:dyDescent="0.35">
      <c r="A169" s="29" t="s">
        <v>14387</v>
      </c>
      <c r="B169" s="299" t="s">
        <v>6044</v>
      </c>
      <c r="C169" s="299" t="s">
        <v>14384</v>
      </c>
      <c r="D169" s="299" t="s">
        <v>6041</v>
      </c>
      <c r="E169" s="299" t="s">
        <v>147</v>
      </c>
      <c r="F169" s="300">
        <v>86</v>
      </c>
      <c r="G169" s="299" t="s">
        <v>393</v>
      </c>
      <c r="H169" s="300">
        <v>16.809999999999999</v>
      </c>
      <c r="I169" s="271">
        <f>(H169*'Информация о ценах'!$D$59+'EAST_S4-19RUB'!H169*'Информация о ценах'!$D$59*'Информация о ценах'!$E$59)*'Информация о ценах'!$B$6*1.02*1.2</f>
        <v>848.73689999999999</v>
      </c>
      <c r="J169" s="217"/>
      <c r="K169" s="273">
        <f t="shared" si="2"/>
        <v>0</v>
      </c>
    </row>
    <row r="170" spans="1:11" x14ac:dyDescent="0.35">
      <c r="A170" s="29" t="s">
        <v>14388</v>
      </c>
      <c r="B170" s="299" t="s">
        <v>6045</v>
      </c>
      <c r="C170" s="299" t="s">
        <v>14384</v>
      </c>
      <c r="D170" s="299" t="s">
        <v>6041</v>
      </c>
      <c r="E170" s="299" t="s">
        <v>167</v>
      </c>
      <c r="F170" s="300">
        <v>115</v>
      </c>
      <c r="G170" s="299" t="s">
        <v>393</v>
      </c>
      <c r="H170" s="300">
        <v>17.16</v>
      </c>
      <c r="I170" s="271">
        <f>(H170*'Информация о ценах'!$D$59+'EAST_S4-19RUB'!H170*'Информация о ценах'!$D$59*'Информация о ценах'!$E$59)*'Информация о ценах'!$B$6*1.02*1.2</f>
        <v>866.40840000000003</v>
      </c>
      <c r="J170" s="217"/>
      <c r="K170" s="273">
        <f t="shared" si="2"/>
        <v>0</v>
      </c>
    </row>
    <row r="171" spans="1:11" x14ac:dyDescent="0.35">
      <c r="A171" s="29" t="s">
        <v>14389</v>
      </c>
      <c r="B171" s="299" t="s">
        <v>6046</v>
      </c>
      <c r="C171" s="299" t="s">
        <v>14384</v>
      </c>
      <c r="D171" s="299" t="s">
        <v>6041</v>
      </c>
      <c r="E171" s="299" t="s">
        <v>189</v>
      </c>
      <c r="F171" s="300">
        <v>145</v>
      </c>
      <c r="G171" s="299" t="s">
        <v>209</v>
      </c>
      <c r="H171" s="300">
        <v>13.09</v>
      </c>
      <c r="I171" s="271">
        <f>(H171*'Информация о ценах'!$D$59+'EAST_S4-19RUB'!H171*'Информация о ценах'!$D$59*'Информация о ценах'!$E$59)*'Информация о ценах'!$B$6*1.02*1.2</f>
        <v>660.91410000000008</v>
      </c>
      <c r="J171" s="217"/>
      <c r="K171" s="273">
        <f t="shared" si="2"/>
        <v>0</v>
      </c>
    </row>
    <row r="172" spans="1:11" x14ac:dyDescent="0.35">
      <c r="A172" s="29" t="s">
        <v>14390</v>
      </c>
      <c r="B172" s="299" t="s">
        <v>6047</v>
      </c>
      <c r="C172" s="299" t="s">
        <v>14384</v>
      </c>
      <c r="D172" s="299" t="s">
        <v>6041</v>
      </c>
      <c r="E172" s="299" t="s">
        <v>169</v>
      </c>
      <c r="F172" s="300">
        <v>191</v>
      </c>
      <c r="G172" s="299" t="s">
        <v>707</v>
      </c>
      <c r="H172" s="300">
        <v>9.9499999999999993</v>
      </c>
      <c r="I172" s="271">
        <f>(H172*'Информация о ценах'!$D$59+'EAST_S4-19RUB'!H172*'Информация о ценах'!$D$59*'Информация о ценах'!$E$59)*'Информация о ценах'!$B$6*1.02*1.2</f>
        <v>502.37549999999999</v>
      </c>
      <c r="J172" s="217"/>
      <c r="K172" s="273">
        <f t="shared" si="2"/>
        <v>0</v>
      </c>
    </row>
    <row r="173" spans="1:11" x14ac:dyDescent="0.35">
      <c r="A173" s="29" t="s">
        <v>14391</v>
      </c>
      <c r="B173" s="299" t="s">
        <v>6048</v>
      </c>
      <c r="C173" s="299" t="s">
        <v>14384</v>
      </c>
      <c r="D173" s="299" t="s">
        <v>6041</v>
      </c>
      <c r="E173" s="299" t="s">
        <v>191</v>
      </c>
      <c r="F173" s="300">
        <v>265.60000000000002</v>
      </c>
      <c r="G173" s="299" t="s">
        <v>246</v>
      </c>
      <c r="H173" s="300">
        <v>24.13</v>
      </c>
      <c r="I173" s="271">
        <f>(H173*'Информация о ценах'!$D$59+'EAST_S4-19RUB'!H173*'Информация о ценах'!$D$59*'Информация о ценах'!$E$59)*'Информация о ценах'!$B$6*1.02*1.2</f>
        <v>1218.3236999999999</v>
      </c>
      <c r="J173" s="217"/>
      <c r="K173" s="273">
        <f t="shared" si="2"/>
        <v>0</v>
      </c>
    </row>
    <row r="174" spans="1:11" x14ac:dyDescent="0.35">
      <c r="A174" s="29" t="s">
        <v>14392</v>
      </c>
      <c r="B174" s="299" t="s">
        <v>6049</v>
      </c>
      <c r="C174" s="299" t="s">
        <v>14384</v>
      </c>
      <c r="D174" s="299" t="s">
        <v>6041</v>
      </c>
      <c r="E174" s="299" t="s">
        <v>193</v>
      </c>
      <c r="F174" s="300">
        <v>382</v>
      </c>
      <c r="G174" s="299" t="s">
        <v>113</v>
      </c>
      <c r="H174" s="300">
        <v>15.47</v>
      </c>
      <c r="I174" s="271">
        <f>(H174*'Информация о ценах'!$D$59+'EAST_S4-19RUB'!H174*'Информация о ценах'!$D$59*'Информация о ценах'!$E$59)*'Информация о ценах'!$B$6*1.02*1.2</f>
        <v>781.08030000000019</v>
      </c>
      <c r="J174" s="217"/>
      <c r="K174" s="273">
        <f t="shared" si="2"/>
        <v>0</v>
      </c>
    </row>
    <row r="175" spans="1:11" x14ac:dyDescent="0.35">
      <c r="A175" s="29" t="s">
        <v>14393</v>
      </c>
      <c r="B175" s="299" t="s">
        <v>6050</v>
      </c>
      <c r="C175" s="299" t="s">
        <v>14384</v>
      </c>
      <c r="D175" s="299" t="s">
        <v>6041</v>
      </c>
      <c r="E175" s="299" t="s">
        <v>204</v>
      </c>
      <c r="F175" s="300">
        <v>479</v>
      </c>
      <c r="G175" s="299" t="s">
        <v>116</v>
      </c>
      <c r="H175" s="300">
        <v>57.66</v>
      </c>
      <c r="I175" s="271">
        <f>(H175*'Информация о ценах'!$D$59+'EAST_S4-19RUB'!H175*'Информация о ценах'!$D$59*'Информация о ценах'!$E$59)*'Информация о ценах'!$B$6*1.02*1.2</f>
        <v>2911.2534000000001</v>
      </c>
      <c r="J175" s="217"/>
      <c r="K175" s="273">
        <f t="shared" si="2"/>
        <v>0</v>
      </c>
    </row>
    <row r="176" spans="1:11" x14ac:dyDescent="0.35">
      <c r="A176" s="29" t="s">
        <v>14394</v>
      </c>
      <c r="B176" s="299" t="s">
        <v>6051</v>
      </c>
      <c r="C176" s="299" t="s">
        <v>14384</v>
      </c>
      <c r="D176" s="299" t="s">
        <v>6041</v>
      </c>
      <c r="E176" s="299" t="s">
        <v>206</v>
      </c>
      <c r="F176" s="300">
        <v>759</v>
      </c>
      <c r="G176" s="299" t="s">
        <v>347</v>
      </c>
      <c r="H176" s="300">
        <v>83.14</v>
      </c>
      <c r="I176" s="271">
        <f>(H176*'Информация о ценах'!$D$59+'EAST_S4-19RUB'!H176*'Информация о ценах'!$D$59*'Информация о ценах'!$E$59)*'Информация о ценах'!$B$6*1.02*1.2</f>
        <v>4197.7386000000006</v>
      </c>
      <c r="J176" s="217"/>
      <c r="K176" s="273">
        <f t="shared" si="2"/>
        <v>0</v>
      </c>
    </row>
    <row r="177" spans="1:11" x14ac:dyDescent="0.35">
      <c r="A177" s="29" t="s">
        <v>14395</v>
      </c>
      <c r="B177" s="299" t="s">
        <v>6052</v>
      </c>
      <c r="C177" s="299" t="s">
        <v>14396</v>
      </c>
      <c r="D177" s="299" t="s">
        <v>6053</v>
      </c>
      <c r="E177" s="299" t="s">
        <v>1260</v>
      </c>
      <c r="F177" s="300">
        <v>71</v>
      </c>
      <c r="G177" s="299" t="s">
        <v>503</v>
      </c>
      <c r="H177" s="300">
        <v>11.96</v>
      </c>
      <c r="I177" s="271">
        <f>(H177*'Информация о ценах'!$D$59+'EAST_S4-19RUB'!H177*'Информация о ценах'!$D$59*'Информация о ценах'!$E$59)*'Информация о ценах'!$B$6*1.02*1.2</f>
        <v>603.86040000000014</v>
      </c>
      <c r="J177" s="217"/>
      <c r="K177" s="273">
        <f t="shared" si="2"/>
        <v>0</v>
      </c>
    </row>
    <row r="178" spans="1:11" x14ac:dyDescent="0.35">
      <c r="A178" s="29" t="s">
        <v>14397</v>
      </c>
      <c r="B178" s="299" t="s">
        <v>6054</v>
      </c>
      <c r="C178" s="299" t="s">
        <v>14396</v>
      </c>
      <c r="D178" s="299" t="s">
        <v>6053</v>
      </c>
      <c r="E178" s="299" t="s">
        <v>184</v>
      </c>
      <c r="F178" s="300">
        <v>104</v>
      </c>
      <c r="G178" s="299" t="s">
        <v>393</v>
      </c>
      <c r="H178" s="300">
        <v>5.99</v>
      </c>
      <c r="I178" s="271">
        <f>(H178*'Информация о ценах'!$D$59+'EAST_S4-19RUB'!H178*'Информация о ценах'!$D$59*'Информация о ценах'!$E$59)*'Информация о ценах'!$B$6*1.02*1.2</f>
        <v>302.43510000000003</v>
      </c>
      <c r="J178" s="217"/>
      <c r="K178" s="273">
        <f t="shared" si="2"/>
        <v>0</v>
      </c>
    </row>
    <row r="179" spans="1:11" x14ac:dyDescent="0.35">
      <c r="A179" s="29" t="s">
        <v>14398</v>
      </c>
      <c r="B179" s="299" t="s">
        <v>6055</v>
      </c>
      <c r="C179" s="299" t="s">
        <v>14396</v>
      </c>
      <c r="D179" s="299" t="s">
        <v>6053</v>
      </c>
      <c r="E179" s="299" t="s">
        <v>1263</v>
      </c>
      <c r="F179" s="300">
        <v>104</v>
      </c>
      <c r="G179" s="299" t="s">
        <v>551</v>
      </c>
      <c r="H179" s="300">
        <v>14.52</v>
      </c>
      <c r="I179" s="271">
        <f>(H179*'Информация о ценах'!$D$59+'EAST_S4-19RUB'!H179*'Информация о ценах'!$D$59*'Информация о ценах'!$E$59)*'Информация о ценах'!$B$6*1.02*1.2</f>
        <v>733.11480000000006</v>
      </c>
      <c r="J179" s="217"/>
      <c r="K179" s="273">
        <f t="shared" si="2"/>
        <v>0</v>
      </c>
    </row>
    <row r="180" spans="1:11" x14ac:dyDescent="0.35">
      <c r="A180" s="29" t="s">
        <v>14399</v>
      </c>
      <c r="B180" s="299" t="s">
        <v>6056</v>
      </c>
      <c r="C180" s="299" t="s">
        <v>14396</v>
      </c>
      <c r="D180" s="299" t="s">
        <v>6053</v>
      </c>
      <c r="E180" s="299" t="s">
        <v>147</v>
      </c>
      <c r="F180" s="300">
        <v>101</v>
      </c>
      <c r="G180" s="299" t="s">
        <v>393</v>
      </c>
      <c r="H180" s="300">
        <v>11.94</v>
      </c>
      <c r="I180" s="271">
        <f>(H180*'Информация о ценах'!$D$59+'EAST_S4-19RUB'!H180*'Информация о ценах'!$D$59*'Информация о ценах'!$E$59)*'Информация о ценах'!$B$6*1.02*1.2</f>
        <v>602.85059999999999</v>
      </c>
      <c r="J180" s="217"/>
      <c r="K180" s="273">
        <f t="shared" si="2"/>
        <v>0</v>
      </c>
    </row>
    <row r="181" spans="1:11" x14ac:dyDescent="0.35">
      <c r="A181" s="29" t="s">
        <v>14400</v>
      </c>
      <c r="B181" s="299" t="s">
        <v>6057</v>
      </c>
      <c r="C181" s="299" t="s">
        <v>14396</v>
      </c>
      <c r="D181" s="299" t="s">
        <v>6053</v>
      </c>
      <c r="E181" s="299" t="s">
        <v>167</v>
      </c>
      <c r="F181" s="300">
        <v>170</v>
      </c>
      <c r="G181" s="299" t="s">
        <v>209</v>
      </c>
      <c r="H181" s="300">
        <v>15.75</v>
      </c>
      <c r="I181" s="271">
        <f>(H181*'Информация о ценах'!$D$59+'EAST_S4-19RUB'!H181*'Информация о ценах'!$D$59*'Информация о ценах'!$E$59)*'Информация о ценах'!$B$6*1.02*1.2</f>
        <v>795.21750000000009</v>
      </c>
      <c r="J181" s="217"/>
      <c r="K181" s="273">
        <f t="shared" si="2"/>
        <v>0</v>
      </c>
    </row>
    <row r="182" spans="1:11" x14ac:dyDescent="0.35">
      <c r="A182" s="29" t="s">
        <v>14401</v>
      </c>
      <c r="B182" s="299" t="s">
        <v>6058</v>
      </c>
      <c r="C182" s="299" t="s">
        <v>14396</v>
      </c>
      <c r="D182" s="299" t="s">
        <v>6053</v>
      </c>
      <c r="E182" s="299" t="s">
        <v>428</v>
      </c>
      <c r="F182" s="300">
        <v>120</v>
      </c>
      <c r="G182" s="299" t="s">
        <v>393</v>
      </c>
      <c r="H182" s="300">
        <v>4.9000000000000004</v>
      </c>
      <c r="I182" s="271">
        <f>(H182*'Информация о ценах'!$D$59+'EAST_S4-19RUB'!H182*'Информация о ценах'!$D$59*'Информация о ценах'!$E$59)*'Информация о ценах'!$B$6*1.02*1.2</f>
        <v>247.40100000000004</v>
      </c>
      <c r="J182" s="217"/>
      <c r="K182" s="273">
        <f t="shared" si="2"/>
        <v>0</v>
      </c>
    </row>
    <row r="183" spans="1:11" x14ac:dyDescent="0.35">
      <c r="A183" s="29" t="s">
        <v>14402</v>
      </c>
      <c r="B183" s="299" t="s">
        <v>6059</v>
      </c>
      <c r="C183" s="299" t="s">
        <v>14396</v>
      </c>
      <c r="D183" s="299" t="s">
        <v>6053</v>
      </c>
      <c r="E183" s="299" t="s">
        <v>189</v>
      </c>
      <c r="F183" s="300">
        <v>164</v>
      </c>
      <c r="G183" s="299" t="s">
        <v>209</v>
      </c>
      <c r="H183" s="300">
        <v>8.73</v>
      </c>
      <c r="I183" s="271">
        <f>(H183*'Информация о ценах'!$D$59+'EAST_S4-19RUB'!H183*'Информация о ценах'!$D$59*'Информация о ценах'!$E$59)*'Информация о ценах'!$B$6*1.02*1.2</f>
        <v>440.77770000000004</v>
      </c>
      <c r="J183" s="217"/>
      <c r="K183" s="273">
        <f t="shared" si="2"/>
        <v>0</v>
      </c>
    </row>
    <row r="184" spans="1:11" x14ac:dyDescent="0.35">
      <c r="A184" s="29" t="s">
        <v>14403</v>
      </c>
      <c r="B184" s="299" t="s">
        <v>6060</v>
      </c>
      <c r="C184" s="299" t="s">
        <v>14396</v>
      </c>
      <c r="D184" s="299" t="s">
        <v>6053</v>
      </c>
      <c r="E184" s="299" t="s">
        <v>169</v>
      </c>
      <c r="F184" s="300">
        <v>246</v>
      </c>
      <c r="G184" s="299" t="s">
        <v>246</v>
      </c>
      <c r="H184" s="300">
        <v>21.94</v>
      </c>
      <c r="I184" s="271">
        <f>(H184*'Информация о ценах'!$D$59+'EAST_S4-19RUB'!H184*'Информация о ценах'!$D$59*'Информация о ценах'!$E$59)*'Информация о ценах'!$B$6*1.02*1.2</f>
        <v>1107.7506000000001</v>
      </c>
      <c r="J184" s="217"/>
      <c r="K184" s="273">
        <f t="shared" si="2"/>
        <v>0</v>
      </c>
    </row>
    <row r="185" spans="1:11" x14ac:dyDescent="0.35">
      <c r="A185" s="29" t="s">
        <v>14404</v>
      </c>
      <c r="B185" s="299" t="s">
        <v>6061</v>
      </c>
      <c r="C185" s="299" t="s">
        <v>14396</v>
      </c>
      <c r="D185" s="299" t="s">
        <v>6053</v>
      </c>
      <c r="E185" s="299" t="s">
        <v>191</v>
      </c>
      <c r="F185" s="300">
        <v>250</v>
      </c>
      <c r="G185" s="299" t="s">
        <v>246</v>
      </c>
      <c r="H185" s="300">
        <v>9.5299999999999994</v>
      </c>
      <c r="I185" s="271">
        <f>(H185*'Информация о ценах'!$D$59+'EAST_S4-19RUB'!H185*'Информация о ценах'!$D$59*'Информация о ценах'!$E$59)*'Информация о ценах'!$B$6*1.02*1.2</f>
        <v>481.16970000000003</v>
      </c>
      <c r="J185" s="217"/>
      <c r="K185" s="273">
        <f t="shared" si="2"/>
        <v>0</v>
      </c>
    </row>
    <row r="186" spans="1:11" x14ac:dyDescent="0.35">
      <c r="A186" s="29" t="s">
        <v>14405</v>
      </c>
      <c r="B186" s="299" t="s">
        <v>6062</v>
      </c>
      <c r="C186" s="299" t="s">
        <v>14396</v>
      </c>
      <c r="D186" s="299" t="s">
        <v>6053</v>
      </c>
      <c r="E186" s="299" t="s">
        <v>193</v>
      </c>
      <c r="F186" s="300">
        <v>337</v>
      </c>
      <c r="G186" s="299" t="s">
        <v>113</v>
      </c>
      <c r="H186" s="300">
        <v>13.47</v>
      </c>
      <c r="I186" s="271">
        <f>(H186*'Информация о ценах'!$D$59+'EAST_S4-19RUB'!H186*'Информация о ценах'!$D$59*'Информация о ценах'!$E$59)*'Информация о ценах'!$B$6*1.02*1.2</f>
        <v>680.10030000000006</v>
      </c>
      <c r="J186" s="217"/>
      <c r="K186" s="273">
        <f t="shared" si="2"/>
        <v>0</v>
      </c>
    </row>
    <row r="187" spans="1:11" x14ac:dyDescent="0.35">
      <c r="A187" s="29" t="s">
        <v>14406</v>
      </c>
      <c r="B187" s="299" t="s">
        <v>6063</v>
      </c>
      <c r="C187" s="299" t="s">
        <v>14396</v>
      </c>
      <c r="D187" s="299" t="s">
        <v>6053</v>
      </c>
      <c r="E187" s="299" t="s">
        <v>204</v>
      </c>
      <c r="F187" s="300">
        <v>473</v>
      </c>
      <c r="G187" s="299" t="s">
        <v>116</v>
      </c>
      <c r="H187" s="300">
        <v>54.95</v>
      </c>
      <c r="I187" s="271">
        <f>(H187*'Информация о ценах'!$D$59+'EAST_S4-19RUB'!H187*'Информация о ценах'!$D$59*'Информация о ценах'!$E$59)*'Информация о ценах'!$B$6*1.02*1.2</f>
        <v>2774.4255000000007</v>
      </c>
      <c r="J187" s="217"/>
      <c r="K187" s="273">
        <f t="shared" si="2"/>
        <v>0</v>
      </c>
    </row>
    <row r="188" spans="1:11" x14ac:dyDescent="0.35">
      <c r="A188" s="29" t="s">
        <v>14407</v>
      </c>
      <c r="B188" s="299" t="s">
        <v>6064</v>
      </c>
      <c r="C188" s="299" t="s">
        <v>14396</v>
      </c>
      <c r="D188" s="299" t="s">
        <v>6053</v>
      </c>
      <c r="E188" s="299" t="s">
        <v>206</v>
      </c>
      <c r="F188" s="300">
        <v>826</v>
      </c>
      <c r="G188" s="299" t="s">
        <v>119</v>
      </c>
      <c r="H188" s="300">
        <v>90.59</v>
      </c>
      <c r="I188" s="271">
        <f>(H188*'Информация о ценах'!$D$59+'EAST_S4-19RUB'!H188*'Информация о ценах'!$D$59*'Информация о ценах'!$E$59)*'Информация о ценах'!$B$6*1.02*1.2</f>
        <v>4573.8891000000003</v>
      </c>
      <c r="J188" s="217"/>
      <c r="K188" s="273">
        <f t="shared" si="2"/>
        <v>0</v>
      </c>
    </row>
    <row r="189" spans="1:11" x14ac:dyDescent="0.35">
      <c r="A189" s="29" t="s">
        <v>14408</v>
      </c>
      <c r="B189" s="299" t="s">
        <v>6065</v>
      </c>
      <c r="C189" s="299" t="s">
        <v>14396</v>
      </c>
      <c r="D189" s="299" t="s">
        <v>6053</v>
      </c>
      <c r="E189" s="299" t="s">
        <v>440</v>
      </c>
      <c r="F189" s="129">
        <v>1456</v>
      </c>
      <c r="G189" s="299" t="s">
        <v>369</v>
      </c>
      <c r="H189" s="300">
        <v>160.99</v>
      </c>
      <c r="I189" s="271">
        <f>(H189*'Информация о ценах'!$D$59+'EAST_S4-19RUB'!H189*'Информация о ценах'!$D$59*'Информация о ценах'!$E$59)*'Информация о ценах'!$B$6*1.02*1.2</f>
        <v>8128.3851000000013</v>
      </c>
      <c r="J189" s="217"/>
      <c r="K189" s="273">
        <f t="shared" si="2"/>
        <v>0</v>
      </c>
    </row>
    <row r="190" spans="1:11" x14ac:dyDescent="0.35">
      <c r="A190" s="29" t="s">
        <v>14409</v>
      </c>
      <c r="B190" s="299" t="s">
        <v>6066</v>
      </c>
      <c r="C190" s="299" t="s">
        <v>14410</v>
      </c>
      <c r="D190" s="299" t="s">
        <v>6053</v>
      </c>
      <c r="E190" s="299" t="s">
        <v>184</v>
      </c>
      <c r="F190" s="300">
        <v>103</v>
      </c>
      <c r="G190" s="299" t="s">
        <v>551</v>
      </c>
      <c r="H190" s="300">
        <v>7.56</v>
      </c>
      <c r="I190" s="271">
        <f>(H190*'Информация о ценах'!$D$59+'EAST_S4-19RUB'!H190*'Информация о ценах'!$D$59*'Информация о ценах'!$E$59)*'Информация о ценах'!$B$6*1.02*1.2</f>
        <v>381.70440000000002</v>
      </c>
      <c r="J190" s="217"/>
      <c r="K190" s="273">
        <f t="shared" si="2"/>
        <v>0</v>
      </c>
    </row>
    <row r="191" spans="1:11" x14ac:dyDescent="0.35">
      <c r="A191" s="29" t="s">
        <v>14411</v>
      </c>
      <c r="B191" s="299" t="s">
        <v>6067</v>
      </c>
      <c r="C191" s="299" t="s">
        <v>14410</v>
      </c>
      <c r="D191" s="299" t="s">
        <v>6053</v>
      </c>
      <c r="E191" s="299" t="s">
        <v>147</v>
      </c>
      <c r="F191" s="300">
        <v>97</v>
      </c>
      <c r="G191" s="299" t="s">
        <v>551</v>
      </c>
      <c r="H191" s="300">
        <v>10.53</v>
      </c>
      <c r="I191" s="271">
        <f>(H191*'Информация о ценах'!$D$59+'EAST_S4-19RUB'!H191*'Информация о ценах'!$D$59*'Информация о ценах'!$E$59)*'Информация о ценах'!$B$6*1.02*1.2</f>
        <v>531.65970000000004</v>
      </c>
      <c r="J191" s="217"/>
      <c r="K191" s="273">
        <f t="shared" si="2"/>
        <v>0</v>
      </c>
    </row>
    <row r="192" spans="1:11" x14ac:dyDescent="0.35">
      <c r="A192" s="29" t="s">
        <v>14412</v>
      </c>
      <c r="B192" s="299" t="s">
        <v>6068</v>
      </c>
      <c r="C192" s="299" t="s">
        <v>14410</v>
      </c>
      <c r="D192" s="299" t="s">
        <v>6053</v>
      </c>
      <c r="E192" s="299" t="s">
        <v>189</v>
      </c>
      <c r="F192" s="300">
        <v>142</v>
      </c>
      <c r="G192" s="299" t="s">
        <v>209</v>
      </c>
      <c r="H192" s="300">
        <v>11.95</v>
      </c>
      <c r="I192" s="271">
        <f>(H192*'Информация о ценах'!$D$59+'EAST_S4-19RUB'!H192*'Информация о ценах'!$D$59*'Информация о ценах'!$E$59)*'Информация о ценах'!$B$6*1.02*1.2</f>
        <v>603.35550000000001</v>
      </c>
      <c r="J192" s="217"/>
      <c r="K192" s="273">
        <f t="shared" si="2"/>
        <v>0</v>
      </c>
    </row>
    <row r="193" spans="1:11" x14ac:dyDescent="0.35">
      <c r="A193" s="29" t="s">
        <v>14413</v>
      </c>
      <c r="B193" s="299" t="s">
        <v>6069</v>
      </c>
      <c r="C193" s="299" t="s">
        <v>14410</v>
      </c>
      <c r="D193" s="299" t="s">
        <v>6053</v>
      </c>
      <c r="E193" s="299" t="s">
        <v>169</v>
      </c>
      <c r="F193" s="300">
        <v>193</v>
      </c>
      <c r="G193" s="299" t="s">
        <v>707</v>
      </c>
      <c r="H193" s="300">
        <v>18.23</v>
      </c>
      <c r="I193" s="271">
        <f>(H193*'Информация о ценах'!$D$59+'EAST_S4-19RUB'!H193*'Информация о ценах'!$D$59*'Информация о ценах'!$E$59)*'Информация о ценах'!$B$6*1.02*1.2</f>
        <v>920.43270000000007</v>
      </c>
      <c r="J193" s="217"/>
      <c r="K193" s="273">
        <f t="shared" si="2"/>
        <v>0</v>
      </c>
    </row>
    <row r="194" spans="1:11" x14ac:dyDescent="0.35">
      <c r="A194" s="29" t="s">
        <v>14414</v>
      </c>
      <c r="B194" s="299" t="s">
        <v>6070</v>
      </c>
      <c r="C194" s="299" t="s">
        <v>14410</v>
      </c>
      <c r="D194" s="299" t="s">
        <v>6053</v>
      </c>
      <c r="E194" s="299" t="s">
        <v>191</v>
      </c>
      <c r="F194" s="300">
        <v>274.60000000000002</v>
      </c>
      <c r="G194" s="299" t="s">
        <v>173</v>
      </c>
      <c r="H194" s="300">
        <v>19.600000000000001</v>
      </c>
      <c r="I194" s="271">
        <f>(H194*'Информация о ценах'!$D$59+'EAST_S4-19RUB'!H194*'Информация о ценах'!$D$59*'Информация о ценах'!$E$59)*'Информация о ценах'!$B$6*1.02*1.2</f>
        <v>989.60400000000016</v>
      </c>
      <c r="J194" s="217"/>
      <c r="K194" s="273">
        <f t="shared" si="2"/>
        <v>0</v>
      </c>
    </row>
    <row r="195" spans="1:11" x14ac:dyDescent="0.35">
      <c r="A195" s="29" t="s">
        <v>14415</v>
      </c>
      <c r="B195" s="299" t="s">
        <v>6071</v>
      </c>
      <c r="C195" s="299" t="s">
        <v>14410</v>
      </c>
      <c r="D195" s="299" t="s">
        <v>6053</v>
      </c>
      <c r="E195" s="299" t="s">
        <v>193</v>
      </c>
      <c r="F195" s="300">
        <v>545</v>
      </c>
      <c r="G195" s="299" t="s">
        <v>263</v>
      </c>
      <c r="H195" s="300">
        <v>42.5</v>
      </c>
      <c r="I195" s="271">
        <f>(H195*'Информация о ценах'!$D$59+'EAST_S4-19RUB'!H195*'Информация о ценах'!$D$59*'Информация о ценах'!$E$59)*'Информация о ценах'!$B$6*1.02*1.2</f>
        <v>2145.8250000000003</v>
      </c>
      <c r="J195" s="217"/>
      <c r="K195" s="273">
        <f t="shared" ref="K195:K258" si="3">I195*J195</f>
        <v>0</v>
      </c>
    </row>
    <row r="196" spans="1:11" x14ac:dyDescent="0.35">
      <c r="A196" s="29" t="s">
        <v>14416</v>
      </c>
      <c r="B196" s="299" t="s">
        <v>6072</v>
      </c>
      <c r="C196" s="299" t="s">
        <v>14410</v>
      </c>
      <c r="D196" s="299" t="s">
        <v>6053</v>
      </c>
      <c r="E196" s="299" t="s">
        <v>204</v>
      </c>
      <c r="F196" s="300">
        <v>539</v>
      </c>
      <c r="G196" s="299" t="s">
        <v>116</v>
      </c>
      <c r="H196" s="300">
        <v>45.92</v>
      </c>
      <c r="I196" s="271">
        <f>(H196*'Информация о ценах'!$D$59+'EAST_S4-19RUB'!H196*'Информация о ценах'!$D$59*'Информация о ценах'!$E$59)*'Информация о ценах'!$B$6*1.02*1.2</f>
        <v>2318.5008000000003</v>
      </c>
      <c r="J196" s="217"/>
      <c r="K196" s="273">
        <f t="shared" si="3"/>
        <v>0</v>
      </c>
    </row>
    <row r="197" spans="1:11" x14ac:dyDescent="0.35">
      <c r="A197" s="29" t="s">
        <v>14417</v>
      </c>
      <c r="B197" s="299" t="s">
        <v>6073</v>
      </c>
      <c r="C197" s="299" t="s">
        <v>14410</v>
      </c>
      <c r="D197" s="299" t="s">
        <v>6053</v>
      </c>
      <c r="E197" s="299" t="s">
        <v>206</v>
      </c>
      <c r="F197" s="300">
        <v>846</v>
      </c>
      <c r="G197" s="299" t="s">
        <v>119</v>
      </c>
      <c r="H197" s="300">
        <v>81.19</v>
      </c>
      <c r="I197" s="271">
        <f>(H197*'Информация о ценах'!$D$59+'EAST_S4-19RUB'!H197*'Информация о ценах'!$D$59*'Информация о ценах'!$E$59)*'Информация о ценах'!$B$6*1.02*1.2</f>
        <v>4099.2831000000006</v>
      </c>
      <c r="J197" s="217"/>
      <c r="K197" s="273">
        <f t="shared" si="3"/>
        <v>0</v>
      </c>
    </row>
    <row r="198" spans="1:11" x14ac:dyDescent="0.35">
      <c r="A198" s="29" t="s">
        <v>14418</v>
      </c>
      <c r="B198" s="299" t="s">
        <v>6076</v>
      </c>
      <c r="C198" s="299" t="s">
        <v>6074</v>
      </c>
      <c r="D198" s="299" t="s">
        <v>6075</v>
      </c>
      <c r="E198" s="299" t="s">
        <v>1090</v>
      </c>
      <c r="F198" s="300">
        <v>64</v>
      </c>
      <c r="G198" s="299" t="s">
        <v>503</v>
      </c>
      <c r="H198" s="300">
        <v>10.1</v>
      </c>
      <c r="I198" s="271">
        <f>(H198*'Информация о ценах'!$D$59+'EAST_S4-19RUB'!H198*'Информация о ценах'!$D$59*'Информация о ценах'!$E$59)*'Информация о ценах'!$B$6*1.02*1.2</f>
        <v>509.94900000000001</v>
      </c>
      <c r="J198" s="217"/>
      <c r="K198" s="273">
        <f t="shared" si="3"/>
        <v>0</v>
      </c>
    </row>
    <row r="199" spans="1:11" x14ac:dyDescent="0.35">
      <c r="A199" s="29" t="s">
        <v>14419</v>
      </c>
      <c r="B199" s="299" t="s">
        <v>6077</v>
      </c>
      <c r="C199" s="299" t="s">
        <v>6074</v>
      </c>
      <c r="D199" s="299" t="s">
        <v>6075</v>
      </c>
      <c r="E199" s="299" t="s">
        <v>100</v>
      </c>
      <c r="F199" s="300">
        <v>93</v>
      </c>
      <c r="G199" s="299" t="s">
        <v>393</v>
      </c>
      <c r="H199" s="300">
        <v>5.6</v>
      </c>
      <c r="I199" s="271">
        <f>(H199*'Информация о ценах'!$D$59+'EAST_S4-19RUB'!H199*'Информация о ценах'!$D$59*'Информация о ценах'!$E$59)*'Информация о ценах'!$B$6*1.02*1.2</f>
        <v>282.74399999999997</v>
      </c>
      <c r="J199" s="217"/>
      <c r="K199" s="273">
        <f t="shared" si="3"/>
        <v>0</v>
      </c>
    </row>
    <row r="200" spans="1:11" x14ac:dyDescent="0.35">
      <c r="A200" s="29" t="s">
        <v>14420</v>
      </c>
      <c r="B200" s="299" t="s">
        <v>6078</v>
      </c>
      <c r="C200" s="299" t="s">
        <v>6074</v>
      </c>
      <c r="D200" s="299" t="s">
        <v>6075</v>
      </c>
      <c r="E200" s="299" t="s">
        <v>32</v>
      </c>
      <c r="F200" s="300">
        <v>85</v>
      </c>
      <c r="G200" s="299" t="s">
        <v>393</v>
      </c>
      <c r="H200" s="300">
        <v>6.57</v>
      </c>
      <c r="I200" s="271">
        <f>(H200*'Информация о ценах'!$D$59+'EAST_S4-19RUB'!H200*'Информация о ценах'!$D$59*'Информация о ценах'!$E$59)*'Информация о ценах'!$B$6*1.02*1.2</f>
        <v>331.71930000000003</v>
      </c>
      <c r="J200" s="217"/>
      <c r="K200" s="273">
        <f t="shared" si="3"/>
        <v>0</v>
      </c>
    </row>
    <row r="201" spans="1:11" x14ac:dyDescent="0.35">
      <c r="A201" s="29" t="s">
        <v>14421</v>
      </c>
      <c r="B201" s="299" t="s">
        <v>6079</v>
      </c>
      <c r="C201" s="299" t="s">
        <v>6074</v>
      </c>
      <c r="D201" s="299" t="s">
        <v>6075</v>
      </c>
      <c r="E201" s="299" t="s">
        <v>106</v>
      </c>
      <c r="F201" s="300">
        <v>126</v>
      </c>
      <c r="G201" s="299" t="s">
        <v>395</v>
      </c>
      <c r="H201" s="300">
        <v>7.9</v>
      </c>
      <c r="I201" s="271">
        <f>(H201*'Информация о ценах'!$D$59+'EAST_S4-19RUB'!H201*'Информация о ценах'!$D$59*'Информация о ценах'!$E$59)*'Информация о ценах'!$B$6*1.02*1.2</f>
        <v>398.87100000000004</v>
      </c>
      <c r="J201" s="217"/>
      <c r="K201" s="273">
        <f t="shared" si="3"/>
        <v>0</v>
      </c>
    </row>
    <row r="202" spans="1:11" x14ac:dyDescent="0.35">
      <c r="A202" s="29" t="s">
        <v>14422</v>
      </c>
      <c r="B202" s="299" t="s">
        <v>6080</v>
      </c>
      <c r="C202" s="299" t="s">
        <v>6074</v>
      </c>
      <c r="D202" s="299" t="s">
        <v>6075</v>
      </c>
      <c r="E202" s="299" t="s">
        <v>109</v>
      </c>
      <c r="F202" s="300">
        <v>224.6</v>
      </c>
      <c r="G202" s="299" t="s">
        <v>246</v>
      </c>
      <c r="H202" s="300">
        <v>6.23</v>
      </c>
      <c r="I202" s="271">
        <f>(H202*'Информация о ценах'!$D$59+'EAST_S4-19RUB'!H202*'Информация о ценах'!$D$59*'Информация о ценах'!$E$59)*'Информация о ценах'!$B$6*1.02*1.2</f>
        <v>314.55270000000002</v>
      </c>
      <c r="J202" s="217"/>
      <c r="K202" s="273">
        <f t="shared" si="3"/>
        <v>0</v>
      </c>
    </row>
    <row r="203" spans="1:11" x14ac:dyDescent="0.35">
      <c r="A203" s="29" t="s">
        <v>14423</v>
      </c>
      <c r="B203" s="299" t="s">
        <v>6081</v>
      </c>
      <c r="C203" s="299" t="s">
        <v>6074</v>
      </c>
      <c r="D203" s="299" t="s">
        <v>6075</v>
      </c>
      <c r="E203" s="299" t="s">
        <v>112</v>
      </c>
      <c r="F203" s="300">
        <v>286</v>
      </c>
      <c r="G203" s="299" t="s">
        <v>113</v>
      </c>
      <c r="H203" s="300">
        <v>9.75</v>
      </c>
      <c r="I203" s="271">
        <f>(H203*'Информация о ценах'!$D$59+'EAST_S4-19RUB'!H203*'Информация о ценах'!$D$59*'Информация о ценах'!$E$59)*'Информация о ценах'!$B$6*1.02*1.2</f>
        <v>492.27750000000003</v>
      </c>
      <c r="J203" s="217"/>
      <c r="K203" s="273">
        <f t="shared" si="3"/>
        <v>0</v>
      </c>
    </row>
    <row r="204" spans="1:11" x14ac:dyDescent="0.35">
      <c r="A204" s="29" t="s">
        <v>14424</v>
      </c>
      <c r="B204" s="299" t="s">
        <v>6082</v>
      </c>
      <c r="C204" s="299" t="s">
        <v>6074</v>
      </c>
      <c r="D204" s="299" t="s">
        <v>6075</v>
      </c>
      <c r="E204" s="299" t="s">
        <v>115</v>
      </c>
      <c r="F204" s="300">
        <v>393</v>
      </c>
      <c r="G204" s="299" t="s">
        <v>116</v>
      </c>
      <c r="H204" s="300">
        <v>17.5</v>
      </c>
      <c r="I204" s="271">
        <f>(H204*'Информация о ценах'!$D$59+'EAST_S4-19RUB'!H204*'Информация о ценах'!$D$59*'Информация о ценах'!$E$59)*'Информация о ценах'!$B$6*1.02*1.2</f>
        <v>883.57499999999993</v>
      </c>
      <c r="J204" s="217"/>
      <c r="K204" s="273">
        <f t="shared" si="3"/>
        <v>0</v>
      </c>
    </row>
    <row r="205" spans="1:11" x14ac:dyDescent="0.35">
      <c r="A205" s="29" t="s">
        <v>14425</v>
      </c>
      <c r="B205" s="299" t="s">
        <v>6083</v>
      </c>
      <c r="C205" s="299" t="s">
        <v>6074</v>
      </c>
      <c r="D205" s="299" t="s">
        <v>6075</v>
      </c>
      <c r="E205" s="299" t="s">
        <v>118</v>
      </c>
      <c r="F205" s="300">
        <v>661</v>
      </c>
      <c r="G205" s="299" t="s">
        <v>347</v>
      </c>
      <c r="H205" s="300">
        <v>71.88</v>
      </c>
      <c r="I205" s="271">
        <f>(H205*'Информация о ценах'!$D$59+'EAST_S4-19RUB'!H205*'Информация о ценах'!$D$59*'Информация о ценах'!$E$59)*'Информация о ценах'!$B$6*1.02*1.2</f>
        <v>3629.2211999999995</v>
      </c>
      <c r="J205" s="217"/>
      <c r="K205" s="273">
        <f t="shared" si="3"/>
        <v>0</v>
      </c>
    </row>
    <row r="206" spans="1:11" x14ac:dyDescent="0.35">
      <c r="A206" s="29" t="s">
        <v>14426</v>
      </c>
      <c r="B206" s="299" t="s">
        <v>6085</v>
      </c>
      <c r="C206" s="299" t="s">
        <v>14427</v>
      </c>
      <c r="D206" s="299" t="s">
        <v>6084</v>
      </c>
      <c r="E206" s="299" t="s">
        <v>1261</v>
      </c>
      <c r="F206" s="300">
        <v>77</v>
      </c>
      <c r="G206" s="299" t="s">
        <v>551</v>
      </c>
      <c r="H206" s="300">
        <v>13.66</v>
      </c>
      <c r="I206" s="271">
        <f>(H206*'Информация о ценах'!$D$59+'EAST_S4-19RUB'!H206*'Информация о ценах'!$D$59*'Информация о ценах'!$E$59)*'Информация о ценах'!$B$6*1.02*1.2</f>
        <v>689.6934</v>
      </c>
      <c r="J206" s="217"/>
      <c r="K206" s="273">
        <f t="shared" si="3"/>
        <v>0</v>
      </c>
    </row>
    <row r="207" spans="1:11" x14ac:dyDescent="0.35">
      <c r="A207" s="29" t="s">
        <v>14428</v>
      </c>
      <c r="B207" s="299" t="s">
        <v>6086</v>
      </c>
      <c r="C207" s="299" t="s">
        <v>14427</v>
      </c>
      <c r="D207" s="299" t="s">
        <v>6084</v>
      </c>
      <c r="E207" s="299" t="s">
        <v>422</v>
      </c>
      <c r="F207" s="300">
        <v>101</v>
      </c>
      <c r="G207" s="299" t="s">
        <v>393</v>
      </c>
      <c r="H207" s="300">
        <v>16.100000000000001</v>
      </c>
      <c r="I207" s="271">
        <f>(H207*'Информация о ценах'!$D$59+'EAST_S4-19RUB'!H207*'Информация о ценах'!$D$59*'Информация о ценах'!$E$59)*'Информация о ценах'!$B$6*1.02*1.2</f>
        <v>812.88900000000012</v>
      </c>
      <c r="J207" s="217"/>
      <c r="K207" s="273">
        <f t="shared" si="3"/>
        <v>0</v>
      </c>
    </row>
    <row r="208" spans="1:11" x14ac:dyDescent="0.35">
      <c r="A208" s="29" t="s">
        <v>14429</v>
      </c>
      <c r="B208" s="299" t="s">
        <v>6087</v>
      </c>
      <c r="C208" s="299" t="s">
        <v>14427</v>
      </c>
      <c r="D208" s="299" t="s">
        <v>6084</v>
      </c>
      <c r="E208" s="299" t="s">
        <v>184</v>
      </c>
      <c r="F208" s="300">
        <v>102</v>
      </c>
      <c r="G208" s="299" t="s">
        <v>393</v>
      </c>
      <c r="H208" s="300">
        <v>5.68</v>
      </c>
      <c r="I208" s="271">
        <f>(H208*'Информация о ценах'!$D$59+'EAST_S4-19RUB'!H208*'Информация о ценах'!$D$59*'Информация о ценах'!$E$59)*'Информация о ценах'!$B$6*1.02*1.2</f>
        <v>286.78320000000002</v>
      </c>
      <c r="J208" s="217"/>
      <c r="K208" s="273">
        <f t="shared" si="3"/>
        <v>0</v>
      </c>
    </row>
    <row r="209" spans="1:11" x14ac:dyDescent="0.35">
      <c r="A209" s="29" t="s">
        <v>14430</v>
      </c>
      <c r="B209" s="299" t="s">
        <v>6088</v>
      </c>
      <c r="C209" s="299" t="s">
        <v>14427</v>
      </c>
      <c r="D209" s="299" t="s">
        <v>6084</v>
      </c>
      <c r="E209" s="299" t="s">
        <v>165</v>
      </c>
      <c r="F209" s="300">
        <v>120</v>
      </c>
      <c r="G209" s="299" t="s">
        <v>393</v>
      </c>
      <c r="H209" s="300">
        <v>13.81</v>
      </c>
      <c r="I209" s="271">
        <f>(H209*'Информация о ценах'!$D$59+'EAST_S4-19RUB'!H209*'Информация о ценах'!$D$59*'Информация о ценах'!$E$59)*'Информация о ценах'!$B$6*1.02*1.2</f>
        <v>697.26690000000008</v>
      </c>
      <c r="J209" s="217"/>
      <c r="K209" s="273">
        <f t="shared" si="3"/>
        <v>0</v>
      </c>
    </row>
    <row r="210" spans="1:11" x14ac:dyDescent="0.35">
      <c r="A210" s="29" t="s">
        <v>14431</v>
      </c>
      <c r="B210" s="299" t="s">
        <v>6089</v>
      </c>
      <c r="C210" s="299" t="s">
        <v>14427</v>
      </c>
      <c r="D210" s="299" t="s">
        <v>6084</v>
      </c>
      <c r="E210" s="299" t="s">
        <v>147</v>
      </c>
      <c r="F210" s="300">
        <v>93</v>
      </c>
      <c r="G210" s="299" t="s">
        <v>393</v>
      </c>
      <c r="H210" s="300">
        <v>4.21</v>
      </c>
      <c r="I210" s="271">
        <f>(H210*'Информация о ценах'!$D$59+'EAST_S4-19RUB'!H210*'Информация о ценах'!$D$59*'Информация о ценах'!$E$59)*'Информация о ценах'!$B$6*1.02*1.2</f>
        <v>212.56290000000004</v>
      </c>
      <c r="J210" s="217"/>
      <c r="K210" s="273">
        <f t="shared" si="3"/>
        <v>0</v>
      </c>
    </row>
    <row r="211" spans="1:11" x14ac:dyDescent="0.35">
      <c r="A211" s="29" t="s">
        <v>14432</v>
      </c>
      <c r="B211" s="299" t="s">
        <v>6090</v>
      </c>
      <c r="C211" s="299" t="s">
        <v>14427</v>
      </c>
      <c r="D211" s="299" t="s">
        <v>6084</v>
      </c>
      <c r="E211" s="299" t="s">
        <v>167</v>
      </c>
      <c r="F211" s="300">
        <v>111</v>
      </c>
      <c r="G211" s="299" t="s">
        <v>393</v>
      </c>
      <c r="H211" s="300">
        <v>9.99</v>
      </c>
      <c r="I211" s="271">
        <f>(H211*'Информация о ценах'!$D$59+'EAST_S4-19RUB'!H211*'Информация о ценах'!$D$59*'Информация о ценах'!$E$59)*'Информация о ценах'!$B$6*1.02*1.2</f>
        <v>504.39510000000007</v>
      </c>
      <c r="J211" s="217"/>
      <c r="K211" s="273">
        <f t="shared" si="3"/>
        <v>0</v>
      </c>
    </row>
    <row r="212" spans="1:11" x14ac:dyDescent="0.35">
      <c r="A212" s="29" t="s">
        <v>14433</v>
      </c>
      <c r="B212" s="299" t="s">
        <v>6091</v>
      </c>
      <c r="C212" s="299" t="s">
        <v>14427</v>
      </c>
      <c r="D212" s="299" t="s">
        <v>6084</v>
      </c>
      <c r="E212" s="299" t="s">
        <v>428</v>
      </c>
      <c r="F212" s="300">
        <v>131</v>
      </c>
      <c r="G212" s="299" t="s">
        <v>209</v>
      </c>
      <c r="H212" s="300">
        <v>11.23</v>
      </c>
      <c r="I212" s="271">
        <f>(H212*'Информация о ценах'!$D$59+'EAST_S4-19RUB'!H212*'Информация о ценах'!$D$59*'Информация о ценах'!$E$59)*'Информация о ценах'!$B$6*1.02*1.2</f>
        <v>567.0027</v>
      </c>
      <c r="J212" s="217"/>
      <c r="K212" s="273">
        <f t="shared" si="3"/>
        <v>0</v>
      </c>
    </row>
    <row r="213" spans="1:11" x14ac:dyDescent="0.35">
      <c r="A213" s="29" t="s">
        <v>14434</v>
      </c>
      <c r="B213" s="299" t="s">
        <v>6092</v>
      </c>
      <c r="C213" s="299" t="s">
        <v>14427</v>
      </c>
      <c r="D213" s="299" t="s">
        <v>6084</v>
      </c>
      <c r="E213" s="299" t="s">
        <v>189</v>
      </c>
      <c r="F213" s="300">
        <v>157</v>
      </c>
      <c r="G213" s="299" t="s">
        <v>209</v>
      </c>
      <c r="H213" s="300">
        <v>6.25</v>
      </c>
      <c r="I213" s="271">
        <f>(H213*'Информация о ценах'!$D$59+'EAST_S4-19RUB'!H213*'Информация о ценах'!$D$59*'Информация о ценах'!$E$59)*'Информация о ценах'!$B$6*1.02*1.2</f>
        <v>315.56250000000006</v>
      </c>
      <c r="J213" s="217"/>
      <c r="K213" s="273">
        <f t="shared" si="3"/>
        <v>0</v>
      </c>
    </row>
    <row r="214" spans="1:11" x14ac:dyDescent="0.35">
      <c r="A214" s="29" t="s">
        <v>14435</v>
      </c>
      <c r="B214" s="299" t="s">
        <v>6093</v>
      </c>
      <c r="C214" s="299" t="s">
        <v>14427</v>
      </c>
      <c r="D214" s="299" t="s">
        <v>6084</v>
      </c>
      <c r="E214" s="299" t="s">
        <v>169</v>
      </c>
      <c r="F214" s="300">
        <v>190</v>
      </c>
      <c r="G214" s="299" t="s">
        <v>707</v>
      </c>
      <c r="H214" s="300">
        <v>10.91</v>
      </c>
      <c r="I214" s="271">
        <f>(H214*'Информация о ценах'!$D$59+'EAST_S4-19RUB'!H214*'Информация о ценах'!$D$59*'Информация о ценах'!$E$59)*'Информация о ценах'!$B$6*1.02*1.2</f>
        <v>550.84590000000003</v>
      </c>
      <c r="J214" s="217"/>
      <c r="K214" s="273">
        <f t="shared" si="3"/>
        <v>0</v>
      </c>
    </row>
    <row r="215" spans="1:11" x14ac:dyDescent="0.35">
      <c r="A215" s="29" t="s">
        <v>14436</v>
      </c>
      <c r="B215" s="299" t="s">
        <v>6094</v>
      </c>
      <c r="C215" s="299" t="s">
        <v>14427</v>
      </c>
      <c r="D215" s="299" t="s">
        <v>6084</v>
      </c>
      <c r="E215" s="299" t="s">
        <v>191</v>
      </c>
      <c r="F215" s="300">
        <v>258</v>
      </c>
      <c r="G215" s="299" t="s">
        <v>246</v>
      </c>
      <c r="H215" s="300">
        <v>12.56</v>
      </c>
      <c r="I215" s="271">
        <f>(H215*'Информация о ценах'!$D$59+'EAST_S4-19RUB'!H215*'Информация о ценах'!$D$59*'Информация о ценах'!$E$59)*'Информация о ценах'!$B$6*1.02*1.2</f>
        <v>634.15440000000012</v>
      </c>
      <c r="J215" s="217"/>
      <c r="K215" s="273">
        <f t="shared" si="3"/>
        <v>0</v>
      </c>
    </row>
    <row r="216" spans="1:11" x14ac:dyDescent="0.35">
      <c r="A216" s="29" t="s">
        <v>14437</v>
      </c>
      <c r="B216" s="299" t="s">
        <v>6095</v>
      </c>
      <c r="C216" s="299" t="s">
        <v>14427</v>
      </c>
      <c r="D216" s="299" t="s">
        <v>6084</v>
      </c>
      <c r="E216" s="299" t="s">
        <v>193</v>
      </c>
      <c r="F216" s="300">
        <v>328</v>
      </c>
      <c r="G216" s="299" t="s">
        <v>113</v>
      </c>
      <c r="H216" s="300">
        <v>11.88</v>
      </c>
      <c r="I216" s="271">
        <f>(H216*'Информация о ценах'!$D$59+'EAST_S4-19RUB'!H216*'Информация о ценах'!$D$59*'Информация о ценах'!$E$59)*'Информация о ценах'!$B$6*1.02*1.2</f>
        <v>599.82120000000009</v>
      </c>
      <c r="J216" s="217"/>
      <c r="K216" s="273">
        <f t="shared" si="3"/>
        <v>0</v>
      </c>
    </row>
    <row r="217" spans="1:11" x14ac:dyDescent="0.35">
      <c r="A217" s="29" t="s">
        <v>14438</v>
      </c>
      <c r="B217" s="299" t="s">
        <v>6096</v>
      </c>
      <c r="C217" s="299" t="s">
        <v>14427</v>
      </c>
      <c r="D217" s="299" t="s">
        <v>6084</v>
      </c>
      <c r="E217" s="299" t="s">
        <v>204</v>
      </c>
      <c r="F217" s="300">
        <v>478</v>
      </c>
      <c r="G217" s="299" t="s">
        <v>116</v>
      </c>
      <c r="H217" s="300">
        <v>16.420000000000002</v>
      </c>
      <c r="I217" s="271">
        <f>(H217*'Информация о ценах'!$D$59+'EAST_S4-19RUB'!H217*'Информация о ценах'!$D$59*'Информация о ценах'!$E$59)*'Информация о ценах'!$B$6*1.02*1.2</f>
        <v>829.04580000000021</v>
      </c>
      <c r="J217" s="217"/>
      <c r="K217" s="273">
        <f t="shared" si="3"/>
        <v>0</v>
      </c>
    </row>
    <row r="218" spans="1:11" x14ac:dyDescent="0.35">
      <c r="A218" s="29" t="s">
        <v>14439</v>
      </c>
      <c r="B218" s="299" t="s">
        <v>6097</v>
      </c>
      <c r="C218" s="299" t="s">
        <v>14427</v>
      </c>
      <c r="D218" s="299" t="s">
        <v>6084</v>
      </c>
      <c r="E218" s="299" t="s">
        <v>206</v>
      </c>
      <c r="F218" s="300">
        <v>752</v>
      </c>
      <c r="G218" s="299" t="s">
        <v>347</v>
      </c>
      <c r="H218" s="300">
        <v>86.48</v>
      </c>
      <c r="I218" s="271">
        <f>(H218*'Информация о ценах'!$D$59+'EAST_S4-19RUB'!H218*'Информация о ценах'!$D$59*'Информация о ценах'!$E$59)*'Информация о ценах'!$B$6*1.02*1.2</f>
        <v>4366.3752000000004</v>
      </c>
      <c r="J218" s="217"/>
      <c r="K218" s="273">
        <f t="shared" si="3"/>
        <v>0</v>
      </c>
    </row>
    <row r="219" spans="1:11" x14ac:dyDescent="0.35">
      <c r="A219" s="29" t="s">
        <v>14440</v>
      </c>
      <c r="B219" s="299" t="s">
        <v>6098</v>
      </c>
      <c r="C219" s="299" t="s">
        <v>14441</v>
      </c>
      <c r="D219" s="299" t="s">
        <v>6099</v>
      </c>
      <c r="E219" s="299" t="s">
        <v>5904</v>
      </c>
      <c r="F219" s="300">
        <v>64</v>
      </c>
      <c r="G219" s="299" t="s">
        <v>503</v>
      </c>
      <c r="H219" s="300">
        <v>15.51</v>
      </c>
      <c r="I219" s="271">
        <f>(H219*'Информация о ценах'!$D$59+'EAST_S4-19RUB'!H219*'Информация о ценах'!$D$59*'Информация о ценах'!$E$59)*'Информация о ценах'!$B$6*1.02*1.2</f>
        <v>783.09990000000005</v>
      </c>
      <c r="J219" s="217"/>
      <c r="K219" s="273">
        <f t="shared" si="3"/>
        <v>0</v>
      </c>
    </row>
    <row r="220" spans="1:11" x14ac:dyDescent="0.35">
      <c r="A220" s="29" t="s">
        <v>14442</v>
      </c>
      <c r="B220" s="299" t="s">
        <v>6100</v>
      </c>
      <c r="C220" s="299" t="s">
        <v>14441</v>
      </c>
      <c r="D220" s="299" t="s">
        <v>6099</v>
      </c>
      <c r="E220" s="299" t="s">
        <v>6101</v>
      </c>
      <c r="F220" s="300">
        <v>68</v>
      </c>
      <c r="G220" s="299" t="s">
        <v>1333</v>
      </c>
      <c r="H220" s="300">
        <v>14.19</v>
      </c>
      <c r="I220" s="271">
        <f>(H220*'Информация о ценах'!$D$59+'EAST_S4-19RUB'!H220*'Информация о ценах'!$D$59*'Информация о ценах'!$E$59)*'Информация о ценах'!$B$6*1.02*1.2</f>
        <v>716.45310000000006</v>
      </c>
      <c r="J220" s="217"/>
      <c r="K220" s="273">
        <f t="shared" si="3"/>
        <v>0</v>
      </c>
    </row>
    <row r="221" spans="1:11" x14ac:dyDescent="0.35">
      <c r="A221" s="29" t="s">
        <v>14443</v>
      </c>
      <c r="B221" s="299" t="s">
        <v>6102</v>
      </c>
      <c r="C221" s="299" t="s">
        <v>14441</v>
      </c>
      <c r="D221" s="299" t="s">
        <v>6099</v>
      </c>
      <c r="E221" s="299" t="s">
        <v>1260</v>
      </c>
      <c r="F221" s="300">
        <v>73</v>
      </c>
      <c r="G221" s="299" t="s">
        <v>503</v>
      </c>
      <c r="H221" s="300">
        <v>9.3699999999999992</v>
      </c>
      <c r="I221" s="271">
        <f>(H221*'Информация о ценах'!$D$59+'EAST_S4-19RUB'!H221*'Информация о ценах'!$D$59*'Информация о ценах'!$E$59)*'Информация о ценах'!$B$6*1.02*1.2</f>
        <v>473.09129999999999</v>
      </c>
      <c r="J221" s="217"/>
      <c r="K221" s="273">
        <f t="shared" si="3"/>
        <v>0</v>
      </c>
    </row>
    <row r="222" spans="1:11" x14ac:dyDescent="0.35">
      <c r="A222" s="29" t="s">
        <v>14444</v>
      </c>
      <c r="B222" s="299" t="s">
        <v>6103</v>
      </c>
      <c r="C222" s="299" t="s">
        <v>14441</v>
      </c>
      <c r="D222" s="299" t="s">
        <v>6099</v>
      </c>
      <c r="E222" s="299" t="s">
        <v>1261</v>
      </c>
      <c r="F222" s="300">
        <v>104</v>
      </c>
      <c r="G222" s="299" t="s">
        <v>551</v>
      </c>
      <c r="H222" s="300">
        <v>10.67</v>
      </c>
      <c r="I222" s="271">
        <f>(H222*'Информация о ценах'!$D$59+'EAST_S4-19RUB'!H222*'Информация о ценах'!$D$59*'Информация о ценах'!$E$59)*'Информация о ценах'!$B$6*1.02*1.2</f>
        <v>538.72829999999999</v>
      </c>
      <c r="J222" s="217"/>
      <c r="K222" s="273">
        <f t="shared" si="3"/>
        <v>0</v>
      </c>
    </row>
    <row r="223" spans="1:11" x14ac:dyDescent="0.35">
      <c r="A223" s="29" t="s">
        <v>14445</v>
      </c>
      <c r="B223" s="299" t="s">
        <v>6104</v>
      </c>
      <c r="C223" s="299" t="s">
        <v>14441</v>
      </c>
      <c r="D223" s="299" t="s">
        <v>6099</v>
      </c>
      <c r="E223" s="299" t="s">
        <v>422</v>
      </c>
      <c r="F223" s="300">
        <v>73</v>
      </c>
      <c r="G223" s="299" t="s">
        <v>551</v>
      </c>
      <c r="H223" s="300">
        <v>12.42</v>
      </c>
      <c r="I223" s="271">
        <f>(H223*'Информация о ценах'!$D$59+'EAST_S4-19RUB'!H223*'Информация о ценах'!$D$59*'Информация о ценах'!$E$59)*'Информация о ценах'!$B$6*1.02*1.2</f>
        <v>627.08579999999995</v>
      </c>
      <c r="J223" s="217"/>
      <c r="K223" s="273">
        <f t="shared" si="3"/>
        <v>0</v>
      </c>
    </row>
    <row r="224" spans="1:11" x14ac:dyDescent="0.35">
      <c r="A224" s="29" t="s">
        <v>14446</v>
      </c>
      <c r="B224" s="299" t="s">
        <v>6105</v>
      </c>
      <c r="C224" s="299" t="s">
        <v>14441</v>
      </c>
      <c r="D224" s="299" t="s">
        <v>6099</v>
      </c>
      <c r="E224" s="299" t="s">
        <v>184</v>
      </c>
      <c r="F224" s="300">
        <v>105</v>
      </c>
      <c r="G224" s="299" t="s">
        <v>393</v>
      </c>
      <c r="H224" s="300">
        <v>5.59</v>
      </c>
      <c r="I224" s="271">
        <f>(H224*'Информация о ценах'!$D$59+'EAST_S4-19RUB'!H224*'Информация о ценах'!$D$59*'Информация о ценах'!$E$59)*'Информация о ценах'!$B$6*1.02*1.2</f>
        <v>282.23910000000001</v>
      </c>
      <c r="J224" s="217"/>
      <c r="K224" s="273">
        <f t="shared" si="3"/>
        <v>0</v>
      </c>
    </row>
    <row r="225" spans="1:11" x14ac:dyDescent="0.35">
      <c r="A225" s="29" t="s">
        <v>14447</v>
      </c>
      <c r="B225" s="299" t="s">
        <v>6106</v>
      </c>
      <c r="C225" s="299" t="s">
        <v>14441</v>
      </c>
      <c r="D225" s="299" t="s">
        <v>6099</v>
      </c>
      <c r="E225" s="299" t="s">
        <v>165</v>
      </c>
      <c r="F225" s="300">
        <v>170</v>
      </c>
      <c r="G225" s="299" t="s">
        <v>209</v>
      </c>
      <c r="H225" s="300">
        <v>16.04</v>
      </c>
      <c r="I225" s="271">
        <f>(H225*'Информация о ценах'!$D$59+'EAST_S4-19RUB'!H225*'Информация о ценах'!$D$59*'Информация о ценах'!$E$59)*'Информация о ценах'!$B$6*1.02*1.2</f>
        <v>809.85960000000011</v>
      </c>
      <c r="J225" s="217"/>
      <c r="K225" s="273">
        <f t="shared" si="3"/>
        <v>0</v>
      </c>
    </row>
    <row r="226" spans="1:11" x14ac:dyDescent="0.35">
      <c r="A226" s="29" t="s">
        <v>14448</v>
      </c>
      <c r="B226" s="299" t="s">
        <v>6107</v>
      </c>
      <c r="C226" s="299" t="s">
        <v>14441</v>
      </c>
      <c r="D226" s="299" t="s">
        <v>6099</v>
      </c>
      <c r="E226" s="299" t="s">
        <v>1263</v>
      </c>
      <c r="F226" s="300">
        <v>104</v>
      </c>
      <c r="G226" s="299" t="s">
        <v>551</v>
      </c>
      <c r="H226" s="300">
        <v>15.65</v>
      </c>
      <c r="I226" s="271">
        <f>(H226*'Информация о ценах'!$D$59+'EAST_S4-19RUB'!H226*'Информация о ценах'!$D$59*'Информация о ценах'!$E$59)*'Информация о ценах'!$B$6*1.02*1.2</f>
        <v>790.16850000000011</v>
      </c>
      <c r="J226" s="217"/>
      <c r="K226" s="273">
        <f t="shared" si="3"/>
        <v>0</v>
      </c>
    </row>
    <row r="227" spans="1:11" x14ac:dyDescent="0.35">
      <c r="A227" s="29" t="s">
        <v>14449</v>
      </c>
      <c r="B227" s="299" t="s">
        <v>6108</v>
      </c>
      <c r="C227" s="299" t="s">
        <v>14441</v>
      </c>
      <c r="D227" s="299" t="s">
        <v>6099</v>
      </c>
      <c r="E227" s="299" t="s">
        <v>147</v>
      </c>
      <c r="F227" s="300">
        <v>106</v>
      </c>
      <c r="G227" s="299" t="s">
        <v>393</v>
      </c>
      <c r="H227" s="300">
        <v>5.97</v>
      </c>
      <c r="I227" s="271">
        <f>(H227*'Информация о ценах'!$D$59+'EAST_S4-19RUB'!H227*'Информация о ценах'!$D$59*'Информация о ценах'!$E$59)*'Информация о ценах'!$B$6*1.02*1.2</f>
        <v>301.42529999999999</v>
      </c>
      <c r="J227" s="217"/>
      <c r="K227" s="273">
        <f t="shared" si="3"/>
        <v>0</v>
      </c>
    </row>
    <row r="228" spans="1:11" x14ac:dyDescent="0.35">
      <c r="A228" s="29" t="s">
        <v>14450</v>
      </c>
      <c r="B228" s="299" t="s">
        <v>6109</v>
      </c>
      <c r="C228" s="299" t="s">
        <v>14441</v>
      </c>
      <c r="D228" s="299" t="s">
        <v>6099</v>
      </c>
      <c r="E228" s="299" t="s">
        <v>167</v>
      </c>
      <c r="F228" s="300">
        <v>170</v>
      </c>
      <c r="G228" s="299" t="s">
        <v>209</v>
      </c>
      <c r="H228" s="300">
        <v>8.68</v>
      </c>
      <c r="I228" s="271">
        <f>(H228*'Информация о ценах'!$D$59+'EAST_S4-19RUB'!H228*'Информация о ценах'!$D$59*'Информация о ценах'!$E$59)*'Информация о ценах'!$B$6*1.02*1.2</f>
        <v>438.25319999999999</v>
      </c>
      <c r="J228" s="217"/>
      <c r="K228" s="273">
        <f t="shared" si="3"/>
        <v>0</v>
      </c>
    </row>
    <row r="229" spans="1:11" x14ac:dyDescent="0.35">
      <c r="A229" s="29" t="s">
        <v>14451</v>
      </c>
      <c r="B229" s="299" t="s">
        <v>6110</v>
      </c>
      <c r="C229" s="299" t="s">
        <v>14441</v>
      </c>
      <c r="D229" s="299" t="s">
        <v>6099</v>
      </c>
      <c r="E229" s="299" t="s">
        <v>428</v>
      </c>
      <c r="F229" s="300">
        <v>118</v>
      </c>
      <c r="G229" s="299" t="s">
        <v>393</v>
      </c>
      <c r="H229" s="300">
        <v>19.809999999999999</v>
      </c>
      <c r="I229" s="271">
        <f>(H229*'Информация о ценах'!$D$59+'EAST_S4-19RUB'!H229*'Информация о ценах'!$D$59*'Информация о ценах'!$E$59)*'Информация о ценах'!$B$6*1.02*1.2</f>
        <v>1000.2069</v>
      </c>
      <c r="J229" s="217"/>
      <c r="K229" s="273">
        <f t="shared" si="3"/>
        <v>0</v>
      </c>
    </row>
    <row r="230" spans="1:11" x14ac:dyDescent="0.35">
      <c r="A230" s="29" t="s">
        <v>14452</v>
      </c>
      <c r="B230" s="299" t="s">
        <v>6111</v>
      </c>
      <c r="C230" s="299" t="s">
        <v>14441</v>
      </c>
      <c r="D230" s="299" t="s">
        <v>6099</v>
      </c>
      <c r="E230" s="299" t="s">
        <v>189</v>
      </c>
      <c r="F230" s="300">
        <v>171</v>
      </c>
      <c r="G230" s="299" t="s">
        <v>209</v>
      </c>
      <c r="H230" s="300">
        <v>6.9</v>
      </c>
      <c r="I230" s="271">
        <f>(H230*'Информация о ценах'!$D$59+'EAST_S4-19RUB'!H230*'Информация о ценах'!$D$59*'Информация о ценах'!$E$59)*'Информация о ценах'!$B$6*1.02*1.2</f>
        <v>348.38099999999997</v>
      </c>
      <c r="J230" s="217"/>
      <c r="K230" s="273">
        <f t="shared" si="3"/>
        <v>0</v>
      </c>
    </row>
    <row r="231" spans="1:11" x14ac:dyDescent="0.35">
      <c r="A231" s="29" t="s">
        <v>14453</v>
      </c>
      <c r="B231" s="299" t="s">
        <v>6112</v>
      </c>
      <c r="C231" s="299" t="s">
        <v>14441</v>
      </c>
      <c r="D231" s="299" t="s">
        <v>6099</v>
      </c>
      <c r="E231" s="299" t="s">
        <v>169</v>
      </c>
      <c r="F231" s="300">
        <v>245</v>
      </c>
      <c r="G231" s="299" t="s">
        <v>246</v>
      </c>
      <c r="H231" s="300">
        <v>14.03</v>
      </c>
      <c r="I231" s="271">
        <f>(H231*'Информация о ценах'!$D$59+'EAST_S4-19RUB'!H231*'Информация о ценах'!$D$59*'Информация о ценах'!$E$59)*'Информация о ценах'!$B$6*1.02*1.2</f>
        <v>708.37469999999996</v>
      </c>
      <c r="J231" s="217"/>
      <c r="K231" s="273">
        <f t="shared" si="3"/>
        <v>0</v>
      </c>
    </row>
    <row r="232" spans="1:11" x14ac:dyDescent="0.35">
      <c r="A232" s="29" t="s">
        <v>14454</v>
      </c>
      <c r="B232" s="299" t="s">
        <v>6113</v>
      </c>
      <c r="C232" s="299" t="s">
        <v>14441</v>
      </c>
      <c r="D232" s="299" t="s">
        <v>6099</v>
      </c>
      <c r="E232" s="299" t="s">
        <v>191</v>
      </c>
      <c r="F232" s="300">
        <v>251</v>
      </c>
      <c r="G232" s="299" t="s">
        <v>1720</v>
      </c>
      <c r="H232" s="300">
        <v>12.12</v>
      </c>
      <c r="I232" s="271">
        <f>(H232*'Информация о ценах'!$D$59+'EAST_S4-19RUB'!H232*'Информация о ценах'!$D$59*'Информация о ценах'!$E$59)*'Информация о ценах'!$B$6*1.02*1.2</f>
        <v>611.93880000000001</v>
      </c>
      <c r="J232" s="217"/>
      <c r="K232" s="273">
        <f t="shared" si="3"/>
        <v>0</v>
      </c>
    </row>
    <row r="233" spans="1:11" x14ac:dyDescent="0.35">
      <c r="A233" s="29" t="s">
        <v>14455</v>
      </c>
      <c r="B233" s="299" t="s">
        <v>6114</v>
      </c>
      <c r="C233" s="299" t="s">
        <v>14441</v>
      </c>
      <c r="D233" s="299" t="s">
        <v>6099</v>
      </c>
      <c r="E233" s="299" t="s">
        <v>193</v>
      </c>
      <c r="F233" s="300">
        <v>332</v>
      </c>
      <c r="G233" s="299" t="s">
        <v>113</v>
      </c>
      <c r="H233" s="300">
        <v>11.96</v>
      </c>
      <c r="I233" s="271">
        <f>(H233*'Информация о ценах'!$D$59+'EAST_S4-19RUB'!H233*'Информация о ценах'!$D$59*'Информация о ценах'!$E$59)*'Информация о ценах'!$B$6*1.02*1.2</f>
        <v>603.86040000000014</v>
      </c>
      <c r="J233" s="217"/>
      <c r="K233" s="273">
        <f t="shared" si="3"/>
        <v>0</v>
      </c>
    </row>
    <row r="234" spans="1:11" x14ac:dyDescent="0.35">
      <c r="A234" s="29" t="s">
        <v>14456</v>
      </c>
      <c r="B234" s="299" t="s">
        <v>6115</v>
      </c>
      <c r="C234" s="299" t="s">
        <v>14441</v>
      </c>
      <c r="D234" s="299" t="s">
        <v>6099</v>
      </c>
      <c r="E234" s="299" t="s">
        <v>204</v>
      </c>
      <c r="F234" s="300">
        <v>466</v>
      </c>
      <c r="G234" s="299" t="s">
        <v>116</v>
      </c>
      <c r="H234" s="300">
        <v>14.13</v>
      </c>
      <c r="I234" s="271">
        <f>(H234*'Информация о ценах'!$D$59+'EAST_S4-19RUB'!H234*'Информация о ценах'!$D$59*'Информация о ценах'!$E$59)*'Информация о ценах'!$B$6*1.02*1.2</f>
        <v>713.42370000000005</v>
      </c>
      <c r="J234" s="217"/>
      <c r="K234" s="273">
        <f t="shared" si="3"/>
        <v>0</v>
      </c>
    </row>
    <row r="235" spans="1:11" x14ac:dyDescent="0.35">
      <c r="A235" s="29" t="s">
        <v>14457</v>
      </c>
      <c r="B235" s="299" t="s">
        <v>6116</v>
      </c>
      <c r="C235" s="299" t="s">
        <v>14441</v>
      </c>
      <c r="D235" s="299" t="s">
        <v>6099</v>
      </c>
      <c r="E235" s="299" t="s">
        <v>206</v>
      </c>
      <c r="F235" s="300">
        <v>784</v>
      </c>
      <c r="G235" s="299" t="s">
        <v>119</v>
      </c>
      <c r="H235" s="300">
        <v>41.41</v>
      </c>
      <c r="I235" s="271">
        <f>(H235*'Информация о ценах'!$D$59+'EAST_S4-19RUB'!H235*'Информация о ценах'!$D$59*'Информация о ценах'!$E$59)*'Информация о ценах'!$B$6*1.02*1.2</f>
        <v>2090.7909</v>
      </c>
      <c r="J235" s="217"/>
      <c r="K235" s="273">
        <f t="shared" si="3"/>
        <v>0</v>
      </c>
    </row>
    <row r="236" spans="1:11" x14ac:dyDescent="0.35">
      <c r="A236" s="29" t="s">
        <v>14458</v>
      </c>
      <c r="B236" s="299" t="s">
        <v>6117</v>
      </c>
      <c r="C236" s="299" t="s">
        <v>14441</v>
      </c>
      <c r="D236" s="299" t="s">
        <v>6099</v>
      </c>
      <c r="E236" s="299" t="s">
        <v>443</v>
      </c>
      <c r="F236" s="129">
        <v>1486</v>
      </c>
      <c r="G236" s="299" t="s">
        <v>214</v>
      </c>
      <c r="H236" s="300">
        <v>143.19999999999999</v>
      </c>
      <c r="I236" s="271">
        <f>(H236*'Информация о ценах'!$D$59+'EAST_S4-19RUB'!H236*'Информация о ценах'!$D$59*'Информация о ценах'!$E$59)*'Информация о ценах'!$B$6*1.02*1.2</f>
        <v>7230.1680000000006</v>
      </c>
      <c r="J236" s="217"/>
      <c r="K236" s="273">
        <f t="shared" si="3"/>
        <v>0</v>
      </c>
    </row>
    <row r="237" spans="1:11" x14ac:dyDescent="0.35">
      <c r="A237" s="29" t="s">
        <v>14459</v>
      </c>
      <c r="B237" s="299" t="s">
        <v>6118</v>
      </c>
      <c r="C237" s="299" t="s">
        <v>14441</v>
      </c>
      <c r="D237" s="299" t="s">
        <v>6099</v>
      </c>
      <c r="E237" s="299" t="s">
        <v>445</v>
      </c>
      <c r="F237" s="129">
        <v>2171</v>
      </c>
      <c r="G237" s="299" t="s">
        <v>215</v>
      </c>
      <c r="H237" s="300">
        <v>166.33</v>
      </c>
      <c r="I237" s="271">
        <f>(H237*'Информация о ценах'!$D$59+'EAST_S4-19RUB'!H237*'Информация о ценах'!$D$59*'Информация о ценах'!$E$59)*'Информация о ценах'!$B$6*1.02*1.2</f>
        <v>8398.0017000000007</v>
      </c>
      <c r="J237" s="217"/>
      <c r="K237" s="273">
        <f t="shared" si="3"/>
        <v>0</v>
      </c>
    </row>
    <row r="238" spans="1:11" x14ac:dyDescent="0.35">
      <c r="A238" s="29" t="s">
        <v>14460</v>
      </c>
      <c r="B238" s="299" t="s">
        <v>14461</v>
      </c>
      <c r="C238" s="299" t="s">
        <v>14462</v>
      </c>
      <c r="D238" s="299" t="s">
        <v>6099</v>
      </c>
      <c r="E238" s="299" t="s">
        <v>5847</v>
      </c>
      <c r="F238" s="300">
        <v>70</v>
      </c>
      <c r="G238" s="299" t="s">
        <v>5750</v>
      </c>
      <c r="H238" s="300">
        <v>12.18</v>
      </c>
      <c r="I238" s="271">
        <f>(H238*'Информация о ценах'!$D$59+'EAST_S4-19RUB'!H238*'Информация о ценах'!$D$59*'Информация о ценах'!$E$59)*'Информация о ценах'!$B$6*1.02*1.2</f>
        <v>614.96820000000002</v>
      </c>
      <c r="J238" s="217"/>
      <c r="K238" s="273">
        <f t="shared" si="3"/>
        <v>0</v>
      </c>
    </row>
    <row r="239" spans="1:11" x14ac:dyDescent="0.35">
      <c r="A239" s="29" t="s">
        <v>14463</v>
      </c>
      <c r="B239" s="299" t="s">
        <v>14464</v>
      </c>
      <c r="C239" s="299" t="s">
        <v>14462</v>
      </c>
      <c r="D239" s="299" t="s">
        <v>6099</v>
      </c>
      <c r="E239" s="299" t="s">
        <v>5904</v>
      </c>
      <c r="F239" s="300">
        <v>81</v>
      </c>
      <c r="G239" s="299" t="s">
        <v>5750</v>
      </c>
      <c r="H239" s="300">
        <v>12.34</v>
      </c>
      <c r="I239" s="271">
        <f>(H239*'Информация о ценах'!$D$59+'EAST_S4-19RUB'!H239*'Информация о ценах'!$D$59*'Информация о ценах'!$E$59)*'Информация о ценах'!$B$6*1.02*1.2</f>
        <v>623.04660000000001</v>
      </c>
      <c r="J239" s="217"/>
      <c r="K239" s="273">
        <f t="shared" si="3"/>
        <v>0</v>
      </c>
    </row>
    <row r="240" spans="1:11" x14ac:dyDescent="0.35">
      <c r="A240" s="29" t="s">
        <v>14465</v>
      </c>
      <c r="B240" s="299" t="s">
        <v>14466</v>
      </c>
      <c r="C240" s="299" t="s">
        <v>14462</v>
      </c>
      <c r="D240" s="299" t="s">
        <v>6099</v>
      </c>
      <c r="E240" s="299" t="s">
        <v>1260</v>
      </c>
      <c r="F240" s="300">
        <v>70</v>
      </c>
      <c r="G240" s="299" t="s">
        <v>551</v>
      </c>
      <c r="H240" s="300">
        <v>11.39</v>
      </c>
      <c r="I240" s="271">
        <f>(H240*'Информация о ценах'!$D$59+'EAST_S4-19RUB'!H240*'Информация о ценах'!$D$59*'Информация о ценах'!$E$59)*'Информация о ценах'!$B$6*1.02*1.2</f>
        <v>575.08110000000011</v>
      </c>
      <c r="J240" s="217"/>
      <c r="K240" s="273">
        <f t="shared" si="3"/>
        <v>0</v>
      </c>
    </row>
    <row r="241" spans="1:11" x14ac:dyDescent="0.35">
      <c r="A241" s="29" t="s">
        <v>14467</v>
      </c>
      <c r="B241" s="299" t="s">
        <v>6119</v>
      </c>
      <c r="C241" s="299" t="s">
        <v>14462</v>
      </c>
      <c r="D241" s="299" t="s">
        <v>6099</v>
      </c>
      <c r="E241" s="299" t="s">
        <v>1261</v>
      </c>
      <c r="F241" s="300">
        <v>97</v>
      </c>
      <c r="G241" s="299" t="s">
        <v>551</v>
      </c>
      <c r="H241" s="300">
        <v>7.93</v>
      </c>
      <c r="I241" s="271">
        <f>(H241*'Информация о ценах'!$D$59+'EAST_S4-19RUB'!H241*'Информация о ценах'!$D$59*'Информация о ценах'!$E$59)*'Информация о ценах'!$B$6*1.02*1.2</f>
        <v>400.38570000000004</v>
      </c>
      <c r="J241" s="217"/>
      <c r="K241" s="273">
        <f t="shared" si="3"/>
        <v>0</v>
      </c>
    </row>
    <row r="242" spans="1:11" x14ac:dyDescent="0.35">
      <c r="A242" s="29" t="s">
        <v>14468</v>
      </c>
      <c r="B242" s="299" t="s">
        <v>6120</v>
      </c>
      <c r="C242" s="299" t="s">
        <v>14462</v>
      </c>
      <c r="D242" s="299" t="s">
        <v>6099</v>
      </c>
      <c r="E242" s="299" t="s">
        <v>184</v>
      </c>
      <c r="F242" s="300">
        <v>110</v>
      </c>
      <c r="G242" s="299" t="s">
        <v>551</v>
      </c>
      <c r="H242" s="300">
        <v>5.61</v>
      </c>
      <c r="I242" s="271">
        <f>(H242*'Информация о ценах'!$D$59+'EAST_S4-19RUB'!H242*'Информация о ценах'!$D$59*'Информация о ценах'!$E$59)*'Информация о ценах'!$B$6*1.02*1.2</f>
        <v>283.24890000000005</v>
      </c>
      <c r="J242" s="217"/>
      <c r="K242" s="273">
        <f t="shared" si="3"/>
        <v>0</v>
      </c>
    </row>
    <row r="243" spans="1:11" x14ac:dyDescent="0.35">
      <c r="A243" s="29" t="s">
        <v>14469</v>
      </c>
      <c r="B243" s="299" t="s">
        <v>6121</v>
      </c>
      <c r="C243" s="299" t="s">
        <v>14462</v>
      </c>
      <c r="D243" s="299" t="s">
        <v>6099</v>
      </c>
      <c r="E243" s="299" t="s">
        <v>147</v>
      </c>
      <c r="F243" s="300">
        <v>101</v>
      </c>
      <c r="G243" s="299" t="s">
        <v>551</v>
      </c>
      <c r="H243" s="300">
        <v>8.73</v>
      </c>
      <c r="I243" s="271">
        <f>(H243*'Информация о ценах'!$D$59+'EAST_S4-19RUB'!H243*'Информация о ценах'!$D$59*'Информация о ценах'!$E$59)*'Информация о ценах'!$B$6*1.02*1.2</f>
        <v>440.77770000000004</v>
      </c>
      <c r="J243" s="217"/>
      <c r="K243" s="273">
        <f t="shared" si="3"/>
        <v>0</v>
      </c>
    </row>
    <row r="244" spans="1:11" x14ac:dyDescent="0.35">
      <c r="A244" s="29" t="s">
        <v>14470</v>
      </c>
      <c r="B244" s="299" t="s">
        <v>6122</v>
      </c>
      <c r="C244" s="299" t="s">
        <v>14462</v>
      </c>
      <c r="D244" s="299" t="s">
        <v>6099</v>
      </c>
      <c r="E244" s="299" t="s">
        <v>167</v>
      </c>
      <c r="F244" s="300">
        <v>121</v>
      </c>
      <c r="G244" s="299" t="s">
        <v>393</v>
      </c>
      <c r="H244" s="300">
        <v>9.58</v>
      </c>
      <c r="I244" s="271">
        <f>(H244*'Информация о ценах'!$D$59+'EAST_S4-19RUB'!H244*'Информация о ценах'!$D$59*'Информация о ценах'!$E$59)*'Информация о ценах'!$B$6*1.02*1.2</f>
        <v>483.69420000000002</v>
      </c>
      <c r="J244" s="217"/>
      <c r="K244" s="273">
        <f t="shared" si="3"/>
        <v>0</v>
      </c>
    </row>
    <row r="245" spans="1:11" x14ac:dyDescent="0.35">
      <c r="A245" s="29" t="s">
        <v>14471</v>
      </c>
      <c r="B245" s="299" t="s">
        <v>6123</v>
      </c>
      <c r="C245" s="299" t="s">
        <v>14462</v>
      </c>
      <c r="D245" s="299" t="s">
        <v>6099</v>
      </c>
      <c r="E245" s="299" t="s">
        <v>189</v>
      </c>
      <c r="F245" s="300">
        <v>150</v>
      </c>
      <c r="G245" s="299" t="s">
        <v>209</v>
      </c>
      <c r="H245" s="300">
        <v>8.09</v>
      </c>
      <c r="I245" s="271">
        <f>(H245*'Информация о ценах'!$D$59+'EAST_S4-19RUB'!H245*'Информация о ценах'!$D$59*'Информация о ценах'!$E$59)*'Информация о ценах'!$B$6*1.02*1.2</f>
        <v>408.46410000000009</v>
      </c>
      <c r="J245" s="217"/>
      <c r="K245" s="273">
        <f t="shared" si="3"/>
        <v>0</v>
      </c>
    </row>
    <row r="246" spans="1:11" x14ac:dyDescent="0.35">
      <c r="A246" s="29" t="s">
        <v>14472</v>
      </c>
      <c r="B246" s="299" t="s">
        <v>6124</v>
      </c>
      <c r="C246" s="299" t="s">
        <v>14462</v>
      </c>
      <c r="D246" s="299" t="s">
        <v>6099</v>
      </c>
      <c r="E246" s="299" t="s">
        <v>191</v>
      </c>
      <c r="F246" s="300">
        <v>257</v>
      </c>
      <c r="G246" s="299" t="s">
        <v>173</v>
      </c>
      <c r="H246" s="300">
        <v>8.8699999999999992</v>
      </c>
      <c r="I246" s="271">
        <f>(H246*'Информация о ценах'!$D$59+'EAST_S4-19RUB'!H246*'Информация о ценах'!$D$59*'Информация о ценах'!$E$59)*'Информация о ценах'!$B$6*1.02*1.2</f>
        <v>447.84629999999999</v>
      </c>
      <c r="J246" s="217"/>
      <c r="K246" s="273">
        <f t="shared" si="3"/>
        <v>0</v>
      </c>
    </row>
    <row r="247" spans="1:11" x14ac:dyDescent="0.35">
      <c r="A247" s="29" t="s">
        <v>14473</v>
      </c>
      <c r="B247" s="299" t="s">
        <v>6125</v>
      </c>
      <c r="C247" s="299" t="s">
        <v>14462</v>
      </c>
      <c r="D247" s="299" t="s">
        <v>6099</v>
      </c>
      <c r="E247" s="299" t="s">
        <v>193</v>
      </c>
      <c r="F247" s="300">
        <v>441</v>
      </c>
      <c r="G247" s="299" t="s">
        <v>263</v>
      </c>
      <c r="H247" s="300">
        <v>32.07</v>
      </c>
      <c r="I247" s="271">
        <f>(H247*'Информация о ценах'!$D$59+'EAST_S4-19RUB'!H247*'Информация о ценах'!$D$59*'Информация о ценах'!$E$59)*'Информация о ценах'!$B$6*1.02*1.2</f>
        <v>1619.2143000000001</v>
      </c>
      <c r="J247" s="217"/>
      <c r="K247" s="273">
        <f t="shared" si="3"/>
        <v>0</v>
      </c>
    </row>
    <row r="248" spans="1:11" x14ac:dyDescent="0.35">
      <c r="A248" s="29" t="s">
        <v>14474</v>
      </c>
      <c r="B248" s="299" t="s">
        <v>6126</v>
      </c>
      <c r="C248" s="299" t="s">
        <v>14462</v>
      </c>
      <c r="D248" s="299" t="s">
        <v>6099</v>
      </c>
      <c r="E248" s="299" t="s">
        <v>204</v>
      </c>
      <c r="F248" s="300">
        <v>541</v>
      </c>
      <c r="G248" s="299" t="s">
        <v>116</v>
      </c>
      <c r="H248" s="300">
        <v>40.340000000000003</v>
      </c>
      <c r="I248" s="271">
        <f>(H248*'Информация о ценах'!$D$59+'EAST_S4-19RUB'!H248*'Информация о ценах'!$D$59*'Информация о ценах'!$E$59)*'Информация о ценах'!$B$6*1.02*1.2</f>
        <v>2036.7666000000004</v>
      </c>
      <c r="J248" s="217"/>
      <c r="K248" s="273">
        <f t="shared" si="3"/>
        <v>0</v>
      </c>
    </row>
    <row r="249" spans="1:11" x14ac:dyDescent="0.35">
      <c r="A249" s="29" t="s">
        <v>14475</v>
      </c>
      <c r="B249" s="299" t="s">
        <v>6127</v>
      </c>
      <c r="C249" s="299" t="s">
        <v>14462</v>
      </c>
      <c r="D249" s="299" t="s">
        <v>6099</v>
      </c>
      <c r="E249" s="299" t="s">
        <v>206</v>
      </c>
      <c r="F249" s="300">
        <v>822</v>
      </c>
      <c r="G249" s="299" t="s">
        <v>119</v>
      </c>
      <c r="H249" s="300">
        <v>98.25</v>
      </c>
      <c r="I249" s="271">
        <f>(H249*'Информация о ценах'!$D$59+'EAST_S4-19RUB'!H249*'Информация о ценах'!$D$59*'Информация о ценах'!$E$59)*'Информация о ценах'!$B$6*1.02*1.2</f>
        <v>4960.642499999999</v>
      </c>
      <c r="J249" s="217"/>
      <c r="K249" s="273">
        <f t="shared" si="3"/>
        <v>0</v>
      </c>
    </row>
    <row r="250" spans="1:11" x14ac:dyDescent="0.35">
      <c r="A250" s="29" t="s">
        <v>14476</v>
      </c>
      <c r="B250" s="299" t="s">
        <v>14477</v>
      </c>
      <c r="C250" s="299" t="s">
        <v>14462</v>
      </c>
      <c r="D250" s="299" t="s">
        <v>6099</v>
      </c>
      <c r="E250" s="299" t="s">
        <v>440</v>
      </c>
      <c r="F250" s="129">
        <v>1372</v>
      </c>
      <c r="G250" s="299" t="s">
        <v>214</v>
      </c>
      <c r="H250" s="300">
        <v>180.62</v>
      </c>
      <c r="I250" s="271">
        <f>(H250*'Информация о ценах'!$D$59+'EAST_S4-19RUB'!H250*'Информация о ценах'!$D$59*'Информация о ценах'!$E$59)*'Информация о ценах'!$B$6*1.02*1.2</f>
        <v>9119.5038000000004</v>
      </c>
      <c r="J250" s="217"/>
      <c r="K250" s="273">
        <f t="shared" si="3"/>
        <v>0</v>
      </c>
    </row>
    <row r="251" spans="1:11" x14ac:dyDescent="0.35">
      <c r="A251" s="29" t="s">
        <v>14478</v>
      </c>
      <c r="B251" s="299" t="s">
        <v>14479</v>
      </c>
      <c r="C251" s="299" t="s">
        <v>14462</v>
      </c>
      <c r="D251" s="299" t="s">
        <v>6099</v>
      </c>
      <c r="E251" s="299" t="s">
        <v>443</v>
      </c>
      <c r="F251" s="129">
        <v>2166</v>
      </c>
      <c r="G251" s="299" t="s">
        <v>125</v>
      </c>
      <c r="H251" s="300">
        <v>260.99</v>
      </c>
      <c r="I251" s="271">
        <f>(H251*'Информация о ценах'!$D$59+'EAST_S4-19RUB'!H251*'Информация о ценах'!$D$59*'Информация о ценах'!$E$59)*'Информация о ценах'!$B$6*1.02*1.2</f>
        <v>13177.385100000001</v>
      </c>
      <c r="J251" s="217"/>
      <c r="K251" s="273">
        <f t="shared" si="3"/>
        <v>0</v>
      </c>
    </row>
    <row r="252" spans="1:11" x14ac:dyDescent="0.35">
      <c r="A252" s="29" t="s">
        <v>14480</v>
      </c>
      <c r="B252" s="299" t="s">
        <v>6128</v>
      </c>
      <c r="C252" s="299" t="s">
        <v>14481</v>
      </c>
      <c r="D252" s="299" t="s">
        <v>6129</v>
      </c>
      <c r="E252" s="299" t="s">
        <v>184</v>
      </c>
      <c r="F252" s="300">
        <v>95</v>
      </c>
      <c r="G252" s="299" t="s">
        <v>551</v>
      </c>
      <c r="H252" s="300">
        <v>5.74</v>
      </c>
      <c r="I252" s="271">
        <f>(H252*'Информация о ценах'!$D$59+'EAST_S4-19RUB'!H252*'Информация о ценах'!$D$59*'Информация о ценах'!$E$59)*'Информация о ценах'!$B$6*1.02*1.2</f>
        <v>289.81260000000003</v>
      </c>
      <c r="J252" s="217"/>
      <c r="K252" s="273">
        <f t="shared" si="3"/>
        <v>0</v>
      </c>
    </row>
    <row r="253" spans="1:11" x14ac:dyDescent="0.35">
      <c r="A253" s="29" t="s">
        <v>14482</v>
      </c>
      <c r="B253" s="299" t="s">
        <v>6130</v>
      </c>
      <c r="C253" s="299" t="s">
        <v>14483</v>
      </c>
      <c r="D253" s="299" t="s">
        <v>6131</v>
      </c>
      <c r="E253" s="299" t="s">
        <v>1261</v>
      </c>
      <c r="F253" s="300">
        <v>33</v>
      </c>
      <c r="G253" s="299" t="s">
        <v>1333</v>
      </c>
      <c r="H253" s="300">
        <v>8.6</v>
      </c>
      <c r="I253" s="271">
        <f>(H253*'Информация о ценах'!$D$59+'EAST_S4-19RUB'!H253*'Информация о ценах'!$D$59*'Информация о ценах'!$E$59)*'Информация о ценах'!$B$6*1.02*1.2</f>
        <v>434.21400000000011</v>
      </c>
      <c r="J253" s="217"/>
      <c r="K253" s="273">
        <f t="shared" si="3"/>
        <v>0</v>
      </c>
    </row>
    <row r="254" spans="1:11" x14ac:dyDescent="0.35">
      <c r="A254" s="29" t="s">
        <v>14484</v>
      </c>
      <c r="B254" s="299" t="s">
        <v>6132</v>
      </c>
      <c r="C254" s="299" t="s">
        <v>14483</v>
      </c>
      <c r="D254" s="299" t="s">
        <v>6131</v>
      </c>
      <c r="E254" s="299" t="s">
        <v>165</v>
      </c>
      <c r="F254" s="300">
        <v>52</v>
      </c>
      <c r="G254" s="299" t="s">
        <v>503</v>
      </c>
      <c r="H254" s="300">
        <v>10.58</v>
      </c>
      <c r="I254" s="271">
        <f>(H254*'Информация о ценах'!$D$59+'EAST_S4-19RUB'!H254*'Информация о ценах'!$D$59*'Информация о ценах'!$E$59)*'Информация о ценах'!$B$6*1.02*1.2</f>
        <v>534.18420000000003</v>
      </c>
      <c r="J254" s="217"/>
      <c r="K254" s="273">
        <f t="shared" si="3"/>
        <v>0</v>
      </c>
    </row>
    <row r="255" spans="1:11" x14ac:dyDescent="0.35">
      <c r="A255" s="29" t="s">
        <v>14485</v>
      </c>
      <c r="B255" s="299" t="s">
        <v>6133</v>
      </c>
      <c r="C255" s="299" t="s">
        <v>14483</v>
      </c>
      <c r="D255" s="299" t="s">
        <v>6131</v>
      </c>
      <c r="E255" s="299" t="s">
        <v>167</v>
      </c>
      <c r="F255" s="300">
        <v>46</v>
      </c>
      <c r="G255" s="299" t="s">
        <v>503</v>
      </c>
      <c r="H255" s="300">
        <v>7.71</v>
      </c>
      <c r="I255" s="271">
        <f>(H255*'Информация о ценах'!$D$59+'EAST_S4-19RUB'!H255*'Информация о ценах'!$D$59*'Информация о ценах'!$E$59)*'Информация о ценах'!$B$6*1.02*1.2</f>
        <v>389.27789999999999</v>
      </c>
      <c r="J255" s="217"/>
      <c r="K255" s="273">
        <f t="shared" si="3"/>
        <v>0</v>
      </c>
    </row>
    <row r="256" spans="1:11" x14ac:dyDescent="0.35">
      <c r="A256" s="29" t="s">
        <v>14486</v>
      </c>
      <c r="B256" s="299" t="s">
        <v>6134</v>
      </c>
      <c r="C256" s="299" t="s">
        <v>14483</v>
      </c>
      <c r="D256" s="299" t="s">
        <v>6131</v>
      </c>
      <c r="E256" s="299" t="s">
        <v>1335</v>
      </c>
      <c r="F256" s="300">
        <v>77</v>
      </c>
      <c r="G256" s="299" t="s">
        <v>551</v>
      </c>
      <c r="H256" s="300">
        <v>9.93</v>
      </c>
      <c r="I256" s="271">
        <f>(H256*'Информация о ценах'!$D$59+'EAST_S4-19RUB'!H256*'Информация о ценах'!$D$59*'Информация о ценах'!$E$59)*'Информация о ценах'!$B$6*1.02*1.2</f>
        <v>501.3657</v>
      </c>
      <c r="J256" s="217"/>
      <c r="K256" s="273">
        <f t="shared" si="3"/>
        <v>0</v>
      </c>
    </row>
    <row r="257" spans="1:11" x14ac:dyDescent="0.35">
      <c r="A257" s="29" t="s">
        <v>14487</v>
      </c>
      <c r="B257" s="299" t="s">
        <v>6135</v>
      </c>
      <c r="C257" s="299" t="s">
        <v>14483</v>
      </c>
      <c r="D257" s="299" t="s">
        <v>6131</v>
      </c>
      <c r="E257" s="299" t="s">
        <v>169</v>
      </c>
      <c r="F257" s="300">
        <v>73</v>
      </c>
      <c r="G257" s="299" t="s">
        <v>551</v>
      </c>
      <c r="H257" s="300">
        <v>10.3</v>
      </c>
      <c r="I257" s="271">
        <f>(H257*'Информация о ценах'!$D$59+'EAST_S4-19RUB'!H257*'Информация о ценах'!$D$59*'Информация о ценах'!$E$59)*'Информация о ценах'!$B$6*1.02*1.2</f>
        <v>520.04700000000003</v>
      </c>
      <c r="J257" s="217"/>
      <c r="K257" s="273">
        <f t="shared" si="3"/>
        <v>0</v>
      </c>
    </row>
    <row r="258" spans="1:11" x14ac:dyDescent="0.35">
      <c r="A258" s="29" t="s">
        <v>14488</v>
      </c>
      <c r="B258" s="299" t="s">
        <v>6136</v>
      </c>
      <c r="C258" s="299" t="s">
        <v>14483</v>
      </c>
      <c r="D258" s="299" t="s">
        <v>6131</v>
      </c>
      <c r="E258" s="299" t="s">
        <v>1336</v>
      </c>
      <c r="F258" s="300">
        <v>128</v>
      </c>
      <c r="G258" s="299" t="s">
        <v>395</v>
      </c>
      <c r="H258" s="300">
        <v>17.79</v>
      </c>
      <c r="I258" s="271">
        <f>(H258*'Информация о ценах'!$D$59+'EAST_S4-19RUB'!H258*'Информация о ценах'!$D$59*'Информация о ценах'!$E$59)*'Информация о ценах'!$B$6*1.02*1.2</f>
        <v>898.21709999999996</v>
      </c>
      <c r="J258" s="217"/>
      <c r="K258" s="273">
        <f t="shared" si="3"/>
        <v>0</v>
      </c>
    </row>
    <row r="259" spans="1:11" x14ac:dyDescent="0.35">
      <c r="A259" s="29" t="s">
        <v>14489</v>
      </c>
      <c r="B259" s="299" t="s">
        <v>6137</v>
      </c>
      <c r="C259" s="299" t="s">
        <v>14483</v>
      </c>
      <c r="D259" s="299" t="s">
        <v>6131</v>
      </c>
      <c r="E259" s="299" t="s">
        <v>172</v>
      </c>
      <c r="F259" s="300">
        <v>130.6</v>
      </c>
      <c r="G259" s="299" t="s">
        <v>707</v>
      </c>
      <c r="H259" s="300">
        <v>18.84</v>
      </c>
      <c r="I259" s="271">
        <f>(H259*'Информация о ценах'!$D$59+'EAST_S4-19RUB'!H259*'Информация о ценах'!$D$59*'Информация о ценах'!$E$59)*'Информация о ценах'!$B$6*1.02*1.2</f>
        <v>951.23159999999996</v>
      </c>
      <c r="J259" s="217"/>
      <c r="K259" s="273">
        <f t="shared" ref="K259:K310" si="4">I259*J259</f>
        <v>0</v>
      </c>
    </row>
    <row r="260" spans="1:11" x14ac:dyDescent="0.35">
      <c r="A260" s="29" t="s">
        <v>14490</v>
      </c>
      <c r="B260" s="299" t="s">
        <v>6138</v>
      </c>
      <c r="C260" s="299" t="s">
        <v>14483</v>
      </c>
      <c r="D260" s="299" t="s">
        <v>6131</v>
      </c>
      <c r="E260" s="299" t="s">
        <v>1338</v>
      </c>
      <c r="F260" s="300">
        <v>170</v>
      </c>
      <c r="G260" s="299" t="s">
        <v>110</v>
      </c>
      <c r="H260" s="300">
        <v>27.61</v>
      </c>
      <c r="I260" s="271">
        <f>(H260*'Информация о ценах'!$D$59+'EAST_S4-19RUB'!H260*'Информация о ценах'!$D$59*'Информация о ценах'!$E$59)*'Информация о ценах'!$B$6*1.02*1.2</f>
        <v>1394.0289000000002</v>
      </c>
      <c r="J260" s="217"/>
      <c r="K260" s="273">
        <f t="shared" si="4"/>
        <v>0</v>
      </c>
    </row>
    <row r="261" spans="1:11" x14ac:dyDescent="0.35">
      <c r="A261" s="29" t="s">
        <v>14491</v>
      </c>
      <c r="B261" s="299" t="s">
        <v>6139</v>
      </c>
      <c r="C261" s="299" t="s">
        <v>14483</v>
      </c>
      <c r="D261" s="299" t="s">
        <v>6131</v>
      </c>
      <c r="E261" s="299" t="s">
        <v>509</v>
      </c>
      <c r="F261" s="300">
        <v>227</v>
      </c>
      <c r="G261" s="299" t="s">
        <v>401</v>
      </c>
      <c r="H261" s="300">
        <v>31.62</v>
      </c>
      <c r="I261" s="271">
        <f>(H261*'Информация о ценах'!$D$59+'EAST_S4-19RUB'!H261*'Информация о ценах'!$D$59*'Информация о ценах'!$E$59)*'Информация о ценах'!$B$6*1.02*1.2</f>
        <v>1596.4938000000002</v>
      </c>
      <c r="J261" s="217"/>
      <c r="K261" s="273">
        <f t="shared" si="4"/>
        <v>0</v>
      </c>
    </row>
    <row r="262" spans="1:11" x14ac:dyDescent="0.35">
      <c r="A262" s="29" t="s">
        <v>14492</v>
      </c>
      <c r="B262" s="299" t="s">
        <v>6141</v>
      </c>
      <c r="C262" s="299" t="s">
        <v>14493</v>
      </c>
      <c r="D262" s="299" t="s">
        <v>6140</v>
      </c>
      <c r="E262" s="299" t="s">
        <v>165</v>
      </c>
      <c r="F262" s="300">
        <v>60</v>
      </c>
      <c r="G262" s="299" t="s">
        <v>503</v>
      </c>
      <c r="H262" s="300">
        <v>4.74</v>
      </c>
      <c r="I262" s="271">
        <f>(H262*'Информация о ценах'!$D$59+'EAST_S4-19RUB'!H262*'Информация о ценах'!$D$59*'Информация о ценах'!$E$59)*'Информация о ценах'!$B$6*1.02*1.2</f>
        <v>239.32260000000002</v>
      </c>
      <c r="J262" s="217"/>
      <c r="K262" s="273">
        <f t="shared" si="4"/>
        <v>0</v>
      </c>
    </row>
    <row r="263" spans="1:11" x14ac:dyDescent="0.35">
      <c r="A263" s="29" t="s">
        <v>14494</v>
      </c>
      <c r="B263" s="299" t="s">
        <v>6142</v>
      </c>
      <c r="C263" s="299" t="s">
        <v>14493</v>
      </c>
      <c r="D263" s="299" t="s">
        <v>6140</v>
      </c>
      <c r="E263" s="299" t="s">
        <v>167</v>
      </c>
      <c r="F263" s="300">
        <v>51</v>
      </c>
      <c r="G263" s="299" t="s">
        <v>503</v>
      </c>
      <c r="H263" s="300">
        <v>7.38</v>
      </c>
      <c r="I263" s="271">
        <f>(H263*'Информация о ценах'!$D$59+'EAST_S4-19RUB'!H263*'Информация о ценах'!$D$59*'Информация о ценах'!$E$59)*'Информация о ценах'!$B$6*1.02*1.2</f>
        <v>372.61619999999999</v>
      </c>
      <c r="J263" s="217"/>
      <c r="K263" s="273">
        <f t="shared" si="4"/>
        <v>0</v>
      </c>
    </row>
    <row r="264" spans="1:11" x14ac:dyDescent="0.35">
      <c r="A264" s="29" t="s">
        <v>14495</v>
      </c>
      <c r="B264" s="299" t="s">
        <v>6143</v>
      </c>
      <c r="C264" s="299" t="s">
        <v>14496</v>
      </c>
      <c r="D264" s="299" t="s">
        <v>6144</v>
      </c>
      <c r="E264" s="299" t="s">
        <v>1260</v>
      </c>
      <c r="F264" s="300">
        <v>77</v>
      </c>
      <c r="G264" s="299" t="s">
        <v>1188</v>
      </c>
      <c r="H264" s="300">
        <v>13.2</v>
      </c>
      <c r="I264" s="271">
        <f>(H264*'Информация о ценах'!$D$59+'EAST_S4-19RUB'!H264*'Информация о ценах'!$D$59*'Информация о ценах'!$E$59)*'Информация о ценах'!$B$6*1.02*1.2</f>
        <v>666.46799999999996</v>
      </c>
      <c r="J264" s="217"/>
      <c r="K264" s="273">
        <f t="shared" si="4"/>
        <v>0</v>
      </c>
    </row>
    <row r="265" spans="1:11" x14ac:dyDescent="0.35">
      <c r="A265" s="29" t="s">
        <v>14497</v>
      </c>
      <c r="B265" s="299" t="s">
        <v>6145</v>
      </c>
      <c r="C265" s="299" t="s">
        <v>14496</v>
      </c>
      <c r="D265" s="299" t="s">
        <v>6144</v>
      </c>
      <c r="E265" s="299" t="s">
        <v>1262</v>
      </c>
      <c r="F265" s="300">
        <v>127</v>
      </c>
      <c r="G265" s="299" t="s">
        <v>395</v>
      </c>
      <c r="H265" s="300">
        <v>17.329999999999998</v>
      </c>
      <c r="I265" s="271">
        <f>(H265*'Информация о ценах'!$D$59+'EAST_S4-19RUB'!H265*'Информация о ценах'!$D$59*'Информация о ценах'!$E$59)*'Информация о ценах'!$B$6*1.02*1.2</f>
        <v>874.99169999999992</v>
      </c>
      <c r="J265" s="217"/>
      <c r="K265" s="273">
        <f t="shared" si="4"/>
        <v>0</v>
      </c>
    </row>
    <row r="266" spans="1:11" x14ac:dyDescent="0.35">
      <c r="A266" s="29" t="s">
        <v>14498</v>
      </c>
      <c r="B266" s="299" t="s">
        <v>6146</v>
      </c>
      <c r="C266" s="299" t="s">
        <v>14496</v>
      </c>
      <c r="D266" s="299" t="s">
        <v>6144</v>
      </c>
      <c r="E266" s="299" t="s">
        <v>184</v>
      </c>
      <c r="F266" s="300">
        <v>121</v>
      </c>
      <c r="G266" s="299" t="s">
        <v>395</v>
      </c>
      <c r="H266" s="300">
        <v>5.99</v>
      </c>
      <c r="I266" s="271">
        <f>(H266*'Информация о ценах'!$D$59+'EAST_S4-19RUB'!H266*'Информация о ценах'!$D$59*'Информация о ценах'!$E$59)*'Информация о ценах'!$B$6*1.02*1.2</f>
        <v>302.43510000000003</v>
      </c>
      <c r="J266" s="217"/>
      <c r="K266" s="273">
        <f t="shared" si="4"/>
        <v>0</v>
      </c>
    </row>
    <row r="267" spans="1:11" x14ac:dyDescent="0.35">
      <c r="A267" s="29" t="s">
        <v>14499</v>
      </c>
      <c r="B267" s="299" t="s">
        <v>6147</v>
      </c>
      <c r="C267" s="299" t="s">
        <v>14496</v>
      </c>
      <c r="D267" s="299" t="s">
        <v>6144</v>
      </c>
      <c r="E267" s="299" t="s">
        <v>147</v>
      </c>
      <c r="F267" s="300">
        <v>134</v>
      </c>
      <c r="G267" s="299" t="s">
        <v>395</v>
      </c>
      <c r="H267" s="300">
        <v>10.73</v>
      </c>
      <c r="I267" s="271">
        <f>(H267*'Информация о ценах'!$D$59+'EAST_S4-19RUB'!H267*'Информация о ценах'!$D$59*'Информация о ценах'!$E$59)*'Информация о ценах'!$B$6*1.02*1.2</f>
        <v>541.7577</v>
      </c>
      <c r="J267" s="217"/>
      <c r="K267" s="273">
        <f t="shared" si="4"/>
        <v>0</v>
      </c>
    </row>
    <row r="268" spans="1:11" x14ac:dyDescent="0.35">
      <c r="A268" s="29" t="s">
        <v>14500</v>
      </c>
      <c r="B268" s="299" t="s">
        <v>6148</v>
      </c>
      <c r="C268" s="299" t="s">
        <v>14496</v>
      </c>
      <c r="D268" s="299" t="s">
        <v>6144</v>
      </c>
      <c r="E268" s="299" t="s">
        <v>189</v>
      </c>
      <c r="F268" s="300">
        <v>239</v>
      </c>
      <c r="G268" s="299" t="s">
        <v>246</v>
      </c>
      <c r="H268" s="300">
        <v>12.85</v>
      </c>
      <c r="I268" s="271">
        <f>(H268*'Информация о ценах'!$D$59+'EAST_S4-19RUB'!H268*'Информация о ценах'!$D$59*'Информация о ценах'!$E$59)*'Информация о ценах'!$B$6*1.02*1.2</f>
        <v>648.79650000000015</v>
      </c>
      <c r="J268" s="217"/>
      <c r="K268" s="273">
        <f t="shared" si="4"/>
        <v>0</v>
      </c>
    </row>
    <row r="269" spans="1:11" x14ac:dyDescent="0.35">
      <c r="A269" s="29" t="s">
        <v>14501</v>
      </c>
      <c r="B269" s="299" t="s">
        <v>6149</v>
      </c>
      <c r="C269" s="299" t="s">
        <v>14496</v>
      </c>
      <c r="D269" s="299" t="s">
        <v>6144</v>
      </c>
      <c r="E269" s="299" t="s">
        <v>169</v>
      </c>
      <c r="F269" s="300">
        <v>294</v>
      </c>
      <c r="G269" s="299" t="s">
        <v>173</v>
      </c>
      <c r="H269" s="300">
        <v>24.56</v>
      </c>
      <c r="I269" s="271">
        <f>(H269*'Информация о ценах'!$D$59+'EAST_S4-19RUB'!H269*'Информация о ценах'!$D$59*'Информация о ценах'!$E$59)*'Информация о ценах'!$B$6*1.02*1.2</f>
        <v>1240.0344</v>
      </c>
      <c r="J269" s="217"/>
      <c r="K269" s="273">
        <f t="shared" si="4"/>
        <v>0</v>
      </c>
    </row>
    <row r="270" spans="1:11" x14ac:dyDescent="0.35">
      <c r="A270" s="29" t="s">
        <v>14502</v>
      </c>
      <c r="B270" s="299" t="s">
        <v>6150</v>
      </c>
      <c r="C270" s="299" t="s">
        <v>14496</v>
      </c>
      <c r="D270" s="299" t="s">
        <v>6144</v>
      </c>
      <c r="E270" s="299" t="s">
        <v>191</v>
      </c>
      <c r="F270" s="300">
        <v>313</v>
      </c>
      <c r="G270" s="299" t="s">
        <v>138</v>
      </c>
      <c r="H270" s="300">
        <v>23.41</v>
      </c>
      <c r="I270" s="271">
        <f>(H270*'Информация о ценах'!$D$59+'EAST_S4-19RUB'!H270*'Информация о ценах'!$D$59*'Информация о ценах'!$E$59)*'Информация о ценах'!$B$6*1.02*1.2</f>
        <v>1181.9709</v>
      </c>
      <c r="J270" s="217"/>
      <c r="K270" s="273">
        <f t="shared" si="4"/>
        <v>0</v>
      </c>
    </row>
    <row r="271" spans="1:11" x14ac:dyDescent="0.35">
      <c r="A271" s="29" t="s">
        <v>14503</v>
      </c>
      <c r="B271" s="299" t="s">
        <v>6151</v>
      </c>
      <c r="C271" s="299" t="s">
        <v>14496</v>
      </c>
      <c r="D271" s="299" t="s">
        <v>6144</v>
      </c>
      <c r="E271" s="299" t="s">
        <v>193</v>
      </c>
      <c r="F271" s="300">
        <v>490</v>
      </c>
      <c r="G271" s="299" t="s">
        <v>116</v>
      </c>
      <c r="H271" s="300">
        <v>23.18</v>
      </c>
      <c r="I271" s="271">
        <f>(H271*'Информация о ценах'!$D$59+'EAST_S4-19RUB'!H271*'Информация о ценах'!$D$59*'Информация о ценах'!$E$59)*'Информация о ценах'!$B$6*1.02*1.2</f>
        <v>1170.3582000000001</v>
      </c>
      <c r="J271" s="217"/>
      <c r="K271" s="273">
        <f t="shared" si="4"/>
        <v>0</v>
      </c>
    </row>
    <row r="272" spans="1:11" x14ac:dyDescent="0.35">
      <c r="A272" s="29" t="s">
        <v>14504</v>
      </c>
      <c r="B272" s="299" t="s">
        <v>6152</v>
      </c>
      <c r="C272" s="299" t="s">
        <v>14496</v>
      </c>
      <c r="D272" s="299" t="s">
        <v>6144</v>
      </c>
      <c r="E272" s="299" t="s">
        <v>204</v>
      </c>
      <c r="F272" s="300">
        <v>697</v>
      </c>
      <c r="G272" s="299" t="s">
        <v>347</v>
      </c>
      <c r="H272" s="300">
        <v>64.31</v>
      </c>
      <c r="I272" s="271">
        <f>(H272*'Информация о ценах'!$D$59+'EAST_S4-19RUB'!H272*'Информация о ценах'!$D$59*'Информация о ценах'!$E$59)*'Информация о ценах'!$B$6*1.02*1.2</f>
        <v>3247.0119000000004</v>
      </c>
      <c r="J272" s="217"/>
      <c r="K272" s="273">
        <f t="shared" si="4"/>
        <v>0</v>
      </c>
    </row>
    <row r="273" spans="1:11" x14ac:dyDescent="0.35">
      <c r="A273" s="29" t="s">
        <v>14505</v>
      </c>
      <c r="B273" s="299" t="s">
        <v>6153</v>
      </c>
      <c r="C273" s="299" t="s">
        <v>14496</v>
      </c>
      <c r="D273" s="299" t="s">
        <v>6144</v>
      </c>
      <c r="E273" s="299" t="s">
        <v>206</v>
      </c>
      <c r="F273" s="129">
        <v>1120</v>
      </c>
      <c r="G273" s="299" t="s">
        <v>143</v>
      </c>
      <c r="H273" s="300">
        <v>123.95</v>
      </c>
      <c r="I273" s="271">
        <f>(H273*'Информация о ценах'!$D$59+'EAST_S4-19RUB'!H273*'Информация о ценах'!$D$59*'Информация о ценах'!$E$59)*'Информация о ценах'!$B$6*1.02*1.2</f>
        <v>6258.2355000000007</v>
      </c>
      <c r="J273" s="217"/>
      <c r="K273" s="273">
        <f t="shared" si="4"/>
        <v>0</v>
      </c>
    </row>
    <row r="274" spans="1:11" x14ac:dyDescent="0.35">
      <c r="A274" s="29" t="s">
        <v>14506</v>
      </c>
      <c r="B274" s="299" t="s">
        <v>6154</v>
      </c>
      <c r="C274" s="299" t="s">
        <v>6155</v>
      </c>
      <c r="D274" s="299" t="s">
        <v>6156</v>
      </c>
      <c r="E274" s="299" t="s">
        <v>184</v>
      </c>
      <c r="F274" s="300">
        <v>28</v>
      </c>
      <c r="G274" s="299" t="s">
        <v>6157</v>
      </c>
      <c r="H274" s="300">
        <v>4.17</v>
      </c>
      <c r="I274" s="271">
        <f>(H274*'Информация о ценах'!$D$59+'EAST_S4-19RUB'!H274*'Информация о ценах'!$D$59*'Информация о ценах'!$E$59)*'Информация о ценах'!$B$6*1.02*1.2</f>
        <v>210.54330000000002</v>
      </c>
      <c r="J274" s="217"/>
      <c r="K274" s="273">
        <f t="shared" si="4"/>
        <v>0</v>
      </c>
    </row>
    <row r="275" spans="1:11" x14ac:dyDescent="0.35">
      <c r="A275" s="29" t="s">
        <v>14507</v>
      </c>
      <c r="B275" s="299" t="s">
        <v>6158</v>
      </c>
      <c r="C275" s="299" t="s">
        <v>6155</v>
      </c>
      <c r="D275" s="299" t="s">
        <v>6156</v>
      </c>
      <c r="E275" s="299" t="s">
        <v>167</v>
      </c>
      <c r="F275" s="300">
        <v>36</v>
      </c>
      <c r="G275" s="299" t="s">
        <v>2678</v>
      </c>
      <c r="H275" s="300">
        <v>4.38</v>
      </c>
      <c r="I275" s="271">
        <f>(H275*'Информация о ценах'!$D$59+'EAST_S4-19RUB'!H275*'Информация о ценах'!$D$59*'Информация о ценах'!$E$59)*'Информация о ценах'!$B$6*1.02*1.2</f>
        <v>221.14620000000002</v>
      </c>
      <c r="J275" s="217"/>
      <c r="K275" s="273">
        <f t="shared" si="4"/>
        <v>0</v>
      </c>
    </row>
    <row r="276" spans="1:11" x14ac:dyDescent="0.35">
      <c r="A276" s="29" t="s">
        <v>14508</v>
      </c>
      <c r="B276" s="299" t="s">
        <v>6159</v>
      </c>
      <c r="C276" s="299" t="s">
        <v>6155</v>
      </c>
      <c r="D276" s="299" t="s">
        <v>6156</v>
      </c>
      <c r="E276" s="299" t="s">
        <v>189</v>
      </c>
      <c r="F276" s="300">
        <v>55</v>
      </c>
      <c r="G276" s="299" t="s">
        <v>6185</v>
      </c>
      <c r="H276" s="300">
        <v>5.15</v>
      </c>
      <c r="I276" s="271">
        <f>(H276*'Информация о ценах'!$D$59+'EAST_S4-19RUB'!H276*'Информация о ценах'!$D$59*'Информация о ценах'!$E$59)*'Информация о ценах'!$B$6*1.02*1.2</f>
        <v>260.02350000000001</v>
      </c>
      <c r="J276" s="217"/>
      <c r="K276" s="273">
        <f t="shared" si="4"/>
        <v>0</v>
      </c>
    </row>
    <row r="277" spans="1:11" x14ac:dyDescent="0.35">
      <c r="A277" s="29" t="s">
        <v>14509</v>
      </c>
      <c r="B277" s="299" t="s">
        <v>6160</v>
      </c>
      <c r="C277" s="299" t="s">
        <v>6155</v>
      </c>
      <c r="D277" s="299" t="s">
        <v>6156</v>
      </c>
      <c r="E277" s="299" t="s">
        <v>169</v>
      </c>
      <c r="F277" s="300">
        <v>52</v>
      </c>
      <c r="G277" s="299" t="s">
        <v>5252</v>
      </c>
      <c r="H277" s="300">
        <v>5.25</v>
      </c>
      <c r="I277" s="271">
        <f>(H277*'Информация о ценах'!$D$59+'EAST_S4-19RUB'!H277*'Информация о ценах'!$D$59*'Информация о ценах'!$E$59)*'Информация о ценах'!$B$6*1.02*1.2</f>
        <v>265.07249999999999</v>
      </c>
      <c r="J277" s="217"/>
      <c r="K277" s="273">
        <f t="shared" si="4"/>
        <v>0</v>
      </c>
    </row>
    <row r="278" spans="1:11" x14ac:dyDescent="0.35">
      <c r="A278" s="29" t="s">
        <v>14510</v>
      </c>
      <c r="B278" s="299" t="s">
        <v>6161</v>
      </c>
      <c r="C278" s="299" t="s">
        <v>6155</v>
      </c>
      <c r="D278" s="299" t="s">
        <v>6156</v>
      </c>
      <c r="E278" s="299" t="s">
        <v>172</v>
      </c>
      <c r="F278" s="300">
        <v>93</v>
      </c>
      <c r="G278" s="299" t="s">
        <v>7218</v>
      </c>
      <c r="H278" s="300">
        <v>8.3000000000000007</v>
      </c>
      <c r="I278" s="271">
        <f>(H278*'Информация о ценах'!$D$59+'EAST_S4-19RUB'!H278*'Информация о ценах'!$D$59*'Информация о ценах'!$E$59)*'Информация о ценах'!$B$6*1.02*1.2</f>
        <v>419.06700000000006</v>
      </c>
      <c r="J278" s="217"/>
      <c r="K278" s="273">
        <f t="shared" si="4"/>
        <v>0</v>
      </c>
    </row>
    <row r="279" spans="1:11" x14ac:dyDescent="0.35">
      <c r="A279" s="29" t="s">
        <v>14511</v>
      </c>
      <c r="B279" s="299" t="s">
        <v>6162</v>
      </c>
      <c r="C279" s="299" t="s">
        <v>6155</v>
      </c>
      <c r="D279" s="299" t="s">
        <v>6156</v>
      </c>
      <c r="E279" s="299" t="s">
        <v>509</v>
      </c>
      <c r="F279" s="300">
        <v>126</v>
      </c>
      <c r="G279" s="299" t="s">
        <v>2680</v>
      </c>
      <c r="H279" s="300">
        <v>13.5</v>
      </c>
      <c r="I279" s="271">
        <f>(H279*'Информация о ценах'!$D$59+'EAST_S4-19RUB'!H279*'Информация о ценах'!$D$59*'Информация о ценах'!$E$59)*'Информация о ценах'!$B$6*1.02*1.2</f>
        <v>681.61500000000001</v>
      </c>
      <c r="J279" s="217"/>
      <c r="K279" s="273">
        <f t="shared" si="4"/>
        <v>0</v>
      </c>
    </row>
    <row r="280" spans="1:11" x14ac:dyDescent="0.35">
      <c r="A280" s="29" t="s">
        <v>6163</v>
      </c>
      <c r="B280" s="299" t="s">
        <v>6164</v>
      </c>
      <c r="C280" s="299" t="s">
        <v>14512</v>
      </c>
      <c r="D280" s="299" t="s">
        <v>6165</v>
      </c>
      <c r="E280" s="299" t="s">
        <v>5281</v>
      </c>
      <c r="F280" s="300">
        <v>40</v>
      </c>
      <c r="G280" s="299" t="s">
        <v>2678</v>
      </c>
      <c r="H280" s="300">
        <v>6.9</v>
      </c>
      <c r="I280" s="271">
        <f>(H280*'Информация о ценах'!$D$59+'EAST_S4-19RUB'!H280*'Информация о ценах'!$D$59*'Информация о ценах'!$E$59)*'Информация о ценах'!$B$6*1.02*1.2</f>
        <v>348.38099999999997</v>
      </c>
      <c r="J280" s="217"/>
      <c r="K280" s="273">
        <f t="shared" si="4"/>
        <v>0</v>
      </c>
    </row>
    <row r="281" spans="1:11" x14ac:dyDescent="0.35">
      <c r="A281" s="29" t="s">
        <v>14513</v>
      </c>
      <c r="B281" s="299" t="s">
        <v>6166</v>
      </c>
      <c r="C281" s="299" t="s">
        <v>14512</v>
      </c>
      <c r="D281" s="299" t="s">
        <v>6165</v>
      </c>
      <c r="E281" s="299" t="s">
        <v>5282</v>
      </c>
      <c r="F281" s="300">
        <v>72</v>
      </c>
      <c r="G281" s="299" t="s">
        <v>14514</v>
      </c>
      <c r="H281" s="300">
        <v>8.06</v>
      </c>
      <c r="I281" s="271">
        <f>(H281*'Информация о ценах'!$D$59+'EAST_S4-19RUB'!H281*'Информация о ценах'!$D$59*'Информация о ценах'!$E$59)*'Информация о ценах'!$B$6*1.02*1.2</f>
        <v>406.94940000000008</v>
      </c>
      <c r="J281" s="217"/>
      <c r="K281" s="273">
        <f t="shared" si="4"/>
        <v>0</v>
      </c>
    </row>
    <row r="282" spans="1:11" x14ac:dyDescent="0.35">
      <c r="A282" s="29" t="s">
        <v>6167</v>
      </c>
      <c r="B282" s="299" t="s">
        <v>6168</v>
      </c>
      <c r="C282" s="299" t="s">
        <v>14515</v>
      </c>
      <c r="D282" s="299" t="s">
        <v>6169</v>
      </c>
      <c r="E282" s="299" t="s">
        <v>5281</v>
      </c>
      <c r="F282" s="300">
        <v>51</v>
      </c>
      <c r="G282" s="299" t="s">
        <v>2681</v>
      </c>
      <c r="H282" s="300">
        <v>7.48</v>
      </c>
      <c r="I282" s="271">
        <f>(H282*'Информация о ценах'!$D$59+'EAST_S4-19RUB'!H282*'Информация о ценах'!$D$59*'Информация о ценах'!$E$59)*'Информация о ценах'!$B$6*1.02*1.2</f>
        <v>377.66520000000008</v>
      </c>
      <c r="J282" s="217"/>
      <c r="K282" s="273">
        <f t="shared" si="4"/>
        <v>0</v>
      </c>
    </row>
    <row r="283" spans="1:11" x14ac:dyDescent="0.35">
      <c r="A283" s="29" t="s">
        <v>6170</v>
      </c>
      <c r="B283" s="299" t="s">
        <v>6171</v>
      </c>
      <c r="C283" s="299" t="s">
        <v>14515</v>
      </c>
      <c r="D283" s="299" t="s">
        <v>6169</v>
      </c>
      <c r="E283" s="299" t="s">
        <v>5258</v>
      </c>
      <c r="F283" s="300">
        <v>80</v>
      </c>
      <c r="G283" s="299" t="s">
        <v>14514</v>
      </c>
      <c r="H283" s="300">
        <v>10.02</v>
      </c>
      <c r="I283" s="271">
        <f>(H283*'Информация о ценах'!$D$59+'EAST_S4-19RUB'!H283*'Информация о ценах'!$D$59*'Информация о ценах'!$E$59)*'Информация о ценах'!$B$6*1.02*1.2</f>
        <v>505.90979999999996</v>
      </c>
      <c r="J283" s="217"/>
      <c r="K283" s="273">
        <f t="shared" si="4"/>
        <v>0</v>
      </c>
    </row>
    <row r="284" spans="1:11" x14ac:dyDescent="0.35">
      <c r="A284" s="29" t="s">
        <v>6172</v>
      </c>
      <c r="B284" s="299" t="s">
        <v>6173</v>
      </c>
      <c r="C284" s="299" t="s">
        <v>14515</v>
      </c>
      <c r="D284" s="299" t="s">
        <v>6169</v>
      </c>
      <c r="E284" s="299" t="s">
        <v>5282</v>
      </c>
      <c r="F284" s="300">
        <v>69</v>
      </c>
      <c r="G284" s="299" t="s">
        <v>2679</v>
      </c>
      <c r="H284" s="300">
        <v>8.92</v>
      </c>
      <c r="I284" s="271">
        <f>(H284*'Информация о ценах'!$D$59+'EAST_S4-19RUB'!H284*'Информация о ценах'!$D$59*'Информация о ценах'!$E$59)*'Информация о ценах'!$B$6*1.02*1.2</f>
        <v>450.37080000000003</v>
      </c>
      <c r="J284" s="217"/>
      <c r="K284" s="273">
        <f t="shared" si="4"/>
        <v>0</v>
      </c>
    </row>
    <row r="285" spans="1:11" x14ac:dyDescent="0.35">
      <c r="A285" s="29" t="s">
        <v>6174</v>
      </c>
      <c r="B285" s="299" t="s">
        <v>6175</v>
      </c>
      <c r="C285" s="299" t="s">
        <v>14515</v>
      </c>
      <c r="D285" s="299" t="s">
        <v>6169</v>
      </c>
      <c r="E285" s="299" t="s">
        <v>2682</v>
      </c>
      <c r="F285" s="300">
        <v>120</v>
      </c>
      <c r="G285" s="299" t="s">
        <v>2683</v>
      </c>
      <c r="H285" s="300">
        <v>12.01</v>
      </c>
      <c r="I285" s="271">
        <f>(H285*'Информация о ценах'!$D$59+'EAST_S4-19RUB'!H285*'Информация о ценах'!$D$59*'Информация о ценах'!$E$59)*'Информация о ценах'!$B$6*1.02*1.2</f>
        <v>606.38490000000002</v>
      </c>
      <c r="J285" s="217"/>
      <c r="K285" s="273">
        <f t="shared" si="4"/>
        <v>0</v>
      </c>
    </row>
    <row r="286" spans="1:11" x14ac:dyDescent="0.35">
      <c r="A286" s="29" t="s">
        <v>6176</v>
      </c>
      <c r="B286" s="299" t="s">
        <v>6177</v>
      </c>
      <c r="C286" s="299" t="s">
        <v>14515</v>
      </c>
      <c r="D286" s="299" t="s">
        <v>6169</v>
      </c>
      <c r="E286" s="299" t="s">
        <v>2684</v>
      </c>
      <c r="F286" s="300">
        <v>200</v>
      </c>
      <c r="G286" s="299" t="s">
        <v>2673</v>
      </c>
      <c r="H286" s="300">
        <v>15.84</v>
      </c>
      <c r="I286" s="271">
        <f>(H286*'Информация о ценах'!$D$59+'EAST_S4-19RUB'!H286*'Информация о ценах'!$D$59*'Информация о ценах'!$E$59)*'Информация о ценах'!$B$6*1.02*1.2</f>
        <v>799.76159999999993</v>
      </c>
      <c r="J286" s="217"/>
      <c r="K286" s="273">
        <f t="shared" si="4"/>
        <v>0</v>
      </c>
    </row>
    <row r="287" spans="1:11" x14ac:dyDescent="0.35">
      <c r="A287" s="29" t="s">
        <v>14516</v>
      </c>
      <c r="B287" s="299" t="s">
        <v>6178</v>
      </c>
      <c r="C287" s="299" t="s">
        <v>14517</v>
      </c>
      <c r="D287" s="299" t="s">
        <v>6179</v>
      </c>
      <c r="E287" s="299" t="s">
        <v>6180</v>
      </c>
      <c r="F287" s="300">
        <v>24</v>
      </c>
      <c r="G287" s="299" t="s">
        <v>6181</v>
      </c>
      <c r="H287" s="300">
        <v>5.45</v>
      </c>
      <c r="I287" s="271">
        <f>(H287*'Информация о ценах'!$D$59+'EAST_S4-19RUB'!H287*'Информация о ценах'!$D$59*'Информация о ценах'!$E$59)*'Информация о ценах'!$B$6*1.02*1.2</f>
        <v>275.1705</v>
      </c>
      <c r="J287" s="217"/>
      <c r="K287" s="273">
        <f t="shared" si="4"/>
        <v>0</v>
      </c>
    </row>
    <row r="288" spans="1:11" x14ac:dyDescent="0.35">
      <c r="A288" s="29" t="s">
        <v>14518</v>
      </c>
      <c r="B288" s="299" t="s">
        <v>6182</v>
      </c>
      <c r="C288" s="299" t="s">
        <v>14517</v>
      </c>
      <c r="D288" s="299" t="s">
        <v>6179</v>
      </c>
      <c r="E288" s="299" t="s">
        <v>5281</v>
      </c>
      <c r="F288" s="300">
        <v>37</v>
      </c>
      <c r="G288" s="299" t="s">
        <v>2681</v>
      </c>
      <c r="H288" s="300">
        <v>5.71</v>
      </c>
      <c r="I288" s="271">
        <f>(H288*'Информация о ценах'!$D$59+'EAST_S4-19RUB'!H288*'Информация о ценах'!$D$59*'Информация о ценах'!$E$59)*'Информация о ценах'!$B$6*1.02*1.2</f>
        <v>288.29790000000003</v>
      </c>
      <c r="J288" s="217"/>
      <c r="K288" s="273">
        <f t="shared" si="4"/>
        <v>0</v>
      </c>
    </row>
    <row r="289" spans="1:11" x14ac:dyDescent="0.35">
      <c r="A289" s="29" t="s">
        <v>14519</v>
      </c>
      <c r="B289" s="299" t="s">
        <v>6184</v>
      </c>
      <c r="C289" s="299" t="s">
        <v>14517</v>
      </c>
      <c r="D289" s="299" t="s">
        <v>6179</v>
      </c>
      <c r="E289" s="299" t="s">
        <v>5282</v>
      </c>
      <c r="F289" s="300">
        <v>65</v>
      </c>
      <c r="G289" s="299" t="s">
        <v>5252</v>
      </c>
      <c r="H289" s="300">
        <v>7.26</v>
      </c>
      <c r="I289" s="271">
        <f>(H289*'Информация о ценах'!$D$59+'EAST_S4-19RUB'!H289*'Информация о ценах'!$D$59*'Информация о ценах'!$E$59)*'Информация о ценах'!$B$6*1.02*1.2</f>
        <v>366.55740000000003</v>
      </c>
      <c r="J289" s="217"/>
      <c r="K289" s="273">
        <f t="shared" si="4"/>
        <v>0</v>
      </c>
    </row>
    <row r="290" spans="1:11" x14ac:dyDescent="0.35">
      <c r="A290" s="29" t="s">
        <v>14520</v>
      </c>
      <c r="B290" s="299" t="s">
        <v>6186</v>
      </c>
      <c r="C290" s="299" t="s">
        <v>14517</v>
      </c>
      <c r="D290" s="299" t="s">
        <v>6179</v>
      </c>
      <c r="E290" s="299" t="s">
        <v>5283</v>
      </c>
      <c r="F290" s="300">
        <v>88</v>
      </c>
      <c r="G290" s="299" t="s">
        <v>2683</v>
      </c>
      <c r="H290" s="300">
        <v>9.94</v>
      </c>
      <c r="I290" s="271">
        <f>(H290*'Информация о ценах'!$D$59+'EAST_S4-19RUB'!H290*'Информация о ценах'!$D$59*'Информация о ценах'!$E$59)*'Информация о ценах'!$B$6*1.02*1.2</f>
        <v>501.87060000000008</v>
      </c>
      <c r="J290" s="217"/>
      <c r="K290" s="273">
        <f t="shared" si="4"/>
        <v>0</v>
      </c>
    </row>
    <row r="291" spans="1:11" x14ac:dyDescent="0.35">
      <c r="A291" s="29" t="s">
        <v>14521</v>
      </c>
      <c r="B291" s="299" t="s">
        <v>6187</v>
      </c>
      <c r="C291" s="299" t="s">
        <v>6188</v>
      </c>
      <c r="D291" s="299" t="s">
        <v>6189</v>
      </c>
      <c r="E291" s="299" t="s">
        <v>165</v>
      </c>
      <c r="F291" s="300">
        <v>24</v>
      </c>
      <c r="G291" s="299" t="s">
        <v>6157</v>
      </c>
      <c r="H291" s="300">
        <v>3.47</v>
      </c>
      <c r="I291" s="271">
        <f>(H291*'Информация о ценах'!$D$59+'EAST_S4-19RUB'!H291*'Информация о ценах'!$D$59*'Информация о ценах'!$E$59)*'Информация о ценах'!$B$6*1.02*1.2</f>
        <v>175.20030000000003</v>
      </c>
      <c r="J291" s="217"/>
      <c r="K291" s="273">
        <f t="shared" si="4"/>
        <v>0</v>
      </c>
    </row>
    <row r="292" spans="1:11" x14ac:dyDescent="0.35">
      <c r="A292" s="29" t="s">
        <v>14522</v>
      </c>
      <c r="B292" s="299" t="s">
        <v>6190</v>
      </c>
      <c r="C292" s="299" t="s">
        <v>6188</v>
      </c>
      <c r="D292" s="299" t="s">
        <v>6189</v>
      </c>
      <c r="E292" s="299" t="s">
        <v>167</v>
      </c>
      <c r="F292" s="300">
        <v>18</v>
      </c>
      <c r="G292" s="299" t="s">
        <v>6157</v>
      </c>
      <c r="H292" s="300">
        <v>4.26</v>
      </c>
      <c r="I292" s="271">
        <f>(H292*'Информация о ценах'!$D$59+'EAST_S4-19RUB'!H292*'Информация о ценах'!$D$59*'Информация о ценах'!$E$59)*'Информация о ценах'!$B$6*1.02*1.2</f>
        <v>215.08739999999997</v>
      </c>
      <c r="J292" s="217"/>
      <c r="K292" s="273">
        <f t="shared" si="4"/>
        <v>0</v>
      </c>
    </row>
    <row r="293" spans="1:11" x14ac:dyDescent="0.35">
      <c r="A293" s="29" t="s">
        <v>14523</v>
      </c>
      <c r="B293" s="299" t="s">
        <v>6191</v>
      </c>
      <c r="C293" s="299" t="s">
        <v>6188</v>
      </c>
      <c r="D293" s="299" t="s">
        <v>6189</v>
      </c>
      <c r="E293" s="299" t="s">
        <v>1335</v>
      </c>
      <c r="F293" s="300">
        <v>30</v>
      </c>
      <c r="G293" s="299" t="s">
        <v>6183</v>
      </c>
      <c r="H293" s="300">
        <v>8.2200000000000006</v>
      </c>
      <c r="I293" s="271">
        <f>(H293*'Информация о ценах'!$D$59+'EAST_S4-19RUB'!H293*'Информация о ценах'!$D$59*'Информация о ценах'!$E$59)*'Информация о ценах'!$B$6*1.02*1.2</f>
        <v>415.02780000000001</v>
      </c>
      <c r="J293" s="217"/>
      <c r="K293" s="273">
        <f t="shared" si="4"/>
        <v>0</v>
      </c>
    </row>
    <row r="294" spans="1:11" x14ac:dyDescent="0.35">
      <c r="A294" s="29" t="s">
        <v>14524</v>
      </c>
      <c r="B294" s="299" t="s">
        <v>6192</v>
      </c>
      <c r="C294" s="299" t="s">
        <v>6188</v>
      </c>
      <c r="D294" s="299" t="s">
        <v>6189</v>
      </c>
      <c r="E294" s="299" t="s">
        <v>169</v>
      </c>
      <c r="F294" s="300">
        <v>26</v>
      </c>
      <c r="G294" s="299" t="s">
        <v>2678</v>
      </c>
      <c r="H294" s="300">
        <v>4.55</v>
      </c>
      <c r="I294" s="271">
        <f>(H294*'Информация о ценах'!$D$59+'EAST_S4-19RUB'!H294*'Информация о ценах'!$D$59*'Информация о ценах'!$E$59)*'Информация о ценах'!$B$6*1.02*1.2</f>
        <v>229.7295</v>
      </c>
      <c r="J294" s="217"/>
      <c r="K294" s="273">
        <f t="shared" si="4"/>
        <v>0</v>
      </c>
    </row>
    <row r="295" spans="1:11" x14ac:dyDescent="0.35">
      <c r="A295" s="29" t="s">
        <v>14525</v>
      </c>
      <c r="B295" s="299" t="s">
        <v>6193</v>
      </c>
      <c r="C295" s="299" t="s">
        <v>6188</v>
      </c>
      <c r="D295" s="299" t="s">
        <v>6189</v>
      </c>
      <c r="E295" s="299" t="s">
        <v>1336</v>
      </c>
      <c r="F295" s="300">
        <v>59</v>
      </c>
      <c r="G295" s="299" t="s">
        <v>6194</v>
      </c>
      <c r="H295" s="300">
        <v>10.42</v>
      </c>
      <c r="I295" s="271">
        <f>(H295*'Информация о ценах'!$D$59+'EAST_S4-19RUB'!H295*'Информация о ценах'!$D$59*'Информация о ценах'!$E$59)*'Информация о ценах'!$B$6*1.02*1.2</f>
        <v>526.10580000000004</v>
      </c>
      <c r="J295" s="217"/>
      <c r="K295" s="273">
        <f t="shared" si="4"/>
        <v>0</v>
      </c>
    </row>
    <row r="296" spans="1:11" x14ac:dyDescent="0.35">
      <c r="A296" s="29" t="s">
        <v>14526</v>
      </c>
      <c r="B296" s="299" t="s">
        <v>6195</v>
      </c>
      <c r="C296" s="299" t="s">
        <v>6188</v>
      </c>
      <c r="D296" s="299" t="s">
        <v>6189</v>
      </c>
      <c r="E296" s="299" t="s">
        <v>172</v>
      </c>
      <c r="F296" s="300">
        <v>54</v>
      </c>
      <c r="G296" s="299" t="s">
        <v>7218</v>
      </c>
      <c r="H296" s="300">
        <v>7.85</v>
      </c>
      <c r="I296" s="271">
        <f>(H296*'Информация о ценах'!$D$59+'EAST_S4-19RUB'!H296*'Информация о ценах'!$D$59*'Информация о ценах'!$E$59)*'Информация о ценах'!$B$6*1.02*1.2</f>
        <v>396.34649999999999</v>
      </c>
      <c r="J296" s="217"/>
      <c r="K296" s="273">
        <f t="shared" si="4"/>
        <v>0</v>
      </c>
    </row>
    <row r="297" spans="1:11" x14ac:dyDescent="0.35">
      <c r="A297" s="29" t="s">
        <v>14527</v>
      </c>
      <c r="B297" s="299" t="s">
        <v>6196</v>
      </c>
      <c r="C297" s="299" t="s">
        <v>6188</v>
      </c>
      <c r="D297" s="299" t="s">
        <v>6189</v>
      </c>
      <c r="E297" s="299" t="s">
        <v>1338</v>
      </c>
      <c r="F297" s="300">
        <v>82</v>
      </c>
      <c r="G297" s="299" t="s">
        <v>2679</v>
      </c>
      <c r="H297" s="300">
        <v>11.77</v>
      </c>
      <c r="I297" s="271">
        <f>(H297*'Информация о ценах'!$D$59+'EAST_S4-19RUB'!H297*'Информация о ценах'!$D$59*'Информация о ценах'!$E$59)*'Информация о ценах'!$B$6*1.02*1.2</f>
        <v>594.26730000000009</v>
      </c>
      <c r="J297" s="217"/>
      <c r="K297" s="273">
        <f t="shared" si="4"/>
        <v>0</v>
      </c>
    </row>
    <row r="298" spans="1:11" x14ac:dyDescent="0.35">
      <c r="A298" s="29" t="s">
        <v>14528</v>
      </c>
      <c r="B298" s="299" t="s">
        <v>6199</v>
      </c>
      <c r="C298" s="299" t="s">
        <v>6197</v>
      </c>
      <c r="D298" s="299" t="s">
        <v>6198</v>
      </c>
      <c r="E298" s="299" t="s">
        <v>6200</v>
      </c>
      <c r="F298" s="300">
        <v>20</v>
      </c>
      <c r="G298" s="299" t="s">
        <v>6181</v>
      </c>
      <c r="H298" s="300">
        <v>2.09</v>
      </c>
      <c r="I298" s="271">
        <f>(H298*'Информация о ценах'!$D$59+'EAST_S4-19RUB'!H298*'Информация о ценах'!$D$59*'Информация о ценах'!$E$59)*'Информация о ценах'!$B$6*1.02*1.2</f>
        <v>105.52409999999999</v>
      </c>
      <c r="J298" s="217"/>
      <c r="K298" s="273">
        <f t="shared" si="4"/>
        <v>0</v>
      </c>
    </row>
    <row r="299" spans="1:11" x14ac:dyDescent="0.35">
      <c r="A299" s="29" t="s">
        <v>14529</v>
      </c>
      <c r="B299" s="299" t="s">
        <v>6201</v>
      </c>
      <c r="C299" s="299" t="s">
        <v>6197</v>
      </c>
      <c r="D299" s="299" t="s">
        <v>6198</v>
      </c>
      <c r="E299" s="299" t="s">
        <v>6202</v>
      </c>
      <c r="F299" s="300">
        <v>30</v>
      </c>
      <c r="G299" s="299" t="s">
        <v>6157</v>
      </c>
      <c r="H299" s="300">
        <v>4.63</v>
      </c>
      <c r="I299" s="271">
        <f>(H299*'Информация о ценах'!$D$59+'EAST_S4-19RUB'!H299*'Информация о ценах'!$D$59*'Информация о ценах'!$E$59)*'Информация о ценах'!$B$6*1.02*1.2</f>
        <v>233.7687</v>
      </c>
      <c r="J299" s="217"/>
      <c r="K299" s="273">
        <f t="shared" si="4"/>
        <v>0</v>
      </c>
    </row>
    <row r="300" spans="1:11" x14ac:dyDescent="0.35">
      <c r="A300" s="29" t="s">
        <v>14530</v>
      </c>
      <c r="B300" s="299" t="s">
        <v>6203</v>
      </c>
      <c r="C300" s="299" t="s">
        <v>6197</v>
      </c>
      <c r="D300" s="299" t="s">
        <v>6198</v>
      </c>
      <c r="E300" s="299" t="s">
        <v>6204</v>
      </c>
      <c r="F300" s="300">
        <v>27</v>
      </c>
      <c r="G300" s="299" t="s">
        <v>6205</v>
      </c>
      <c r="H300" s="300">
        <v>1.8</v>
      </c>
      <c r="I300" s="271">
        <f>(H300*'Информация о ценах'!$D$59+'EAST_S4-19RUB'!H300*'Информация о ценах'!$D$59*'Информация о ценах'!$E$59)*'Информация о ценах'!$B$6*1.02*1.2</f>
        <v>90.882000000000019</v>
      </c>
      <c r="J300" s="217"/>
      <c r="K300" s="273">
        <f t="shared" si="4"/>
        <v>0</v>
      </c>
    </row>
    <row r="301" spans="1:11" x14ac:dyDescent="0.35">
      <c r="A301" s="29" t="s">
        <v>14531</v>
      </c>
      <c r="B301" s="299" t="s">
        <v>6206</v>
      </c>
      <c r="C301" s="299" t="s">
        <v>6197</v>
      </c>
      <c r="D301" s="299" t="s">
        <v>6198</v>
      </c>
      <c r="E301" s="299" t="s">
        <v>6207</v>
      </c>
      <c r="F301" s="300">
        <v>45</v>
      </c>
      <c r="G301" s="299" t="s">
        <v>6185</v>
      </c>
      <c r="H301" s="300">
        <v>2.76</v>
      </c>
      <c r="I301" s="271">
        <f>(H301*'Информация о ценах'!$D$59+'EAST_S4-19RUB'!H301*'Информация о ценах'!$D$59*'Информация о ценах'!$E$59)*'Информация о ценах'!$B$6*1.02*1.2</f>
        <v>139.35239999999999</v>
      </c>
      <c r="J301" s="217"/>
      <c r="K301" s="273">
        <f t="shared" si="4"/>
        <v>0</v>
      </c>
    </row>
    <row r="302" spans="1:11" x14ac:dyDescent="0.35">
      <c r="A302" s="29" t="s">
        <v>14532</v>
      </c>
      <c r="B302" s="299" t="s">
        <v>6208</v>
      </c>
      <c r="C302" s="299" t="s">
        <v>6197</v>
      </c>
      <c r="D302" s="299" t="s">
        <v>6198</v>
      </c>
      <c r="E302" s="299" t="s">
        <v>6209</v>
      </c>
      <c r="F302" s="300">
        <v>66</v>
      </c>
      <c r="G302" s="299" t="s">
        <v>2679</v>
      </c>
      <c r="H302" s="300">
        <v>6.9</v>
      </c>
      <c r="I302" s="271">
        <f>(H302*'Информация о ценах'!$D$59+'EAST_S4-19RUB'!H302*'Информация о ценах'!$D$59*'Информация о ценах'!$E$59)*'Информация о ценах'!$B$6*1.02*1.2</f>
        <v>348.38099999999997</v>
      </c>
      <c r="J302" s="217"/>
      <c r="K302" s="273">
        <f t="shared" si="4"/>
        <v>0</v>
      </c>
    </row>
    <row r="303" spans="1:11" x14ac:dyDescent="0.35">
      <c r="A303" s="29" t="s">
        <v>14533</v>
      </c>
      <c r="B303" s="299" t="s">
        <v>6210</v>
      </c>
      <c r="C303" s="299" t="s">
        <v>6197</v>
      </c>
      <c r="D303" s="299" t="s">
        <v>6198</v>
      </c>
      <c r="E303" s="299" t="s">
        <v>6211</v>
      </c>
      <c r="F303" s="300">
        <v>85</v>
      </c>
      <c r="G303" s="299" t="s">
        <v>5262</v>
      </c>
      <c r="H303" s="300">
        <v>10.45</v>
      </c>
      <c r="I303" s="271">
        <f>(H303*'Информация о ценах'!$D$59+'EAST_S4-19RUB'!H303*'Информация о ценах'!$D$59*'Информация о ценах'!$E$59)*'Информация о ценах'!$B$6*1.02*1.2</f>
        <v>527.62050000000011</v>
      </c>
      <c r="J303" s="217"/>
      <c r="K303" s="273">
        <f t="shared" si="4"/>
        <v>0</v>
      </c>
    </row>
    <row r="304" spans="1:11" x14ac:dyDescent="0.35">
      <c r="A304" s="29" t="s">
        <v>14534</v>
      </c>
      <c r="B304" s="299" t="s">
        <v>6212</v>
      </c>
      <c r="C304" s="299" t="s">
        <v>6197</v>
      </c>
      <c r="D304" s="299" t="s">
        <v>6198</v>
      </c>
      <c r="E304" s="299" t="s">
        <v>6213</v>
      </c>
      <c r="F304" s="300">
        <v>134</v>
      </c>
      <c r="G304" s="299" t="s">
        <v>2423</v>
      </c>
      <c r="H304" s="300">
        <v>14.12</v>
      </c>
      <c r="I304" s="271">
        <f>(H304*'Информация о ценах'!$D$59+'EAST_S4-19RUB'!H304*'Информация о ценах'!$D$59*'Информация о ценах'!$E$59)*'Информация о ценах'!$B$6*1.02*1.2</f>
        <v>712.91880000000003</v>
      </c>
      <c r="J304" s="217"/>
      <c r="K304" s="273">
        <f t="shared" si="4"/>
        <v>0</v>
      </c>
    </row>
    <row r="305" spans="1:11" x14ac:dyDescent="0.35">
      <c r="A305" s="29" t="s">
        <v>14535</v>
      </c>
      <c r="B305" s="299" t="s">
        <v>6214</v>
      </c>
      <c r="C305" s="299" t="s">
        <v>6197</v>
      </c>
      <c r="D305" s="299" t="s">
        <v>6198</v>
      </c>
      <c r="E305" s="299" t="s">
        <v>6215</v>
      </c>
      <c r="F305" s="300">
        <v>151</v>
      </c>
      <c r="G305" s="299" t="s">
        <v>2676</v>
      </c>
      <c r="H305" s="300">
        <v>12.19</v>
      </c>
      <c r="I305" s="271">
        <f>(H305*'Информация о ценах'!$D$59+'EAST_S4-19RUB'!H305*'Информация о ценах'!$D$59*'Информация о ценах'!$E$59)*'Информация о ценах'!$B$6*1.02*1.2</f>
        <v>615.47310000000004</v>
      </c>
      <c r="J305" s="217"/>
      <c r="K305" s="273">
        <f t="shared" si="4"/>
        <v>0</v>
      </c>
    </row>
    <row r="306" spans="1:11" x14ac:dyDescent="0.35">
      <c r="A306" s="29" t="s">
        <v>14536</v>
      </c>
      <c r="B306" s="299" t="s">
        <v>6216</v>
      </c>
      <c r="C306" s="299" t="s">
        <v>6197</v>
      </c>
      <c r="D306" s="299" t="s">
        <v>6198</v>
      </c>
      <c r="E306" s="299" t="s">
        <v>6217</v>
      </c>
      <c r="F306" s="300">
        <v>202</v>
      </c>
      <c r="G306" s="299" t="s">
        <v>2673</v>
      </c>
      <c r="H306" s="300">
        <v>18.11</v>
      </c>
      <c r="I306" s="271">
        <f>(H306*'Информация о ценах'!$D$59+'EAST_S4-19RUB'!H306*'Информация о ценах'!$D$59*'Информация о ценах'!$E$59)*'Информация о ценах'!$B$6*1.02*1.2</f>
        <v>914.37389999999994</v>
      </c>
      <c r="J306" s="217"/>
      <c r="K306" s="273">
        <f t="shared" si="4"/>
        <v>0</v>
      </c>
    </row>
    <row r="307" spans="1:11" x14ac:dyDescent="0.35">
      <c r="A307" s="29" t="s">
        <v>14537</v>
      </c>
      <c r="B307" s="299" t="s">
        <v>6218</v>
      </c>
      <c r="C307" s="299" t="s">
        <v>6197</v>
      </c>
      <c r="D307" s="299" t="s">
        <v>6198</v>
      </c>
      <c r="E307" s="299" t="s">
        <v>6219</v>
      </c>
      <c r="F307" s="300">
        <v>217</v>
      </c>
      <c r="G307" s="299" t="s">
        <v>2673</v>
      </c>
      <c r="H307" s="300">
        <v>20.53</v>
      </c>
      <c r="I307" s="271">
        <f>(H307*'Информация о ценах'!$D$59+'EAST_S4-19RUB'!H307*'Информация о ценах'!$D$59*'Информация о ценах'!$E$59)*'Информация о ценах'!$B$6*1.02*1.2</f>
        <v>1036.5597</v>
      </c>
      <c r="J307" s="217"/>
      <c r="K307" s="273">
        <f t="shared" si="4"/>
        <v>0</v>
      </c>
    </row>
    <row r="308" spans="1:11" x14ac:dyDescent="0.35">
      <c r="A308" s="29" t="s">
        <v>14538</v>
      </c>
      <c r="B308" s="299" t="s">
        <v>6220</v>
      </c>
      <c r="C308" s="299" t="s">
        <v>6197</v>
      </c>
      <c r="D308" s="299" t="s">
        <v>6198</v>
      </c>
      <c r="E308" s="299" t="s">
        <v>6221</v>
      </c>
      <c r="F308" s="300">
        <v>312</v>
      </c>
      <c r="G308" s="299" t="s">
        <v>2338</v>
      </c>
      <c r="H308" s="300">
        <v>23.73</v>
      </c>
      <c r="I308" s="271">
        <f>(H308*'Информация о ценах'!$D$59+'EAST_S4-19RUB'!H308*'Информация о ценах'!$D$59*'Информация о ценах'!$E$59)*'Информация о ценах'!$B$6*1.02*1.2</f>
        <v>1198.1277</v>
      </c>
      <c r="J308" s="217"/>
      <c r="K308" s="273">
        <f t="shared" si="4"/>
        <v>0</v>
      </c>
    </row>
    <row r="309" spans="1:11" x14ac:dyDescent="0.35">
      <c r="A309" s="29" t="s">
        <v>14539</v>
      </c>
      <c r="B309" s="299" t="s">
        <v>6222</v>
      </c>
      <c r="C309" s="299" t="s">
        <v>6197</v>
      </c>
      <c r="D309" s="299" t="s">
        <v>6198</v>
      </c>
      <c r="E309" s="299" t="s">
        <v>6223</v>
      </c>
      <c r="F309" s="300">
        <v>373</v>
      </c>
      <c r="G309" s="299" t="s">
        <v>1314</v>
      </c>
      <c r="H309" s="300">
        <v>39.909999999999997</v>
      </c>
      <c r="I309" s="271">
        <f>(H309*'Информация о ценах'!$D$59+'EAST_S4-19RUB'!H309*'Информация о ценах'!$D$59*'Информация о ценах'!$E$59)*'Информация о ценах'!$B$6*1.02*1.2</f>
        <v>2015.0558999999998</v>
      </c>
      <c r="J309" s="217"/>
      <c r="K309" s="273">
        <f t="shared" si="4"/>
        <v>0</v>
      </c>
    </row>
    <row r="310" spans="1:11" ht="15" thickBot="1" x14ac:dyDescent="0.4">
      <c r="A310" s="31" t="s">
        <v>14540</v>
      </c>
      <c r="B310" s="32" t="s">
        <v>6224</v>
      </c>
      <c r="C310" s="32" t="s">
        <v>6197</v>
      </c>
      <c r="D310" s="32" t="s">
        <v>6198</v>
      </c>
      <c r="E310" s="32" t="s">
        <v>6225</v>
      </c>
      <c r="F310" s="126">
        <v>814</v>
      </c>
      <c r="G310" s="32" t="s">
        <v>2675</v>
      </c>
      <c r="H310" s="126">
        <v>92.05</v>
      </c>
      <c r="I310" s="274">
        <f>(H310*'Информация о ценах'!$D$59+'EAST_S4-19RUB'!H310*'Информация о ценах'!$D$59*'Информация о ценах'!$E$59)*'Информация о ценах'!$B$6*1.02*1.2</f>
        <v>4647.6045000000004</v>
      </c>
      <c r="J310" s="220"/>
      <c r="K310" s="275">
        <f t="shared" si="4"/>
        <v>0</v>
      </c>
    </row>
    <row r="311" spans="1:11" ht="15" thickBot="1" x14ac:dyDescent="0.4">
      <c r="I311" s="546" t="s">
        <v>5659</v>
      </c>
      <c r="J311" s="547"/>
      <c r="K311" s="269">
        <f>SUM(K3:K310)</f>
        <v>0</v>
      </c>
    </row>
  </sheetData>
  <mergeCells count="1">
    <mergeCell ref="I311:J311"/>
  </mergeCells>
  <hyperlinks>
    <hyperlink ref="A1" location="'Информация о ценах'!R1C1" display="←" xr:uid="{626696E3-6299-465E-A723-A628883B931C}"/>
  </hyperlinks>
  <pageMargins left="0.7" right="0.7" top="0.75" bottom="0.75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9999"/>
  </sheetPr>
  <dimension ref="A1:K587"/>
  <sheetViews>
    <sheetView workbookViewId="0">
      <pane ySplit="2" topLeftCell="A102" activePane="bottomLeft" state="frozen"/>
      <selection activeCell="B16" sqref="B16:C16"/>
      <selection pane="bottomLeft"/>
    </sheetView>
  </sheetViews>
  <sheetFormatPr defaultRowHeight="14.5" x14ac:dyDescent="0.35"/>
  <cols>
    <col min="1" max="1" width="16.7265625" style="179" bestFit="1" customWidth="1"/>
    <col min="2" max="2" width="14" bestFit="1" customWidth="1"/>
    <col min="3" max="3" width="15" bestFit="1" customWidth="1"/>
    <col min="4" max="4" width="67.7265625" customWidth="1"/>
    <col min="5" max="5" width="15.7265625" customWidth="1"/>
    <col min="6" max="6" width="9.453125" customWidth="1"/>
    <col min="7" max="7" width="13.453125" bestFit="1" customWidth="1"/>
    <col min="8" max="8" width="9.26953125" style="152" customWidth="1"/>
    <col min="9" max="9" width="15.54296875" style="270" customWidth="1"/>
    <col min="10" max="10" width="12.1796875" style="137" customWidth="1"/>
    <col min="11" max="11" width="11.1796875" style="270" customWidth="1"/>
  </cols>
  <sheetData>
    <row r="1" spans="1:11" s="4" customFormat="1" ht="48.75" customHeight="1" thickBot="1" x14ac:dyDescent="0.4">
      <c r="A1" s="392" t="s">
        <v>5115</v>
      </c>
      <c r="B1" s="228"/>
      <c r="C1" s="3"/>
      <c r="F1" s="6"/>
      <c r="H1" s="7"/>
      <c r="I1" s="236"/>
      <c r="J1" s="234"/>
      <c r="K1" s="233"/>
    </row>
    <row r="2" spans="1:11" s="5" customFormat="1" ht="44" thickBot="1" x14ac:dyDescent="0.4">
      <c r="A2" s="393" t="s">
        <v>90</v>
      </c>
      <c r="B2" s="209" t="s">
        <v>91</v>
      </c>
      <c r="C2" s="210" t="s">
        <v>92</v>
      </c>
      <c r="D2" s="210" t="s">
        <v>93</v>
      </c>
      <c r="E2" s="210" t="s">
        <v>94</v>
      </c>
      <c r="F2" s="211" t="s">
        <v>95</v>
      </c>
      <c r="G2" s="210" t="s">
        <v>96</v>
      </c>
      <c r="H2" s="212" t="s">
        <v>8541</v>
      </c>
      <c r="I2" s="323" t="s">
        <v>18474</v>
      </c>
      <c r="J2" s="379" t="s">
        <v>4892</v>
      </c>
      <c r="K2" s="380" t="s">
        <v>4893</v>
      </c>
    </row>
    <row r="3" spans="1:11" x14ac:dyDescent="0.35">
      <c r="A3" s="59" t="s">
        <v>6226</v>
      </c>
      <c r="B3" s="60" t="s">
        <v>6227</v>
      </c>
      <c r="C3" s="60" t="s">
        <v>14541</v>
      </c>
      <c r="D3" s="60" t="s">
        <v>6228</v>
      </c>
      <c r="E3" s="123">
        <v>6</v>
      </c>
      <c r="F3" s="123">
        <v>3.2</v>
      </c>
      <c r="G3" s="60" t="s">
        <v>6229</v>
      </c>
      <c r="H3" s="123">
        <v>1.65</v>
      </c>
      <c r="I3" s="272">
        <f>(H3*'Информация о ценах'!$D$60+'EAST_S5-19RUB'!H3*'Информация о ценах'!$D$60*'Информация о ценах'!$E$60)*'Информация о ценах'!$B$6*1.02*1.2</f>
        <v>83.308499999999995</v>
      </c>
      <c r="J3" s="219"/>
      <c r="K3" s="268">
        <f t="shared" ref="K3:K66" si="0">I3*J3</f>
        <v>0</v>
      </c>
    </row>
    <row r="4" spans="1:11" x14ac:dyDescent="0.35">
      <c r="A4" s="29" t="s">
        <v>6230</v>
      </c>
      <c r="B4" s="299" t="s">
        <v>6231</v>
      </c>
      <c r="C4" s="299" t="s">
        <v>14541</v>
      </c>
      <c r="D4" s="299" t="s">
        <v>6228</v>
      </c>
      <c r="E4" s="300">
        <v>8</v>
      </c>
      <c r="F4" s="300">
        <v>5.3</v>
      </c>
      <c r="G4" s="299" t="s">
        <v>6232</v>
      </c>
      <c r="H4" s="300">
        <v>1.64</v>
      </c>
      <c r="I4" s="271">
        <f>(H4*'Информация о ценах'!$D$60+'EAST_S5-19RUB'!H4*'Информация о ценах'!$D$60*'Информация о ценах'!$E$60)*'Информация о ценах'!$B$6*1.02*1.2</f>
        <v>82.803600000000003</v>
      </c>
      <c r="J4" s="217"/>
      <c r="K4" s="273">
        <f t="shared" si="0"/>
        <v>0</v>
      </c>
    </row>
    <row r="5" spans="1:11" x14ac:dyDescent="0.35">
      <c r="A5" s="29" t="s">
        <v>6233</v>
      </c>
      <c r="B5" s="299" t="s">
        <v>6234</v>
      </c>
      <c r="C5" s="299" t="s">
        <v>14541</v>
      </c>
      <c r="D5" s="299" t="s">
        <v>6228</v>
      </c>
      <c r="E5" s="300">
        <v>10</v>
      </c>
      <c r="F5" s="300">
        <v>8.6999999999999993</v>
      </c>
      <c r="G5" s="299" t="s">
        <v>6235</v>
      </c>
      <c r="H5" s="300">
        <v>1.1399999999999999</v>
      </c>
      <c r="I5" s="271">
        <f>(H5*'Информация о ценах'!$D$60+'EAST_S5-19RUB'!H5*'Информация о ценах'!$D$60*'Информация о ценах'!$E$60)*'Информация о ценах'!$B$6*1.02*1.2</f>
        <v>57.558599999999998</v>
      </c>
      <c r="J5" s="217"/>
      <c r="K5" s="273">
        <f t="shared" si="0"/>
        <v>0</v>
      </c>
    </row>
    <row r="6" spans="1:11" x14ac:dyDescent="0.35">
      <c r="A6" s="29" t="s">
        <v>6236</v>
      </c>
      <c r="B6" s="299" t="s">
        <v>6237</v>
      </c>
      <c r="C6" s="299" t="s">
        <v>14541</v>
      </c>
      <c r="D6" s="299" t="s">
        <v>6228</v>
      </c>
      <c r="E6" s="300">
        <v>12</v>
      </c>
      <c r="F6" s="300">
        <v>11</v>
      </c>
      <c r="G6" s="299" t="s">
        <v>1255</v>
      </c>
      <c r="H6" s="300">
        <v>0.65</v>
      </c>
      <c r="I6" s="271">
        <f>(H6*'Информация о ценах'!$D$60+'EAST_S5-19RUB'!H6*'Информация о ценах'!$D$60*'Информация о ценах'!$E$60)*'Информация о ценах'!$B$6*1.02*1.2</f>
        <v>32.8185</v>
      </c>
      <c r="J6" s="217"/>
      <c r="K6" s="273">
        <f t="shared" si="0"/>
        <v>0</v>
      </c>
    </row>
    <row r="7" spans="1:11" x14ac:dyDescent="0.35">
      <c r="A7" s="29" t="s">
        <v>6238</v>
      </c>
      <c r="B7" s="299" t="s">
        <v>6239</v>
      </c>
      <c r="C7" s="299" t="s">
        <v>14541</v>
      </c>
      <c r="D7" s="299" t="s">
        <v>6228</v>
      </c>
      <c r="E7" s="300">
        <v>14</v>
      </c>
      <c r="F7" s="300">
        <v>15.3</v>
      </c>
      <c r="G7" s="299" t="s">
        <v>1192</v>
      </c>
      <c r="H7" s="300">
        <v>0.55000000000000004</v>
      </c>
      <c r="I7" s="271">
        <f>(H7*'Информация о ценах'!$D$60+'EAST_S5-19RUB'!H7*'Информация о ценах'!$D$60*'Информация о ценах'!$E$60)*'Информация о ценах'!$B$6*1.02*1.2</f>
        <v>27.769500000000004</v>
      </c>
      <c r="J7" s="217"/>
      <c r="K7" s="273">
        <f t="shared" si="0"/>
        <v>0</v>
      </c>
    </row>
    <row r="8" spans="1:11" x14ac:dyDescent="0.35">
      <c r="A8" s="29" t="s">
        <v>6241</v>
      </c>
      <c r="B8" s="299" t="s">
        <v>6242</v>
      </c>
      <c r="C8" s="299" t="s">
        <v>14541</v>
      </c>
      <c r="D8" s="299" t="s">
        <v>6228</v>
      </c>
      <c r="E8" s="300">
        <v>15</v>
      </c>
      <c r="F8" s="300">
        <v>20.3</v>
      </c>
      <c r="G8" s="299" t="s">
        <v>1187</v>
      </c>
      <c r="H8" s="300">
        <v>0.5</v>
      </c>
      <c r="I8" s="271">
        <f>(H8*'Информация о ценах'!$D$60+'EAST_S5-19RUB'!H8*'Информация о ценах'!$D$60*'Информация о ценах'!$E$60)*'Информация о ценах'!$B$6*1.02*1.2</f>
        <v>25.245000000000001</v>
      </c>
      <c r="J8" s="217"/>
      <c r="K8" s="273">
        <f t="shared" si="0"/>
        <v>0</v>
      </c>
    </row>
    <row r="9" spans="1:11" x14ac:dyDescent="0.35">
      <c r="A9" s="29" t="s">
        <v>6243</v>
      </c>
      <c r="B9" s="299" t="s">
        <v>6244</v>
      </c>
      <c r="C9" s="299" t="s">
        <v>14541</v>
      </c>
      <c r="D9" s="299" t="s">
        <v>6228</v>
      </c>
      <c r="E9" s="300">
        <v>16</v>
      </c>
      <c r="F9" s="300">
        <v>17.600000000000001</v>
      </c>
      <c r="G9" s="299" t="s">
        <v>1187</v>
      </c>
      <c r="H9" s="300">
        <v>0.7</v>
      </c>
      <c r="I9" s="271">
        <f>(H9*'Информация о ценах'!$D$60+'EAST_S5-19RUB'!H9*'Информация о ценах'!$D$60*'Информация о ценах'!$E$60)*'Информация о ценах'!$B$6*1.02*1.2</f>
        <v>35.342999999999996</v>
      </c>
      <c r="J9" s="217"/>
      <c r="K9" s="273">
        <f t="shared" si="0"/>
        <v>0</v>
      </c>
    </row>
    <row r="10" spans="1:11" x14ac:dyDescent="0.35">
      <c r="A10" s="29" t="s">
        <v>6245</v>
      </c>
      <c r="B10" s="299" t="s">
        <v>6246</v>
      </c>
      <c r="C10" s="299" t="s">
        <v>14541</v>
      </c>
      <c r="D10" s="299" t="s">
        <v>6228</v>
      </c>
      <c r="E10" s="300">
        <v>18</v>
      </c>
      <c r="F10" s="300">
        <v>34.200000000000003</v>
      </c>
      <c r="G10" s="299" t="s">
        <v>1094</v>
      </c>
      <c r="H10" s="300">
        <v>0.85</v>
      </c>
      <c r="I10" s="271">
        <f>(H10*'Информация о ценах'!$D$60+'EAST_S5-19RUB'!H10*'Информация о ценах'!$D$60*'Информация о ценах'!$E$60)*'Информация о ценах'!$B$6*1.02*1.2</f>
        <v>42.916499999999999</v>
      </c>
      <c r="J10" s="217"/>
      <c r="K10" s="273">
        <f t="shared" si="0"/>
        <v>0</v>
      </c>
    </row>
    <row r="11" spans="1:11" x14ac:dyDescent="0.35">
      <c r="A11" s="29" t="s">
        <v>6247</v>
      </c>
      <c r="B11" s="299" t="s">
        <v>6248</v>
      </c>
      <c r="C11" s="299" t="s">
        <v>14541</v>
      </c>
      <c r="D11" s="299" t="s">
        <v>6228</v>
      </c>
      <c r="E11" s="300">
        <v>22</v>
      </c>
      <c r="F11" s="300">
        <v>53.4</v>
      </c>
      <c r="G11" s="299" t="s">
        <v>102</v>
      </c>
      <c r="H11" s="300">
        <v>1.2</v>
      </c>
      <c r="I11" s="271">
        <f>(H11*'Информация о ценах'!$D$60+'EAST_S5-19RUB'!H11*'Информация о ценах'!$D$60*'Информация о ценах'!$E$60)*'Информация о ценах'!$B$6*1.02*1.2</f>
        <v>60.588000000000001</v>
      </c>
      <c r="J11" s="217"/>
      <c r="K11" s="273">
        <f t="shared" si="0"/>
        <v>0</v>
      </c>
    </row>
    <row r="12" spans="1:11" x14ac:dyDescent="0.35">
      <c r="A12" s="29" t="s">
        <v>6249</v>
      </c>
      <c r="B12" s="299" t="s">
        <v>6250</v>
      </c>
      <c r="C12" s="299" t="s">
        <v>14541</v>
      </c>
      <c r="D12" s="299" t="s">
        <v>6228</v>
      </c>
      <c r="E12" s="300">
        <v>28</v>
      </c>
      <c r="F12" s="300">
        <v>86.4</v>
      </c>
      <c r="G12" s="299" t="s">
        <v>395</v>
      </c>
      <c r="H12" s="300">
        <v>2.2000000000000002</v>
      </c>
      <c r="I12" s="271">
        <f>(H12*'Информация о ценах'!$D$60+'EAST_S5-19RUB'!H12*'Информация о ценах'!$D$60*'Информация о ценах'!$E$60)*'Информация о ценах'!$B$6*1.02*1.2</f>
        <v>111.07800000000002</v>
      </c>
      <c r="J12" s="217"/>
      <c r="K12" s="273">
        <f t="shared" si="0"/>
        <v>0</v>
      </c>
    </row>
    <row r="13" spans="1:11" x14ac:dyDescent="0.35">
      <c r="A13" s="29" t="s">
        <v>6251</v>
      </c>
      <c r="B13" s="299" t="s">
        <v>6252</v>
      </c>
      <c r="C13" s="299" t="s">
        <v>14541</v>
      </c>
      <c r="D13" s="299" t="s">
        <v>6228</v>
      </c>
      <c r="E13" s="300">
        <v>32</v>
      </c>
      <c r="F13" s="300">
        <v>88.8</v>
      </c>
      <c r="G13" s="299" t="s">
        <v>209</v>
      </c>
      <c r="H13" s="300">
        <v>3.56</v>
      </c>
      <c r="I13" s="271">
        <f>(H13*'Информация о ценах'!$D$60+'EAST_S5-19RUB'!H13*'Информация о ценах'!$D$60*'Информация о ценах'!$E$60)*'Информация о ценах'!$B$6*1.02*1.2</f>
        <v>179.74440000000004</v>
      </c>
      <c r="J13" s="217"/>
      <c r="K13" s="273">
        <f t="shared" si="0"/>
        <v>0</v>
      </c>
    </row>
    <row r="14" spans="1:11" x14ac:dyDescent="0.35">
      <c r="A14" s="29" t="s">
        <v>6253</v>
      </c>
      <c r="B14" s="299" t="s">
        <v>6254</v>
      </c>
      <c r="C14" s="299" t="s">
        <v>14541</v>
      </c>
      <c r="D14" s="299" t="s">
        <v>6228</v>
      </c>
      <c r="E14" s="300">
        <v>35</v>
      </c>
      <c r="F14" s="300">
        <v>153.19999999999999</v>
      </c>
      <c r="G14" s="299" t="s">
        <v>217</v>
      </c>
      <c r="H14" s="300">
        <v>4.46</v>
      </c>
      <c r="I14" s="271">
        <f>(H14*'Информация о ценах'!$D$60+'EAST_S5-19RUB'!H14*'Информация о ценах'!$D$60*'Информация о ценах'!$E$60)*'Информация о ценах'!$B$6*1.02*1.2</f>
        <v>225.18540000000002</v>
      </c>
      <c r="J14" s="217"/>
      <c r="K14" s="273">
        <f t="shared" si="0"/>
        <v>0</v>
      </c>
    </row>
    <row r="15" spans="1:11" x14ac:dyDescent="0.35">
      <c r="A15" s="29" t="s">
        <v>6255</v>
      </c>
      <c r="B15" s="299" t="s">
        <v>6256</v>
      </c>
      <c r="C15" s="299" t="s">
        <v>14541</v>
      </c>
      <c r="D15" s="299" t="s">
        <v>6228</v>
      </c>
      <c r="E15" s="300">
        <v>36</v>
      </c>
      <c r="F15" s="300">
        <v>129.4</v>
      </c>
      <c r="G15" s="299" t="s">
        <v>217</v>
      </c>
      <c r="H15" s="300">
        <v>7.62</v>
      </c>
      <c r="I15" s="271">
        <f>(H15*'Информация о ценах'!$D$60+'EAST_S5-19RUB'!H15*'Информация о ценах'!$D$60*'Информация о ценах'!$E$60)*'Информация о ценах'!$B$6*1.02*1.2</f>
        <v>384.73380000000003</v>
      </c>
      <c r="J15" s="217"/>
      <c r="K15" s="273">
        <f t="shared" si="0"/>
        <v>0</v>
      </c>
    </row>
    <row r="16" spans="1:11" x14ac:dyDescent="0.35">
      <c r="A16" s="29" t="s">
        <v>6257</v>
      </c>
      <c r="B16" s="299" t="s">
        <v>6258</v>
      </c>
      <c r="C16" s="299" t="s">
        <v>14541</v>
      </c>
      <c r="D16" s="299" t="s">
        <v>6228</v>
      </c>
      <c r="E16" s="300">
        <v>40</v>
      </c>
      <c r="F16" s="300">
        <v>139.19999999999999</v>
      </c>
      <c r="G16" s="299" t="s">
        <v>210</v>
      </c>
      <c r="H16" s="300">
        <v>12.1</v>
      </c>
      <c r="I16" s="271">
        <f>(H16*'Информация о ценах'!$D$60+'EAST_S5-19RUB'!H16*'Информация о ценах'!$D$60*'Информация о ценах'!$E$60)*'Информация о ценах'!$B$6*1.02*1.2</f>
        <v>610.92899999999997</v>
      </c>
      <c r="J16" s="217"/>
      <c r="K16" s="273">
        <f t="shared" si="0"/>
        <v>0</v>
      </c>
    </row>
    <row r="17" spans="1:11" x14ac:dyDescent="0.35">
      <c r="A17" s="29" t="s">
        <v>6259</v>
      </c>
      <c r="B17" s="299" t="s">
        <v>6260</v>
      </c>
      <c r="C17" s="299" t="s">
        <v>14541</v>
      </c>
      <c r="D17" s="299" t="s">
        <v>6228</v>
      </c>
      <c r="E17" s="300">
        <v>42</v>
      </c>
      <c r="F17" s="300">
        <v>229.2</v>
      </c>
      <c r="G17" s="299" t="s">
        <v>512</v>
      </c>
      <c r="H17" s="300">
        <v>6.44</v>
      </c>
      <c r="I17" s="271">
        <f>(H17*'Информация о ценах'!$D$60+'EAST_S5-19RUB'!H17*'Информация о ценах'!$D$60*'Информация о ценах'!$E$60)*'Информация о ценах'!$B$6*1.02*1.2</f>
        <v>325.15559999999999</v>
      </c>
      <c r="J17" s="217"/>
      <c r="K17" s="273">
        <f t="shared" si="0"/>
        <v>0</v>
      </c>
    </row>
    <row r="18" spans="1:11" x14ac:dyDescent="0.35">
      <c r="A18" s="29" t="s">
        <v>6261</v>
      </c>
      <c r="B18" s="299" t="s">
        <v>6262</v>
      </c>
      <c r="C18" s="299" t="s">
        <v>14541</v>
      </c>
      <c r="D18" s="299" t="s">
        <v>6228</v>
      </c>
      <c r="E18" s="300">
        <v>52</v>
      </c>
      <c r="F18" s="300">
        <v>354.6</v>
      </c>
      <c r="G18" s="299" t="s">
        <v>140</v>
      </c>
      <c r="H18" s="300">
        <v>14.19</v>
      </c>
      <c r="I18" s="271">
        <f>(H18*'Информация о ценах'!$D$60+'EAST_S5-19RUB'!H18*'Информация о ценах'!$D$60*'Информация о ценах'!$E$60)*'Информация о ценах'!$B$6*1.02*1.2</f>
        <v>716.45310000000006</v>
      </c>
      <c r="J18" s="217"/>
      <c r="K18" s="273">
        <f t="shared" si="0"/>
        <v>0</v>
      </c>
    </row>
    <row r="19" spans="1:11" x14ac:dyDescent="0.35">
      <c r="A19" s="29" t="s">
        <v>6263</v>
      </c>
      <c r="B19" s="299" t="s">
        <v>6264</v>
      </c>
      <c r="C19" s="299" t="s">
        <v>14541</v>
      </c>
      <c r="D19" s="299" t="s">
        <v>6228</v>
      </c>
      <c r="E19" s="300">
        <v>54</v>
      </c>
      <c r="F19" s="300">
        <v>393</v>
      </c>
      <c r="G19" s="299" t="s">
        <v>140</v>
      </c>
      <c r="H19" s="300">
        <v>14.6</v>
      </c>
      <c r="I19" s="271">
        <f>(H19*'Информация о ценах'!$D$60+'EAST_S5-19RUB'!H19*'Информация о ценах'!$D$60*'Информация о ценах'!$E$60)*'Информация о ценах'!$B$6*1.02*1.2</f>
        <v>737.15400000000011</v>
      </c>
      <c r="J19" s="217"/>
      <c r="K19" s="273">
        <f t="shared" si="0"/>
        <v>0</v>
      </c>
    </row>
    <row r="20" spans="1:11" x14ac:dyDescent="0.35">
      <c r="A20" s="29" t="s">
        <v>6265</v>
      </c>
      <c r="B20" s="299" t="s">
        <v>6266</v>
      </c>
      <c r="C20" s="299" t="s">
        <v>14541</v>
      </c>
      <c r="D20" s="299" t="s">
        <v>6228</v>
      </c>
      <c r="E20" s="300">
        <v>64</v>
      </c>
      <c r="F20" s="300">
        <v>551.79999999999995</v>
      </c>
      <c r="G20" s="299" t="s">
        <v>958</v>
      </c>
      <c r="H20" s="300">
        <v>50.19</v>
      </c>
      <c r="I20" s="271">
        <f>(H20*'Информация о ценах'!$D$60+'EAST_S5-19RUB'!H20*'Информация о ценах'!$D$60*'Информация о ценах'!$E$60)*'Информация о ценах'!$B$6*1.02*1.2</f>
        <v>2534.0931</v>
      </c>
      <c r="J20" s="217"/>
      <c r="K20" s="273">
        <f t="shared" si="0"/>
        <v>0</v>
      </c>
    </row>
    <row r="21" spans="1:11" x14ac:dyDescent="0.35">
      <c r="A21" s="29" t="s">
        <v>6267</v>
      </c>
      <c r="B21" s="299" t="s">
        <v>6268</v>
      </c>
      <c r="C21" s="299" t="s">
        <v>14541</v>
      </c>
      <c r="D21" s="299" t="s">
        <v>6228</v>
      </c>
      <c r="E21" s="300">
        <v>66.7</v>
      </c>
      <c r="F21" s="300">
        <v>603</v>
      </c>
      <c r="G21" s="299" t="s">
        <v>5333</v>
      </c>
      <c r="H21" s="300">
        <v>53.72</v>
      </c>
      <c r="I21" s="271">
        <f>(H21*'Информация о ценах'!$D$60+'EAST_S5-19RUB'!H21*'Информация о ценах'!$D$60*'Информация о ценах'!$E$60)*'Информация о ценах'!$B$6*1.02*1.2</f>
        <v>2712.3228000000004</v>
      </c>
      <c r="J21" s="217"/>
      <c r="K21" s="273">
        <f t="shared" si="0"/>
        <v>0</v>
      </c>
    </row>
    <row r="22" spans="1:11" x14ac:dyDescent="0.35">
      <c r="A22" s="29" t="s">
        <v>6270</v>
      </c>
      <c r="B22" s="299" t="s">
        <v>6271</v>
      </c>
      <c r="C22" s="299" t="s">
        <v>14541</v>
      </c>
      <c r="D22" s="299" t="s">
        <v>6228</v>
      </c>
      <c r="E22" s="300">
        <v>70</v>
      </c>
      <c r="F22" s="300">
        <v>970</v>
      </c>
      <c r="G22" s="299" t="s">
        <v>5333</v>
      </c>
      <c r="H22" s="300">
        <v>60.64</v>
      </c>
      <c r="I22" s="271">
        <f>(H22*'Информация о ценах'!$D$60+'EAST_S5-19RUB'!H22*'Информация о ценах'!$D$60*'Информация о ценах'!$E$60)*'Информация о ценах'!$B$6*1.02*1.2</f>
        <v>3061.7136000000005</v>
      </c>
      <c r="J22" s="217"/>
      <c r="K22" s="273">
        <f t="shared" si="0"/>
        <v>0</v>
      </c>
    </row>
    <row r="23" spans="1:11" x14ac:dyDescent="0.35">
      <c r="A23" s="29" t="s">
        <v>6272</v>
      </c>
      <c r="B23" s="299" t="s">
        <v>6273</v>
      </c>
      <c r="C23" s="299" t="s">
        <v>14541</v>
      </c>
      <c r="D23" s="299" t="s">
        <v>6228</v>
      </c>
      <c r="E23" s="300">
        <v>76.099999999999994</v>
      </c>
      <c r="F23" s="300">
        <v>880.33</v>
      </c>
      <c r="G23" s="299" t="s">
        <v>441</v>
      </c>
      <c r="H23" s="300">
        <v>52.04</v>
      </c>
      <c r="I23" s="271">
        <f>(H23*'Информация о ценах'!$D$60+'EAST_S5-19RUB'!H23*'Информация о ценах'!$D$60*'Информация о ценах'!$E$60)*'Информация о ценах'!$B$6*1.02*1.2</f>
        <v>2627.4996000000001</v>
      </c>
      <c r="J23" s="217"/>
      <c r="K23" s="273">
        <f t="shared" si="0"/>
        <v>0</v>
      </c>
    </row>
    <row r="24" spans="1:11" x14ac:dyDescent="0.35">
      <c r="A24" s="29" t="s">
        <v>6274</v>
      </c>
      <c r="B24" s="299" t="s">
        <v>6275</v>
      </c>
      <c r="C24" s="299" t="s">
        <v>14541</v>
      </c>
      <c r="D24" s="299" t="s">
        <v>6228</v>
      </c>
      <c r="E24" s="300">
        <v>80</v>
      </c>
      <c r="F24" s="300">
        <v>920</v>
      </c>
      <c r="G24" s="299" t="s">
        <v>213</v>
      </c>
      <c r="H24" s="300">
        <v>86.78</v>
      </c>
      <c r="I24" s="271">
        <f>(H24*'Информация о ценах'!$D$60+'EAST_S5-19RUB'!H24*'Информация о ценах'!$D$60*'Информация о ценах'!$E$60)*'Информация о ценах'!$B$6*1.02*1.2</f>
        <v>4381.5222000000003</v>
      </c>
      <c r="J24" s="217"/>
      <c r="K24" s="273">
        <f t="shared" si="0"/>
        <v>0</v>
      </c>
    </row>
    <row r="25" spans="1:11" x14ac:dyDescent="0.35">
      <c r="A25" s="29" t="s">
        <v>6277</v>
      </c>
      <c r="B25" s="299" t="s">
        <v>6278</v>
      </c>
      <c r="C25" s="299" t="s">
        <v>14541</v>
      </c>
      <c r="D25" s="299" t="s">
        <v>6228</v>
      </c>
      <c r="E25" s="300">
        <v>88.9</v>
      </c>
      <c r="F25" s="129">
        <v>1251.5</v>
      </c>
      <c r="G25" s="299" t="s">
        <v>6279</v>
      </c>
      <c r="H25" s="300">
        <v>114.99</v>
      </c>
      <c r="I25" s="271">
        <f>(H25*'Информация о ценах'!$D$60+'EAST_S5-19RUB'!H25*'Информация о ценах'!$D$60*'Информация о ценах'!$E$60)*'Информация о ценах'!$B$6*1.02*1.2</f>
        <v>5805.8451000000005</v>
      </c>
      <c r="J25" s="217"/>
      <c r="K25" s="273">
        <f t="shared" si="0"/>
        <v>0</v>
      </c>
    </row>
    <row r="26" spans="1:11" x14ac:dyDescent="0.35">
      <c r="A26" s="29" t="s">
        <v>6280</v>
      </c>
      <c r="B26" s="299" t="s">
        <v>6281</v>
      </c>
      <c r="C26" s="299" t="s">
        <v>14541</v>
      </c>
      <c r="D26" s="299" t="s">
        <v>6228</v>
      </c>
      <c r="E26" s="300">
        <v>108</v>
      </c>
      <c r="F26" s="129">
        <v>2247</v>
      </c>
      <c r="G26" s="299" t="s">
        <v>125</v>
      </c>
      <c r="H26" s="300">
        <v>84.71</v>
      </c>
      <c r="I26" s="271">
        <f>(H26*'Информация о ценах'!$D$60+'EAST_S5-19RUB'!H26*'Информация о ценах'!$D$60*'Информация о ценах'!$E$60)*'Информация о ценах'!$B$6*1.02*1.2</f>
        <v>4277.0078999999996</v>
      </c>
      <c r="J26" s="217"/>
      <c r="K26" s="273">
        <f t="shared" si="0"/>
        <v>0</v>
      </c>
    </row>
    <row r="27" spans="1:11" x14ac:dyDescent="0.35">
      <c r="A27" s="29" t="s">
        <v>19766</v>
      </c>
      <c r="B27" s="299" t="s">
        <v>19767</v>
      </c>
      <c r="C27" s="299" t="s">
        <v>19768</v>
      </c>
      <c r="D27" s="299" t="s">
        <v>6228</v>
      </c>
      <c r="E27" s="300">
        <v>15</v>
      </c>
      <c r="F27" s="300">
        <v>16</v>
      </c>
      <c r="G27" s="299" t="s">
        <v>1187</v>
      </c>
      <c r="H27" s="300">
        <v>0.5</v>
      </c>
      <c r="I27" s="271">
        <f>(H27*'Информация о ценах'!$D$60+'EAST_S5-19RUB'!H27*'Информация о ценах'!$D$60*'Информация о ценах'!$E$60)*'Информация о ценах'!$B$6*1.02*1.2</f>
        <v>25.245000000000001</v>
      </c>
      <c r="J27" s="217"/>
      <c r="K27" s="273">
        <f t="shared" si="0"/>
        <v>0</v>
      </c>
    </row>
    <row r="28" spans="1:11" x14ac:dyDescent="0.35">
      <c r="A28" s="29" t="s">
        <v>19769</v>
      </c>
      <c r="B28" s="299" t="s">
        <v>19770</v>
      </c>
      <c r="C28" s="299" t="s">
        <v>19768</v>
      </c>
      <c r="D28" s="299" t="s">
        <v>6228</v>
      </c>
      <c r="E28" s="300">
        <v>18</v>
      </c>
      <c r="F28" s="300">
        <v>26.5</v>
      </c>
      <c r="G28" s="299" t="s">
        <v>1094</v>
      </c>
      <c r="H28" s="300">
        <v>0.85</v>
      </c>
      <c r="I28" s="271">
        <f>(H28*'Информация о ценах'!$D$60+'EAST_S5-19RUB'!H28*'Информация о ценах'!$D$60*'Информация о ценах'!$E$60)*'Информация о ценах'!$B$6*1.02*1.2</f>
        <v>42.916499999999999</v>
      </c>
      <c r="J28" s="217"/>
      <c r="K28" s="273">
        <f t="shared" si="0"/>
        <v>0</v>
      </c>
    </row>
    <row r="29" spans="1:11" x14ac:dyDescent="0.35">
      <c r="A29" s="29" t="s">
        <v>19771</v>
      </c>
      <c r="B29" s="299" t="s">
        <v>19772</v>
      </c>
      <c r="C29" s="299" t="s">
        <v>19768</v>
      </c>
      <c r="D29" s="299" t="s">
        <v>6228</v>
      </c>
      <c r="E29" s="300">
        <v>22</v>
      </c>
      <c r="F29" s="300">
        <v>43.8</v>
      </c>
      <c r="G29" s="299" t="s">
        <v>102</v>
      </c>
      <c r="H29" s="300">
        <v>1.2</v>
      </c>
      <c r="I29" s="271">
        <f>(H29*'Информация о ценах'!$D$60+'EAST_S5-19RUB'!H29*'Информация о ценах'!$D$60*'Информация о ценах'!$E$60)*'Информация о ценах'!$B$6*1.02*1.2</f>
        <v>60.588000000000001</v>
      </c>
      <c r="J29" s="217"/>
      <c r="K29" s="273">
        <f t="shared" si="0"/>
        <v>0</v>
      </c>
    </row>
    <row r="30" spans="1:11" x14ac:dyDescent="0.35">
      <c r="A30" s="29" t="s">
        <v>6283</v>
      </c>
      <c r="B30" s="299" t="s">
        <v>6284</v>
      </c>
      <c r="C30" s="299" t="s">
        <v>14542</v>
      </c>
      <c r="D30" s="299" t="s">
        <v>6285</v>
      </c>
      <c r="E30" s="300">
        <v>6</v>
      </c>
      <c r="F30" s="300">
        <v>3.8</v>
      </c>
      <c r="G30" s="299" t="s">
        <v>6229</v>
      </c>
      <c r="H30" s="300">
        <v>1.32</v>
      </c>
      <c r="I30" s="271">
        <f>(H30*'Информация о ценах'!$D$60+'EAST_S5-19RUB'!H30*'Информация о ценах'!$D$60*'Информация о ценах'!$E$60)*'Информация о ценах'!$B$6*1.02*1.2</f>
        <v>66.646800000000013</v>
      </c>
      <c r="J30" s="217"/>
      <c r="K30" s="273">
        <f t="shared" si="0"/>
        <v>0</v>
      </c>
    </row>
    <row r="31" spans="1:11" x14ac:dyDescent="0.35">
      <c r="A31" s="29" t="s">
        <v>6286</v>
      </c>
      <c r="B31" s="299" t="s">
        <v>6287</v>
      </c>
      <c r="C31" s="299" t="s">
        <v>14542</v>
      </c>
      <c r="D31" s="299" t="s">
        <v>6285</v>
      </c>
      <c r="E31" s="300">
        <v>8</v>
      </c>
      <c r="F31" s="300">
        <v>5.6</v>
      </c>
      <c r="G31" s="299" t="s">
        <v>6232</v>
      </c>
      <c r="H31" s="300">
        <v>1.42</v>
      </c>
      <c r="I31" s="271">
        <f>(H31*'Информация о ценах'!$D$60+'EAST_S5-19RUB'!H31*'Информация о ценах'!$D$60*'Информация о ценах'!$E$60)*'Информация о ценах'!$B$6*1.02*1.2</f>
        <v>71.695800000000006</v>
      </c>
      <c r="J31" s="217"/>
      <c r="K31" s="273">
        <f t="shared" si="0"/>
        <v>0</v>
      </c>
    </row>
    <row r="32" spans="1:11" x14ac:dyDescent="0.35">
      <c r="A32" s="29" t="s">
        <v>6288</v>
      </c>
      <c r="B32" s="299" t="s">
        <v>6289</v>
      </c>
      <c r="C32" s="299" t="s">
        <v>14542</v>
      </c>
      <c r="D32" s="299" t="s">
        <v>6285</v>
      </c>
      <c r="E32" s="300">
        <v>10</v>
      </c>
      <c r="F32" s="300">
        <v>8.6999999999999993</v>
      </c>
      <c r="G32" s="299" t="s">
        <v>6290</v>
      </c>
      <c r="H32" s="300">
        <v>0.55000000000000004</v>
      </c>
      <c r="I32" s="271">
        <f>(H32*'Информация о ценах'!$D$60+'EAST_S5-19RUB'!H32*'Информация о ценах'!$D$60*'Информация о ценах'!$E$60)*'Информация о ценах'!$B$6*1.02*1.2</f>
        <v>27.769500000000004</v>
      </c>
      <c r="J32" s="217"/>
      <c r="K32" s="273">
        <f t="shared" si="0"/>
        <v>0</v>
      </c>
    </row>
    <row r="33" spans="1:11" x14ac:dyDescent="0.35">
      <c r="A33" s="29" t="s">
        <v>6291</v>
      </c>
      <c r="B33" s="299" t="s">
        <v>6292</v>
      </c>
      <c r="C33" s="299" t="s">
        <v>14542</v>
      </c>
      <c r="D33" s="299" t="s">
        <v>6285</v>
      </c>
      <c r="E33" s="300">
        <v>12</v>
      </c>
      <c r="F33" s="300">
        <v>11.9</v>
      </c>
      <c r="G33" s="299" t="s">
        <v>1254</v>
      </c>
      <c r="H33" s="300">
        <v>0.5</v>
      </c>
      <c r="I33" s="271">
        <f>(H33*'Информация о ценах'!$D$60+'EAST_S5-19RUB'!H33*'Информация о ценах'!$D$60*'Информация о ценах'!$E$60)*'Информация о ценах'!$B$6*1.02*1.2</f>
        <v>25.245000000000001</v>
      </c>
      <c r="J33" s="217"/>
      <c r="K33" s="273">
        <f t="shared" si="0"/>
        <v>0</v>
      </c>
    </row>
    <row r="34" spans="1:11" x14ac:dyDescent="0.35">
      <c r="A34" s="29" t="s">
        <v>6293</v>
      </c>
      <c r="B34" s="299" t="s">
        <v>6294</v>
      </c>
      <c r="C34" s="299" t="s">
        <v>14542</v>
      </c>
      <c r="D34" s="299" t="s">
        <v>6285</v>
      </c>
      <c r="E34" s="300">
        <v>14</v>
      </c>
      <c r="F34" s="300">
        <v>15.1</v>
      </c>
      <c r="G34" s="299" t="s">
        <v>1187</v>
      </c>
      <c r="H34" s="300">
        <v>0.6</v>
      </c>
      <c r="I34" s="271">
        <f>(H34*'Информация о ценах'!$D$60+'EAST_S5-19RUB'!H34*'Информация о ценах'!$D$60*'Информация о ценах'!$E$60)*'Информация о ценах'!$B$6*1.02*1.2</f>
        <v>30.294</v>
      </c>
      <c r="J34" s="217"/>
      <c r="K34" s="273">
        <f t="shared" si="0"/>
        <v>0</v>
      </c>
    </row>
    <row r="35" spans="1:11" x14ac:dyDescent="0.35">
      <c r="A35" s="29" t="s">
        <v>6295</v>
      </c>
      <c r="B35" s="299" t="s">
        <v>6296</v>
      </c>
      <c r="C35" s="299" t="s">
        <v>14542</v>
      </c>
      <c r="D35" s="299" t="s">
        <v>6285</v>
      </c>
      <c r="E35" s="300">
        <v>15</v>
      </c>
      <c r="F35" s="300">
        <v>20.7</v>
      </c>
      <c r="G35" s="299" t="s">
        <v>1187</v>
      </c>
      <c r="H35" s="300">
        <v>0.52</v>
      </c>
      <c r="I35" s="271">
        <f>(H35*'Информация о ценах'!$D$60+'EAST_S5-19RUB'!H35*'Информация о ценах'!$D$60*'Информация о ценах'!$E$60)*'Информация о ценах'!$B$6*1.02*1.2</f>
        <v>26.254800000000007</v>
      </c>
      <c r="J35" s="217"/>
      <c r="K35" s="273">
        <f t="shared" si="0"/>
        <v>0</v>
      </c>
    </row>
    <row r="36" spans="1:11" x14ac:dyDescent="0.35">
      <c r="A36" s="29" t="s">
        <v>6297</v>
      </c>
      <c r="B36" s="299" t="s">
        <v>6298</v>
      </c>
      <c r="C36" s="299" t="s">
        <v>14542</v>
      </c>
      <c r="D36" s="299" t="s">
        <v>6285</v>
      </c>
      <c r="E36" s="300">
        <v>16</v>
      </c>
      <c r="F36" s="300">
        <v>17.399999999999999</v>
      </c>
      <c r="G36" s="299" t="s">
        <v>1091</v>
      </c>
      <c r="H36" s="300">
        <v>0.75</v>
      </c>
      <c r="I36" s="271">
        <f>(H36*'Информация о ценах'!$D$60+'EAST_S5-19RUB'!H36*'Информация о ценах'!$D$60*'Информация о ценах'!$E$60)*'Информация о ценах'!$B$6*1.02*1.2</f>
        <v>37.867500000000007</v>
      </c>
      <c r="J36" s="217"/>
      <c r="K36" s="273">
        <f t="shared" si="0"/>
        <v>0</v>
      </c>
    </row>
    <row r="37" spans="1:11" x14ac:dyDescent="0.35">
      <c r="A37" s="29" t="s">
        <v>6299</v>
      </c>
      <c r="B37" s="299" t="s">
        <v>6300</v>
      </c>
      <c r="C37" s="299" t="s">
        <v>14542</v>
      </c>
      <c r="D37" s="299" t="s">
        <v>6285</v>
      </c>
      <c r="E37" s="300">
        <v>18</v>
      </c>
      <c r="F37" s="300">
        <v>33</v>
      </c>
      <c r="G37" s="299" t="s">
        <v>1094</v>
      </c>
      <c r="H37" s="300">
        <v>0.74</v>
      </c>
      <c r="I37" s="271">
        <f>(H37*'Информация о ценах'!$D$60+'EAST_S5-19RUB'!H37*'Информация о ценах'!$D$60*'Информация о ценах'!$E$60)*'Информация о ценах'!$B$6*1.02*1.2</f>
        <v>37.3626</v>
      </c>
      <c r="J37" s="217"/>
      <c r="K37" s="273">
        <f t="shared" si="0"/>
        <v>0</v>
      </c>
    </row>
    <row r="38" spans="1:11" x14ac:dyDescent="0.35">
      <c r="A38" s="29" t="s">
        <v>6301</v>
      </c>
      <c r="B38" s="299" t="s">
        <v>6302</v>
      </c>
      <c r="C38" s="299" t="s">
        <v>14542</v>
      </c>
      <c r="D38" s="299" t="s">
        <v>6285</v>
      </c>
      <c r="E38" s="300">
        <v>22</v>
      </c>
      <c r="F38" s="300">
        <v>54.3</v>
      </c>
      <c r="G38" s="299" t="s">
        <v>102</v>
      </c>
      <c r="H38" s="300">
        <v>1.1299999999999999</v>
      </c>
      <c r="I38" s="271">
        <f>(H38*'Информация о ценах'!$D$60+'EAST_S5-19RUB'!H38*'Информация о ценах'!$D$60*'Информация о ценах'!$E$60)*'Информация о ценах'!$B$6*1.02*1.2</f>
        <v>57.053699999999999</v>
      </c>
      <c r="J38" s="217"/>
      <c r="K38" s="273">
        <f t="shared" si="0"/>
        <v>0</v>
      </c>
    </row>
    <row r="39" spans="1:11" x14ac:dyDescent="0.35">
      <c r="A39" s="29" t="s">
        <v>6303</v>
      </c>
      <c r="B39" s="299" t="s">
        <v>6304</v>
      </c>
      <c r="C39" s="299" t="s">
        <v>14542</v>
      </c>
      <c r="D39" s="299" t="s">
        <v>6285</v>
      </c>
      <c r="E39" s="300">
        <v>28</v>
      </c>
      <c r="F39" s="300">
        <v>86.2</v>
      </c>
      <c r="G39" s="299" t="s">
        <v>395</v>
      </c>
      <c r="H39" s="300">
        <v>1.79</v>
      </c>
      <c r="I39" s="271">
        <f>(H39*'Информация о ценах'!$D$60+'EAST_S5-19RUB'!H39*'Информация о ценах'!$D$60*'Информация о ценах'!$E$60)*'Информация о ценах'!$B$6*1.02*1.2</f>
        <v>90.377099999999999</v>
      </c>
      <c r="J39" s="217"/>
      <c r="K39" s="273">
        <f t="shared" si="0"/>
        <v>0</v>
      </c>
    </row>
    <row r="40" spans="1:11" x14ac:dyDescent="0.35">
      <c r="A40" s="29" t="s">
        <v>6305</v>
      </c>
      <c r="B40" s="299" t="s">
        <v>6306</v>
      </c>
      <c r="C40" s="299" t="s">
        <v>14542</v>
      </c>
      <c r="D40" s="299" t="s">
        <v>6285</v>
      </c>
      <c r="E40" s="300">
        <v>32</v>
      </c>
      <c r="F40" s="300">
        <v>88.4</v>
      </c>
      <c r="G40" s="299" t="s">
        <v>707</v>
      </c>
      <c r="H40" s="300">
        <v>3.08</v>
      </c>
      <c r="I40" s="271">
        <f>(H40*'Информация о ценах'!$D$60+'EAST_S5-19RUB'!H40*'Информация о ценах'!$D$60*'Информация о ценах'!$E$60)*'Информация о ценах'!$B$6*1.02*1.2</f>
        <v>155.50919999999999</v>
      </c>
      <c r="J40" s="217"/>
      <c r="K40" s="273">
        <f t="shared" si="0"/>
        <v>0</v>
      </c>
    </row>
    <row r="41" spans="1:11" x14ac:dyDescent="0.35">
      <c r="A41" s="29" t="s">
        <v>6307</v>
      </c>
      <c r="B41" s="299" t="s">
        <v>6308</v>
      </c>
      <c r="C41" s="299" t="s">
        <v>14542</v>
      </c>
      <c r="D41" s="299" t="s">
        <v>6285</v>
      </c>
      <c r="E41" s="300">
        <v>35</v>
      </c>
      <c r="F41" s="300">
        <v>152.19999999999999</v>
      </c>
      <c r="G41" s="299" t="s">
        <v>217</v>
      </c>
      <c r="H41" s="300">
        <v>6.04</v>
      </c>
      <c r="I41" s="271">
        <f>(H41*'Информация о ценах'!$D$60+'EAST_S5-19RUB'!H41*'Информация о ценах'!$D$60*'Информация о ценах'!$E$60)*'Информация о ценах'!$B$6*1.02*1.2</f>
        <v>304.95960000000002</v>
      </c>
      <c r="J41" s="217"/>
      <c r="K41" s="273">
        <f t="shared" si="0"/>
        <v>0</v>
      </c>
    </row>
    <row r="42" spans="1:11" x14ac:dyDescent="0.35">
      <c r="A42" s="29" t="s">
        <v>6309</v>
      </c>
      <c r="B42" s="299" t="s">
        <v>6310</v>
      </c>
      <c r="C42" s="299" t="s">
        <v>14542</v>
      </c>
      <c r="D42" s="299" t="s">
        <v>6285</v>
      </c>
      <c r="E42" s="300">
        <v>36</v>
      </c>
      <c r="F42" s="300">
        <v>134.80000000000001</v>
      </c>
      <c r="G42" s="299" t="s">
        <v>6311</v>
      </c>
      <c r="H42" s="300">
        <v>4.0199999999999996</v>
      </c>
      <c r="I42" s="271">
        <f>(H42*'Информация о ценах'!$D$60+'EAST_S5-19RUB'!H42*'Информация о ценах'!$D$60*'Информация о ценах'!$E$60)*'Информация о ценах'!$B$6*1.02*1.2</f>
        <v>202.96979999999996</v>
      </c>
      <c r="J42" s="217"/>
      <c r="K42" s="273">
        <f t="shared" si="0"/>
        <v>0</v>
      </c>
    </row>
    <row r="43" spans="1:11" x14ac:dyDescent="0.35">
      <c r="A43" s="29" t="s">
        <v>6312</v>
      </c>
      <c r="B43" s="299" t="s">
        <v>6313</v>
      </c>
      <c r="C43" s="299" t="s">
        <v>14542</v>
      </c>
      <c r="D43" s="299" t="s">
        <v>6285</v>
      </c>
      <c r="E43" s="300">
        <v>40</v>
      </c>
      <c r="F43" s="300">
        <v>139</v>
      </c>
      <c r="G43" s="299" t="s">
        <v>210</v>
      </c>
      <c r="H43" s="300">
        <v>11.59</v>
      </c>
      <c r="I43" s="271">
        <f>(H43*'Информация о ценах'!$D$60+'EAST_S5-19RUB'!H43*'Информация о ценах'!$D$60*'Информация о ценах'!$E$60)*'Информация о ценах'!$B$6*1.02*1.2</f>
        <v>585.17910000000006</v>
      </c>
      <c r="J43" s="217"/>
      <c r="K43" s="273">
        <f t="shared" si="0"/>
        <v>0</v>
      </c>
    </row>
    <row r="44" spans="1:11" x14ac:dyDescent="0.35">
      <c r="A44" s="29" t="s">
        <v>6314</v>
      </c>
      <c r="B44" s="299" t="s">
        <v>6315</v>
      </c>
      <c r="C44" s="299" t="s">
        <v>14542</v>
      </c>
      <c r="D44" s="299" t="s">
        <v>6285</v>
      </c>
      <c r="E44" s="300">
        <v>42</v>
      </c>
      <c r="F44" s="300">
        <v>226</v>
      </c>
      <c r="G44" s="299" t="s">
        <v>113</v>
      </c>
      <c r="H44" s="300">
        <v>8.4600000000000009</v>
      </c>
      <c r="I44" s="271">
        <f>(H44*'Информация о ценах'!$D$60+'EAST_S5-19RUB'!H44*'Информация о ценах'!$D$60*'Информация о ценах'!$E$60)*'Информация о ценах'!$B$6*1.02*1.2</f>
        <v>427.14540000000005</v>
      </c>
      <c r="J44" s="217"/>
      <c r="K44" s="273">
        <f t="shared" si="0"/>
        <v>0</v>
      </c>
    </row>
    <row r="45" spans="1:11" x14ac:dyDescent="0.35">
      <c r="A45" s="29" t="s">
        <v>6316</v>
      </c>
      <c r="B45" s="299" t="s">
        <v>6317</v>
      </c>
      <c r="C45" s="299" t="s">
        <v>14542</v>
      </c>
      <c r="D45" s="299" t="s">
        <v>6285</v>
      </c>
      <c r="E45" s="300">
        <v>52</v>
      </c>
      <c r="F45" s="300">
        <v>349.8</v>
      </c>
      <c r="G45" s="299" t="s">
        <v>140</v>
      </c>
      <c r="H45" s="300">
        <v>10.81</v>
      </c>
      <c r="I45" s="271">
        <f>(H45*'Информация о ценах'!$D$60+'EAST_S5-19RUB'!H45*'Информация о ценах'!$D$60*'Информация о ценах'!$E$60)*'Информация о ценах'!$B$6*1.02*1.2</f>
        <v>545.79690000000005</v>
      </c>
      <c r="J45" s="217"/>
      <c r="K45" s="273">
        <f t="shared" si="0"/>
        <v>0</v>
      </c>
    </row>
    <row r="46" spans="1:11" x14ac:dyDescent="0.35">
      <c r="A46" s="29" t="s">
        <v>6318</v>
      </c>
      <c r="B46" s="299" t="s">
        <v>6319</v>
      </c>
      <c r="C46" s="299" t="s">
        <v>14542</v>
      </c>
      <c r="D46" s="299" t="s">
        <v>6285</v>
      </c>
      <c r="E46" s="300">
        <v>54</v>
      </c>
      <c r="F46" s="300">
        <v>387.6</v>
      </c>
      <c r="G46" s="299" t="s">
        <v>212</v>
      </c>
      <c r="H46" s="300">
        <v>9.85</v>
      </c>
      <c r="I46" s="271">
        <f>(H46*'Информация о ценах'!$D$60+'EAST_S5-19RUB'!H46*'Информация о ценах'!$D$60*'Информация о ценах'!$E$60)*'Информация о ценах'!$B$6*1.02*1.2</f>
        <v>497.32650000000007</v>
      </c>
      <c r="J46" s="217"/>
      <c r="K46" s="273">
        <f t="shared" si="0"/>
        <v>0</v>
      </c>
    </row>
    <row r="47" spans="1:11" x14ac:dyDescent="0.35">
      <c r="A47" s="29" t="s">
        <v>6320</v>
      </c>
      <c r="B47" s="299" t="s">
        <v>6321</v>
      </c>
      <c r="C47" s="299" t="s">
        <v>14542</v>
      </c>
      <c r="D47" s="299" t="s">
        <v>6285</v>
      </c>
      <c r="E47" s="300">
        <v>64</v>
      </c>
      <c r="F47" s="300">
        <v>551.33000000000004</v>
      </c>
      <c r="G47" s="299" t="s">
        <v>625</v>
      </c>
      <c r="H47" s="300">
        <v>35</v>
      </c>
      <c r="I47" s="271">
        <f>(H47*'Информация о ценах'!$D$60+'EAST_S5-19RUB'!H47*'Информация о ценах'!$D$60*'Информация о ценах'!$E$60)*'Информация о ценах'!$B$6*1.02*1.2</f>
        <v>1767.1499999999999</v>
      </c>
      <c r="J47" s="217"/>
      <c r="K47" s="273">
        <f t="shared" si="0"/>
        <v>0</v>
      </c>
    </row>
    <row r="48" spans="1:11" x14ac:dyDescent="0.35">
      <c r="A48" s="29" t="s">
        <v>6322</v>
      </c>
      <c r="B48" s="299" t="s">
        <v>6323</v>
      </c>
      <c r="C48" s="299" t="s">
        <v>14542</v>
      </c>
      <c r="D48" s="299" t="s">
        <v>6285</v>
      </c>
      <c r="E48" s="300">
        <v>66.7</v>
      </c>
      <c r="F48" s="300">
        <v>522</v>
      </c>
      <c r="G48" s="299" t="s">
        <v>368</v>
      </c>
      <c r="H48" s="300">
        <v>45.45</v>
      </c>
      <c r="I48" s="271">
        <f>(H48*'Информация о ценах'!$D$60+'EAST_S5-19RUB'!H48*'Информация о ценах'!$D$60*'Информация о ценах'!$E$60)*'Информация о ценах'!$B$6*1.02*1.2</f>
        <v>2294.7705000000005</v>
      </c>
      <c r="J48" s="217"/>
      <c r="K48" s="273">
        <f t="shared" si="0"/>
        <v>0</v>
      </c>
    </row>
    <row r="49" spans="1:11" x14ac:dyDescent="0.35">
      <c r="A49" s="29" t="s">
        <v>6324</v>
      </c>
      <c r="B49" s="299" t="s">
        <v>6325</v>
      </c>
      <c r="C49" s="299" t="s">
        <v>14542</v>
      </c>
      <c r="D49" s="299" t="s">
        <v>6285</v>
      </c>
      <c r="E49" s="300">
        <v>70</v>
      </c>
      <c r="F49" s="300">
        <v>638.5</v>
      </c>
      <c r="G49" s="299" t="s">
        <v>6326</v>
      </c>
      <c r="H49" s="300">
        <v>55.92</v>
      </c>
      <c r="I49" s="271">
        <f>(H49*'Информация о ценах'!$D$60+'EAST_S5-19RUB'!H49*'Информация о ценах'!$D$60*'Информация о ценах'!$E$60)*'Информация о ценах'!$B$6*1.02*1.2</f>
        <v>2823.4008000000003</v>
      </c>
      <c r="J49" s="217"/>
      <c r="K49" s="273">
        <f t="shared" si="0"/>
        <v>0</v>
      </c>
    </row>
    <row r="50" spans="1:11" x14ac:dyDescent="0.35">
      <c r="A50" s="29" t="s">
        <v>6327</v>
      </c>
      <c r="B50" s="299" t="s">
        <v>6328</v>
      </c>
      <c r="C50" s="299" t="s">
        <v>14542</v>
      </c>
      <c r="D50" s="299" t="s">
        <v>6285</v>
      </c>
      <c r="E50" s="300">
        <v>76.099999999999994</v>
      </c>
      <c r="F50" s="300">
        <v>859.67</v>
      </c>
      <c r="G50" s="299" t="s">
        <v>441</v>
      </c>
      <c r="H50" s="300">
        <v>50.07</v>
      </c>
      <c r="I50" s="271">
        <f>(H50*'Информация о ценах'!$D$60+'EAST_S5-19RUB'!H50*'Информация о ценах'!$D$60*'Информация о ценах'!$E$60)*'Информация о ценах'!$B$6*1.02*1.2</f>
        <v>2528.0343000000003</v>
      </c>
      <c r="J50" s="217"/>
      <c r="K50" s="273">
        <f t="shared" si="0"/>
        <v>0</v>
      </c>
    </row>
    <row r="51" spans="1:11" x14ac:dyDescent="0.35">
      <c r="A51" s="29" t="s">
        <v>6329</v>
      </c>
      <c r="B51" s="299" t="s">
        <v>6330</v>
      </c>
      <c r="C51" s="299" t="s">
        <v>14542</v>
      </c>
      <c r="D51" s="299" t="s">
        <v>6285</v>
      </c>
      <c r="E51" s="300">
        <v>80</v>
      </c>
      <c r="F51" s="300">
        <v>918.5</v>
      </c>
      <c r="G51" s="299" t="s">
        <v>213</v>
      </c>
      <c r="H51" s="300">
        <v>74.28</v>
      </c>
      <c r="I51" s="271">
        <f>(H51*'Информация о ценах'!$D$60+'EAST_S5-19RUB'!H51*'Информация о ценах'!$D$60*'Информация о ценах'!$E$60)*'Информация о ценах'!$B$6*1.02*1.2</f>
        <v>3750.3972000000003</v>
      </c>
      <c r="J51" s="217"/>
      <c r="K51" s="273">
        <f t="shared" si="0"/>
        <v>0</v>
      </c>
    </row>
    <row r="52" spans="1:11" x14ac:dyDescent="0.35">
      <c r="A52" s="29" t="s">
        <v>6331</v>
      </c>
      <c r="B52" s="299" t="s">
        <v>6332</v>
      </c>
      <c r="C52" s="299" t="s">
        <v>14542</v>
      </c>
      <c r="D52" s="299" t="s">
        <v>6285</v>
      </c>
      <c r="E52" s="300">
        <v>88.9</v>
      </c>
      <c r="F52" s="129">
        <v>1229.5</v>
      </c>
      <c r="G52" s="299" t="s">
        <v>6279</v>
      </c>
      <c r="H52" s="300">
        <v>110.23</v>
      </c>
      <c r="I52" s="271">
        <f>(H52*'Информация о ценах'!$D$60+'EAST_S5-19RUB'!H52*'Информация о ценах'!$D$60*'Информация о ценах'!$E$60)*'Информация о ценах'!$B$6*1.02*1.2</f>
        <v>5565.5127000000002</v>
      </c>
      <c r="J52" s="217"/>
      <c r="K52" s="273">
        <f t="shared" si="0"/>
        <v>0</v>
      </c>
    </row>
    <row r="53" spans="1:11" x14ac:dyDescent="0.35">
      <c r="A53" s="29" t="s">
        <v>6333</v>
      </c>
      <c r="B53" s="299" t="s">
        <v>6334</v>
      </c>
      <c r="C53" s="299" t="s">
        <v>14542</v>
      </c>
      <c r="D53" s="299" t="s">
        <v>6285</v>
      </c>
      <c r="E53" s="300">
        <v>108</v>
      </c>
      <c r="F53" s="129">
        <v>2261.5</v>
      </c>
      <c r="G53" s="299" t="s">
        <v>125</v>
      </c>
      <c r="H53" s="300">
        <v>133.36000000000001</v>
      </c>
      <c r="I53" s="271">
        <f>(H53*'Информация о ценах'!$D$60+'EAST_S5-19RUB'!H53*'Информация о ценах'!$D$60*'Информация о ценах'!$E$60)*'Информация о ценах'!$B$6*1.02*1.2</f>
        <v>6733.3464000000013</v>
      </c>
      <c r="J53" s="217"/>
      <c r="K53" s="273">
        <f t="shared" si="0"/>
        <v>0</v>
      </c>
    </row>
    <row r="54" spans="1:11" x14ac:dyDescent="0.35">
      <c r="A54" s="29" t="s">
        <v>6335</v>
      </c>
      <c r="B54" s="299" t="s">
        <v>6336</v>
      </c>
      <c r="C54" s="299" t="s">
        <v>14542</v>
      </c>
      <c r="D54" s="299" t="s">
        <v>6285</v>
      </c>
      <c r="E54" s="300">
        <v>133</v>
      </c>
      <c r="F54" s="129">
        <v>8169</v>
      </c>
      <c r="G54" s="299" t="s">
        <v>2666</v>
      </c>
      <c r="H54" s="300">
        <v>246.14</v>
      </c>
      <c r="I54" s="271">
        <f>(H54*'Информация о ценах'!$D$60+'EAST_S5-19RUB'!H54*'Информация о ценах'!$D$60*'Информация о ценах'!$E$60)*'Информация о ценах'!$B$6*1.02*1.2</f>
        <v>12427.608600000001</v>
      </c>
      <c r="J54" s="217"/>
      <c r="K54" s="273">
        <f t="shared" si="0"/>
        <v>0</v>
      </c>
    </row>
    <row r="55" spans="1:11" x14ac:dyDescent="0.35">
      <c r="A55" s="29" t="s">
        <v>6337</v>
      </c>
      <c r="B55" s="299" t="s">
        <v>6338</v>
      </c>
      <c r="C55" s="299" t="s">
        <v>14542</v>
      </c>
      <c r="D55" s="299" t="s">
        <v>6285</v>
      </c>
      <c r="E55" s="300">
        <v>159</v>
      </c>
      <c r="F55" s="129">
        <v>11765</v>
      </c>
      <c r="G55" s="299" t="s">
        <v>130</v>
      </c>
      <c r="H55" s="300">
        <v>435.62</v>
      </c>
      <c r="I55" s="271">
        <f>(H55*'Информация о ценах'!$D$60+'EAST_S5-19RUB'!H55*'Информация о ценах'!$D$60*'Информация о ценах'!$E$60)*'Информация о ценах'!$B$6*1.02*1.2</f>
        <v>21994.453799999999</v>
      </c>
      <c r="J55" s="217"/>
      <c r="K55" s="273">
        <f t="shared" si="0"/>
        <v>0</v>
      </c>
    </row>
    <row r="56" spans="1:11" x14ac:dyDescent="0.35">
      <c r="A56" s="29" t="s">
        <v>19773</v>
      </c>
      <c r="B56" s="299" t="s">
        <v>19774</v>
      </c>
      <c r="C56" s="299" t="s">
        <v>19775</v>
      </c>
      <c r="D56" s="299" t="s">
        <v>19776</v>
      </c>
      <c r="E56" s="300">
        <v>15</v>
      </c>
      <c r="F56" s="300">
        <v>16.100000000000001</v>
      </c>
      <c r="G56" s="299" t="s">
        <v>1187</v>
      </c>
      <c r="H56" s="300">
        <v>0.52</v>
      </c>
      <c r="I56" s="271">
        <f>(H56*'Информация о ценах'!$D$60+'EAST_S5-19RUB'!H56*'Информация о ценах'!$D$60*'Информация о ценах'!$E$60)*'Информация о ценах'!$B$6*1.02*1.2</f>
        <v>26.254800000000007</v>
      </c>
      <c r="J56" s="217"/>
      <c r="K56" s="273">
        <f t="shared" si="0"/>
        <v>0</v>
      </c>
    </row>
    <row r="57" spans="1:11" x14ac:dyDescent="0.35">
      <c r="A57" s="29" t="s">
        <v>19777</v>
      </c>
      <c r="B57" s="299" t="s">
        <v>19778</v>
      </c>
      <c r="C57" s="299" t="s">
        <v>19775</v>
      </c>
      <c r="D57" s="299" t="s">
        <v>19776</v>
      </c>
      <c r="E57" s="300">
        <v>18</v>
      </c>
      <c r="F57" s="300">
        <v>24.9</v>
      </c>
      <c r="G57" s="299" t="s">
        <v>1094</v>
      </c>
      <c r="H57" s="300">
        <v>0.74</v>
      </c>
      <c r="I57" s="271">
        <f>(H57*'Информация о ценах'!$D$60+'EAST_S5-19RUB'!H57*'Информация о ценах'!$D$60*'Информация о ценах'!$E$60)*'Информация о ценах'!$B$6*1.02*1.2</f>
        <v>37.3626</v>
      </c>
      <c r="J57" s="217"/>
      <c r="K57" s="273">
        <f t="shared" si="0"/>
        <v>0</v>
      </c>
    </row>
    <row r="58" spans="1:11" x14ac:dyDescent="0.35">
      <c r="A58" s="29" t="s">
        <v>19779</v>
      </c>
      <c r="B58" s="299" t="s">
        <v>19780</v>
      </c>
      <c r="C58" s="299" t="s">
        <v>19775</v>
      </c>
      <c r="D58" s="299" t="s">
        <v>19776</v>
      </c>
      <c r="E58" s="300">
        <v>22</v>
      </c>
      <c r="F58" s="300">
        <v>43.1</v>
      </c>
      <c r="G58" s="299" t="s">
        <v>102</v>
      </c>
      <c r="H58" s="300">
        <v>1.1299999999999999</v>
      </c>
      <c r="I58" s="271">
        <f>(H58*'Информация о ценах'!$D$60+'EAST_S5-19RUB'!H58*'Информация о ценах'!$D$60*'Информация о ценах'!$E$60)*'Информация о ценах'!$B$6*1.02*1.2</f>
        <v>57.053699999999999</v>
      </c>
      <c r="J58" s="217"/>
      <c r="K58" s="273">
        <f t="shared" si="0"/>
        <v>0</v>
      </c>
    </row>
    <row r="59" spans="1:11" x14ac:dyDescent="0.35">
      <c r="A59" s="29" t="s">
        <v>19781</v>
      </c>
      <c r="B59" s="299" t="s">
        <v>19782</v>
      </c>
      <c r="C59" s="299" t="s">
        <v>19775</v>
      </c>
      <c r="D59" s="299" t="s">
        <v>19776</v>
      </c>
      <c r="E59" s="300">
        <v>28</v>
      </c>
      <c r="F59" s="300">
        <v>71</v>
      </c>
      <c r="G59" s="299" t="s">
        <v>395</v>
      </c>
      <c r="H59" s="300">
        <v>1.79</v>
      </c>
      <c r="I59" s="271">
        <f>(H59*'Информация о ценах'!$D$60+'EAST_S5-19RUB'!H59*'Информация о ценах'!$D$60*'Информация о ценах'!$E$60)*'Информация о ценах'!$B$6*1.02*1.2</f>
        <v>90.377099999999999</v>
      </c>
      <c r="J59" s="217"/>
      <c r="K59" s="273">
        <f t="shared" si="0"/>
        <v>0</v>
      </c>
    </row>
    <row r="60" spans="1:11" x14ac:dyDescent="0.35">
      <c r="A60" s="29" t="s">
        <v>6339</v>
      </c>
      <c r="B60" s="299" t="s">
        <v>6340</v>
      </c>
      <c r="C60" s="299" t="s">
        <v>6341</v>
      </c>
      <c r="D60" s="299" t="s">
        <v>6342</v>
      </c>
      <c r="E60" s="300" t="s">
        <v>1262</v>
      </c>
      <c r="F60" s="300">
        <v>46</v>
      </c>
      <c r="G60" s="299" t="s">
        <v>6343</v>
      </c>
      <c r="H60" s="300">
        <v>1.69</v>
      </c>
      <c r="I60" s="271">
        <f>(H60*'Информация о ценах'!$D$60+'EAST_S5-19RUB'!H60*'Информация о ценах'!$D$60*'Информация о ценах'!$E$60)*'Информация о ценах'!$B$6*1.02*1.2</f>
        <v>85.328100000000006</v>
      </c>
      <c r="J60" s="217"/>
      <c r="K60" s="273">
        <f t="shared" si="0"/>
        <v>0</v>
      </c>
    </row>
    <row r="61" spans="1:11" x14ac:dyDescent="0.35">
      <c r="A61" s="29" t="s">
        <v>6344</v>
      </c>
      <c r="B61" s="299" t="s">
        <v>6345</v>
      </c>
      <c r="C61" s="299" t="s">
        <v>6341</v>
      </c>
      <c r="D61" s="299" t="s">
        <v>6342</v>
      </c>
      <c r="E61" s="300" t="s">
        <v>184</v>
      </c>
      <c r="F61" s="300">
        <v>44.2</v>
      </c>
      <c r="G61" s="299" t="s">
        <v>6343</v>
      </c>
      <c r="H61" s="300">
        <v>1.38</v>
      </c>
      <c r="I61" s="271">
        <f>(H61*'Информация о ценах'!$D$60+'EAST_S5-19RUB'!H61*'Информация о ценах'!$D$60*'Информация о ценах'!$E$60)*'Информация о ценах'!$B$6*1.02*1.2</f>
        <v>69.676199999999994</v>
      </c>
      <c r="J61" s="217"/>
      <c r="K61" s="273">
        <f t="shared" si="0"/>
        <v>0</v>
      </c>
    </row>
    <row r="62" spans="1:11" x14ac:dyDescent="0.35">
      <c r="A62" s="29" t="s">
        <v>6346</v>
      </c>
      <c r="B62" s="299" t="s">
        <v>6347</v>
      </c>
      <c r="C62" s="299" t="s">
        <v>6341</v>
      </c>
      <c r="D62" s="299" t="s">
        <v>6342</v>
      </c>
      <c r="E62" s="300" t="s">
        <v>147</v>
      </c>
      <c r="F62" s="300">
        <v>46.8</v>
      </c>
      <c r="G62" s="299" t="s">
        <v>551</v>
      </c>
      <c r="H62" s="300">
        <v>1.85</v>
      </c>
      <c r="I62" s="271">
        <f>(H62*'Информация о ценах'!$D$60+'EAST_S5-19RUB'!H62*'Информация о ценах'!$D$60*'Информация о ценах'!$E$60)*'Информация о ценах'!$B$6*1.02*1.2</f>
        <v>93.406500000000008</v>
      </c>
      <c r="J62" s="217"/>
      <c r="K62" s="273">
        <f t="shared" si="0"/>
        <v>0</v>
      </c>
    </row>
    <row r="63" spans="1:11" x14ac:dyDescent="0.35">
      <c r="A63" s="29" t="s">
        <v>6348</v>
      </c>
      <c r="B63" s="299" t="s">
        <v>6349</v>
      </c>
      <c r="C63" s="299" t="s">
        <v>6341</v>
      </c>
      <c r="D63" s="299" t="s">
        <v>6342</v>
      </c>
      <c r="E63" s="300" t="s">
        <v>167</v>
      </c>
      <c r="F63" s="300">
        <v>80</v>
      </c>
      <c r="G63" s="299" t="s">
        <v>433</v>
      </c>
      <c r="H63" s="300">
        <v>3</v>
      </c>
      <c r="I63" s="271">
        <f>(H63*'Информация о ценах'!$D$60+'EAST_S5-19RUB'!H63*'Информация о ценах'!$D$60*'Информация о ценах'!$E$60)*'Информация о ценах'!$B$6*1.02*1.2</f>
        <v>151.47000000000003</v>
      </c>
      <c r="J63" s="217"/>
      <c r="K63" s="273">
        <f t="shared" si="0"/>
        <v>0</v>
      </c>
    </row>
    <row r="64" spans="1:11" x14ac:dyDescent="0.35">
      <c r="A64" s="29" t="s">
        <v>6350</v>
      </c>
      <c r="B64" s="299" t="s">
        <v>6351</v>
      </c>
      <c r="C64" s="299" t="s">
        <v>6341</v>
      </c>
      <c r="D64" s="299" t="s">
        <v>6342</v>
      </c>
      <c r="E64" s="300" t="s">
        <v>189</v>
      </c>
      <c r="F64" s="300">
        <v>75.400000000000006</v>
      </c>
      <c r="G64" s="299" t="s">
        <v>433</v>
      </c>
      <c r="H64" s="300">
        <v>3.25</v>
      </c>
      <c r="I64" s="271">
        <f>(H64*'Информация о ценах'!$D$60+'EAST_S5-19RUB'!H64*'Информация о ценах'!$D$60*'Информация о ценах'!$E$60)*'Информация о ценах'!$B$6*1.02*1.2</f>
        <v>164.0925</v>
      </c>
      <c r="J64" s="217"/>
      <c r="K64" s="273">
        <f t="shared" si="0"/>
        <v>0</v>
      </c>
    </row>
    <row r="65" spans="1:11" x14ac:dyDescent="0.35">
      <c r="A65" s="29" t="s">
        <v>14543</v>
      </c>
      <c r="B65" s="299" t="s">
        <v>6352</v>
      </c>
      <c r="C65" s="299" t="s">
        <v>6353</v>
      </c>
      <c r="D65" s="299" t="s">
        <v>6354</v>
      </c>
      <c r="E65" s="300">
        <v>6</v>
      </c>
      <c r="F65" s="300">
        <v>2.8</v>
      </c>
      <c r="G65" s="299" t="s">
        <v>6355</v>
      </c>
      <c r="H65" s="300">
        <v>1.88</v>
      </c>
      <c r="I65" s="271">
        <f>(H65*'Информация о ценах'!$D$60+'EAST_S5-19RUB'!H65*'Информация о ценах'!$D$60*'Информация о ценах'!$E$60)*'Информация о ценах'!$B$6*1.02*1.2</f>
        <v>94.921199999999999</v>
      </c>
      <c r="J65" s="217"/>
      <c r="K65" s="273">
        <f t="shared" si="0"/>
        <v>0</v>
      </c>
    </row>
    <row r="66" spans="1:11" x14ac:dyDescent="0.35">
      <c r="A66" s="29" t="s">
        <v>14544</v>
      </c>
      <c r="B66" s="299" t="s">
        <v>6356</v>
      </c>
      <c r="C66" s="299" t="s">
        <v>6353</v>
      </c>
      <c r="D66" s="299" t="s">
        <v>6354</v>
      </c>
      <c r="E66" s="300">
        <v>8</v>
      </c>
      <c r="F66" s="300">
        <v>4.5999999999999996</v>
      </c>
      <c r="G66" s="299" t="s">
        <v>6357</v>
      </c>
      <c r="H66" s="300">
        <v>1.86</v>
      </c>
      <c r="I66" s="271">
        <f>(H66*'Информация о ценах'!$D$60+'EAST_S5-19RUB'!H66*'Информация о ценах'!$D$60*'Информация о ценах'!$E$60)*'Информация о ценах'!$B$6*1.02*1.2</f>
        <v>93.911400000000015</v>
      </c>
      <c r="J66" s="217"/>
      <c r="K66" s="273">
        <f t="shared" si="0"/>
        <v>0</v>
      </c>
    </row>
    <row r="67" spans="1:11" x14ac:dyDescent="0.35">
      <c r="A67" s="29" t="s">
        <v>14545</v>
      </c>
      <c r="B67" s="299" t="s">
        <v>6358</v>
      </c>
      <c r="C67" s="299" t="s">
        <v>6353</v>
      </c>
      <c r="D67" s="299" t="s">
        <v>6354</v>
      </c>
      <c r="E67" s="300">
        <v>10</v>
      </c>
      <c r="F67" s="300">
        <v>6</v>
      </c>
      <c r="G67" s="299" t="s">
        <v>6359</v>
      </c>
      <c r="H67" s="300">
        <v>1.75</v>
      </c>
      <c r="I67" s="271">
        <f>(H67*'Информация о ценах'!$D$60+'EAST_S5-19RUB'!H67*'Информация о ценах'!$D$60*'Информация о ценах'!$E$60)*'Информация о ценах'!$B$6*1.02*1.2</f>
        <v>88.35750000000003</v>
      </c>
      <c r="J67" s="217"/>
      <c r="K67" s="273">
        <f t="shared" ref="K67:K130" si="1">I67*J67</f>
        <v>0</v>
      </c>
    </row>
    <row r="68" spans="1:11" x14ac:dyDescent="0.35">
      <c r="A68" s="29" t="s">
        <v>14546</v>
      </c>
      <c r="B68" s="299" t="s">
        <v>6360</v>
      </c>
      <c r="C68" s="299" t="s">
        <v>6353</v>
      </c>
      <c r="D68" s="299" t="s">
        <v>6354</v>
      </c>
      <c r="E68" s="300">
        <v>12</v>
      </c>
      <c r="F68" s="300">
        <v>8.3000000000000007</v>
      </c>
      <c r="G68" s="299" t="s">
        <v>6361</v>
      </c>
      <c r="H68" s="300">
        <v>0.64</v>
      </c>
      <c r="I68" s="271">
        <f>(H68*'Информация о ценах'!$D$60+'EAST_S5-19RUB'!H68*'Информация о ценах'!$D$60*'Информация о ценах'!$E$60)*'Информация о ценах'!$B$6*1.02*1.2</f>
        <v>32.313600000000001</v>
      </c>
      <c r="J68" s="217"/>
      <c r="K68" s="273">
        <f t="shared" si="1"/>
        <v>0</v>
      </c>
    </row>
    <row r="69" spans="1:11" x14ac:dyDescent="0.35">
      <c r="A69" s="29" t="s">
        <v>14547</v>
      </c>
      <c r="B69" s="299" t="s">
        <v>6362</v>
      </c>
      <c r="C69" s="299" t="s">
        <v>6353</v>
      </c>
      <c r="D69" s="299" t="s">
        <v>6354</v>
      </c>
      <c r="E69" s="300">
        <v>14</v>
      </c>
      <c r="F69" s="300">
        <v>10.6</v>
      </c>
      <c r="G69" s="299" t="s">
        <v>6363</v>
      </c>
      <c r="H69" s="300">
        <v>0.5</v>
      </c>
      <c r="I69" s="271">
        <f>(H69*'Информация о ценах'!$D$60+'EAST_S5-19RUB'!H69*'Информация о ценах'!$D$60*'Информация о ценах'!$E$60)*'Информация о ценах'!$B$6*1.02*1.2</f>
        <v>25.245000000000001</v>
      </c>
      <c r="J69" s="217"/>
      <c r="K69" s="273">
        <f t="shared" si="1"/>
        <v>0</v>
      </c>
    </row>
    <row r="70" spans="1:11" x14ac:dyDescent="0.35">
      <c r="A70" s="29" t="s">
        <v>14548</v>
      </c>
      <c r="B70" s="299" t="s">
        <v>6364</v>
      </c>
      <c r="C70" s="299" t="s">
        <v>6353</v>
      </c>
      <c r="D70" s="299" t="s">
        <v>6354</v>
      </c>
      <c r="E70" s="300">
        <v>15</v>
      </c>
      <c r="F70" s="300">
        <v>11.6</v>
      </c>
      <c r="G70" s="299" t="s">
        <v>1192</v>
      </c>
      <c r="H70" s="300">
        <v>0.5</v>
      </c>
      <c r="I70" s="271">
        <f>(H70*'Информация о ценах'!$D$60+'EAST_S5-19RUB'!H70*'Информация о ценах'!$D$60*'Информация о ценах'!$E$60)*'Информация о ценах'!$B$6*1.02*1.2</f>
        <v>25.245000000000001</v>
      </c>
      <c r="J70" s="217"/>
      <c r="K70" s="273">
        <f t="shared" si="1"/>
        <v>0</v>
      </c>
    </row>
    <row r="71" spans="1:11" x14ac:dyDescent="0.35">
      <c r="A71" s="29" t="s">
        <v>14549</v>
      </c>
      <c r="B71" s="299" t="s">
        <v>6365</v>
      </c>
      <c r="C71" s="299" t="s">
        <v>6353</v>
      </c>
      <c r="D71" s="299" t="s">
        <v>6354</v>
      </c>
      <c r="E71" s="300">
        <v>16</v>
      </c>
      <c r="F71" s="300">
        <v>12.4</v>
      </c>
      <c r="G71" s="299" t="s">
        <v>6366</v>
      </c>
      <c r="H71" s="300">
        <v>0.57999999999999996</v>
      </c>
      <c r="I71" s="271">
        <f>(H71*'Информация о ценах'!$D$60+'EAST_S5-19RUB'!H71*'Информация о ценах'!$D$60*'Информация о ценах'!$E$60)*'Информация о ценах'!$B$6*1.02*1.2</f>
        <v>29.284199999999998</v>
      </c>
      <c r="J71" s="217"/>
      <c r="K71" s="273">
        <f t="shared" si="1"/>
        <v>0</v>
      </c>
    </row>
    <row r="72" spans="1:11" x14ac:dyDescent="0.35">
      <c r="A72" s="29" t="s">
        <v>14550</v>
      </c>
      <c r="B72" s="299" t="s">
        <v>6367</v>
      </c>
      <c r="C72" s="299" t="s">
        <v>6353</v>
      </c>
      <c r="D72" s="299" t="s">
        <v>6354</v>
      </c>
      <c r="E72" s="300">
        <v>18</v>
      </c>
      <c r="F72" s="300">
        <v>19.3</v>
      </c>
      <c r="G72" s="299" t="s">
        <v>226</v>
      </c>
      <c r="H72" s="300">
        <v>0.85</v>
      </c>
      <c r="I72" s="271">
        <f>(H72*'Информация о ценах'!$D$60+'EAST_S5-19RUB'!H72*'Информация о ценах'!$D$60*'Информация о ценах'!$E$60)*'Информация о ценах'!$B$6*1.02*1.2</f>
        <v>42.916499999999999</v>
      </c>
      <c r="J72" s="217"/>
      <c r="K72" s="273">
        <f t="shared" si="1"/>
        <v>0</v>
      </c>
    </row>
    <row r="73" spans="1:11" x14ac:dyDescent="0.35">
      <c r="A73" s="29" t="s">
        <v>14551</v>
      </c>
      <c r="B73" s="299" t="s">
        <v>6368</v>
      </c>
      <c r="C73" s="299" t="s">
        <v>6353</v>
      </c>
      <c r="D73" s="299" t="s">
        <v>6354</v>
      </c>
      <c r="E73" s="300">
        <v>22</v>
      </c>
      <c r="F73" s="300">
        <v>32.4</v>
      </c>
      <c r="G73" s="299" t="s">
        <v>1139</v>
      </c>
      <c r="H73" s="300">
        <v>1.1000000000000001</v>
      </c>
      <c r="I73" s="271">
        <f>(H73*'Информация о ценах'!$D$60+'EAST_S5-19RUB'!H73*'Информация о ценах'!$D$60*'Информация о ценах'!$E$60)*'Информация о ценах'!$B$6*1.02*1.2</f>
        <v>55.539000000000009</v>
      </c>
      <c r="J73" s="217"/>
      <c r="K73" s="273">
        <f t="shared" si="1"/>
        <v>0</v>
      </c>
    </row>
    <row r="74" spans="1:11" x14ac:dyDescent="0.35">
      <c r="A74" s="29" t="s">
        <v>14552</v>
      </c>
      <c r="B74" s="299" t="s">
        <v>6369</v>
      </c>
      <c r="C74" s="299" t="s">
        <v>6353</v>
      </c>
      <c r="D74" s="299" t="s">
        <v>6354</v>
      </c>
      <c r="E74" s="300">
        <v>28</v>
      </c>
      <c r="F74" s="300">
        <v>49.1</v>
      </c>
      <c r="G74" s="299" t="s">
        <v>1218</v>
      </c>
      <c r="H74" s="300">
        <v>1.6</v>
      </c>
      <c r="I74" s="271">
        <f>(H74*'Информация о ценах'!$D$60+'EAST_S5-19RUB'!H74*'Информация о ценах'!$D$60*'Информация о ценах'!$E$60)*'Информация о ценах'!$B$6*1.02*1.2</f>
        <v>80.78400000000002</v>
      </c>
      <c r="J74" s="217"/>
      <c r="K74" s="273">
        <f t="shared" si="1"/>
        <v>0</v>
      </c>
    </row>
    <row r="75" spans="1:11" x14ac:dyDescent="0.35">
      <c r="A75" s="29" t="s">
        <v>14553</v>
      </c>
      <c r="B75" s="299" t="s">
        <v>6370</v>
      </c>
      <c r="C75" s="299" t="s">
        <v>6353</v>
      </c>
      <c r="D75" s="299" t="s">
        <v>6354</v>
      </c>
      <c r="E75" s="300">
        <v>32</v>
      </c>
      <c r="F75" s="300">
        <v>58.8</v>
      </c>
      <c r="G75" s="299" t="s">
        <v>395</v>
      </c>
      <c r="H75" s="300">
        <v>3.99</v>
      </c>
      <c r="I75" s="271">
        <f>(H75*'Информация о ценах'!$D$60+'EAST_S5-19RUB'!H75*'Информация о ценах'!$D$60*'Информация о ценах'!$E$60)*'Информация о ценах'!$B$6*1.02*1.2</f>
        <v>201.45510000000002</v>
      </c>
      <c r="J75" s="217"/>
      <c r="K75" s="273">
        <f t="shared" si="1"/>
        <v>0</v>
      </c>
    </row>
    <row r="76" spans="1:11" x14ac:dyDescent="0.35">
      <c r="A76" s="29" t="s">
        <v>14554</v>
      </c>
      <c r="B76" s="299" t="s">
        <v>6371</v>
      </c>
      <c r="C76" s="299" t="s">
        <v>6353</v>
      </c>
      <c r="D76" s="299" t="s">
        <v>6354</v>
      </c>
      <c r="E76" s="300">
        <v>35</v>
      </c>
      <c r="F76" s="300">
        <v>106.8</v>
      </c>
      <c r="G76" s="299" t="s">
        <v>612</v>
      </c>
      <c r="H76" s="300">
        <v>3.24</v>
      </c>
      <c r="I76" s="271">
        <f>(H76*'Информация о ценах'!$D$60+'EAST_S5-19RUB'!H76*'Информация о ценах'!$D$60*'Информация о ценах'!$E$60)*'Информация о ценах'!$B$6*1.02*1.2</f>
        <v>163.58760000000001</v>
      </c>
      <c r="J76" s="217"/>
      <c r="K76" s="273">
        <f t="shared" si="1"/>
        <v>0</v>
      </c>
    </row>
    <row r="77" spans="1:11" x14ac:dyDescent="0.35">
      <c r="A77" s="29" t="s">
        <v>14555</v>
      </c>
      <c r="B77" s="299" t="s">
        <v>6372</v>
      </c>
      <c r="C77" s="299" t="s">
        <v>6353</v>
      </c>
      <c r="D77" s="299" t="s">
        <v>6354</v>
      </c>
      <c r="E77" s="300">
        <v>36</v>
      </c>
      <c r="F77" s="300">
        <v>90.6</v>
      </c>
      <c r="G77" s="299" t="s">
        <v>1222</v>
      </c>
      <c r="H77" s="300">
        <v>3.43</v>
      </c>
      <c r="I77" s="271">
        <f>(H77*'Информация о ценах'!$D$60+'EAST_S5-19RUB'!H77*'Информация о ценах'!$D$60*'Информация о ценах'!$E$60)*'Информация о ценах'!$B$6*1.02*1.2</f>
        <v>173.1807</v>
      </c>
      <c r="J77" s="217"/>
      <c r="K77" s="273">
        <f t="shared" si="1"/>
        <v>0</v>
      </c>
    </row>
    <row r="78" spans="1:11" x14ac:dyDescent="0.35">
      <c r="A78" s="29" t="s">
        <v>14556</v>
      </c>
      <c r="B78" s="299" t="s">
        <v>6373</v>
      </c>
      <c r="C78" s="299" t="s">
        <v>6353</v>
      </c>
      <c r="D78" s="299" t="s">
        <v>6354</v>
      </c>
      <c r="E78" s="300">
        <v>40</v>
      </c>
      <c r="F78" s="300">
        <v>90.1</v>
      </c>
      <c r="G78" s="299" t="s">
        <v>401</v>
      </c>
      <c r="H78" s="300">
        <v>7.33</v>
      </c>
      <c r="I78" s="271">
        <f>(H78*'Информация о ценах'!$D$60+'EAST_S5-19RUB'!H78*'Информация о ценах'!$D$60*'Информация о ценах'!$E$60)*'Информация о ценах'!$B$6*1.02*1.2</f>
        <v>370.0917</v>
      </c>
      <c r="J78" s="217"/>
      <c r="K78" s="273">
        <f t="shared" si="1"/>
        <v>0</v>
      </c>
    </row>
    <row r="79" spans="1:11" x14ac:dyDescent="0.35">
      <c r="A79" s="29" t="s">
        <v>14557</v>
      </c>
      <c r="B79" s="299" t="s">
        <v>6374</v>
      </c>
      <c r="C79" s="299" t="s">
        <v>6353</v>
      </c>
      <c r="D79" s="299" t="s">
        <v>6354</v>
      </c>
      <c r="E79" s="300">
        <v>42</v>
      </c>
      <c r="F79" s="300">
        <v>145.1</v>
      </c>
      <c r="G79" s="299" t="s">
        <v>217</v>
      </c>
      <c r="H79" s="300">
        <v>8.5399999999999991</v>
      </c>
      <c r="I79" s="271">
        <f>(H79*'Информация о ценах'!$D$60+'EAST_S5-19RUB'!H79*'Информация о ценах'!$D$60*'Информация о ценах'!$E$60)*'Информация о ценах'!$B$6*1.02*1.2</f>
        <v>431.18459999999999</v>
      </c>
      <c r="J79" s="217"/>
      <c r="K79" s="273">
        <f t="shared" si="1"/>
        <v>0</v>
      </c>
    </row>
    <row r="80" spans="1:11" x14ac:dyDescent="0.35">
      <c r="A80" s="29" t="s">
        <v>14558</v>
      </c>
      <c r="B80" s="299" t="s">
        <v>6375</v>
      </c>
      <c r="C80" s="299" t="s">
        <v>6353</v>
      </c>
      <c r="D80" s="299" t="s">
        <v>6354</v>
      </c>
      <c r="E80" s="300">
        <v>52</v>
      </c>
      <c r="F80" s="300">
        <v>233.4</v>
      </c>
      <c r="G80" s="299" t="s">
        <v>263</v>
      </c>
      <c r="H80" s="300">
        <v>11.63</v>
      </c>
      <c r="I80" s="271">
        <f>(H80*'Информация о ценах'!$D$60+'EAST_S5-19RUB'!H80*'Информация о ценах'!$D$60*'Информация о ценах'!$E$60)*'Информация о ценах'!$B$6*1.02*1.2</f>
        <v>587.19870000000003</v>
      </c>
      <c r="J80" s="217"/>
      <c r="K80" s="273">
        <f t="shared" si="1"/>
        <v>0</v>
      </c>
    </row>
    <row r="81" spans="1:11" x14ac:dyDescent="0.35">
      <c r="A81" s="29" t="s">
        <v>14559</v>
      </c>
      <c r="B81" s="299" t="s">
        <v>6376</v>
      </c>
      <c r="C81" s="299" t="s">
        <v>6353</v>
      </c>
      <c r="D81" s="299" t="s">
        <v>6354</v>
      </c>
      <c r="E81" s="300">
        <v>54</v>
      </c>
      <c r="F81" s="300">
        <v>247.2</v>
      </c>
      <c r="G81" s="299" t="s">
        <v>263</v>
      </c>
      <c r="H81" s="300">
        <v>10.24</v>
      </c>
      <c r="I81" s="271">
        <f>(H81*'Информация о ценах'!$D$60+'EAST_S5-19RUB'!H81*'Информация о ценах'!$D$60*'Информация о ценах'!$E$60)*'Информация о ценах'!$B$6*1.02*1.2</f>
        <v>517.01760000000002</v>
      </c>
      <c r="J81" s="217"/>
      <c r="K81" s="273">
        <f t="shared" si="1"/>
        <v>0</v>
      </c>
    </row>
    <row r="82" spans="1:11" x14ac:dyDescent="0.35">
      <c r="A82" s="29" t="s">
        <v>14560</v>
      </c>
      <c r="B82" s="299" t="s">
        <v>6377</v>
      </c>
      <c r="C82" s="299" t="s">
        <v>6353</v>
      </c>
      <c r="D82" s="299" t="s">
        <v>6354</v>
      </c>
      <c r="E82" s="300">
        <v>64</v>
      </c>
      <c r="F82" s="300">
        <v>394</v>
      </c>
      <c r="G82" s="299" t="s">
        <v>1034</v>
      </c>
      <c r="H82" s="300">
        <v>47.05</v>
      </c>
      <c r="I82" s="271">
        <f>(H82*'Информация о ценах'!$D$60+'EAST_S5-19RUB'!H82*'Информация о ценах'!$D$60*'Информация о ценах'!$E$60)*'Информация о ценах'!$B$6*1.02*1.2</f>
        <v>2375.5545000000002</v>
      </c>
      <c r="J82" s="217"/>
      <c r="K82" s="273">
        <f t="shared" si="1"/>
        <v>0</v>
      </c>
    </row>
    <row r="83" spans="1:11" x14ac:dyDescent="0.35">
      <c r="A83" s="29" t="s">
        <v>14561</v>
      </c>
      <c r="B83" s="299" t="s">
        <v>6378</v>
      </c>
      <c r="C83" s="299" t="s">
        <v>6353</v>
      </c>
      <c r="D83" s="299" t="s">
        <v>6354</v>
      </c>
      <c r="E83" s="300">
        <v>76.099999999999994</v>
      </c>
      <c r="F83" s="300">
        <v>600.66999999999996</v>
      </c>
      <c r="G83" s="299" t="s">
        <v>625</v>
      </c>
      <c r="H83" s="300">
        <v>59.44</v>
      </c>
      <c r="I83" s="271">
        <f>(H83*'Информация о ценах'!$D$60+'EAST_S5-19RUB'!H83*'Информация о ценах'!$D$60*'Информация о ценах'!$E$60)*'Информация о ценах'!$B$6*1.02*1.2</f>
        <v>3001.1255999999998</v>
      </c>
      <c r="J83" s="217"/>
      <c r="K83" s="273">
        <f t="shared" si="1"/>
        <v>0</v>
      </c>
    </row>
    <row r="84" spans="1:11" x14ac:dyDescent="0.35">
      <c r="A84" s="29" t="s">
        <v>14562</v>
      </c>
      <c r="B84" s="299" t="s">
        <v>6379</v>
      </c>
      <c r="C84" s="299" t="s">
        <v>6353</v>
      </c>
      <c r="D84" s="299" t="s">
        <v>6354</v>
      </c>
      <c r="E84" s="300">
        <v>80</v>
      </c>
      <c r="F84" s="300">
        <v>633.66999999999996</v>
      </c>
      <c r="G84" s="299" t="s">
        <v>368</v>
      </c>
      <c r="H84" s="300">
        <v>73.87</v>
      </c>
      <c r="I84" s="271">
        <f>(H84*'Информация о ценах'!$D$60+'EAST_S5-19RUB'!H84*'Информация о ценах'!$D$60*'Информация о ценах'!$E$60)*'Информация о ценах'!$B$6*1.02*1.2</f>
        <v>3729.6963000000005</v>
      </c>
      <c r="J84" s="217"/>
      <c r="K84" s="273">
        <f t="shared" si="1"/>
        <v>0</v>
      </c>
    </row>
    <row r="85" spans="1:11" x14ac:dyDescent="0.35">
      <c r="A85" s="29" t="s">
        <v>14563</v>
      </c>
      <c r="B85" s="299" t="s">
        <v>6380</v>
      </c>
      <c r="C85" s="299" t="s">
        <v>6353</v>
      </c>
      <c r="D85" s="299" t="s">
        <v>6354</v>
      </c>
      <c r="E85" s="300">
        <v>88.9</v>
      </c>
      <c r="F85" s="300">
        <v>816.67</v>
      </c>
      <c r="G85" s="299" t="s">
        <v>1202</v>
      </c>
      <c r="H85" s="300">
        <v>69.599999999999994</v>
      </c>
      <c r="I85" s="271">
        <f>(H85*'Информация о ценах'!$D$60+'EAST_S5-19RUB'!H85*'Информация о ценах'!$D$60*'Информация о ценах'!$E$60)*'Информация о ценах'!$B$6*1.02*1.2</f>
        <v>3514.1039999999998</v>
      </c>
      <c r="J85" s="217"/>
      <c r="K85" s="273">
        <f t="shared" si="1"/>
        <v>0</v>
      </c>
    </row>
    <row r="86" spans="1:11" x14ac:dyDescent="0.35">
      <c r="A86" s="29" t="s">
        <v>14564</v>
      </c>
      <c r="B86" s="299" t="s">
        <v>6381</v>
      </c>
      <c r="C86" s="299" t="s">
        <v>6353</v>
      </c>
      <c r="D86" s="299" t="s">
        <v>6354</v>
      </c>
      <c r="E86" s="300">
        <v>108</v>
      </c>
      <c r="F86" s="129">
        <v>1573</v>
      </c>
      <c r="G86" s="299" t="s">
        <v>122</v>
      </c>
      <c r="H86" s="300">
        <v>155.24</v>
      </c>
      <c r="I86" s="271">
        <f>(H86*'Информация о ценах'!$D$60+'EAST_S5-19RUB'!H86*'Информация о ценах'!$D$60*'Информация о ценах'!$E$60)*'Информация о ценах'!$B$6*1.02*1.2</f>
        <v>7838.0676000000003</v>
      </c>
      <c r="J86" s="217"/>
      <c r="K86" s="273">
        <f t="shared" si="1"/>
        <v>0</v>
      </c>
    </row>
    <row r="87" spans="1:11" x14ac:dyDescent="0.35">
      <c r="A87" s="29" t="s">
        <v>14565</v>
      </c>
      <c r="B87" s="299" t="s">
        <v>6382</v>
      </c>
      <c r="C87" s="299" t="s">
        <v>6383</v>
      </c>
      <c r="D87" s="299" t="s">
        <v>6384</v>
      </c>
      <c r="E87" s="300">
        <v>6</v>
      </c>
      <c r="F87" s="300">
        <v>2.8</v>
      </c>
      <c r="G87" s="299" t="s">
        <v>6355</v>
      </c>
      <c r="H87" s="300">
        <v>2.14</v>
      </c>
      <c r="I87" s="271">
        <f>(H87*'Информация о ценах'!$D$60+'EAST_S5-19RUB'!H87*'Информация о ценах'!$D$60*'Информация о ценах'!$E$60)*'Информация о ценах'!$B$6*1.02*1.2</f>
        <v>108.04860000000002</v>
      </c>
      <c r="J87" s="217"/>
      <c r="K87" s="273">
        <f t="shared" si="1"/>
        <v>0</v>
      </c>
    </row>
    <row r="88" spans="1:11" x14ac:dyDescent="0.35">
      <c r="A88" s="29" t="s">
        <v>14566</v>
      </c>
      <c r="B88" s="299" t="s">
        <v>6385</v>
      </c>
      <c r="C88" s="299" t="s">
        <v>6383</v>
      </c>
      <c r="D88" s="299" t="s">
        <v>6384</v>
      </c>
      <c r="E88" s="300">
        <v>8</v>
      </c>
      <c r="F88" s="300">
        <v>5.3</v>
      </c>
      <c r="G88" s="299" t="s">
        <v>6357</v>
      </c>
      <c r="H88" s="300">
        <v>1.49</v>
      </c>
      <c r="I88" s="271">
        <f>(H88*'Информация о ценах'!$D$60+'EAST_S5-19RUB'!H88*'Информация о ценах'!$D$60*'Информация о ценах'!$E$60)*'Информация о ценах'!$B$6*1.02*1.2</f>
        <v>75.230099999999993</v>
      </c>
      <c r="J88" s="217"/>
      <c r="K88" s="273">
        <f t="shared" si="1"/>
        <v>0</v>
      </c>
    </row>
    <row r="89" spans="1:11" x14ac:dyDescent="0.35">
      <c r="A89" s="29" t="s">
        <v>14567</v>
      </c>
      <c r="B89" s="299" t="s">
        <v>6386</v>
      </c>
      <c r="C89" s="299" t="s">
        <v>6383</v>
      </c>
      <c r="D89" s="299" t="s">
        <v>6384</v>
      </c>
      <c r="E89" s="300">
        <v>10</v>
      </c>
      <c r="F89" s="300">
        <v>6.9</v>
      </c>
      <c r="G89" s="299" t="s">
        <v>6235</v>
      </c>
      <c r="H89" s="300">
        <v>1.4</v>
      </c>
      <c r="I89" s="271">
        <f>(H89*'Информация о ценах'!$D$60+'EAST_S5-19RUB'!H89*'Информация о ценах'!$D$60*'Информация о ценах'!$E$60)*'Информация о ценах'!$B$6*1.02*1.2</f>
        <v>70.685999999999993</v>
      </c>
      <c r="J89" s="217"/>
      <c r="K89" s="273">
        <f t="shared" si="1"/>
        <v>0</v>
      </c>
    </row>
    <row r="90" spans="1:11" x14ac:dyDescent="0.35">
      <c r="A90" s="29" t="s">
        <v>14568</v>
      </c>
      <c r="B90" s="299" t="s">
        <v>6387</v>
      </c>
      <c r="C90" s="299" t="s">
        <v>6383</v>
      </c>
      <c r="D90" s="299" t="s">
        <v>6384</v>
      </c>
      <c r="E90" s="300">
        <v>12</v>
      </c>
      <c r="F90" s="300">
        <v>8.4</v>
      </c>
      <c r="G90" s="299" t="s">
        <v>2667</v>
      </c>
      <c r="H90" s="300">
        <v>0.89</v>
      </c>
      <c r="I90" s="271">
        <f>(H90*'Информация о ценах'!$D$60+'EAST_S5-19RUB'!H90*'Информация о ценах'!$D$60*'Информация о ценах'!$E$60)*'Информация о ценах'!$B$6*1.02*1.2</f>
        <v>44.93610000000001</v>
      </c>
      <c r="J90" s="217"/>
      <c r="K90" s="273">
        <f t="shared" si="1"/>
        <v>0</v>
      </c>
    </row>
    <row r="91" spans="1:11" x14ac:dyDescent="0.35">
      <c r="A91" s="29" t="s">
        <v>14569</v>
      </c>
      <c r="B91" s="299" t="s">
        <v>6388</v>
      </c>
      <c r="C91" s="299" t="s">
        <v>6383</v>
      </c>
      <c r="D91" s="299" t="s">
        <v>6384</v>
      </c>
      <c r="E91" s="300">
        <v>14</v>
      </c>
      <c r="F91" s="300">
        <v>10.4</v>
      </c>
      <c r="G91" s="299" t="s">
        <v>1192</v>
      </c>
      <c r="H91" s="300">
        <v>0.6</v>
      </c>
      <c r="I91" s="271">
        <f>(H91*'Информация о ценах'!$D$60+'EAST_S5-19RUB'!H91*'Информация о ценах'!$D$60*'Информация о ценах'!$E$60)*'Информация о ценах'!$B$6*1.02*1.2</f>
        <v>30.294</v>
      </c>
      <c r="J91" s="217"/>
      <c r="K91" s="273">
        <f t="shared" si="1"/>
        <v>0</v>
      </c>
    </row>
    <row r="92" spans="1:11" x14ac:dyDescent="0.35">
      <c r="A92" s="29" t="s">
        <v>14570</v>
      </c>
      <c r="B92" s="299" t="s">
        <v>6389</v>
      </c>
      <c r="C92" s="299" t="s">
        <v>6383</v>
      </c>
      <c r="D92" s="299" t="s">
        <v>6384</v>
      </c>
      <c r="E92" s="300">
        <v>15</v>
      </c>
      <c r="F92" s="300">
        <v>11.4</v>
      </c>
      <c r="G92" s="299" t="s">
        <v>1256</v>
      </c>
      <c r="H92" s="300">
        <v>0.6</v>
      </c>
      <c r="I92" s="271">
        <f>(H92*'Информация о ценах'!$D$60+'EAST_S5-19RUB'!H92*'Информация о ценах'!$D$60*'Информация о ценах'!$E$60)*'Информация о ценах'!$B$6*1.02*1.2</f>
        <v>30.294</v>
      </c>
      <c r="J92" s="217"/>
      <c r="K92" s="273">
        <f t="shared" si="1"/>
        <v>0</v>
      </c>
    </row>
    <row r="93" spans="1:11" x14ac:dyDescent="0.35">
      <c r="A93" s="29" t="s">
        <v>14571</v>
      </c>
      <c r="B93" s="299" t="s">
        <v>6390</v>
      </c>
      <c r="C93" s="299" t="s">
        <v>6383</v>
      </c>
      <c r="D93" s="299" t="s">
        <v>6384</v>
      </c>
      <c r="E93" s="300">
        <v>16</v>
      </c>
      <c r="F93" s="300">
        <v>12.1</v>
      </c>
      <c r="G93" s="299" t="s">
        <v>1129</v>
      </c>
      <c r="H93" s="300">
        <v>0.7</v>
      </c>
      <c r="I93" s="271">
        <f>(H93*'Информация о ценах'!$D$60+'EAST_S5-19RUB'!H93*'Информация о ценах'!$D$60*'Информация о ценах'!$E$60)*'Информация о ценах'!$B$6*1.02*1.2</f>
        <v>35.342999999999996</v>
      </c>
      <c r="J93" s="217"/>
      <c r="K93" s="273">
        <f t="shared" si="1"/>
        <v>0</v>
      </c>
    </row>
    <row r="94" spans="1:11" x14ac:dyDescent="0.35">
      <c r="A94" s="29" t="s">
        <v>14572</v>
      </c>
      <c r="B94" s="299" t="s">
        <v>6391</v>
      </c>
      <c r="C94" s="299" t="s">
        <v>6383</v>
      </c>
      <c r="D94" s="299" t="s">
        <v>6384</v>
      </c>
      <c r="E94" s="300">
        <v>18</v>
      </c>
      <c r="F94" s="300">
        <v>18.7</v>
      </c>
      <c r="G94" s="299" t="s">
        <v>1418</v>
      </c>
      <c r="H94" s="300">
        <v>0.8</v>
      </c>
      <c r="I94" s="271">
        <f>(H94*'Информация о ценах'!$D$60+'EAST_S5-19RUB'!H94*'Информация о ценах'!$D$60*'Информация о ценах'!$E$60)*'Информация о ценах'!$B$6*1.02*1.2</f>
        <v>40.39200000000001</v>
      </c>
      <c r="J94" s="217"/>
      <c r="K94" s="273">
        <f t="shared" si="1"/>
        <v>0</v>
      </c>
    </row>
    <row r="95" spans="1:11" x14ac:dyDescent="0.35">
      <c r="A95" s="29" t="s">
        <v>14573</v>
      </c>
      <c r="B95" s="299" t="s">
        <v>6392</v>
      </c>
      <c r="C95" s="299" t="s">
        <v>6383</v>
      </c>
      <c r="D95" s="299" t="s">
        <v>6384</v>
      </c>
      <c r="E95" s="300">
        <v>20</v>
      </c>
      <c r="F95" s="300">
        <v>34</v>
      </c>
      <c r="G95" s="299" t="s">
        <v>1094</v>
      </c>
      <c r="H95" s="300">
        <v>1.39</v>
      </c>
      <c r="I95" s="271">
        <f>(H95*'Информация о ценах'!$D$60+'EAST_S5-19RUB'!H95*'Информация о ценах'!$D$60*'Информация о ценах'!$E$60)*'Информация о ценах'!$B$6*1.02*1.2</f>
        <v>70.181100000000001</v>
      </c>
      <c r="J95" s="217"/>
      <c r="K95" s="273">
        <f t="shared" si="1"/>
        <v>0</v>
      </c>
    </row>
    <row r="96" spans="1:11" x14ac:dyDescent="0.35">
      <c r="A96" s="29" t="s">
        <v>14574</v>
      </c>
      <c r="B96" s="299" t="s">
        <v>6393</v>
      </c>
      <c r="C96" s="299" t="s">
        <v>6383</v>
      </c>
      <c r="D96" s="299" t="s">
        <v>6384</v>
      </c>
      <c r="E96" s="300">
        <v>22</v>
      </c>
      <c r="F96" s="300">
        <v>32</v>
      </c>
      <c r="G96" s="299" t="s">
        <v>1139</v>
      </c>
      <c r="H96" s="300">
        <v>1.1000000000000001</v>
      </c>
      <c r="I96" s="271">
        <f>(H96*'Информация о ценах'!$D$60+'EAST_S5-19RUB'!H96*'Информация о ценах'!$D$60*'Информация о ценах'!$E$60)*'Информация о ценах'!$B$6*1.02*1.2</f>
        <v>55.539000000000009</v>
      </c>
      <c r="J96" s="217"/>
      <c r="K96" s="273">
        <f t="shared" si="1"/>
        <v>0</v>
      </c>
    </row>
    <row r="97" spans="1:11" x14ac:dyDescent="0.35">
      <c r="A97" s="29" t="s">
        <v>14575</v>
      </c>
      <c r="B97" s="299" t="s">
        <v>6394</v>
      </c>
      <c r="C97" s="299" t="s">
        <v>6383</v>
      </c>
      <c r="D97" s="299" t="s">
        <v>6384</v>
      </c>
      <c r="E97" s="300">
        <v>25</v>
      </c>
      <c r="F97" s="300">
        <v>37.700000000000003</v>
      </c>
      <c r="G97" s="299" t="s">
        <v>102</v>
      </c>
      <c r="H97" s="300">
        <v>1.6</v>
      </c>
      <c r="I97" s="271">
        <f>(H97*'Информация о ценах'!$D$60+'EAST_S5-19RUB'!H97*'Информация о ценах'!$D$60*'Информация о ценах'!$E$60)*'Информация о ценах'!$B$6*1.02*1.2</f>
        <v>80.78400000000002</v>
      </c>
      <c r="J97" s="217"/>
      <c r="K97" s="273">
        <f t="shared" si="1"/>
        <v>0</v>
      </c>
    </row>
    <row r="98" spans="1:11" x14ac:dyDescent="0.35">
      <c r="A98" s="29" t="s">
        <v>14576</v>
      </c>
      <c r="B98" s="299" t="s">
        <v>6395</v>
      </c>
      <c r="C98" s="299" t="s">
        <v>6383</v>
      </c>
      <c r="D98" s="299" t="s">
        <v>6384</v>
      </c>
      <c r="E98" s="300">
        <v>28</v>
      </c>
      <c r="F98" s="300">
        <v>45.9</v>
      </c>
      <c r="G98" s="299" t="s">
        <v>551</v>
      </c>
      <c r="H98" s="300">
        <v>1.7</v>
      </c>
      <c r="I98" s="271">
        <f>(H98*'Информация о ценах'!$D$60+'EAST_S5-19RUB'!H98*'Информация о ценах'!$D$60*'Информация о ценах'!$E$60)*'Информация о ценах'!$B$6*1.02*1.2</f>
        <v>85.832999999999998</v>
      </c>
      <c r="J98" s="217"/>
      <c r="K98" s="273">
        <f t="shared" si="1"/>
        <v>0</v>
      </c>
    </row>
    <row r="99" spans="1:11" x14ac:dyDescent="0.35">
      <c r="A99" s="29" t="s">
        <v>14577</v>
      </c>
      <c r="B99" s="299" t="s">
        <v>6396</v>
      </c>
      <c r="C99" s="299" t="s">
        <v>6383</v>
      </c>
      <c r="D99" s="299" t="s">
        <v>6384</v>
      </c>
      <c r="E99" s="300">
        <v>32</v>
      </c>
      <c r="F99" s="300">
        <v>58.1</v>
      </c>
      <c r="G99" s="299" t="s">
        <v>395</v>
      </c>
      <c r="H99" s="300">
        <v>2.7</v>
      </c>
      <c r="I99" s="271">
        <f>(H99*'Информация о ценах'!$D$60+'EAST_S5-19RUB'!H99*'Информация о ценах'!$D$60*'Информация о ценах'!$E$60)*'Информация о ценах'!$B$6*1.02*1.2</f>
        <v>136.32300000000004</v>
      </c>
      <c r="J99" s="217"/>
      <c r="K99" s="273">
        <f t="shared" si="1"/>
        <v>0</v>
      </c>
    </row>
    <row r="100" spans="1:11" x14ac:dyDescent="0.35">
      <c r="A100" s="29" t="s">
        <v>14578</v>
      </c>
      <c r="B100" s="299" t="s">
        <v>6397</v>
      </c>
      <c r="C100" s="299" t="s">
        <v>6383</v>
      </c>
      <c r="D100" s="299" t="s">
        <v>6384</v>
      </c>
      <c r="E100" s="300">
        <v>35</v>
      </c>
      <c r="F100" s="300">
        <v>101.9</v>
      </c>
      <c r="G100" s="299" t="s">
        <v>612</v>
      </c>
      <c r="H100" s="300">
        <v>3.39</v>
      </c>
      <c r="I100" s="271">
        <f>(H100*'Информация о ценах'!$D$60+'EAST_S5-19RUB'!H100*'Информация о ценах'!$D$60*'Информация о ценах'!$E$60)*'Информация о ценах'!$B$6*1.02*1.2</f>
        <v>171.16110000000003</v>
      </c>
      <c r="J100" s="217"/>
      <c r="K100" s="273">
        <f t="shared" si="1"/>
        <v>0</v>
      </c>
    </row>
    <row r="101" spans="1:11" x14ac:dyDescent="0.35">
      <c r="A101" s="29" t="s">
        <v>14579</v>
      </c>
      <c r="B101" s="299" t="s">
        <v>6398</v>
      </c>
      <c r="C101" s="299" t="s">
        <v>6383</v>
      </c>
      <c r="D101" s="299" t="s">
        <v>6384</v>
      </c>
      <c r="E101" s="300">
        <v>40</v>
      </c>
      <c r="F101" s="300">
        <v>84.9</v>
      </c>
      <c r="G101" s="299" t="s">
        <v>401</v>
      </c>
      <c r="H101" s="300">
        <v>4.8499999999999996</v>
      </c>
      <c r="I101" s="271">
        <f>(H101*'Информация о ценах'!$D$60+'EAST_S5-19RUB'!H101*'Информация о ценах'!$D$60*'Информация о ценах'!$E$60)*'Информация о ценах'!$B$6*1.02*1.2</f>
        <v>244.87649999999999</v>
      </c>
      <c r="J101" s="217"/>
      <c r="K101" s="273">
        <f t="shared" si="1"/>
        <v>0</v>
      </c>
    </row>
    <row r="102" spans="1:11" x14ac:dyDescent="0.35">
      <c r="A102" s="29" t="s">
        <v>14580</v>
      </c>
      <c r="B102" s="299" t="s">
        <v>6399</v>
      </c>
      <c r="C102" s="299" t="s">
        <v>6383</v>
      </c>
      <c r="D102" s="299" t="s">
        <v>6384</v>
      </c>
      <c r="E102" s="300">
        <v>42</v>
      </c>
      <c r="F102" s="300">
        <v>142.9</v>
      </c>
      <c r="G102" s="299" t="s">
        <v>217</v>
      </c>
      <c r="H102" s="300">
        <v>6.1</v>
      </c>
      <c r="I102" s="271">
        <f>(H102*'Информация о ценах'!$D$60+'EAST_S5-19RUB'!H102*'Информация о ценах'!$D$60*'Информация о ценах'!$E$60)*'Информация о ценах'!$B$6*1.02*1.2</f>
        <v>307.98900000000003</v>
      </c>
      <c r="J102" s="217"/>
      <c r="K102" s="273">
        <f t="shared" si="1"/>
        <v>0</v>
      </c>
    </row>
    <row r="103" spans="1:11" x14ac:dyDescent="0.35">
      <c r="A103" s="29" t="s">
        <v>14581</v>
      </c>
      <c r="B103" s="299" t="s">
        <v>6400</v>
      </c>
      <c r="C103" s="299" t="s">
        <v>6383</v>
      </c>
      <c r="D103" s="299" t="s">
        <v>6384</v>
      </c>
      <c r="E103" s="300">
        <v>52</v>
      </c>
      <c r="F103" s="300">
        <v>227.6</v>
      </c>
      <c r="G103" s="299" t="s">
        <v>263</v>
      </c>
      <c r="H103" s="300">
        <v>11.14</v>
      </c>
      <c r="I103" s="271">
        <f>(H103*'Информация о ценах'!$D$60+'EAST_S5-19RUB'!H103*'Информация о ценах'!$D$60*'Информация о ценах'!$E$60)*'Информация о ценах'!$B$6*1.02*1.2</f>
        <v>562.45860000000005</v>
      </c>
      <c r="J103" s="217"/>
      <c r="K103" s="273">
        <f t="shared" si="1"/>
        <v>0</v>
      </c>
    </row>
    <row r="104" spans="1:11" x14ac:dyDescent="0.35">
      <c r="A104" s="29" t="s">
        <v>14582</v>
      </c>
      <c r="B104" s="299" t="s">
        <v>6401</v>
      </c>
      <c r="C104" s="299" t="s">
        <v>6383</v>
      </c>
      <c r="D104" s="299" t="s">
        <v>6384</v>
      </c>
      <c r="E104" s="300">
        <v>54</v>
      </c>
      <c r="F104" s="300">
        <v>242.6</v>
      </c>
      <c r="G104" s="299" t="s">
        <v>116</v>
      </c>
      <c r="H104" s="300">
        <v>9.34</v>
      </c>
      <c r="I104" s="271">
        <f>(H104*'Информация о ценах'!$D$60+'EAST_S5-19RUB'!H104*'Информация о ценах'!$D$60*'Информация о ценах'!$E$60)*'Информация о ценах'!$B$6*1.02*1.2</f>
        <v>471.57660000000004</v>
      </c>
      <c r="J104" s="217"/>
      <c r="K104" s="273">
        <f t="shared" si="1"/>
        <v>0</v>
      </c>
    </row>
    <row r="105" spans="1:11" x14ac:dyDescent="0.35">
      <c r="A105" s="29" t="s">
        <v>14583</v>
      </c>
      <c r="B105" s="299" t="s">
        <v>6402</v>
      </c>
      <c r="C105" s="299" t="s">
        <v>6383</v>
      </c>
      <c r="D105" s="299" t="s">
        <v>6384</v>
      </c>
      <c r="E105" s="300">
        <v>64</v>
      </c>
      <c r="F105" s="300">
        <v>374.4</v>
      </c>
      <c r="G105" s="299" t="s">
        <v>1034</v>
      </c>
      <c r="H105" s="300">
        <v>50.64</v>
      </c>
      <c r="I105" s="271">
        <f>(H105*'Информация о ценах'!$D$60+'EAST_S5-19RUB'!H105*'Информация о ценах'!$D$60*'Информация о ценах'!$E$60)*'Информация о ценах'!$B$6*1.02*1.2</f>
        <v>2556.8136000000004</v>
      </c>
      <c r="J105" s="217"/>
      <c r="K105" s="273">
        <f t="shared" si="1"/>
        <v>0</v>
      </c>
    </row>
    <row r="106" spans="1:11" x14ac:dyDescent="0.35">
      <c r="A106" s="29" t="s">
        <v>14584</v>
      </c>
      <c r="B106" s="299" t="s">
        <v>6403</v>
      </c>
      <c r="C106" s="299" t="s">
        <v>6383</v>
      </c>
      <c r="D106" s="299" t="s">
        <v>6384</v>
      </c>
      <c r="E106" s="300">
        <v>66.7</v>
      </c>
      <c r="F106" s="300">
        <v>580</v>
      </c>
      <c r="G106" s="299" t="s">
        <v>5339</v>
      </c>
      <c r="H106" s="300">
        <v>50.13</v>
      </c>
      <c r="I106" s="271">
        <f>(H106*'Информация о ценах'!$D$60+'EAST_S5-19RUB'!H106*'Информация о ценах'!$D$60*'Информация о ценах'!$E$60)*'Информация о ценах'!$B$6*1.02*1.2</f>
        <v>2531.0637000000002</v>
      </c>
      <c r="J106" s="217"/>
      <c r="K106" s="273">
        <f t="shared" si="1"/>
        <v>0</v>
      </c>
    </row>
    <row r="107" spans="1:11" x14ac:dyDescent="0.35">
      <c r="A107" s="29" t="s">
        <v>14585</v>
      </c>
      <c r="B107" s="299" t="s">
        <v>6404</v>
      </c>
      <c r="C107" s="299" t="s">
        <v>6383</v>
      </c>
      <c r="D107" s="299" t="s">
        <v>6384</v>
      </c>
      <c r="E107" s="300">
        <v>76.099999999999994</v>
      </c>
      <c r="F107" s="300">
        <v>598.5</v>
      </c>
      <c r="G107" s="299" t="s">
        <v>957</v>
      </c>
      <c r="H107" s="300">
        <v>44.69</v>
      </c>
      <c r="I107" s="271">
        <f>(H107*'Информация о ценах'!$D$60+'EAST_S5-19RUB'!H107*'Информация о ценах'!$D$60*'Информация о ценах'!$E$60)*'Информация о ценах'!$B$6*1.02*1.2</f>
        <v>2256.3980999999999</v>
      </c>
      <c r="J107" s="217"/>
      <c r="K107" s="273">
        <f t="shared" si="1"/>
        <v>0</v>
      </c>
    </row>
    <row r="108" spans="1:11" x14ac:dyDescent="0.35">
      <c r="A108" s="29" t="s">
        <v>14586</v>
      </c>
      <c r="B108" s="299" t="s">
        <v>6405</v>
      </c>
      <c r="C108" s="299" t="s">
        <v>6383</v>
      </c>
      <c r="D108" s="299" t="s">
        <v>6384</v>
      </c>
      <c r="E108" s="300">
        <v>80</v>
      </c>
      <c r="F108" s="300">
        <v>610</v>
      </c>
      <c r="G108" s="299" t="s">
        <v>5333</v>
      </c>
      <c r="H108" s="300">
        <v>63.34</v>
      </c>
      <c r="I108" s="271">
        <f>(H108*'Информация о ценах'!$D$60+'EAST_S5-19RUB'!H108*'Информация о ценах'!$D$60*'Информация о ценах'!$E$60)*'Информация о ценах'!$B$6*1.02*1.2</f>
        <v>3198.0366000000004</v>
      </c>
      <c r="J108" s="217"/>
      <c r="K108" s="273">
        <f t="shared" si="1"/>
        <v>0</v>
      </c>
    </row>
    <row r="109" spans="1:11" x14ac:dyDescent="0.35">
      <c r="A109" s="29" t="s">
        <v>14587</v>
      </c>
      <c r="B109" s="299" t="s">
        <v>6406</v>
      </c>
      <c r="C109" s="299" t="s">
        <v>6383</v>
      </c>
      <c r="D109" s="299" t="s">
        <v>6384</v>
      </c>
      <c r="E109" s="300">
        <v>88.9</v>
      </c>
      <c r="F109" s="300">
        <v>826</v>
      </c>
      <c r="G109" s="299" t="s">
        <v>1202</v>
      </c>
      <c r="H109" s="300">
        <v>70.849999999999994</v>
      </c>
      <c r="I109" s="271">
        <f>(H109*'Информация о ценах'!$D$60+'EAST_S5-19RUB'!H109*'Информация о ценах'!$D$60*'Информация о ценах'!$E$60)*'Информация о ценах'!$B$6*1.02*1.2</f>
        <v>3577.2165</v>
      </c>
      <c r="J109" s="217"/>
      <c r="K109" s="273">
        <f t="shared" si="1"/>
        <v>0</v>
      </c>
    </row>
    <row r="110" spans="1:11" x14ac:dyDescent="0.35">
      <c r="A110" s="29" t="s">
        <v>14588</v>
      </c>
      <c r="B110" s="299" t="s">
        <v>6407</v>
      </c>
      <c r="C110" s="299" t="s">
        <v>6383</v>
      </c>
      <c r="D110" s="299" t="s">
        <v>6384</v>
      </c>
      <c r="E110" s="300">
        <v>108</v>
      </c>
      <c r="F110" s="129">
        <v>1546.5</v>
      </c>
      <c r="G110" s="299" t="s">
        <v>122</v>
      </c>
      <c r="H110" s="300">
        <v>69.650000000000006</v>
      </c>
      <c r="I110" s="271">
        <f>(H110*'Информация о ценах'!$D$60+'EAST_S5-19RUB'!H110*'Информация о ценах'!$D$60*'Информация о ценах'!$E$60)*'Информация о ценах'!$B$6*1.02*1.2</f>
        <v>3516.6285000000003</v>
      </c>
      <c r="J110" s="217"/>
      <c r="K110" s="273">
        <f t="shared" si="1"/>
        <v>0</v>
      </c>
    </row>
    <row r="111" spans="1:11" x14ac:dyDescent="0.35">
      <c r="A111" s="29" t="s">
        <v>14589</v>
      </c>
      <c r="B111" s="299" t="s">
        <v>6408</v>
      </c>
      <c r="C111" s="299" t="s">
        <v>6383</v>
      </c>
      <c r="D111" s="299" t="s">
        <v>6384</v>
      </c>
      <c r="E111" s="300">
        <v>133</v>
      </c>
      <c r="F111" s="129">
        <v>5500</v>
      </c>
      <c r="G111" s="299" t="s">
        <v>6409</v>
      </c>
      <c r="H111" s="300">
        <v>259.04000000000002</v>
      </c>
      <c r="I111" s="271">
        <f>(H111*'Информация о ценах'!$D$60+'EAST_S5-19RUB'!H111*'Информация о ценах'!$D$60*'Информация о ценах'!$E$60)*'Информация о ценах'!$B$6*1.02*1.2</f>
        <v>13078.929600000005</v>
      </c>
      <c r="J111" s="217"/>
      <c r="K111" s="273">
        <f t="shared" si="1"/>
        <v>0</v>
      </c>
    </row>
    <row r="112" spans="1:11" x14ac:dyDescent="0.35">
      <c r="A112" s="29" t="s">
        <v>14590</v>
      </c>
      <c r="B112" s="299" t="s">
        <v>6410</v>
      </c>
      <c r="C112" s="299" t="s">
        <v>6383</v>
      </c>
      <c r="D112" s="299" t="s">
        <v>6384</v>
      </c>
      <c r="E112" s="300">
        <v>159</v>
      </c>
      <c r="F112" s="129">
        <v>2780</v>
      </c>
      <c r="G112" s="299" t="s">
        <v>128</v>
      </c>
      <c r="H112" s="300">
        <v>383.42</v>
      </c>
      <c r="I112" s="271">
        <f>(H112*'Информация о ценах'!$D$60+'EAST_S5-19RUB'!H112*'Информация о ценах'!$D$60*'Информация о ценах'!$E$60)*'Информация о ценах'!$B$6*1.02*1.2</f>
        <v>19358.875800000002</v>
      </c>
      <c r="J112" s="217"/>
      <c r="K112" s="273">
        <f t="shared" si="1"/>
        <v>0</v>
      </c>
    </row>
    <row r="113" spans="1:11" x14ac:dyDescent="0.35">
      <c r="A113" s="29" t="s">
        <v>14591</v>
      </c>
      <c r="B113" s="299" t="s">
        <v>6411</v>
      </c>
      <c r="C113" s="299" t="s">
        <v>6412</v>
      </c>
      <c r="D113" s="299" t="s">
        <v>6413</v>
      </c>
      <c r="E113" s="300">
        <v>6</v>
      </c>
      <c r="F113" s="300">
        <v>3.3</v>
      </c>
      <c r="G113" s="299" t="s">
        <v>6229</v>
      </c>
      <c r="H113" s="300">
        <v>1.21</v>
      </c>
      <c r="I113" s="271">
        <f>(H113*'Информация о ценах'!$D$60+'EAST_S5-19RUB'!H113*'Информация о ценах'!$D$60*'Информация о ценах'!$E$60)*'Информация о ценах'!$B$6*1.02*1.2</f>
        <v>61.0929</v>
      </c>
      <c r="J113" s="217"/>
      <c r="K113" s="273">
        <f t="shared" si="1"/>
        <v>0</v>
      </c>
    </row>
    <row r="114" spans="1:11" x14ac:dyDescent="0.35">
      <c r="A114" s="29" t="s">
        <v>14592</v>
      </c>
      <c r="B114" s="299" t="s">
        <v>6414</v>
      </c>
      <c r="C114" s="299" t="s">
        <v>6412</v>
      </c>
      <c r="D114" s="299" t="s">
        <v>6413</v>
      </c>
      <c r="E114" s="300">
        <v>8</v>
      </c>
      <c r="F114" s="300">
        <v>6</v>
      </c>
      <c r="G114" s="299" t="s">
        <v>6232</v>
      </c>
      <c r="H114" s="300">
        <v>0.64</v>
      </c>
      <c r="I114" s="271">
        <f>(H114*'Информация о ценах'!$D$60+'EAST_S5-19RUB'!H114*'Информация о ценах'!$D$60*'Информация о ценах'!$E$60)*'Информация о ценах'!$B$6*1.02*1.2</f>
        <v>32.313600000000001</v>
      </c>
      <c r="J114" s="217"/>
      <c r="K114" s="273">
        <f t="shared" si="1"/>
        <v>0</v>
      </c>
    </row>
    <row r="115" spans="1:11" x14ac:dyDescent="0.35">
      <c r="A115" s="29" t="s">
        <v>14593</v>
      </c>
      <c r="B115" s="299" t="s">
        <v>6415</v>
      </c>
      <c r="C115" s="299" t="s">
        <v>6412</v>
      </c>
      <c r="D115" s="299" t="s">
        <v>6413</v>
      </c>
      <c r="E115" s="300">
        <v>10</v>
      </c>
      <c r="F115" s="300">
        <v>6.2</v>
      </c>
      <c r="G115" s="299" t="s">
        <v>6359</v>
      </c>
      <c r="H115" s="300">
        <v>0.56999999999999995</v>
      </c>
      <c r="I115" s="271">
        <f>(H115*'Информация о ценах'!$D$60+'EAST_S5-19RUB'!H115*'Информация о ценах'!$D$60*'Информация о ценах'!$E$60)*'Информация о ценах'!$B$6*1.02*1.2</f>
        <v>28.779299999999999</v>
      </c>
      <c r="J115" s="217"/>
      <c r="K115" s="273">
        <f t="shared" si="1"/>
        <v>0</v>
      </c>
    </row>
    <row r="116" spans="1:11" x14ac:dyDescent="0.35">
      <c r="A116" s="29" t="s">
        <v>14594</v>
      </c>
      <c r="B116" s="299" t="s">
        <v>6416</v>
      </c>
      <c r="C116" s="299" t="s">
        <v>6412</v>
      </c>
      <c r="D116" s="299" t="s">
        <v>6413</v>
      </c>
      <c r="E116" s="300">
        <v>12</v>
      </c>
      <c r="F116" s="300">
        <v>8.8000000000000007</v>
      </c>
      <c r="G116" s="299" t="s">
        <v>1254</v>
      </c>
      <c r="H116" s="300">
        <v>0.52</v>
      </c>
      <c r="I116" s="271">
        <f>(H116*'Информация о ценах'!$D$60+'EAST_S5-19RUB'!H116*'Информация о ценах'!$D$60*'Информация о ценах'!$E$60)*'Информация о ценах'!$B$6*1.02*1.2</f>
        <v>26.254800000000007</v>
      </c>
      <c r="J116" s="217"/>
      <c r="K116" s="273">
        <f t="shared" si="1"/>
        <v>0</v>
      </c>
    </row>
    <row r="117" spans="1:11" x14ac:dyDescent="0.35">
      <c r="A117" s="29" t="s">
        <v>14595</v>
      </c>
      <c r="B117" s="299" t="s">
        <v>6417</v>
      </c>
      <c r="C117" s="299" t="s">
        <v>6412</v>
      </c>
      <c r="D117" s="299" t="s">
        <v>6413</v>
      </c>
      <c r="E117" s="300">
        <v>14</v>
      </c>
      <c r="F117" s="300">
        <v>10.5</v>
      </c>
      <c r="G117" s="299" t="s">
        <v>1256</v>
      </c>
      <c r="H117" s="300">
        <v>0.4</v>
      </c>
      <c r="I117" s="271">
        <f>(H117*'Информация о ценах'!$D$60+'EAST_S5-19RUB'!H117*'Информация о ценах'!$D$60*'Информация о ценах'!$E$60)*'Информация о ценах'!$B$6*1.02*1.2</f>
        <v>20.196000000000005</v>
      </c>
      <c r="J117" s="217"/>
      <c r="K117" s="273">
        <f t="shared" si="1"/>
        <v>0</v>
      </c>
    </row>
    <row r="118" spans="1:11" x14ac:dyDescent="0.35">
      <c r="A118" s="29" t="s">
        <v>14596</v>
      </c>
      <c r="B118" s="299" t="s">
        <v>6418</v>
      </c>
      <c r="C118" s="299" t="s">
        <v>6412</v>
      </c>
      <c r="D118" s="299" t="s">
        <v>6413</v>
      </c>
      <c r="E118" s="300">
        <v>15</v>
      </c>
      <c r="F118" s="300">
        <v>11.6</v>
      </c>
      <c r="G118" s="299" t="s">
        <v>1192</v>
      </c>
      <c r="H118" s="300">
        <v>0.4</v>
      </c>
      <c r="I118" s="271">
        <f>(H118*'Информация о ценах'!$D$60+'EAST_S5-19RUB'!H118*'Информация о ценах'!$D$60*'Информация о ценах'!$E$60)*'Информация о ценах'!$B$6*1.02*1.2</f>
        <v>20.196000000000005</v>
      </c>
      <c r="J118" s="217"/>
      <c r="K118" s="273">
        <f t="shared" si="1"/>
        <v>0</v>
      </c>
    </row>
    <row r="119" spans="1:11" x14ac:dyDescent="0.35">
      <c r="A119" s="29" t="s">
        <v>14597</v>
      </c>
      <c r="B119" s="299" t="s">
        <v>6419</v>
      </c>
      <c r="C119" s="299" t="s">
        <v>6412</v>
      </c>
      <c r="D119" s="299" t="s">
        <v>6413</v>
      </c>
      <c r="E119" s="300">
        <v>16</v>
      </c>
      <c r="F119" s="300">
        <v>14.2</v>
      </c>
      <c r="G119" s="299" t="s">
        <v>1129</v>
      </c>
      <c r="H119" s="300">
        <v>0.5</v>
      </c>
      <c r="I119" s="271">
        <f>(H119*'Информация о ценах'!$D$60+'EAST_S5-19RUB'!H119*'Информация о ценах'!$D$60*'Информация о ценах'!$E$60)*'Информация о ценах'!$B$6*1.02*1.2</f>
        <v>25.245000000000001</v>
      </c>
      <c r="J119" s="217"/>
      <c r="K119" s="273">
        <f t="shared" si="1"/>
        <v>0</v>
      </c>
    </row>
    <row r="120" spans="1:11" x14ac:dyDescent="0.35">
      <c r="A120" s="29" t="s">
        <v>14598</v>
      </c>
      <c r="B120" s="299" t="s">
        <v>6420</v>
      </c>
      <c r="C120" s="299" t="s">
        <v>6412</v>
      </c>
      <c r="D120" s="299" t="s">
        <v>6413</v>
      </c>
      <c r="E120" s="300">
        <v>18</v>
      </c>
      <c r="F120" s="300">
        <v>19.2</v>
      </c>
      <c r="G120" s="299" t="s">
        <v>1418</v>
      </c>
      <c r="H120" s="300">
        <v>0.6</v>
      </c>
      <c r="I120" s="271">
        <f>(H120*'Информация о ценах'!$D$60+'EAST_S5-19RUB'!H120*'Информация о ценах'!$D$60*'Информация о ценах'!$E$60)*'Информация о ценах'!$B$6*1.02*1.2</f>
        <v>30.294</v>
      </c>
      <c r="J120" s="217"/>
      <c r="K120" s="273">
        <f t="shared" si="1"/>
        <v>0</v>
      </c>
    </row>
    <row r="121" spans="1:11" x14ac:dyDescent="0.35">
      <c r="A121" s="29" t="s">
        <v>14599</v>
      </c>
      <c r="B121" s="299" t="s">
        <v>6421</v>
      </c>
      <c r="C121" s="299" t="s">
        <v>6412</v>
      </c>
      <c r="D121" s="299" t="s">
        <v>6413</v>
      </c>
      <c r="E121" s="300">
        <v>20</v>
      </c>
      <c r="F121" s="300">
        <v>28</v>
      </c>
      <c r="G121" s="299" t="s">
        <v>367</v>
      </c>
      <c r="H121" s="300">
        <v>1.25</v>
      </c>
      <c r="I121" s="271">
        <f>(H121*'Информация о ценах'!$D$60+'EAST_S5-19RUB'!H121*'Информация о ценах'!$D$60*'Информация о ценах'!$E$60)*'Информация о ценах'!$B$6*1.02*1.2</f>
        <v>63.112499999999997</v>
      </c>
      <c r="J121" s="217"/>
      <c r="K121" s="273">
        <f t="shared" si="1"/>
        <v>0</v>
      </c>
    </row>
    <row r="122" spans="1:11" x14ac:dyDescent="0.35">
      <c r="A122" s="29" t="s">
        <v>14600</v>
      </c>
      <c r="B122" s="299" t="s">
        <v>6422</v>
      </c>
      <c r="C122" s="299" t="s">
        <v>6412</v>
      </c>
      <c r="D122" s="299" t="s">
        <v>6413</v>
      </c>
      <c r="E122" s="300">
        <v>22</v>
      </c>
      <c r="F122" s="300">
        <v>30.9</v>
      </c>
      <c r="G122" s="299" t="s">
        <v>1139</v>
      </c>
      <c r="H122" s="300">
        <v>0.9</v>
      </c>
      <c r="I122" s="271">
        <f>(H122*'Информация о ценах'!$D$60+'EAST_S5-19RUB'!H122*'Информация о ценах'!$D$60*'Информация о ценах'!$E$60)*'Информация о ценах'!$B$6*1.02*1.2</f>
        <v>45.44100000000001</v>
      </c>
      <c r="J122" s="217"/>
      <c r="K122" s="273">
        <f t="shared" si="1"/>
        <v>0</v>
      </c>
    </row>
    <row r="123" spans="1:11" x14ac:dyDescent="0.35">
      <c r="A123" s="29" t="s">
        <v>14601</v>
      </c>
      <c r="B123" s="299" t="s">
        <v>6423</v>
      </c>
      <c r="C123" s="299" t="s">
        <v>6412</v>
      </c>
      <c r="D123" s="299" t="s">
        <v>6413</v>
      </c>
      <c r="E123" s="300">
        <v>25</v>
      </c>
      <c r="F123" s="300">
        <v>41.6</v>
      </c>
      <c r="G123" s="299" t="s">
        <v>102</v>
      </c>
      <c r="H123" s="300">
        <v>2.4</v>
      </c>
      <c r="I123" s="271">
        <f>(H123*'Информация о ценах'!$D$60+'EAST_S5-19RUB'!H123*'Информация о ценах'!$D$60*'Информация о ценах'!$E$60)*'Информация о ценах'!$B$6*1.02*1.2</f>
        <v>121.176</v>
      </c>
      <c r="J123" s="217"/>
      <c r="K123" s="273">
        <f t="shared" si="1"/>
        <v>0</v>
      </c>
    </row>
    <row r="124" spans="1:11" x14ac:dyDescent="0.35">
      <c r="A124" s="29" t="s">
        <v>14602</v>
      </c>
      <c r="B124" s="299" t="s">
        <v>6424</v>
      </c>
      <c r="C124" s="299" t="s">
        <v>6412</v>
      </c>
      <c r="D124" s="299" t="s">
        <v>6413</v>
      </c>
      <c r="E124" s="300">
        <v>28</v>
      </c>
      <c r="F124" s="300">
        <v>55.6</v>
      </c>
      <c r="G124" s="299" t="s">
        <v>551</v>
      </c>
      <c r="H124" s="300">
        <v>1.5</v>
      </c>
      <c r="I124" s="271">
        <f>(H124*'Информация о ценах'!$D$60+'EAST_S5-19RUB'!H124*'Информация о ценах'!$D$60*'Информация о ценах'!$E$60)*'Информация о ценах'!$B$6*1.02*1.2</f>
        <v>75.735000000000014</v>
      </c>
      <c r="J124" s="217"/>
      <c r="K124" s="273">
        <f t="shared" si="1"/>
        <v>0</v>
      </c>
    </row>
    <row r="125" spans="1:11" x14ac:dyDescent="0.35">
      <c r="A125" s="29" t="s">
        <v>14603</v>
      </c>
      <c r="B125" s="299" t="s">
        <v>6425</v>
      </c>
      <c r="C125" s="299" t="s">
        <v>6412</v>
      </c>
      <c r="D125" s="299" t="s">
        <v>6413</v>
      </c>
      <c r="E125" s="300">
        <v>32</v>
      </c>
      <c r="F125" s="300">
        <v>64.8</v>
      </c>
      <c r="G125" s="299" t="s">
        <v>395</v>
      </c>
      <c r="H125" s="300">
        <v>2.4</v>
      </c>
      <c r="I125" s="271">
        <f>(H125*'Информация о ценах'!$D$60+'EAST_S5-19RUB'!H125*'Информация о ценах'!$D$60*'Информация о ценах'!$E$60)*'Информация о ценах'!$B$6*1.02*1.2</f>
        <v>121.176</v>
      </c>
      <c r="J125" s="217"/>
      <c r="K125" s="273">
        <f t="shared" si="1"/>
        <v>0</v>
      </c>
    </row>
    <row r="126" spans="1:11" x14ac:dyDescent="0.35">
      <c r="A126" s="29" t="s">
        <v>14604</v>
      </c>
      <c r="B126" s="299" t="s">
        <v>6426</v>
      </c>
      <c r="C126" s="299" t="s">
        <v>6412</v>
      </c>
      <c r="D126" s="299" t="s">
        <v>6413</v>
      </c>
      <c r="E126" s="300">
        <v>35</v>
      </c>
      <c r="F126" s="300">
        <v>109.1</v>
      </c>
      <c r="G126" s="299" t="s">
        <v>398</v>
      </c>
      <c r="H126" s="300">
        <v>4</v>
      </c>
      <c r="I126" s="271">
        <f>(H126*'Информация о ценах'!$D$60+'EAST_S5-19RUB'!H126*'Информация о ценах'!$D$60*'Информация о ценах'!$E$60)*'Информация о ценах'!$B$6*1.02*1.2</f>
        <v>201.96</v>
      </c>
      <c r="J126" s="217"/>
      <c r="K126" s="273">
        <f t="shared" si="1"/>
        <v>0</v>
      </c>
    </row>
    <row r="127" spans="1:11" x14ac:dyDescent="0.35">
      <c r="A127" s="29" t="s">
        <v>14605</v>
      </c>
      <c r="B127" s="299" t="s">
        <v>6427</v>
      </c>
      <c r="C127" s="299" t="s">
        <v>6412</v>
      </c>
      <c r="D127" s="299" t="s">
        <v>6413</v>
      </c>
      <c r="E127" s="300">
        <v>36</v>
      </c>
      <c r="F127" s="300">
        <v>105</v>
      </c>
      <c r="G127" s="299" t="s">
        <v>217</v>
      </c>
      <c r="H127" s="300">
        <v>4.34</v>
      </c>
      <c r="I127" s="271">
        <f>(H127*'Информация о ценах'!$D$60+'EAST_S5-19RUB'!H127*'Информация о ценах'!$D$60*'Информация о ценах'!$E$60)*'Информация о ценах'!$B$6*1.02*1.2</f>
        <v>219.1266</v>
      </c>
      <c r="J127" s="217"/>
      <c r="K127" s="273">
        <f t="shared" si="1"/>
        <v>0</v>
      </c>
    </row>
    <row r="128" spans="1:11" x14ac:dyDescent="0.35">
      <c r="A128" s="29" t="s">
        <v>14606</v>
      </c>
      <c r="B128" s="299" t="s">
        <v>6428</v>
      </c>
      <c r="C128" s="299" t="s">
        <v>6412</v>
      </c>
      <c r="D128" s="299" t="s">
        <v>6413</v>
      </c>
      <c r="E128" s="300">
        <v>40</v>
      </c>
      <c r="F128" s="300">
        <v>107</v>
      </c>
      <c r="G128" s="299" t="s">
        <v>210</v>
      </c>
      <c r="H128" s="300">
        <v>5.05</v>
      </c>
      <c r="I128" s="271">
        <f>(H128*'Информация о ценах'!$D$60+'EAST_S5-19RUB'!H128*'Информация о ценах'!$D$60*'Информация о ценах'!$E$60)*'Информация о ценах'!$B$6*1.02*1.2</f>
        <v>254.97450000000001</v>
      </c>
      <c r="J128" s="217"/>
      <c r="K128" s="273">
        <f t="shared" si="1"/>
        <v>0</v>
      </c>
    </row>
    <row r="129" spans="1:11" x14ac:dyDescent="0.35">
      <c r="A129" s="29" t="s">
        <v>14607</v>
      </c>
      <c r="B129" s="299" t="s">
        <v>6429</v>
      </c>
      <c r="C129" s="299" t="s">
        <v>6412</v>
      </c>
      <c r="D129" s="299" t="s">
        <v>6413</v>
      </c>
      <c r="E129" s="300">
        <v>42</v>
      </c>
      <c r="F129" s="300">
        <v>140.1</v>
      </c>
      <c r="G129" s="299" t="s">
        <v>1172</v>
      </c>
      <c r="H129" s="300">
        <v>4.8</v>
      </c>
      <c r="I129" s="271">
        <f>(H129*'Информация о ценах'!$D$60+'EAST_S5-19RUB'!H129*'Информация о ценах'!$D$60*'Информация о ценах'!$E$60)*'Информация о ценах'!$B$6*1.02*1.2</f>
        <v>242.352</v>
      </c>
      <c r="J129" s="217"/>
      <c r="K129" s="273">
        <f t="shared" si="1"/>
        <v>0</v>
      </c>
    </row>
    <row r="130" spans="1:11" x14ac:dyDescent="0.35">
      <c r="A130" s="29" t="s">
        <v>14608</v>
      </c>
      <c r="B130" s="299" t="s">
        <v>6430</v>
      </c>
      <c r="C130" s="299" t="s">
        <v>6412</v>
      </c>
      <c r="D130" s="299" t="s">
        <v>6413</v>
      </c>
      <c r="E130" s="300">
        <v>52</v>
      </c>
      <c r="F130" s="300">
        <v>317.8</v>
      </c>
      <c r="G130" s="299" t="s">
        <v>116</v>
      </c>
      <c r="H130" s="300">
        <v>10.67</v>
      </c>
      <c r="I130" s="271">
        <f>(H130*'Информация о ценах'!$D$60+'EAST_S5-19RUB'!H130*'Информация о ценах'!$D$60*'Информация о ценах'!$E$60)*'Информация о ценах'!$B$6*1.02*1.2</f>
        <v>538.72829999999999</v>
      </c>
      <c r="J130" s="217"/>
      <c r="K130" s="273">
        <f t="shared" si="1"/>
        <v>0</v>
      </c>
    </row>
    <row r="131" spans="1:11" x14ac:dyDescent="0.35">
      <c r="A131" s="29" t="s">
        <v>14609</v>
      </c>
      <c r="B131" s="299" t="s">
        <v>6431</v>
      </c>
      <c r="C131" s="299" t="s">
        <v>6412</v>
      </c>
      <c r="D131" s="299" t="s">
        <v>6413</v>
      </c>
      <c r="E131" s="300">
        <v>54</v>
      </c>
      <c r="F131" s="300">
        <v>267.2</v>
      </c>
      <c r="G131" s="299" t="s">
        <v>116</v>
      </c>
      <c r="H131" s="300">
        <v>8.74</v>
      </c>
      <c r="I131" s="271">
        <f>(H131*'Информация о ценах'!$D$60+'EAST_S5-19RUB'!H131*'Информация о ценах'!$D$60*'Информация о ценах'!$E$60)*'Информация о ценах'!$B$6*1.02*1.2</f>
        <v>441.28260000000006</v>
      </c>
      <c r="J131" s="217"/>
      <c r="K131" s="273">
        <f t="shared" ref="K131:K194" si="2">I131*J131</f>
        <v>0</v>
      </c>
    </row>
    <row r="132" spans="1:11" x14ac:dyDescent="0.35">
      <c r="A132" s="29" t="s">
        <v>14610</v>
      </c>
      <c r="B132" s="299" t="s">
        <v>6432</v>
      </c>
      <c r="C132" s="299" t="s">
        <v>6412</v>
      </c>
      <c r="D132" s="299" t="s">
        <v>6413</v>
      </c>
      <c r="E132" s="300">
        <v>64</v>
      </c>
      <c r="F132" s="300">
        <v>431.8</v>
      </c>
      <c r="G132" s="299" t="s">
        <v>592</v>
      </c>
      <c r="H132" s="300">
        <v>35</v>
      </c>
      <c r="I132" s="271">
        <f>(H132*'Информация о ценах'!$D$60+'EAST_S5-19RUB'!H132*'Информация о ценах'!$D$60*'Информация о ценах'!$E$60)*'Информация о ценах'!$B$6*1.02*1.2</f>
        <v>1767.1499999999999</v>
      </c>
      <c r="J132" s="217"/>
      <c r="K132" s="273">
        <f t="shared" si="2"/>
        <v>0</v>
      </c>
    </row>
    <row r="133" spans="1:11" x14ac:dyDescent="0.35">
      <c r="A133" s="29" t="s">
        <v>14611</v>
      </c>
      <c r="B133" s="299" t="s">
        <v>6433</v>
      </c>
      <c r="C133" s="299" t="s">
        <v>6412</v>
      </c>
      <c r="D133" s="299" t="s">
        <v>6413</v>
      </c>
      <c r="E133" s="300">
        <v>66.7</v>
      </c>
      <c r="F133" s="300">
        <v>431.8</v>
      </c>
      <c r="G133" s="299" t="s">
        <v>6434</v>
      </c>
      <c r="H133" s="300">
        <v>35</v>
      </c>
      <c r="I133" s="271">
        <f>(H133*'Информация о ценах'!$D$60+'EAST_S5-19RUB'!H133*'Информация о ценах'!$D$60*'Информация о ценах'!$E$60)*'Информация о ценах'!$B$6*1.02*1.2</f>
        <v>1767.1499999999999</v>
      </c>
      <c r="J133" s="217"/>
      <c r="K133" s="273">
        <f t="shared" si="2"/>
        <v>0</v>
      </c>
    </row>
    <row r="134" spans="1:11" x14ac:dyDescent="0.35">
      <c r="A134" s="29" t="s">
        <v>14612</v>
      </c>
      <c r="B134" s="299" t="s">
        <v>6435</v>
      </c>
      <c r="C134" s="299" t="s">
        <v>6412</v>
      </c>
      <c r="D134" s="299" t="s">
        <v>6413</v>
      </c>
      <c r="E134" s="300">
        <v>70</v>
      </c>
      <c r="F134" s="300">
        <v>431.8</v>
      </c>
      <c r="G134" s="299" t="s">
        <v>625</v>
      </c>
      <c r="H134" s="300">
        <v>40</v>
      </c>
      <c r="I134" s="271">
        <f>(H134*'Информация о ценах'!$D$60+'EAST_S5-19RUB'!H134*'Информация о ценах'!$D$60*'Информация о ценах'!$E$60)*'Информация о ценах'!$B$6*1.02*1.2</f>
        <v>2019.6</v>
      </c>
      <c r="J134" s="217"/>
      <c r="K134" s="273">
        <f t="shared" si="2"/>
        <v>0</v>
      </c>
    </row>
    <row r="135" spans="1:11" x14ac:dyDescent="0.35">
      <c r="A135" s="29" t="s">
        <v>14613</v>
      </c>
      <c r="B135" s="299" t="s">
        <v>6436</v>
      </c>
      <c r="C135" s="299" t="s">
        <v>6412</v>
      </c>
      <c r="D135" s="299" t="s">
        <v>6413</v>
      </c>
      <c r="E135" s="300">
        <v>76.099999999999994</v>
      </c>
      <c r="F135" s="300">
        <v>626</v>
      </c>
      <c r="G135" s="299" t="s">
        <v>368</v>
      </c>
      <c r="H135" s="300">
        <v>50</v>
      </c>
      <c r="I135" s="271">
        <f>(H135*'Информация о ценах'!$D$60+'EAST_S5-19RUB'!H135*'Информация о ценах'!$D$60*'Информация о ценах'!$E$60)*'Информация о ценах'!$B$6*1.02*1.2</f>
        <v>2524.5000000000005</v>
      </c>
      <c r="J135" s="217"/>
      <c r="K135" s="273">
        <f t="shared" si="2"/>
        <v>0</v>
      </c>
    </row>
    <row r="136" spans="1:11" x14ac:dyDescent="0.35">
      <c r="A136" s="29" t="s">
        <v>14614</v>
      </c>
      <c r="B136" s="299" t="s">
        <v>6437</v>
      </c>
      <c r="C136" s="299" t="s">
        <v>6412</v>
      </c>
      <c r="D136" s="299" t="s">
        <v>6413</v>
      </c>
      <c r="E136" s="300">
        <v>88.9</v>
      </c>
      <c r="F136" s="300">
        <v>876.33</v>
      </c>
      <c r="G136" s="299" t="s">
        <v>213</v>
      </c>
      <c r="H136" s="300">
        <v>84.15</v>
      </c>
      <c r="I136" s="271">
        <f>(H136*'Информация о ценах'!$D$60+'EAST_S5-19RUB'!H136*'Информация о ценах'!$D$60*'Информация о ценах'!$E$60)*'Информация о ценах'!$B$6*1.02*1.2</f>
        <v>4248.7335000000003</v>
      </c>
      <c r="J136" s="217"/>
      <c r="K136" s="273">
        <f t="shared" si="2"/>
        <v>0</v>
      </c>
    </row>
    <row r="137" spans="1:11" x14ac:dyDescent="0.35">
      <c r="A137" s="29" t="s">
        <v>14615</v>
      </c>
      <c r="B137" s="299" t="s">
        <v>6438</v>
      </c>
      <c r="C137" s="299" t="s">
        <v>6412</v>
      </c>
      <c r="D137" s="299" t="s">
        <v>6413</v>
      </c>
      <c r="E137" s="300">
        <v>108</v>
      </c>
      <c r="F137" s="129">
        <v>1590</v>
      </c>
      <c r="G137" s="299" t="s">
        <v>369</v>
      </c>
      <c r="H137" s="300">
        <v>142.65</v>
      </c>
      <c r="I137" s="271">
        <f>(H137*'Информация о ценах'!$D$60+'EAST_S5-19RUB'!H137*'Информация о ценах'!$D$60*'Информация о ценах'!$E$60)*'Информация о ценах'!$B$6*1.02*1.2</f>
        <v>7202.3985000000002</v>
      </c>
      <c r="J137" s="217"/>
      <c r="K137" s="273">
        <f t="shared" si="2"/>
        <v>0</v>
      </c>
    </row>
    <row r="138" spans="1:11" x14ac:dyDescent="0.35">
      <c r="A138" s="29" t="s">
        <v>14616</v>
      </c>
      <c r="B138" s="299" t="s">
        <v>6439</v>
      </c>
      <c r="C138" s="299" t="s">
        <v>6440</v>
      </c>
      <c r="D138" s="299" t="s">
        <v>6441</v>
      </c>
      <c r="E138" s="300">
        <v>6</v>
      </c>
      <c r="F138" s="300">
        <v>3.3</v>
      </c>
      <c r="G138" s="299" t="s">
        <v>6232</v>
      </c>
      <c r="H138" s="300">
        <v>1.65</v>
      </c>
      <c r="I138" s="271">
        <f>(H138*'Информация о ценах'!$D$60+'EAST_S5-19RUB'!H138*'Информация о ценах'!$D$60*'Информация о ценах'!$E$60)*'Информация о ценах'!$B$6*1.02*1.2</f>
        <v>83.308499999999995</v>
      </c>
      <c r="J138" s="217"/>
      <c r="K138" s="273">
        <f t="shared" si="2"/>
        <v>0</v>
      </c>
    </row>
    <row r="139" spans="1:11" x14ac:dyDescent="0.35">
      <c r="A139" s="29" t="s">
        <v>14617</v>
      </c>
      <c r="B139" s="299" t="s">
        <v>6442</v>
      </c>
      <c r="C139" s="299" t="s">
        <v>6440</v>
      </c>
      <c r="D139" s="299" t="s">
        <v>6441</v>
      </c>
      <c r="E139" s="300">
        <v>8</v>
      </c>
      <c r="F139" s="300">
        <v>4.4000000000000004</v>
      </c>
      <c r="G139" s="299" t="s">
        <v>6232</v>
      </c>
      <c r="H139" s="300">
        <v>1.73</v>
      </c>
      <c r="I139" s="271">
        <f>(H139*'Информация о ценах'!$D$60+'EAST_S5-19RUB'!H139*'Информация о ценах'!$D$60*'Информация о ценах'!$E$60)*'Информация о ценах'!$B$6*1.02*1.2</f>
        <v>87.347699999999989</v>
      </c>
      <c r="J139" s="217"/>
      <c r="K139" s="273">
        <f t="shared" si="2"/>
        <v>0</v>
      </c>
    </row>
    <row r="140" spans="1:11" x14ac:dyDescent="0.35">
      <c r="A140" s="29" t="s">
        <v>14618</v>
      </c>
      <c r="B140" s="299" t="s">
        <v>6443</v>
      </c>
      <c r="C140" s="299" t="s">
        <v>6440</v>
      </c>
      <c r="D140" s="299" t="s">
        <v>6441</v>
      </c>
      <c r="E140" s="300">
        <v>10</v>
      </c>
      <c r="F140" s="300">
        <v>7.6</v>
      </c>
      <c r="G140" s="299" t="s">
        <v>6235</v>
      </c>
      <c r="H140" s="300">
        <v>0.89</v>
      </c>
      <c r="I140" s="271">
        <f>(H140*'Информация о ценах'!$D$60+'EAST_S5-19RUB'!H140*'Информация о ценах'!$D$60*'Информация о ценах'!$E$60)*'Информация о ценах'!$B$6*1.02*1.2</f>
        <v>44.93610000000001</v>
      </c>
      <c r="J140" s="217"/>
      <c r="K140" s="273">
        <f t="shared" si="2"/>
        <v>0</v>
      </c>
    </row>
    <row r="141" spans="1:11" x14ac:dyDescent="0.35">
      <c r="A141" s="29" t="s">
        <v>14619</v>
      </c>
      <c r="B141" s="299" t="s">
        <v>6444</v>
      </c>
      <c r="C141" s="299" t="s">
        <v>6440</v>
      </c>
      <c r="D141" s="299" t="s">
        <v>6441</v>
      </c>
      <c r="E141" s="300">
        <v>12</v>
      </c>
      <c r="F141" s="300">
        <v>9</v>
      </c>
      <c r="G141" s="299" t="s">
        <v>2667</v>
      </c>
      <c r="H141" s="300">
        <v>0.56999999999999995</v>
      </c>
      <c r="I141" s="271">
        <f>(H141*'Информация о ценах'!$D$60+'EAST_S5-19RUB'!H141*'Информация о ценах'!$D$60*'Информация о ценах'!$E$60)*'Информация о ценах'!$B$6*1.02*1.2</f>
        <v>28.779299999999999</v>
      </c>
      <c r="J141" s="217"/>
      <c r="K141" s="273">
        <f t="shared" si="2"/>
        <v>0</v>
      </c>
    </row>
    <row r="142" spans="1:11" x14ac:dyDescent="0.35">
      <c r="A142" s="29" t="s">
        <v>14620</v>
      </c>
      <c r="B142" s="299" t="s">
        <v>6445</v>
      </c>
      <c r="C142" s="299" t="s">
        <v>6440</v>
      </c>
      <c r="D142" s="299" t="s">
        <v>6441</v>
      </c>
      <c r="E142" s="300">
        <v>14</v>
      </c>
      <c r="F142" s="300">
        <v>11.1</v>
      </c>
      <c r="G142" s="299" t="s">
        <v>1256</v>
      </c>
      <c r="H142" s="300">
        <v>0.5</v>
      </c>
      <c r="I142" s="271">
        <f>(H142*'Информация о ценах'!$D$60+'EAST_S5-19RUB'!H142*'Информация о ценах'!$D$60*'Информация о ценах'!$E$60)*'Информация о ценах'!$B$6*1.02*1.2</f>
        <v>25.245000000000001</v>
      </c>
      <c r="J142" s="217"/>
      <c r="K142" s="273">
        <f t="shared" si="2"/>
        <v>0</v>
      </c>
    </row>
    <row r="143" spans="1:11" x14ac:dyDescent="0.35">
      <c r="A143" s="29" t="s">
        <v>14621</v>
      </c>
      <c r="B143" s="299" t="s">
        <v>6446</v>
      </c>
      <c r="C143" s="299" t="s">
        <v>6440</v>
      </c>
      <c r="D143" s="299" t="s">
        <v>6441</v>
      </c>
      <c r="E143" s="300">
        <v>15</v>
      </c>
      <c r="F143" s="300">
        <v>12.6</v>
      </c>
      <c r="G143" s="299" t="s">
        <v>1192</v>
      </c>
      <c r="H143" s="300">
        <v>0.48</v>
      </c>
      <c r="I143" s="271">
        <f>(H143*'Информация о ценах'!$D$60+'EAST_S5-19RUB'!H143*'Информация о ценах'!$D$60*'Информация о ценах'!$E$60)*'Информация о ценах'!$B$6*1.02*1.2</f>
        <v>24.235200000000003</v>
      </c>
      <c r="J143" s="217"/>
      <c r="K143" s="273">
        <f t="shared" si="2"/>
        <v>0</v>
      </c>
    </row>
    <row r="144" spans="1:11" x14ac:dyDescent="0.35">
      <c r="A144" s="29" t="s">
        <v>14622</v>
      </c>
      <c r="B144" s="299" t="s">
        <v>6447</v>
      </c>
      <c r="C144" s="299" t="s">
        <v>6440</v>
      </c>
      <c r="D144" s="299" t="s">
        <v>6441</v>
      </c>
      <c r="E144" s="300">
        <v>16</v>
      </c>
      <c r="F144" s="300">
        <v>14.8</v>
      </c>
      <c r="G144" s="299" t="s">
        <v>1129</v>
      </c>
      <c r="H144" s="300">
        <v>0.55000000000000004</v>
      </c>
      <c r="I144" s="271">
        <f>(H144*'Информация о ценах'!$D$60+'EAST_S5-19RUB'!H144*'Информация о ценах'!$D$60*'Информация о ценах'!$E$60)*'Информация о ценах'!$B$6*1.02*1.2</f>
        <v>27.769500000000004</v>
      </c>
      <c r="J144" s="217"/>
      <c r="K144" s="273">
        <f t="shared" si="2"/>
        <v>0</v>
      </c>
    </row>
    <row r="145" spans="1:11" x14ac:dyDescent="0.35">
      <c r="A145" s="29" t="s">
        <v>14623</v>
      </c>
      <c r="B145" s="299" t="s">
        <v>6448</v>
      </c>
      <c r="C145" s="299" t="s">
        <v>6440</v>
      </c>
      <c r="D145" s="299" t="s">
        <v>6441</v>
      </c>
      <c r="E145" s="300">
        <v>18</v>
      </c>
      <c r="F145" s="300">
        <v>21.3</v>
      </c>
      <c r="G145" s="299" t="s">
        <v>226</v>
      </c>
      <c r="H145" s="300">
        <v>0.65</v>
      </c>
      <c r="I145" s="271">
        <f>(H145*'Информация о ценах'!$D$60+'EAST_S5-19RUB'!H145*'Информация о ценах'!$D$60*'Информация о ценах'!$E$60)*'Информация о ценах'!$B$6*1.02*1.2</f>
        <v>32.8185</v>
      </c>
      <c r="J145" s="217"/>
      <c r="K145" s="273">
        <f t="shared" si="2"/>
        <v>0</v>
      </c>
    </row>
    <row r="146" spans="1:11" x14ac:dyDescent="0.35">
      <c r="A146" s="29" t="s">
        <v>14624</v>
      </c>
      <c r="B146" s="299" t="s">
        <v>6449</v>
      </c>
      <c r="C146" s="299" t="s">
        <v>6440</v>
      </c>
      <c r="D146" s="299" t="s">
        <v>6441</v>
      </c>
      <c r="E146" s="300">
        <v>22</v>
      </c>
      <c r="F146" s="300">
        <v>32.4</v>
      </c>
      <c r="G146" s="299" t="s">
        <v>208</v>
      </c>
      <c r="H146" s="300">
        <v>0.95</v>
      </c>
      <c r="I146" s="271">
        <f>(H146*'Информация о ценах'!$D$60+'EAST_S5-19RUB'!H146*'Информация о ценах'!$D$60*'Информация о ценах'!$E$60)*'Информация о ценах'!$B$6*1.02*1.2</f>
        <v>47.965499999999999</v>
      </c>
      <c r="J146" s="217"/>
      <c r="K146" s="273">
        <f t="shared" si="2"/>
        <v>0</v>
      </c>
    </row>
    <row r="147" spans="1:11" x14ac:dyDescent="0.35">
      <c r="A147" s="29" t="s">
        <v>14625</v>
      </c>
      <c r="B147" s="299" t="s">
        <v>6450</v>
      </c>
      <c r="C147" s="299" t="s">
        <v>6440</v>
      </c>
      <c r="D147" s="299" t="s">
        <v>6441</v>
      </c>
      <c r="E147" s="300">
        <v>28</v>
      </c>
      <c r="F147" s="300">
        <v>58.5</v>
      </c>
      <c r="G147" s="299" t="s">
        <v>506</v>
      </c>
      <c r="H147" s="300">
        <v>1.6</v>
      </c>
      <c r="I147" s="271">
        <f>(H147*'Информация о ценах'!$D$60+'EAST_S5-19RUB'!H147*'Информация о ценах'!$D$60*'Информация о ценах'!$E$60)*'Информация о ценах'!$B$6*1.02*1.2</f>
        <v>80.78400000000002</v>
      </c>
      <c r="J147" s="217"/>
      <c r="K147" s="273">
        <f t="shared" si="2"/>
        <v>0</v>
      </c>
    </row>
    <row r="148" spans="1:11" x14ac:dyDescent="0.35">
      <c r="A148" s="29" t="s">
        <v>14626</v>
      </c>
      <c r="B148" s="299" t="s">
        <v>6451</v>
      </c>
      <c r="C148" s="299" t="s">
        <v>6440</v>
      </c>
      <c r="D148" s="299" t="s">
        <v>6441</v>
      </c>
      <c r="E148" s="300">
        <v>32</v>
      </c>
      <c r="F148" s="300">
        <v>68.900000000000006</v>
      </c>
      <c r="G148" s="299" t="s">
        <v>395</v>
      </c>
      <c r="H148" s="300">
        <v>2.7</v>
      </c>
      <c r="I148" s="271">
        <f>(H148*'Информация о ценах'!$D$60+'EAST_S5-19RUB'!H148*'Информация о ценах'!$D$60*'Информация о ценах'!$E$60)*'Информация о ценах'!$B$6*1.02*1.2</f>
        <v>136.32300000000004</v>
      </c>
      <c r="J148" s="217"/>
      <c r="K148" s="273">
        <f t="shared" si="2"/>
        <v>0</v>
      </c>
    </row>
    <row r="149" spans="1:11" x14ac:dyDescent="0.35">
      <c r="A149" s="29" t="s">
        <v>14627</v>
      </c>
      <c r="B149" s="299" t="s">
        <v>6452</v>
      </c>
      <c r="C149" s="299" t="s">
        <v>6440</v>
      </c>
      <c r="D149" s="299" t="s">
        <v>6441</v>
      </c>
      <c r="E149" s="300">
        <v>35</v>
      </c>
      <c r="F149" s="300">
        <v>119.6</v>
      </c>
      <c r="G149" s="299" t="s">
        <v>401</v>
      </c>
      <c r="H149" s="300">
        <v>4.5199999999999996</v>
      </c>
      <c r="I149" s="271">
        <f>(H149*'Информация о ценах'!$D$60+'EAST_S5-19RUB'!H149*'Информация о ценах'!$D$60*'Информация о ценах'!$E$60)*'Информация о ценах'!$B$6*1.02*1.2</f>
        <v>228.2148</v>
      </c>
      <c r="J149" s="217"/>
      <c r="K149" s="273">
        <f t="shared" si="2"/>
        <v>0</v>
      </c>
    </row>
    <row r="150" spans="1:11" x14ac:dyDescent="0.35">
      <c r="A150" s="29" t="s">
        <v>14628</v>
      </c>
      <c r="B150" s="299" t="s">
        <v>6453</v>
      </c>
      <c r="C150" s="299" t="s">
        <v>6440</v>
      </c>
      <c r="D150" s="299" t="s">
        <v>6441</v>
      </c>
      <c r="E150" s="300">
        <v>36</v>
      </c>
      <c r="F150" s="300">
        <v>103.4</v>
      </c>
      <c r="G150" s="299" t="s">
        <v>401</v>
      </c>
      <c r="H150" s="300">
        <v>5.69</v>
      </c>
      <c r="I150" s="271">
        <f>(H150*'Информация о ценах'!$D$60+'EAST_S5-19RUB'!H150*'Информация о ценах'!$D$60*'Информация о ценах'!$E$60)*'Информация о ценах'!$B$6*1.02*1.2</f>
        <v>287.28810000000004</v>
      </c>
      <c r="J150" s="217"/>
      <c r="K150" s="273">
        <f t="shared" si="2"/>
        <v>0</v>
      </c>
    </row>
    <row r="151" spans="1:11" x14ac:dyDescent="0.35">
      <c r="A151" s="29" t="s">
        <v>14629</v>
      </c>
      <c r="B151" s="299" t="s">
        <v>6454</v>
      </c>
      <c r="C151" s="299" t="s">
        <v>6440</v>
      </c>
      <c r="D151" s="299" t="s">
        <v>6441</v>
      </c>
      <c r="E151" s="300">
        <v>40</v>
      </c>
      <c r="F151" s="300">
        <v>111.7</v>
      </c>
      <c r="G151" s="299" t="s">
        <v>217</v>
      </c>
      <c r="H151" s="300">
        <v>5.7</v>
      </c>
      <c r="I151" s="271">
        <f>(H151*'Информация о ценах'!$D$60+'EAST_S5-19RUB'!H151*'Информация о ценах'!$D$60*'Информация о ценах'!$E$60)*'Информация о ценах'!$B$6*1.02*1.2</f>
        <v>287.79300000000006</v>
      </c>
      <c r="J151" s="217"/>
      <c r="K151" s="273">
        <f t="shared" si="2"/>
        <v>0</v>
      </c>
    </row>
    <row r="152" spans="1:11" x14ac:dyDescent="0.35">
      <c r="A152" s="29" t="s">
        <v>14630</v>
      </c>
      <c r="B152" s="299" t="s">
        <v>6455</v>
      </c>
      <c r="C152" s="299" t="s">
        <v>6440</v>
      </c>
      <c r="D152" s="299" t="s">
        <v>6441</v>
      </c>
      <c r="E152" s="300">
        <v>42</v>
      </c>
      <c r="F152" s="300">
        <v>154.1</v>
      </c>
      <c r="G152" s="299" t="s">
        <v>210</v>
      </c>
      <c r="H152" s="300">
        <v>6.34</v>
      </c>
      <c r="I152" s="271">
        <f>(H152*'Информация о ценах'!$D$60+'EAST_S5-19RUB'!H152*'Информация о ценах'!$D$60*'Информация о ценах'!$E$60)*'Информация о ценах'!$B$6*1.02*1.2</f>
        <v>320.10660000000001</v>
      </c>
      <c r="J152" s="217"/>
      <c r="K152" s="273">
        <f t="shared" si="2"/>
        <v>0</v>
      </c>
    </row>
    <row r="153" spans="1:11" x14ac:dyDescent="0.35">
      <c r="A153" s="29" t="s">
        <v>14631</v>
      </c>
      <c r="B153" s="299" t="s">
        <v>6456</v>
      </c>
      <c r="C153" s="299" t="s">
        <v>6440</v>
      </c>
      <c r="D153" s="299" t="s">
        <v>6441</v>
      </c>
      <c r="E153" s="300">
        <v>52</v>
      </c>
      <c r="F153" s="300">
        <v>311</v>
      </c>
      <c r="G153" s="299" t="s">
        <v>116</v>
      </c>
      <c r="H153" s="300">
        <v>11.19</v>
      </c>
      <c r="I153" s="271">
        <f>(H153*'Информация о ценах'!$D$60+'EAST_S5-19RUB'!H153*'Информация о ценах'!$D$60*'Информация о ценах'!$E$60)*'Информация о ценах'!$B$6*1.02*1.2</f>
        <v>564.98310000000004</v>
      </c>
      <c r="J153" s="217"/>
      <c r="K153" s="273">
        <f t="shared" si="2"/>
        <v>0</v>
      </c>
    </row>
    <row r="154" spans="1:11" x14ac:dyDescent="0.35">
      <c r="A154" s="29" t="s">
        <v>14632</v>
      </c>
      <c r="B154" s="299" t="s">
        <v>6457</v>
      </c>
      <c r="C154" s="299" t="s">
        <v>6440</v>
      </c>
      <c r="D154" s="299" t="s">
        <v>6441</v>
      </c>
      <c r="E154" s="300">
        <v>54</v>
      </c>
      <c r="F154" s="300">
        <v>282.39999999999998</v>
      </c>
      <c r="G154" s="299" t="s">
        <v>116</v>
      </c>
      <c r="H154" s="300">
        <v>11.75</v>
      </c>
      <c r="I154" s="271">
        <f>(H154*'Информация о ценах'!$D$60+'EAST_S5-19RUB'!H154*'Информация о ценах'!$D$60*'Информация о ценах'!$E$60)*'Информация о ценах'!$B$6*1.02*1.2</f>
        <v>593.25750000000005</v>
      </c>
      <c r="J154" s="217"/>
      <c r="K154" s="273">
        <f t="shared" si="2"/>
        <v>0</v>
      </c>
    </row>
    <row r="155" spans="1:11" x14ac:dyDescent="0.35">
      <c r="A155" s="29" t="s">
        <v>14633</v>
      </c>
      <c r="B155" s="299" t="s">
        <v>6458</v>
      </c>
      <c r="C155" s="299" t="s">
        <v>6440</v>
      </c>
      <c r="D155" s="299" t="s">
        <v>6441</v>
      </c>
      <c r="E155" s="300">
        <v>66.7</v>
      </c>
      <c r="F155" s="300">
        <v>453.8</v>
      </c>
      <c r="G155" s="299" t="s">
        <v>625</v>
      </c>
      <c r="H155" s="300">
        <v>53.78</v>
      </c>
      <c r="I155" s="271">
        <f>(H155*'Информация о ценах'!$D$60+'EAST_S5-19RUB'!H155*'Информация о ценах'!$D$60*'Информация о ценах'!$E$60)*'Информация о ценах'!$B$6*1.02*1.2</f>
        <v>2715.3522000000003</v>
      </c>
      <c r="J155" s="217"/>
      <c r="K155" s="273">
        <f t="shared" si="2"/>
        <v>0</v>
      </c>
    </row>
    <row r="156" spans="1:11" x14ac:dyDescent="0.35">
      <c r="A156" s="29" t="s">
        <v>14634</v>
      </c>
      <c r="B156" s="299" t="s">
        <v>6459</v>
      </c>
      <c r="C156" s="299" t="s">
        <v>6460</v>
      </c>
      <c r="D156" s="299" t="s">
        <v>6461</v>
      </c>
      <c r="E156" s="300">
        <v>8</v>
      </c>
      <c r="F156" s="300">
        <v>10.5</v>
      </c>
      <c r="G156" s="299" t="s">
        <v>1254</v>
      </c>
      <c r="H156" s="300">
        <v>2.1</v>
      </c>
      <c r="I156" s="271">
        <f>(H156*'Информация о ценах'!$D$60+'EAST_S5-19RUB'!H156*'Информация о ценах'!$D$60*'Информация о ценах'!$E$60)*'Информация о ценах'!$B$6*1.02*1.2</f>
        <v>106.02900000000001</v>
      </c>
      <c r="J156" s="217"/>
      <c r="K156" s="273">
        <f t="shared" si="2"/>
        <v>0</v>
      </c>
    </row>
    <row r="157" spans="1:11" x14ac:dyDescent="0.35">
      <c r="A157" s="29" t="s">
        <v>14635</v>
      </c>
      <c r="B157" s="299" t="s">
        <v>6462</v>
      </c>
      <c r="C157" s="299" t="s">
        <v>6460</v>
      </c>
      <c r="D157" s="299" t="s">
        <v>6461</v>
      </c>
      <c r="E157" s="300">
        <v>10</v>
      </c>
      <c r="F157" s="300">
        <v>14.6</v>
      </c>
      <c r="G157" s="299" t="s">
        <v>1256</v>
      </c>
      <c r="H157" s="300">
        <v>2.2000000000000002</v>
      </c>
      <c r="I157" s="271">
        <f>(H157*'Информация о ценах'!$D$60+'EAST_S5-19RUB'!H157*'Информация о ценах'!$D$60*'Информация о ценах'!$E$60)*'Информация о ценах'!$B$6*1.02*1.2</f>
        <v>111.07800000000002</v>
      </c>
      <c r="J157" s="217"/>
      <c r="K157" s="273">
        <f t="shared" si="2"/>
        <v>0</v>
      </c>
    </row>
    <row r="158" spans="1:11" x14ac:dyDescent="0.35">
      <c r="A158" s="29" t="s">
        <v>14636</v>
      </c>
      <c r="B158" s="299" t="s">
        <v>6463</v>
      </c>
      <c r="C158" s="299" t="s">
        <v>6460</v>
      </c>
      <c r="D158" s="299" t="s">
        <v>6461</v>
      </c>
      <c r="E158" s="300">
        <v>12</v>
      </c>
      <c r="F158" s="300">
        <v>20.9</v>
      </c>
      <c r="G158" s="299" t="s">
        <v>1091</v>
      </c>
      <c r="H158" s="300">
        <v>1.88</v>
      </c>
      <c r="I158" s="271">
        <f>(H158*'Информация о ценах'!$D$60+'EAST_S5-19RUB'!H158*'Информация о ценах'!$D$60*'Информация о ценах'!$E$60)*'Информация о ценах'!$B$6*1.02*1.2</f>
        <v>94.921199999999999</v>
      </c>
      <c r="J158" s="217"/>
      <c r="K158" s="273">
        <f t="shared" si="2"/>
        <v>0</v>
      </c>
    </row>
    <row r="159" spans="1:11" x14ac:dyDescent="0.35">
      <c r="A159" s="29" t="s">
        <v>14637</v>
      </c>
      <c r="B159" s="299" t="s">
        <v>6464</v>
      </c>
      <c r="C159" s="299" t="s">
        <v>6460</v>
      </c>
      <c r="D159" s="299" t="s">
        <v>6461</v>
      </c>
      <c r="E159" s="300">
        <v>14</v>
      </c>
      <c r="F159" s="300">
        <v>29.9</v>
      </c>
      <c r="G159" s="299" t="s">
        <v>367</v>
      </c>
      <c r="H159" s="300">
        <v>3.44</v>
      </c>
      <c r="I159" s="271">
        <f>(H159*'Информация о ценах'!$D$60+'EAST_S5-19RUB'!H159*'Информация о ценах'!$D$60*'Информация о ценах'!$E$60)*'Информация о ценах'!$B$6*1.02*1.2</f>
        <v>173.68559999999999</v>
      </c>
      <c r="J159" s="217"/>
      <c r="K159" s="273">
        <f t="shared" si="2"/>
        <v>0</v>
      </c>
    </row>
    <row r="160" spans="1:11" x14ac:dyDescent="0.35">
      <c r="A160" s="29" t="s">
        <v>14638</v>
      </c>
      <c r="B160" s="299" t="s">
        <v>6465</v>
      </c>
      <c r="C160" s="299" t="s">
        <v>6460</v>
      </c>
      <c r="D160" s="299" t="s">
        <v>6461</v>
      </c>
      <c r="E160" s="300">
        <v>15</v>
      </c>
      <c r="F160" s="300">
        <v>29.4</v>
      </c>
      <c r="G160" s="299" t="s">
        <v>367</v>
      </c>
      <c r="H160" s="300">
        <v>2.3199999999999998</v>
      </c>
      <c r="I160" s="271">
        <f>(H160*'Информация о ценах'!$D$60+'EAST_S5-19RUB'!H160*'Информация о ценах'!$D$60*'Информация о ценах'!$E$60)*'Информация о ценах'!$B$6*1.02*1.2</f>
        <v>117.13679999999999</v>
      </c>
      <c r="J160" s="217"/>
      <c r="K160" s="273">
        <f t="shared" si="2"/>
        <v>0</v>
      </c>
    </row>
    <row r="161" spans="1:11" x14ac:dyDescent="0.35">
      <c r="A161" s="29" t="s">
        <v>14639</v>
      </c>
      <c r="B161" s="299" t="s">
        <v>6466</v>
      </c>
      <c r="C161" s="299" t="s">
        <v>6460</v>
      </c>
      <c r="D161" s="299" t="s">
        <v>6461</v>
      </c>
      <c r="E161" s="300">
        <v>16</v>
      </c>
      <c r="F161" s="300">
        <v>33.5</v>
      </c>
      <c r="G161" s="299" t="s">
        <v>102</v>
      </c>
      <c r="H161" s="300">
        <v>3.55</v>
      </c>
      <c r="I161" s="271">
        <f>(H161*'Информация о ценах'!$D$60+'EAST_S5-19RUB'!H161*'Информация о ценах'!$D$60*'Информация о ценах'!$E$60)*'Информация о ценах'!$B$6*1.02*1.2</f>
        <v>179.23949999999999</v>
      </c>
      <c r="J161" s="217"/>
      <c r="K161" s="273">
        <f t="shared" si="2"/>
        <v>0</v>
      </c>
    </row>
    <row r="162" spans="1:11" x14ac:dyDescent="0.35">
      <c r="A162" s="29" t="s">
        <v>14640</v>
      </c>
      <c r="B162" s="299" t="s">
        <v>6467</v>
      </c>
      <c r="C162" s="299" t="s">
        <v>6460</v>
      </c>
      <c r="D162" s="299" t="s">
        <v>6461</v>
      </c>
      <c r="E162" s="300">
        <v>18</v>
      </c>
      <c r="F162" s="300">
        <v>48.2</v>
      </c>
      <c r="G162" s="299" t="s">
        <v>238</v>
      </c>
      <c r="H162" s="300">
        <v>5.05</v>
      </c>
      <c r="I162" s="271">
        <f>(H162*'Информация о ценах'!$D$60+'EAST_S5-19RUB'!H162*'Информация о ценах'!$D$60*'Информация о ценах'!$E$60)*'Информация о ценах'!$B$6*1.02*1.2</f>
        <v>254.97450000000001</v>
      </c>
      <c r="J162" s="217"/>
      <c r="K162" s="273">
        <f t="shared" si="2"/>
        <v>0</v>
      </c>
    </row>
    <row r="163" spans="1:11" x14ac:dyDescent="0.35">
      <c r="A163" s="29" t="s">
        <v>14641</v>
      </c>
      <c r="B163" s="299" t="s">
        <v>6468</v>
      </c>
      <c r="C163" s="299" t="s">
        <v>6460</v>
      </c>
      <c r="D163" s="299" t="s">
        <v>6461</v>
      </c>
      <c r="E163" s="300">
        <v>22</v>
      </c>
      <c r="F163" s="300">
        <v>79.599999999999994</v>
      </c>
      <c r="G163" s="299" t="s">
        <v>229</v>
      </c>
      <c r="H163" s="300">
        <v>6.03</v>
      </c>
      <c r="I163" s="271">
        <f>(H163*'Информация о ценах'!$D$60+'EAST_S5-19RUB'!H163*'Информация о ценах'!$D$60*'Информация о ценах'!$E$60)*'Информация о ценах'!$B$6*1.02*1.2</f>
        <v>304.45470000000006</v>
      </c>
      <c r="J163" s="217"/>
      <c r="K163" s="273">
        <f t="shared" si="2"/>
        <v>0</v>
      </c>
    </row>
    <row r="164" spans="1:11" x14ac:dyDescent="0.35">
      <c r="A164" s="29" t="s">
        <v>14642</v>
      </c>
      <c r="B164" s="299" t="s">
        <v>6469</v>
      </c>
      <c r="C164" s="299" t="s">
        <v>6460</v>
      </c>
      <c r="D164" s="299" t="s">
        <v>6461</v>
      </c>
      <c r="E164" s="300">
        <v>28</v>
      </c>
      <c r="F164" s="300">
        <v>124.8</v>
      </c>
      <c r="G164" s="299" t="s">
        <v>246</v>
      </c>
      <c r="H164" s="300">
        <v>6.49</v>
      </c>
      <c r="I164" s="271">
        <f>(H164*'Информация о ценах'!$D$60+'EAST_S5-19RUB'!H164*'Информация о ценах'!$D$60*'Информация о ценах'!$E$60)*'Информация о ценах'!$B$6*1.02*1.2</f>
        <v>327.68009999999998</v>
      </c>
      <c r="J164" s="217"/>
      <c r="K164" s="273">
        <f t="shared" si="2"/>
        <v>0</v>
      </c>
    </row>
    <row r="165" spans="1:11" x14ac:dyDescent="0.35">
      <c r="A165" s="29" t="s">
        <v>14643</v>
      </c>
      <c r="B165" s="299" t="s">
        <v>6470</v>
      </c>
      <c r="C165" s="299" t="s">
        <v>6460</v>
      </c>
      <c r="D165" s="299" t="s">
        <v>6461</v>
      </c>
      <c r="E165" s="300">
        <v>35</v>
      </c>
      <c r="F165" s="300">
        <v>368.4</v>
      </c>
      <c r="G165" s="299" t="s">
        <v>116</v>
      </c>
      <c r="H165" s="300">
        <v>18.989999999999998</v>
      </c>
      <c r="I165" s="271">
        <f>(H165*'Информация о ценах'!$D$60+'EAST_S5-19RUB'!H165*'Информация о ценах'!$D$60*'Информация о ценах'!$E$60)*'Информация о ценах'!$B$6*1.02*1.2</f>
        <v>958.80509999999992</v>
      </c>
      <c r="J165" s="217"/>
      <c r="K165" s="273">
        <f t="shared" si="2"/>
        <v>0</v>
      </c>
    </row>
    <row r="166" spans="1:11" x14ac:dyDescent="0.35">
      <c r="A166" s="29" t="s">
        <v>14644</v>
      </c>
      <c r="B166" s="299" t="s">
        <v>6471</v>
      </c>
      <c r="C166" s="299" t="s">
        <v>6460</v>
      </c>
      <c r="D166" s="299" t="s">
        <v>6461</v>
      </c>
      <c r="E166" s="300">
        <v>42</v>
      </c>
      <c r="F166" s="300">
        <v>460.5</v>
      </c>
      <c r="G166" s="299" t="s">
        <v>347</v>
      </c>
      <c r="H166" s="300">
        <v>29.45</v>
      </c>
      <c r="I166" s="271">
        <f>(H166*'Информация о ценах'!$D$60+'EAST_S5-19RUB'!H166*'Информация о ценах'!$D$60*'Информация о ценах'!$E$60)*'Информация о ценах'!$B$6*1.02*1.2</f>
        <v>1486.9305000000004</v>
      </c>
      <c r="J166" s="217"/>
      <c r="K166" s="273">
        <f t="shared" si="2"/>
        <v>0</v>
      </c>
    </row>
    <row r="167" spans="1:11" x14ac:dyDescent="0.35">
      <c r="A167" s="29" t="s">
        <v>14645</v>
      </c>
      <c r="B167" s="299" t="s">
        <v>6472</v>
      </c>
      <c r="C167" s="299" t="s">
        <v>6460</v>
      </c>
      <c r="D167" s="299" t="s">
        <v>6461</v>
      </c>
      <c r="E167" s="300">
        <v>54</v>
      </c>
      <c r="F167" s="300">
        <v>873</v>
      </c>
      <c r="G167" s="299" t="s">
        <v>224</v>
      </c>
      <c r="H167" s="300">
        <v>49.69</v>
      </c>
      <c r="I167" s="271">
        <f>(H167*'Информация о ценах'!$D$60+'EAST_S5-19RUB'!H167*'Информация о ценах'!$D$60*'Информация о ценах'!$E$60)*'Информация о ценах'!$B$6*1.02*1.2</f>
        <v>2508.8481000000002</v>
      </c>
      <c r="J167" s="217"/>
      <c r="K167" s="273">
        <f t="shared" si="2"/>
        <v>0</v>
      </c>
    </row>
    <row r="168" spans="1:11" x14ac:dyDescent="0.35">
      <c r="A168" s="29" t="s">
        <v>14646</v>
      </c>
      <c r="B168" s="299" t="s">
        <v>6473</v>
      </c>
      <c r="C168" s="299" t="s">
        <v>6474</v>
      </c>
      <c r="D168" s="299" t="s">
        <v>6475</v>
      </c>
      <c r="E168" s="300">
        <v>12</v>
      </c>
      <c r="F168" s="300">
        <v>35.1</v>
      </c>
      <c r="G168" s="299" t="s">
        <v>367</v>
      </c>
      <c r="H168" s="300">
        <v>3.14</v>
      </c>
      <c r="I168" s="271">
        <f>(H168*'Информация о ценах'!$D$60+'EAST_S5-19RUB'!H168*'Информация о ценах'!$D$60*'Информация о ценах'!$E$60)*'Информация о ценах'!$B$6*1.02*1.2</f>
        <v>158.53860000000003</v>
      </c>
      <c r="J168" s="217"/>
      <c r="K168" s="273">
        <f t="shared" si="2"/>
        <v>0</v>
      </c>
    </row>
    <row r="169" spans="1:11" x14ac:dyDescent="0.35">
      <c r="A169" s="29" t="s">
        <v>14647</v>
      </c>
      <c r="B169" s="299" t="s">
        <v>6476</v>
      </c>
      <c r="C169" s="299" t="s">
        <v>6474</v>
      </c>
      <c r="D169" s="299" t="s">
        <v>6475</v>
      </c>
      <c r="E169" s="300">
        <v>14</v>
      </c>
      <c r="F169" s="300">
        <v>53.1</v>
      </c>
      <c r="G169" s="299" t="s">
        <v>102</v>
      </c>
      <c r="H169" s="300">
        <v>2.4300000000000002</v>
      </c>
      <c r="I169" s="271">
        <f>(H169*'Информация о ценах'!$D$60+'EAST_S5-19RUB'!H169*'Информация о ценах'!$D$60*'Информация о ценах'!$E$60)*'Информация о ценах'!$B$6*1.02*1.2</f>
        <v>122.69070000000001</v>
      </c>
      <c r="J169" s="217"/>
      <c r="K169" s="273">
        <f t="shared" si="2"/>
        <v>0</v>
      </c>
    </row>
    <row r="170" spans="1:11" x14ac:dyDescent="0.35">
      <c r="A170" s="29" t="s">
        <v>14648</v>
      </c>
      <c r="B170" s="299" t="s">
        <v>6477</v>
      </c>
      <c r="C170" s="299" t="s">
        <v>6474</v>
      </c>
      <c r="D170" s="299" t="s">
        <v>6475</v>
      </c>
      <c r="E170" s="300">
        <v>15</v>
      </c>
      <c r="F170" s="300">
        <v>54.5</v>
      </c>
      <c r="G170" s="299" t="s">
        <v>104</v>
      </c>
      <c r="H170" s="300">
        <v>2.93</v>
      </c>
      <c r="I170" s="271">
        <f>(H170*'Информация о ценах'!$D$60+'EAST_S5-19RUB'!H170*'Информация о ценах'!$D$60*'Информация о ценах'!$E$60)*'Информация о ценах'!$B$6*1.02*1.2</f>
        <v>147.9357</v>
      </c>
      <c r="J170" s="217"/>
      <c r="K170" s="273">
        <f t="shared" si="2"/>
        <v>0</v>
      </c>
    </row>
    <row r="171" spans="1:11" x14ac:dyDescent="0.35">
      <c r="A171" s="29" t="s">
        <v>14649</v>
      </c>
      <c r="B171" s="299" t="s">
        <v>6478</v>
      </c>
      <c r="C171" s="299" t="s">
        <v>6474</v>
      </c>
      <c r="D171" s="299" t="s">
        <v>6475</v>
      </c>
      <c r="E171" s="300">
        <v>16</v>
      </c>
      <c r="F171" s="300">
        <v>53.2</v>
      </c>
      <c r="G171" s="299" t="s">
        <v>238</v>
      </c>
      <c r="H171" s="300">
        <v>4.17</v>
      </c>
      <c r="I171" s="271">
        <f>(H171*'Информация о ценах'!$D$60+'EAST_S5-19RUB'!H171*'Информация о ценах'!$D$60*'Информация о ценах'!$E$60)*'Информация о ценах'!$B$6*1.02*1.2</f>
        <v>210.54330000000002</v>
      </c>
      <c r="J171" s="217"/>
      <c r="K171" s="273">
        <f t="shared" si="2"/>
        <v>0</v>
      </c>
    </row>
    <row r="172" spans="1:11" x14ac:dyDescent="0.35">
      <c r="A172" s="29" t="s">
        <v>14650</v>
      </c>
      <c r="B172" s="299" t="s">
        <v>6479</v>
      </c>
      <c r="C172" s="299" t="s">
        <v>6474</v>
      </c>
      <c r="D172" s="299" t="s">
        <v>6475</v>
      </c>
      <c r="E172" s="300">
        <v>18</v>
      </c>
      <c r="F172" s="300">
        <v>78.2</v>
      </c>
      <c r="G172" s="299" t="s">
        <v>197</v>
      </c>
      <c r="H172" s="300">
        <v>3.22</v>
      </c>
      <c r="I172" s="271">
        <f>(H172*'Информация о ценах'!$D$60+'EAST_S5-19RUB'!H172*'Информация о ценах'!$D$60*'Информация о ценах'!$E$60)*'Информация о ценах'!$B$6*1.02*1.2</f>
        <v>162.5778</v>
      </c>
      <c r="J172" s="217"/>
      <c r="K172" s="273">
        <f t="shared" si="2"/>
        <v>0</v>
      </c>
    </row>
    <row r="173" spans="1:11" x14ac:dyDescent="0.35">
      <c r="A173" s="29" t="s">
        <v>14651</v>
      </c>
      <c r="B173" s="299" t="s">
        <v>6480</v>
      </c>
      <c r="C173" s="299" t="s">
        <v>6474</v>
      </c>
      <c r="D173" s="299" t="s">
        <v>6475</v>
      </c>
      <c r="E173" s="300">
        <v>22</v>
      </c>
      <c r="F173" s="300">
        <v>123.6</v>
      </c>
      <c r="G173" s="299" t="s">
        <v>186</v>
      </c>
      <c r="H173" s="300">
        <v>4.1900000000000004</v>
      </c>
      <c r="I173" s="271">
        <f>(H173*'Информация о ценах'!$D$60+'EAST_S5-19RUB'!H173*'Информация о ценах'!$D$60*'Информация о ценах'!$E$60)*'Информация о ценах'!$B$6*1.02*1.2</f>
        <v>211.55310000000003</v>
      </c>
      <c r="J173" s="217"/>
      <c r="K173" s="273">
        <f t="shared" si="2"/>
        <v>0</v>
      </c>
    </row>
    <row r="174" spans="1:11" x14ac:dyDescent="0.35">
      <c r="A174" s="29" t="s">
        <v>14652</v>
      </c>
      <c r="B174" s="299" t="s">
        <v>6481</v>
      </c>
      <c r="C174" s="299" t="s">
        <v>6482</v>
      </c>
      <c r="D174" s="299" t="s">
        <v>6483</v>
      </c>
      <c r="E174" s="300">
        <v>12</v>
      </c>
      <c r="F174" s="300">
        <v>27.4</v>
      </c>
      <c r="G174" s="299" t="s">
        <v>226</v>
      </c>
      <c r="H174" s="300">
        <v>2.82</v>
      </c>
      <c r="I174" s="271">
        <f>(H174*'Информация о ценах'!$D$60+'EAST_S5-19RUB'!H174*'Информация о ценах'!$D$60*'Информация о ценах'!$E$60)*'Информация о ценах'!$B$6*1.02*1.2</f>
        <v>142.38179999999997</v>
      </c>
      <c r="J174" s="217"/>
      <c r="K174" s="273">
        <f t="shared" si="2"/>
        <v>0</v>
      </c>
    </row>
    <row r="175" spans="1:11" x14ac:dyDescent="0.35">
      <c r="A175" s="29" t="s">
        <v>14653</v>
      </c>
      <c r="B175" s="299" t="s">
        <v>6484</v>
      </c>
      <c r="C175" s="299" t="s">
        <v>6482</v>
      </c>
      <c r="D175" s="299" t="s">
        <v>6483</v>
      </c>
      <c r="E175" s="300">
        <v>14</v>
      </c>
      <c r="F175" s="300">
        <v>44.7</v>
      </c>
      <c r="G175" s="299" t="s">
        <v>208</v>
      </c>
      <c r="H175" s="300">
        <v>4.8</v>
      </c>
      <c r="I175" s="271">
        <f>(H175*'Информация о ценах'!$D$60+'EAST_S5-19RUB'!H175*'Информация о ценах'!$D$60*'Информация о ценах'!$E$60)*'Информация о ценах'!$B$6*1.02*1.2</f>
        <v>242.352</v>
      </c>
      <c r="J175" s="217"/>
      <c r="K175" s="273">
        <f t="shared" si="2"/>
        <v>0</v>
      </c>
    </row>
    <row r="176" spans="1:11" x14ac:dyDescent="0.35">
      <c r="A176" s="29" t="s">
        <v>14654</v>
      </c>
      <c r="B176" s="299" t="s">
        <v>6485</v>
      </c>
      <c r="C176" s="299" t="s">
        <v>6482</v>
      </c>
      <c r="D176" s="299" t="s">
        <v>6483</v>
      </c>
      <c r="E176" s="300">
        <v>15</v>
      </c>
      <c r="F176" s="300">
        <v>43.4</v>
      </c>
      <c r="G176" s="299" t="s">
        <v>208</v>
      </c>
      <c r="H176" s="300">
        <v>2.72</v>
      </c>
      <c r="I176" s="271">
        <f>(H176*'Информация о ценах'!$D$60+'EAST_S5-19RUB'!H176*'Информация о ценах'!$D$60*'Информация о ценах'!$E$60)*'Информация о ценах'!$B$6*1.02*1.2</f>
        <v>137.33280000000002</v>
      </c>
      <c r="J176" s="217"/>
      <c r="K176" s="273">
        <f t="shared" si="2"/>
        <v>0</v>
      </c>
    </row>
    <row r="177" spans="1:11" x14ac:dyDescent="0.35">
      <c r="A177" s="29" t="s">
        <v>14655</v>
      </c>
      <c r="B177" s="299" t="s">
        <v>6486</v>
      </c>
      <c r="C177" s="299" t="s">
        <v>6482</v>
      </c>
      <c r="D177" s="299" t="s">
        <v>6483</v>
      </c>
      <c r="E177" s="300">
        <v>16</v>
      </c>
      <c r="F177" s="300">
        <v>43.8</v>
      </c>
      <c r="G177" s="299" t="s">
        <v>208</v>
      </c>
      <c r="H177" s="300">
        <v>3.85</v>
      </c>
      <c r="I177" s="271">
        <f>(H177*'Информация о ценах'!$D$60+'EAST_S5-19RUB'!H177*'Информация о ценах'!$D$60*'Информация о ценах'!$E$60)*'Информация о ценах'!$B$6*1.02*1.2</f>
        <v>194.38650000000001</v>
      </c>
      <c r="J177" s="217"/>
      <c r="K177" s="273">
        <f t="shared" si="2"/>
        <v>0</v>
      </c>
    </row>
    <row r="178" spans="1:11" x14ac:dyDescent="0.35">
      <c r="A178" s="29" t="s">
        <v>14656</v>
      </c>
      <c r="B178" s="299" t="s">
        <v>6487</v>
      </c>
      <c r="C178" s="299" t="s">
        <v>6482</v>
      </c>
      <c r="D178" s="299" t="s">
        <v>6483</v>
      </c>
      <c r="E178" s="300">
        <v>18</v>
      </c>
      <c r="F178" s="300">
        <v>62.3</v>
      </c>
      <c r="G178" s="299" t="s">
        <v>238</v>
      </c>
      <c r="H178" s="300">
        <v>4</v>
      </c>
      <c r="I178" s="271">
        <f>(H178*'Информация о ценах'!$D$60+'EAST_S5-19RUB'!H178*'Информация о ценах'!$D$60*'Информация о ценах'!$E$60)*'Информация о ценах'!$B$6*1.02*1.2</f>
        <v>201.96</v>
      </c>
      <c r="J178" s="217"/>
      <c r="K178" s="273">
        <f t="shared" si="2"/>
        <v>0</v>
      </c>
    </row>
    <row r="179" spans="1:11" x14ac:dyDescent="0.35">
      <c r="A179" s="29" t="s">
        <v>14657</v>
      </c>
      <c r="B179" s="299" t="s">
        <v>6488</v>
      </c>
      <c r="C179" s="299" t="s">
        <v>6482</v>
      </c>
      <c r="D179" s="299" t="s">
        <v>6483</v>
      </c>
      <c r="E179" s="300">
        <v>22</v>
      </c>
      <c r="F179" s="300">
        <v>99.2</v>
      </c>
      <c r="G179" s="299" t="s">
        <v>107</v>
      </c>
      <c r="H179" s="300">
        <v>3.81</v>
      </c>
      <c r="I179" s="271">
        <f>(H179*'Информация о ценах'!$D$60+'EAST_S5-19RUB'!H179*'Информация о ценах'!$D$60*'Информация о ценах'!$E$60)*'Информация о ценах'!$B$6*1.02*1.2</f>
        <v>192.36690000000002</v>
      </c>
      <c r="J179" s="217"/>
      <c r="K179" s="273">
        <f t="shared" si="2"/>
        <v>0</v>
      </c>
    </row>
    <row r="180" spans="1:11" x14ac:dyDescent="0.35">
      <c r="A180" s="29" t="s">
        <v>14658</v>
      </c>
      <c r="B180" s="299" t="s">
        <v>6489</v>
      </c>
      <c r="C180" s="299" t="s">
        <v>6490</v>
      </c>
      <c r="D180" s="299" t="s">
        <v>6491</v>
      </c>
      <c r="E180" s="300">
        <v>6</v>
      </c>
      <c r="F180" s="300">
        <v>4.0599999999999996</v>
      </c>
      <c r="G180" s="299" t="s">
        <v>6229</v>
      </c>
      <c r="H180" s="300">
        <v>0.87</v>
      </c>
      <c r="I180" s="271">
        <f>(H180*'Информация о ценах'!$D$60+'EAST_S5-19RUB'!H180*'Информация о ценах'!$D$60*'Информация о ценах'!$E$60)*'Информация о ценах'!$B$6*1.02*1.2</f>
        <v>43.926300000000005</v>
      </c>
      <c r="J180" s="217"/>
      <c r="K180" s="273">
        <f t="shared" si="2"/>
        <v>0</v>
      </c>
    </row>
    <row r="181" spans="1:11" x14ac:dyDescent="0.35">
      <c r="A181" s="29" t="s">
        <v>14659</v>
      </c>
      <c r="B181" s="299" t="s">
        <v>6492</v>
      </c>
      <c r="C181" s="299" t="s">
        <v>6490</v>
      </c>
      <c r="D181" s="299" t="s">
        <v>6491</v>
      </c>
      <c r="E181" s="300">
        <v>8</v>
      </c>
      <c r="F181" s="300">
        <v>7.4</v>
      </c>
      <c r="G181" s="299" t="s">
        <v>6235</v>
      </c>
      <c r="H181" s="300">
        <v>1.07</v>
      </c>
      <c r="I181" s="271">
        <f>(H181*'Информация о ценах'!$D$60+'EAST_S5-19RUB'!H181*'Информация о ценах'!$D$60*'Информация о ценах'!$E$60)*'Информация о ценах'!$B$6*1.02*1.2</f>
        <v>54.024300000000011</v>
      </c>
      <c r="J181" s="217"/>
      <c r="K181" s="273">
        <f t="shared" si="2"/>
        <v>0</v>
      </c>
    </row>
    <row r="182" spans="1:11" x14ac:dyDescent="0.35">
      <c r="A182" s="29" t="s">
        <v>14660</v>
      </c>
      <c r="B182" s="299" t="s">
        <v>6493</v>
      </c>
      <c r="C182" s="299" t="s">
        <v>6490</v>
      </c>
      <c r="D182" s="299" t="s">
        <v>6491</v>
      </c>
      <c r="E182" s="300">
        <v>10</v>
      </c>
      <c r="F182" s="300">
        <v>11.5</v>
      </c>
      <c r="G182" s="299" t="s">
        <v>1254</v>
      </c>
      <c r="H182" s="300">
        <v>0.84</v>
      </c>
      <c r="I182" s="271">
        <f>(H182*'Информация о ценах'!$D$60+'EAST_S5-19RUB'!H182*'Информация о ценах'!$D$60*'Информация о ценах'!$E$60)*'Информация о ценах'!$B$6*1.02*1.2</f>
        <v>42.411599999999993</v>
      </c>
      <c r="J182" s="217"/>
      <c r="K182" s="273">
        <f t="shared" si="2"/>
        <v>0</v>
      </c>
    </row>
    <row r="183" spans="1:11" x14ac:dyDescent="0.35">
      <c r="A183" s="29" t="s">
        <v>14661</v>
      </c>
      <c r="B183" s="299" t="s">
        <v>6494</v>
      </c>
      <c r="C183" s="299" t="s">
        <v>6490</v>
      </c>
      <c r="D183" s="299" t="s">
        <v>6491</v>
      </c>
      <c r="E183" s="300">
        <v>12</v>
      </c>
      <c r="F183" s="300">
        <v>15.6</v>
      </c>
      <c r="G183" s="299" t="s">
        <v>1256</v>
      </c>
      <c r="H183" s="300">
        <v>0.6</v>
      </c>
      <c r="I183" s="271">
        <f>(H183*'Информация о ценах'!$D$60+'EAST_S5-19RUB'!H183*'Информация о ценах'!$D$60*'Информация о ценах'!$E$60)*'Информация о ценах'!$B$6*1.02*1.2</f>
        <v>30.294</v>
      </c>
      <c r="J183" s="217"/>
      <c r="K183" s="273">
        <f t="shared" si="2"/>
        <v>0</v>
      </c>
    </row>
    <row r="184" spans="1:11" x14ac:dyDescent="0.35">
      <c r="A184" s="29" t="s">
        <v>14662</v>
      </c>
      <c r="B184" s="299" t="s">
        <v>6495</v>
      </c>
      <c r="C184" s="299" t="s">
        <v>6490</v>
      </c>
      <c r="D184" s="299" t="s">
        <v>6491</v>
      </c>
      <c r="E184" s="300">
        <v>14</v>
      </c>
      <c r="F184" s="300">
        <v>20.3</v>
      </c>
      <c r="G184" s="299" t="s">
        <v>1091</v>
      </c>
      <c r="H184" s="300">
        <v>0.7</v>
      </c>
      <c r="I184" s="271">
        <f>(H184*'Информация о ценах'!$D$60+'EAST_S5-19RUB'!H184*'Информация о ценах'!$D$60*'Информация о ценах'!$E$60)*'Информация о ценах'!$B$6*1.02*1.2</f>
        <v>35.342999999999996</v>
      </c>
      <c r="J184" s="217"/>
      <c r="K184" s="273">
        <f t="shared" si="2"/>
        <v>0</v>
      </c>
    </row>
    <row r="185" spans="1:11" x14ac:dyDescent="0.35">
      <c r="A185" s="29" t="s">
        <v>14663</v>
      </c>
      <c r="B185" s="299" t="s">
        <v>6496</v>
      </c>
      <c r="C185" s="299" t="s">
        <v>6490</v>
      </c>
      <c r="D185" s="299" t="s">
        <v>6491</v>
      </c>
      <c r="E185" s="300">
        <v>15</v>
      </c>
      <c r="F185" s="300">
        <v>25.1</v>
      </c>
      <c r="G185" s="299" t="s">
        <v>1091</v>
      </c>
      <c r="H185" s="300">
        <v>0.75</v>
      </c>
      <c r="I185" s="271">
        <f>(H185*'Информация о ценах'!$D$60+'EAST_S5-19RUB'!H185*'Информация о ценах'!$D$60*'Информация о ценах'!$E$60)*'Информация о ценах'!$B$6*1.02*1.2</f>
        <v>37.867500000000007</v>
      </c>
      <c r="J185" s="217"/>
      <c r="K185" s="273">
        <f t="shared" si="2"/>
        <v>0</v>
      </c>
    </row>
    <row r="186" spans="1:11" x14ac:dyDescent="0.35">
      <c r="A186" s="29" t="s">
        <v>14664</v>
      </c>
      <c r="B186" s="299" t="s">
        <v>6497</v>
      </c>
      <c r="C186" s="299" t="s">
        <v>6490</v>
      </c>
      <c r="D186" s="299" t="s">
        <v>6491</v>
      </c>
      <c r="E186" s="300">
        <v>16</v>
      </c>
      <c r="F186" s="300">
        <v>26.2</v>
      </c>
      <c r="G186" s="299" t="s">
        <v>226</v>
      </c>
      <c r="H186" s="300">
        <v>0.8</v>
      </c>
      <c r="I186" s="271">
        <f>(H186*'Информация о ценах'!$D$60+'EAST_S5-19RUB'!H186*'Информация о ценах'!$D$60*'Информация о ценах'!$E$60)*'Информация о ценах'!$B$6*1.02*1.2</f>
        <v>40.39200000000001</v>
      </c>
      <c r="J186" s="217"/>
      <c r="K186" s="273">
        <f t="shared" si="2"/>
        <v>0</v>
      </c>
    </row>
    <row r="187" spans="1:11" x14ac:dyDescent="0.35">
      <c r="A187" s="29" t="s">
        <v>14665</v>
      </c>
      <c r="B187" s="299" t="s">
        <v>6498</v>
      </c>
      <c r="C187" s="299" t="s">
        <v>6490</v>
      </c>
      <c r="D187" s="299" t="s">
        <v>6491</v>
      </c>
      <c r="E187" s="300">
        <v>18</v>
      </c>
      <c r="F187" s="300">
        <v>39.5</v>
      </c>
      <c r="G187" s="299" t="s">
        <v>367</v>
      </c>
      <c r="H187" s="300">
        <v>1.2</v>
      </c>
      <c r="I187" s="271">
        <f>(H187*'Информация о ценах'!$D$60+'EAST_S5-19RUB'!H187*'Информация о ценах'!$D$60*'Информация о ценах'!$E$60)*'Информация о ценах'!$B$6*1.02*1.2</f>
        <v>60.588000000000001</v>
      </c>
      <c r="J187" s="217"/>
      <c r="K187" s="273">
        <f t="shared" si="2"/>
        <v>0</v>
      </c>
    </row>
    <row r="188" spans="1:11" x14ac:dyDescent="0.35">
      <c r="A188" s="29" t="s">
        <v>14666</v>
      </c>
      <c r="B188" s="299" t="s">
        <v>6499</v>
      </c>
      <c r="C188" s="299" t="s">
        <v>6490</v>
      </c>
      <c r="D188" s="299" t="s">
        <v>6491</v>
      </c>
      <c r="E188" s="300">
        <v>20</v>
      </c>
      <c r="F188" s="300">
        <v>45.2</v>
      </c>
      <c r="G188" s="299" t="s">
        <v>102</v>
      </c>
      <c r="H188" s="300">
        <v>1.3</v>
      </c>
      <c r="I188" s="271">
        <f>(H188*'Информация о ценах'!$D$60+'EAST_S5-19RUB'!H188*'Информация о ценах'!$D$60*'Информация о ценах'!$E$60)*'Информация о ценах'!$B$6*1.02*1.2</f>
        <v>65.637</v>
      </c>
      <c r="J188" s="217"/>
      <c r="K188" s="273">
        <f t="shared" si="2"/>
        <v>0</v>
      </c>
    </row>
    <row r="189" spans="1:11" x14ac:dyDescent="0.35">
      <c r="A189" s="29" t="s">
        <v>14667</v>
      </c>
      <c r="B189" s="299" t="s">
        <v>6500</v>
      </c>
      <c r="C189" s="299" t="s">
        <v>6490</v>
      </c>
      <c r="D189" s="299" t="s">
        <v>6491</v>
      </c>
      <c r="E189" s="300">
        <v>22</v>
      </c>
      <c r="F189" s="300">
        <v>61.9</v>
      </c>
      <c r="G189" s="299" t="s">
        <v>1131</v>
      </c>
      <c r="H189" s="300">
        <v>1.8</v>
      </c>
      <c r="I189" s="271">
        <f>(H189*'Информация о ценах'!$D$60+'EAST_S5-19RUB'!H189*'Информация о ценах'!$D$60*'Информация о ценах'!$E$60)*'Информация о ценах'!$B$6*1.02*1.2</f>
        <v>90.882000000000019</v>
      </c>
      <c r="J189" s="217"/>
      <c r="K189" s="273">
        <f t="shared" si="2"/>
        <v>0</v>
      </c>
    </row>
    <row r="190" spans="1:11" x14ac:dyDescent="0.35">
      <c r="A190" s="29" t="s">
        <v>14668</v>
      </c>
      <c r="B190" s="299" t="s">
        <v>6501</v>
      </c>
      <c r="C190" s="299" t="s">
        <v>6490</v>
      </c>
      <c r="D190" s="299" t="s">
        <v>6491</v>
      </c>
      <c r="E190" s="300">
        <v>28</v>
      </c>
      <c r="F190" s="300">
        <v>98</v>
      </c>
      <c r="G190" s="299" t="s">
        <v>209</v>
      </c>
      <c r="H190" s="300">
        <v>3.6</v>
      </c>
      <c r="I190" s="271">
        <f>(H190*'Информация о ценах'!$D$60+'EAST_S5-19RUB'!H190*'Информация о ценах'!$D$60*'Информация о ценах'!$E$60)*'Информация о ценах'!$B$6*1.02*1.2</f>
        <v>181.76400000000004</v>
      </c>
      <c r="J190" s="217"/>
      <c r="K190" s="273">
        <f t="shared" si="2"/>
        <v>0</v>
      </c>
    </row>
    <row r="191" spans="1:11" x14ac:dyDescent="0.35">
      <c r="A191" s="29" t="s">
        <v>14669</v>
      </c>
      <c r="B191" s="299" t="s">
        <v>6502</v>
      </c>
      <c r="C191" s="299" t="s">
        <v>6490</v>
      </c>
      <c r="D191" s="299" t="s">
        <v>6491</v>
      </c>
      <c r="E191" s="300">
        <v>32</v>
      </c>
      <c r="F191" s="300">
        <v>134.4</v>
      </c>
      <c r="G191" s="299" t="s">
        <v>110</v>
      </c>
      <c r="H191" s="300">
        <v>5</v>
      </c>
      <c r="I191" s="271">
        <f>(H191*'Информация о ценах'!$D$60+'EAST_S5-19RUB'!H191*'Информация о ценах'!$D$60*'Информация о ценах'!$E$60)*'Информация о ценах'!$B$6*1.02*1.2</f>
        <v>252.45</v>
      </c>
      <c r="J191" s="217"/>
      <c r="K191" s="273">
        <f t="shared" si="2"/>
        <v>0</v>
      </c>
    </row>
    <row r="192" spans="1:11" x14ac:dyDescent="0.35">
      <c r="A192" s="29" t="s">
        <v>14670</v>
      </c>
      <c r="B192" s="299" t="s">
        <v>6503</v>
      </c>
      <c r="C192" s="299" t="s">
        <v>6490</v>
      </c>
      <c r="D192" s="299" t="s">
        <v>6491</v>
      </c>
      <c r="E192" s="300">
        <v>35</v>
      </c>
      <c r="F192" s="300">
        <v>166</v>
      </c>
      <c r="G192" s="299" t="s">
        <v>217</v>
      </c>
      <c r="H192" s="300">
        <v>6.5</v>
      </c>
      <c r="I192" s="271">
        <f>(H192*'Информация о ценах'!$D$60+'EAST_S5-19RUB'!H192*'Информация о ценах'!$D$60*'Информация о ценах'!$E$60)*'Информация о ценах'!$B$6*1.02*1.2</f>
        <v>328.185</v>
      </c>
      <c r="J192" s="217"/>
      <c r="K192" s="273">
        <f t="shared" si="2"/>
        <v>0</v>
      </c>
    </row>
    <row r="193" spans="1:11" x14ac:dyDescent="0.35">
      <c r="A193" s="29" t="s">
        <v>14671</v>
      </c>
      <c r="B193" s="299" t="s">
        <v>6504</v>
      </c>
      <c r="C193" s="299" t="s">
        <v>6490</v>
      </c>
      <c r="D193" s="299" t="s">
        <v>6491</v>
      </c>
      <c r="E193" s="300">
        <v>36</v>
      </c>
      <c r="F193" s="300">
        <v>150</v>
      </c>
      <c r="G193" s="299" t="s">
        <v>5360</v>
      </c>
      <c r="H193" s="300">
        <v>6.62</v>
      </c>
      <c r="I193" s="271">
        <f>(H193*'Информация о ценах'!$D$60+'EAST_S5-19RUB'!H193*'Информация о ценах'!$D$60*'Информация о ценах'!$E$60)*'Информация о ценах'!$B$6*1.02*1.2</f>
        <v>334.24380000000002</v>
      </c>
      <c r="J193" s="217"/>
      <c r="K193" s="273">
        <f t="shared" si="2"/>
        <v>0</v>
      </c>
    </row>
    <row r="194" spans="1:11" x14ac:dyDescent="0.35">
      <c r="A194" s="29" t="s">
        <v>14672</v>
      </c>
      <c r="B194" s="299" t="s">
        <v>6505</v>
      </c>
      <c r="C194" s="299" t="s">
        <v>6490</v>
      </c>
      <c r="D194" s="299" t="s">
        <v>6491</v>
      </c>
      <c r="E194" s="300">
        <v>40</v>
      </c>
      <c r="F194" s="300">
        <v>241.68</v>
      </c>
      <c r="G194" s="299" t="s">
        <v>461</v>
      </c>
      <c r="H194" s="300">
        <v>12.5</v>
      </c>
      <c r="I194" s="271">
        <f>(H194*'Информация о ценах'!$D$60+'EAST_S5-19RUB'!H194*'Информация о ценах'!$D$60*'Информация о ценах'!$E$60)*'Информация о ценах'!$B$6*1.02*1.2</f>
        <v>631.12500000000011</v>
      </c>
      <c r="J194" s="217"/>
      <c r="K194" s="273">
        <f t="shared" si="2"/>
        <v>0</v>
      </c>
    </row>
    <row r="195" spans="1:11" x14ac:dyDescent="0.35">
      <c r="A195" s="29" t="s">
        <v>14673</v>
      </c>
      <c r="B195" s="299" t="s">
        <v>6506</v>
      </c>
      <c r="C195" s="299" t="s">
        <v>6490</v>
      </c>
      <c r="D195" s="299" t="s">
        <v>6491</v>
      </c>
      <c r="E195" s="300">
        <v>42</v>
      </c>
      <c r="F195" s="300">
        <v>265</v>
      </c>
      <c r="G195" s="299" t="s">
        <v>113</v>
      </c>
      <c r="H195" s="300">
        <v>8.86</v>
      </c>
      <c r="I195" s="271">
        <f>(H195*'Информация о ценах'!$D$60+'EAST_S5-19RUB'!H195*'Информация о ценах'!$D$60*'Информация о ценах'!$E$60)*'Информация о ценах'!$B$6*1.02*1.2</f>
        <v>447.34140000000002</v>
      </c>
      <c r="J195" s="217"/>
      <c r="K195" s="273">
        <f t="shared" ref="K195:K258" si="3">I195*J195</f>
        <v>0</v>
      </c>
    </row>
    <row r="196" spans="1:11" x14ac:dyDescent="0.35">
      <c r="A196" s="29" t="s">
        <v>14674</v>
      </c>
      <c r="B196" s="299" t="s">
        <v>6507</v>
      </c>
      <c r="C196" s="299" t="s">
        <v>6490</v>
      </c>
      <c r="D196" s="299" t="s">
        <v>6491</v>
      </c>
      <c r="E196" s="300">
        <v>52</v>
      </c>
      <c r="F196" s="300">
        <v>398</v>
      </c>
      <c r="G196" s="299" t="s">
        <v>212</v>
      </c>
      <c r="H196" s="300">
        <v>17.29</v>
      </c>
      <c r="I196" s="271">
        <f>(H196*'Информация о ценах'!$D$60+'EAST_S5-19RUB'!H196*'Информация о ценах'!$D$60*'Информация о ценах'!$E$60)*'Информация о ценах'!$B$6*1.02*1.2</f>
        <v>872.97210000000018</v>
      </c>
      <c r="J196" s="217"/>
      <c r="K196" s="273">
        <f t="shared" si="3"/>
        <v>0</v>
      </c>
    </row>
    <row r="197" spans="1:11" x14ac:dyDescent="0.35">
      <c r="A197" s="29" t="s">
        <v>14675</v>
      </c>
      <c r="B197" s="299" t="s">
        <v>6508</v>
      </c>
      <c r="C197" s="299" t="s">
        <v>6490</v>
      </c>
      <c r="D197" s="299" t="s">
        <v>6491</v>
      </c>
      <c r="E197" s="300">
        <v>54</v>
      </c>
      <c r="F197" s="300">
        <v>441.6</v>
      </c>
      <c r="G197" s="299" t="s">
        <v>212</v>
      </c>
      <c r="H197" s="300">
        <v>18</v>
      </c>
      <c r="I197" s="271">
        <f>(H197*'Информация о ценах'!$D$60+'EAST_S5-19RUB'!H197*'Информация о ценах'!$D$60*'Информация о ценах'!$E$60)*'Информация о ценах'!$B$6*1.02*1.2</f>
        <v>908.82</v>
      </c>
      <c r="J197" s="217"/>
      <c r="K197" s="273">
        <f t="shared" si="3"/>
        <v>0</v>
      </c>
    </row>
    <row r="198" spans="1:11" x14ac:dyDescent="0.35">
      <c r="A198" s="29" t="s">
        <v>14676</v>
      </c>
      <c r="B198" s="299" t="s">
        <v>6509</v>
      </c>
      <c r="C198" s="299" t="s">
        <v>6490</v>
      </c>
      <c r="D198" s="299" t="s">
        <v>6491</v>
      </c>
      <c r="E198" s="300">
        <v>64</v>
      </c>
      <c r="F198" s="300">
        <v>687</v>
      </c>
      <c r="G198" s="299" t="s">
        <v>368</v>
      </c>
      <c r="H198" s="300">
        <v>41.57</v>
      </c>
      <c r="I198" s="271">
        <f>(H198*'Информация о ценах'!$D$60+'EAST_S5-19RUB'!H198*'Информация о ценах'!$D$60*'Информация о ценах'!$E$60)*'Информация о ценах'!$B$6*1.02*1.2</f>
        <v>2098.8693000000003</v>
      </c>
      <c r="J198" s="217"/>
      <c r="K198" s="273">
        <f t="shared" si="3"/>
        <v>0</v>
      </c>
    </row>
    <row r="199" spans="1:11" x14ac:dyDescent="0.35">
      <c r="A199" s="29" t="s">
        <v>14677</v>
      </c>
      <c r="B199" s="299" t="s">
        <v>6510</v>
      </c>
      <c r="C199" s="299" t="s">
        <v>6490</v>
      </c>
      <c r="D199" s="299" t="s">
        <v>6491</v>
      </c>
      <c r="E199" s="300">
        <v>66.7</v>
      </c>
      <c r="F199" s="300">
        <v>709.33</v>
      </c>
      <c r="G199" s="299" t="s">
        <v>368</v>
      </c>
      <c r="H199" s="300">
        <v>75.72</v>
      </c>
      <c r="I199" s="271">
        <f>(H199*'Информация о ценах'!$D$60+'EAST_S5-19RUB'!H199*'Информация о ценах'!$D$60*'Информация о ценах'!$E$60)*'Информация о ценах'!$B$6*1.02*1.2</f>
        <v>3823.1028000000001</v>
      </c>
      <c r="J199" s="217"/>
      <c r="K199" s="273">
        <f t="shared" si="3"/>
        <v>0</v>
      </c>
    </row>
    <row r="200" spans="1:11" x14ac:dyDescent="0.35">
      <c r="A200" s="29" t="s">
        <v>14678</v>
      </c>
      <c r="B200" s="299" t="s">
        <v>6511</v>
      </c>
      <c r="C200" s="299" t="s">
        <v>6490</v>
      </c>
      <c r="D200" s="299" t="s">
        <v>6491</v>
      </c>
      <c r="E200" s="300">
        <v>76.099999999999994</v>
      </c>
      <c r="F200" s="129">
        <v>1010</v>
      </c>
      <c r="G200" s="299" t="s">
        <v>614</v>
      </c>
      <c r="H200" s="300">
        <v>49.04</v>
      </c>
      <c r="I200" s="271">
        <f>(H200*'Информация о ценах'!$D$60+'EAST_S5-19RUB'!H200*'Информация о ценах'!$D$60*'Информация о ценах'!$E$60)*'Информация о ценах'!$B$6*1.02*1.2</f>
        <v>2476.0296000000003</v>
      </c>
      <c r="J200" s="217"/>
      <c r="K200" s="273">
        <f t="shared" si="3"/>
        <v>0</v>
      </c>
    </row>
    <row r="201" spans="1:11" x14ac:dyDescent="0.35">
      <c r="A201" s="29" t="s">
        <v>14679</v>
      </c>
      <c r="B201" s="299" t="s">
        <v>6512</v>
      </c>
      <c r="C201" s="299" t="s">
        <v>6490</v>
      </c>
      <c r="D201" s="299" t="s">
        <v>6491</v>
      </c>
      <c r="E201" s="300">
        <v>80</v>
      </c>
      <c r="F201" s="129">
        <v>1077</v>
      </c>
      <c r="G201" s="299" t="s">
        <v>1202</v>
      </c>
      <c r="H201" s="300">
        <v>96.53</v>
      </c>
      <c r="I201" s="271">
        <f>(H201*'Информация о ценах'!$D$60+'EAST_S5-19RUB'!H201*'Информация о ценах'!$D$60*'Информация о ценах'!$E$60)*'Информация о ценах'!$B$6*1.02*1.2</f>
        <v>4873.7997000000005</v>
      </c>
      <c r="J201" s="217"/>
      <c r="K201" s="273">
        <f t="shared" si="3"/>
        <v>0</v>
      </c>
    </row>
    <row r="202" spans="1:11" x14ac:dyDescent="0.35">
      <c r="A202" s="29" t="s">
        <v>14680</v>
      </c>
      <c r="B202" s="299" t="s">
        <v>6513</v>
      </c>
      <c r="C202" s="299" t="s">
        <v>6490</v>
      </c>
      <c r="D202" s="299" t="s">
        <v>6491</v>
      </c>
      <c r="E202" s="300">
        <v>88.9</v>
      </c>
      <c r="F202" s="129">
        <v>1438</v>
      </c>
      <c r="G202" s="299" t="s">
        <v>122</v>
      </c>
      <c r="H202" s="300">
        <v>149.15</v>
      </c>
      <c r="I202" s="271">
        <f>(H202*'Информация о ценах'!$D$60+'EAST_S5-19RUB'!H202*'Информация о ценах'!$D$60*'Информация о ценах'!$E$60)*'Информация о ценах'!$B$6*1.02*1.2</f>
        <v>7530.5835000000006</v>
      </c>
      <c r="J202" s="217"/>
      <c r="K202" s="273">
        <f t="shared" si="3"/>
        <v>0</v>
      </c>
    </row>
    <row r="203" spans="1:11" x14ac:dyDescent="0.35">
      <c r="A203" s="29" t="s">
        <v>14681</v>
      </c>
      <c r="B203" s="299" t="s">
        <v>6514</v>
      </c>
      <c r="C203" s="299" t="s">
        <v>6490</v>
      </c>
      <c r="D203" s="299" t="s">
        <v>6491</v>
      </c>
      <c r="E203" s="300">
        <v>108</v>
      </c>
      <c r="F203" s="129">
        <v>2448</v>
      </c>
      <c r="G203" s="299" t="s">
        <v>214</v>
      </c>
      <c r="H203" s="300">
        <v>118.27</v>
      </c>
      <c r="I203" s="271">
        <f>(H203*'Информация о ценах'!$D$60+'EAST_S5-19RUB'!H203*'Информация о ценах'!$D$60*'Информация о ценах'!$E$60)*'Информация о ценах'!$B$6*1.02*1.2</f>
        <v>5971.4523000000008</v>
      </c>
      <c r="J203" s="217"/>
      <c r="K203" s="273">
        <f t="shared" si="3"/>
        <v>0</v>
      </c>
    </row>
    <row r="204" spans="1:11" x14ac:dyDescent="0.35">
      <c r="A204" s="29" t="s">
        <v>14682</v>
      </c>
      <c r="B204" s="299" t="s">
        <v>6515</v>
      </c>
      <c r="C204" s="299" t="s">
        <v>6490</v>
      </c>
      <c r="D204" s="299" t="s">
        <v>6491</v>
      </c>
      <c r="E204" s="300" t="s">
        <v>6516</v>
      </c>
      <c r="F204" s="300">
        <v>7.4</v>
      </c>
      <c r="G204" s="299" t="s">
        <v>6517</v>
      </c>
      <c r="H204" s="300">
        <v>3.28</v>
      </c>
      <c r="I204" s="271">
        <f>(H204*'Информация о ценах'!$D$60+'EAST_S5-19RUB'!H204*'Информация о ценах'!$D$60*'Информация о ценах'!$E$60)*'Информация о ценах'!$B$6*1.02*1.2</f>
        <v>165.60720000000001</v>
      </c>
      <c r="J204" s="217"/>
      <c r="K204" s="273">
        <f t="shared" si="3"/>
        <v>0</v>
      </c>
    </row>
    <row r="205" spans="1:11" x14ac:dyDescent="0.35">
      <c r="A205" s="29" t="s">
        <v>14683</v>
      </c>
      <c r="B205" s="299" t="s">
        <v>6518</v>
      </c>
      <c r="C205" s="299" t="s">
        <v>6490</v>
      </c>
      <c r="D205" s="299" t="s">
        <v>6491</v>
      </c>
      <c r="E205" s="300" t="s">
        <v>6519</v>
      </c>
      <c r="F205" s="300">
        <v>7.2</v>
      </c>
      <c r="G205" s="299" t="s">
        <v>6232</v>
      </c>
      <c r="H205" s="300">
        <v>2.5299999999999998</v>
      </c>
      <c r="I205" s="271">
        <f>(H205*'Информация о ценах'!$D$60+'EAST_S5-19RUB'!H205*'Информация о ценах'!$D$60*'Информация о ценах'!$E$60)*'Информация о ценах'!$B$6*1.02*1.2</f>
        <v>127.73969999999998</v>
      </c>
      <c r="J205" s="217"/>
      <c r="K205" s="273">
        <f t="shared" si="3"/>
        <v>0</v>
      </c>
    </row>
    <row r="206" spans="1:11" x14ac:dyDescent="0.35">
      <c r="A206" s="29" t="s">
        <v>14684</v>
      </c>
      <c r="B206" s="299" t="s">
        <v>6520</v>
      </c>
      <c r="C206" s="299" t="s">
        <v>6490</v>
      </c>
      <c r="D206" s="299" t="s">
        <v>6491</v>
      </c>
      <c r="E206" s="300" t="s">
        <v>6521</v>
      </c>
      <c r="F206" s="300">
        <v>7.4</v>
      </c>
      <c r="G206" s="299" t="s">
        <v>6232</v>
      </c>
      <c r="H206" s="300">
        <v>2.38</v>
      </c>
      <c r="I206" s="271">
        <f>(H206*'Информация о ценах'!$D$60+'EAST_S5-19RUB'!H206*'Информация о ценах'!$D$60*'Информация о ценах'!$E$60)*'Информация о ценах'!$B$6*1.02*1.2</f>
        <v>120.16619999999999</v>
      </c>
      <c r="J206" s="217"/>
      <c r="K206" s="273">
        <f t="shared" si="3"/>
        <v>0</v>
      </c>
    </row>
    <row r="207" spans="1:11" x14ac:dyDescent="0.35">
      <c r="A207" s="29" t="s">
        <v>14685</v>
      </c>
      <c r="B207" s="299" t="s">
        <v>6522</v>
      </c>
      <c r="C207" s="299" t="s">
        <v>6490</v>
      </c>
      <c r="D207" s="299" t="s">
        <v>6491</v>
      </c>
      <c r="E207" s="300" t="s">
        <v>6523</v>
      </c>
      <c r="F207" s="300">
        <v>10.6</v>
      </c>
      <c r="G207" s="299" t="s">
        <v>2667</v>
      </c>
      <c r="H207" s="300">
        <v>3.18</v>
      </c>
      <c r="I207" s="271">
        <f>(H207*'Информация о ценах'!$D$60+'EAST_S5-19RUB'!H207*'Информация о ценах'!$D$60*'Информация о ценах'!$E$60)*'Информация о ценах'!$B$6*1.02*1.2</f>
        <v>160.55820000000003</v>
      </c>
      <c r="J207" s="217"/>
      <c r="K207" s="273">
        <f t="shared" si="3"/>
        <v>0</v>
      </c>
    </row>
    <row r="208" spans="1:11" x14ac:dyDescent="0.35">
      <c r="A208" s="29" t="s">
        <v>14686</v>
      </c>
      <c r="B208" s="299" t="s">
        <v>6524</v>
      </c>
      <c r="C208" s="299" t="s">
        <v>6490</v>
      </c>
      <c r="D208" s="299" t="s">
        <v>6491</v>
      </c>
      <c r="E208" s="300" t="s">
        <v>6525</v>
      </c>
      <c r="F208" s="300">
        <v>9.6</v>
      </c>
      <c r="G208" s="299" t="s">
        <v>6361</v>
      </c>
      <c r="H208" s="300">
        <v>3.17</v>
      </c>
      <c r="I208" s="271">
        <f>(H208*'Информация о ценах'!$D$60+'EAST_S5-19RUB'!H208*'Информация о ценах'!$D$60*'Информация о ценах'!$E$60)*'Информация о ценах'!$B$6*1.02*1.2</f>
        <v>160.05330000000001</v>
      </c>
      <c r="J208" s="217"/>
      <c r="K208" s="273">
        <f t="shared" si="3"/>
        <v>0</v>
      </c>
    </row>
    <row r="209" spans="1:11" x14ac:dyDescent="0.35">
      <c r="A209" s="29" t="s">
        <v>14687</v>
      </c>
      <c r="B209" s="299" t="s">
        <v>6526</v>
      </c>
      <c r="C209" s="299" t="s">
        <v>6490</v>
      </c>
      <c r="D209" s="299" t="s">
        <v>6491</v>
      </c>
      <c r="E209" s="300" t="s">
        <v>6527</v>
      </c>
      <c r="F209" s="300">
        <v>9.9</v>
      </c>
      <c r="G209" s="299" t="s">
        <v>2667</v>
      </c>
      <c r="H209" s="300">
        <v>2.16</v>
      </c>
      <c r="I209" s="271">
        <f>(H209*'Информация о ценах'!$D$60+'EAST_S5-19RUB'!H209*'Информация о ценах'!$D$60*'Информация о ценах'!$E$60)*'Информация о ценах'!$B$6*1.02*1.2</f>
        <v>109.05840000000001</v>
      </c>
      <c r="J209" s="217"/>
      <c r="K209" s="273">
        <f t="shared" si="3"/>
        <v>0</v>
      </c>
    </row>
    <row r="210" spans="1:11" x14ac:dyDescent="0.35">
      <c r="A210" s="29" t="s">
        <v>14688</v>
      </c>
      <c r="B210" s="299" t="s">
        <v>6528</v>
      </c>
      <c r="C210" s="299" t="s">
        <v>6490</v>
      </c>
      <c r="D210" s="299" t="s">
        <v>6491</v>
      </c>
      <c r="E210" s="300" t="s">
        <v>6529</v>
      </c>
      <c r="F210" s="300">
        <v>12.2</v>
      </c>
      <c r="G210" s="299" t="s">
        <v>1256</v>
      </c>
      <c r="H210" s="300">
        <v>2.66</v>
      </c>
      <c r="I210" s="271">
        <f>(H210*'Информация о ценах'!$D$60+'EAST_S5-19RUB'!H210*'Информация о ценах'!$D$60*'Информация о ценах'!$E$60)*'Информация о ценах'!$B$6*1.02*1.2</f>
        <v>134.30340000000004</v>
      </c>
      <c r="J210" s="217"/>
      <c r="K210" s="273">
        <f t="shared" si="3"/>
        <v>0</v>
      </c>
    </row>
    <row r="211" spans="1:11" x14ac:dyDescent="0.35">
      <c r="A211" s="29" t="s">
        <v>14689</v>
      </c>
      <c r="B211" s="299" t="s">
        <v>6530</v>
      </c>
      <c r="C211" s="299" t="s">
        <v>6490</v>
      </c>
      <c r="D211" s="299" t="s">
        <v>6491</v>
      </c>
      <c r="E211" s="300" t="s">
        <v>6531</v>
      </c>
      <c r="F211" s="300">
        <v>24.2</v>
      </c>
      <c r="G211" s="299" t="s">
        <v>1091</v>
      </c>
      <c r="H211" s="300">
        <v>3.96</v>
      </c>
      <c r="I211" s="271">
        <f>(H211*'Информация о ценах'!$D$60+'EAST_S5-19RUB'!H211*'Информация о ценах'!$D$60*'Информация о ценах'!$E$60)*'Информация о ценах'!$B$6*1.02*1.2</f>
        <v>199.94039999999998</v>
      </c>
      <c r="J211" s="217"/>
      <c r="K211" s="273">
        <f t="shared" si="3"/>
        <v>0</v>
      </c>
    </row>
    <row r="212" spans="1:11" x14ac:dyDescent="0.35">
      <c r="A212" s="29" t="s">
        <v>14690</v>
      </c>
      <c r="B212" s="299" t="s">
        <v>6532</v>
      </c>
      <c r="C212" s="299" t="s">
        <v>6490</v>
      </c>
      <c r="D212" s="299" t="s">
        <v>6491</v>
      </c>
      <c r="E212" s="300" t="s">
        <v>6533</v>
      </c>
      <c r="F212" s="300">
        <v>12.1</v>
      </c>
      <c r="G212" s="299" t="s">
        <v>1254</v>
      </c>
      <c r="H212" s="300">
        <v>2.73</v>
      </c>
      <c r="I212" s="271">
        <f>(H212*'Информация о ценах'!$D$60+'EAST_S5-19RUB'!H212*'Информация о ценах'!$D$60*'Информация о ценах'!$E$60)*'Информация о ценах'!$B$6*1.02*1.2</f>
        <v>137.83770000000001</v>
      </c>
      <c r="J212" s="217"/>
      <c r="K212" s="273">
        <f t="shared" si="3"/>
        <v>0</v>
      </c>
    </row>
    <row r="213" spans="1:11" x14ac:dyDescent="0.35">
      <c r="A213" s="29" t="s">
        <v>14691</v>
      </c>
      <c r="B213" s="299" t="s">
        <v>6534</v>
      </c>
      <c r="C213" s="299" t="s">
        <v>6490</v>
      </c>
      <c r="D213" s="299" t="s">
        <v>6491</v>
      </c>
      <c r="E213" s="300" t="s">
        <v>6535</v>
      </c>
      <c r="F213" s="300">
        <v>12.2</v>
      </c>
      <c r="G213" s="299" t="s">
        <v>1254</v>
      </c>
      <c r="H213" s="300">
        <v>1.32</v>
      </c>
      <c r="I213" s="271">
        <f>(H213*'Информация о ценах'!$D$60+'EAST_S5-19RUB'!H213*'Информация о ценах'!$D$60*'Информация о ценах'!$E$60)*'Информация о ценах'!$B$6*1.02*1.2</f>
        <v>66.646800000000013</v>
      </c>
      <c r="J213" s="217"/>
      <c r="K213" s="273">
        <f t="shared" si="3"/>
        <v>0</v>
      </c>
    </row>
    <row r="214" spans="1:11" x14ac:dyDescent="0.35">
      <c r="A214" s="29" t="s">
        <v>14692</v>
      </c>
      <c r="B214" s="299" t="s">
        <v>6536</v>
      </c>
      <c r="C214" s="299" t="s">
        <v>6490</v>
      </c>
      <c r="D214" s="299" t="s">
        <v>6491</v>
      </c>
      <c r="E214" s="300" t="s">
        <v>6537</v>
      </c>
      <c r="F214" s="300">
        <v>13.3</v>
      </c>
      <c r="G214" s="299" t="s">
        <v>1254</v>
      </c>
      <c r="H214" s="300">
        <v>2</v>
      </c>
      <c r="I214" s="271">
        <f>(H214*'Информация о ценах'!$D$60+'EAST_S5-19RUB'!H214*'Информация о ценах'!$D$60*'Информация о ценах'!$E$60)*'Информация о ценах'!$B$6*1.02*1.2</f>
        <v>100.98</v>
      </c>
      <c r="J214" s="217"/>
      <c r="K214" s="273">
        <f t="shared" si="3"/>
        <v>0</v>
      </c>
    </row>
    <row r="215" spans="1:11" x14ac:dyDescent="0.35">
      <c r="A215" s="29" t="s">
        <v>14693</v>
      </c>
      <c r="B215" s="299" t="s">
        <v>6538</v>
      </c>
      <c r="C215" s="299" t="s">
        <v>6490</v>
      </c>
      <c r="D215" s="299" t="s">
        <v>6491</v>
      </c>
      <c r="E215" s="300" t="s">
        <v>6539</v>
      </c>
      <c r="F215" s="300">
        <v>12.7</v>
      </c>
      <c r="G215" s="299" t="s">
        <v>1254</v>
      </c>
      <c r="H215" s="300">
        <v>2</v>
      </c>
      <c r="I215" s="271">
        <f>(H215*'Информация о ценах'!$D$60+'EAST_S5-19RUB'!H215*'Информация о ценах'!$D$60*'Информация о ценах'!$E$60)*'Информация о ценах'!$B$6*1.02*1.2</f>
        <v>100.98</v>
      </c>
      <c r="J215" s="217"/>
      <c r="K215" s="273">
        <f t="shared" si="3"/>
        <v>0</v>
      </c>
    </row>
    <row r="216" spans="1:11" x14ac:dyDescent="0.35">
      <c r="A216" s="29" t="s">
        <v>14694</v>
      </c>
      <c r="B216" s="299" t="s">
        <v>6540</v>
      </c>
      <c r="C216" s="299" t="s">
        <v>6490</v>
      </c>
      <c r="D216" s="299" t="s">
        <v>6491</v>
      </c>
      <c r="E216" s="300" t="s">
        <v>6541</v>
      </c>
      <c r="F216" s="300">
        <v>14.8</v>
      </c>
      <c r="G216" s="299" t="s">
        <v>1256</v>
      </c>
      <c r="H216" s="300">
        <v>2</v>
      </c>
      <c r="I216" s="271">
        <f>(H216*'Информация о ценах'!$D$60+'EAST_S5-19RUB'!H216*'Информация о ценах'!$D$60*'Информация о ценах'!$E$60)*'Информация о ценах'!$B$6*1.02*1.2</f>
        <v>100.98</v>
      </c>
      <c r="J216" s="217"/>
      <c r="K216" s="273">
        <f t="shared" si="3"/>
        <v>0</v>
      </c>
    </row>
    <row r="217" spans="1:11" x14ac:dyDescent="0.35">
      <c r="A217" s="29" t="s">
        <v>14695</v>
      </c>
      <c r="B217" s="299" t="s">
        <v>6542</v>
      </c>
      <c r="C217" s="299" t="s">
        <v>6490</v>
      </c>
      <c r="D217" s="299" t="s">
        <v>6491</v>
      </c>
      <c r="E217" s="300" t="s">
        <v>6543</v>
      </c>
      <c r="F217" s="300">
        <v>20.9</v>
      </c>
      <c r="G217" s="299" t="s">
        <v>1129</v>
      </c>
      <c r="H217" s="300">
        <v>2</v>
      </c>
      <c r="I217" s="271">
        <f>(H217*'Информация о ценах'!$D$60+'EAST_S5-19RUB'!H217*'Информация о ценах'!$D$60*'Информация о ценах'!$E$60)*'Информация о ценах'!$B$6*1.02*1.2</f>
        <v>100.98</v>
      </c>
      <c r="J217" s="217"/>
      <c r="K217" s="273">
        <f t="shared" si="3"/>
        <v>0</v>
      </c>
    </row>
    <row r="218" spans="1:11" x14ac:dyDescent="0.35">
      <c r="A218" s="29" t="s">
        <v>14696</v>
      </c>
      <c r="B218" s="299" t="s">
        <v>6544</v>
      </c>
      <c r="C218" s="299" t="s">
        <v>6490</v>
      </c>
      <c r="D218" s="299" t="s">
        <v>6491</v>
      </c>
      <c r="E218" s="300" t="s">
        <v>1135</v>
      </c>
      <c r="F218" s="300">
        <v>24.7</v>
      </c>
      <c r="G218" s="299" t="s">
        <v>1091</v>
      </c>
      <c r="H218" s="300">
        <v>2.77</v>
      </c>
      <c r="I218" s="271">
        <f>(H218*'Информация о ценах'!$D$60+'EAST_S5-19RUB'!H218*'Информация о ценах'!$D$60*'Информация о ценах'!$E$60)*'Информация о ценах'!$B$6*1.02*1.2</f>
        <v>139.85730000000001</v>
      </c>
      <c r="J218" s="217"/>
      <c r="K218" s="273">
        <f t="shared" si="3"/>
        <v>0</v>
      </c>
    </row>
    <row r="219" spans="1:11" x14ac:dyDescent="0.35">
      <c r="A219" s="29" t="s">
        <v>14697</v>
      </c>
      <c r="B219" s="299" t="s">
        <v>6545</v>
      </c>
      <c r="C219" s="299" t="s">
        <v>6490</v>
      </c>
      <c r="D219" s="299" t="s">
        <v>6491</v>
      </c>
      <c r="E219" s="300" t="s">
        <v>6546</v>
      </c>
      <c r="F219" s="300">
        <v>24.4</v>
      </c>
      <c r="G219" s="299" t="s">
        <v>1418</v>
      </c>
      <c r="H219" s="300">
        <v>1.54</v>
      </c>
      <c r="I219" s="271">
        <f>(H219*'Информация о ценах'!$D$60+'EAST_S5-19RUB'!H219*'Информация о ценах'!$D$60*'Информация о ценах'!$E$60)*'Информация о ценах'!$B$6*1.02*1.2</f>
        <v>77.754599999999996</v>
      </c>
      <c r="J219" s="217"/>
      <c r="K219" s="273">
        <f t="shared" si="3"/>
        <v>0</v>
      </c>
    </row>
    <row r="220" spans="1:11" x14ac:dyDescent="0.35">
      <c r="A220" s="29" t="s">
        <v>14698</v>
      </c>
      <c r="B220" s="299" t="s">
        <v>6547</v>
      </c>
      <c r="C220" s="299" t="s">
        <v>6490</v>
      </c>
      <c r="D220" s="299" t="s">
        <v>6491</v>
      </c>
      <c r="E220" s="300" t="s">
        <v>6548</v>
      </c>
      <c r="F220" s="300">
        <v>37.9</v>
      </c>
      <c r="G220" s="299" t="s">
        <v>1094</v>
      </c>
      <c r="H220" s="300">
        <v>3.48</v>
      </c>
      <c r="I220" s="271">
        <f>(H220*'Информация о ценах'!$D$60+'EAST_S5-19RUB'!H220*'Информация о ценах'!$D$60*'Информация о ценах'!$E$60)*'Информация о ценах'!$B$6*1.02*1.2</f>
        <v>175.70520000000002</v>
      </c>
      <c r="J220" s="217"/>
      <c r="K220" s="273">
        <f t="shared" si="3"/>
        <v>0</v>
      </c>
    </row>
    <row r="221" spans="1:11" x14ac:dyDescent="0.35">
      <c r="A221" s="29" t="s">
        <v>14699</v>
      </c>
      <c r="B221" s="299" t="s">
        <v>6549</v>
      </c>
      <c r="C221" s="299" t="s">
        <v>6490</v>
      </c>
      <c r="D221" s="299" t="s">
        <v>6491</v>
      </c>
      <c r="E221" s="300" t="s">
        <v>6550</v>
      </c>
      <c r="F221" s="300">
        <v>15.9</v>
      </c>
      <c r="G221" s="299" t="s">
        <v>1192</v>
      </c>
      <c r="H221" s="300">
        <v>1.23</v>
      </c>
      <c r="I221" s="271">
        <f>(H221*'Информация о ценах'!$D$60+'EAST_S5-19RUB'!H221*'Информация о ценах'!$D$60*'Информация о ценах'!$E$60)*'Информация о ценах'!$B$6*1.02*1.2</f>
        <v>62.102699999999992</v>
      </c>
      <c r="J221" s="217"/>
      <c r="K221" s="273">
        <f t="shared" si="3"/>
        <v>0</v>
      </c>
    </row>
    <row r="222" spans="1:11" x14ac:dyDescent="0.35">
      <c r="A222" s="29" t="s">
        <v>14700</v>
      </c>
      <c r="B222" s="299" t="s">
        <v>6551</v>
      </c>
      <c r="C222" s="299" t="s">
        <v>6490</v>
      </c>
      <c r="D222" s="299" t="s">
        <v>6491</v>
      </c>
      <c r="E222" s="300" t="s">
        <v>6552</v>
      </c>
      <c r="F222" s="300">
        <v>19.2</v>
      </c>
      <c r="G222" s="299" t="s">
        <v>1187</v>
      </c>
      <c r="H222" s="300">
        <v>2</v>
      </c>
      <c r="I222" s="271">
        <f>(H222*'Информация о ценах'!$D$60+'EAST_S5-19RUB'!H222*'Информация о ценах'!$D$60*'Информация о ценах'!$E$60)*'Информация о ценах'!$B$6*1.02*1.2</f>
        <v>100.98</v>
      </c>
      <c r="J222" s="217"/>
      <c r="K222" s="273">
        <f t="shared" si="3"/>
        <v>0</v>
      </c>
    </row>
    <row r="223" spans="1:11" x14ac:dyDescent="0.35">
      <c r="A223" s="29" t="s">
        <v>14701</v>
      </c>
      <c r="B223" s="299" t="s">
        <v>6553</v>
      </c>
      <c r="C223" s="299" t="s">
        <v>6490</v>
      </c>
      <c r="D223" s="299" t="s">
        <v>6491</v>
      </c>
      <c r="E223" s="300" t="s">
        <v>1136</v>
      </c>
      <c r="F223" s="300">
        <v>19.3</v>
      </c>
      <c r="G223" s="299" t="s">
        <v>1187</v>
      </c>
      <c r="H223" s="300">
        <v>0.71</v>
      </c>
      <c r="I223" s="271">
        <f>(H223*'Информация о ценах'!$D$60+'EAST_S5-19RUB'!H223*'Информация о ценах'!$D$60*'Информация о ценах'!$E$60)*'Информация о ценах'!$B$6*1.02*1.2</f>
        <v>35.847900000000003</v>
      </c>
      <c r="J223" s="217"/>
      <c r="K223" s="273">
        <f t="shared" si="3"/>
        <v>0</v>
      </c>
    </row>
    <row r="224" spans="1:11" x14ac:dyDescent="0.35">
      <c r="A224" s="29" t="s">
        <v>14702</v>
      </c>
      <c r="B224" s="299" t="s">
        <v>6554</v>
      </c>
      <c r="C224" s="299" t="s">
        <v>6490</v>
      </c>
      <c r="D224" s="299" t="s">
        <v>6491</v>
      </c>
      <c r="E224" s="300" t="s">
        <v>6555</v>
      </c>
      <c r="F224" s="300">
        <v>21.8</v>
      </c>
      <c r="G224" s="299" t="s">
        <v>1129</v>
      </c>
      <c r="H224" s="300">
        <v>2</v>
      </c>
      <c r="I224" s="271">
        <f>(H224*'Информация о ценах'!$D$60+'EAST_S5-19RUB'!H224*'Информация о ценах'!$D$60*'Информация о ценах'!$E$60)*'Информация о ценах'!$B$6*1.02*1.2</f>
        <v>100.98</v>
      </c>
      <c r="J224" s="217"/>
      <c r="K224" s="273">
        <f t="shared" si="3"/>
        <v>0</v>
      </c>
    </row>
    <row r="225" spans="1:11" x14ac:dyDescent="0.35">
      <c r="A225" s="29" t="s">
        <v>14703</v>
      </c>
      <c r="B225" s="299" t="s">
        <v>6556</v>
      </c>
      <c r="C225" s="299" t="s">
        <v>6490</v>
      </c>
      <c r="D225" s="299" t="s">
        <v>6491</v>
      </c>
      <c r="E225" s="300" t="s">
        <v>6557</v>
      </c>
      <c r="F225" s="300">
        <v>27.1</v>
      </c>
      <c r="G225" s="299" t="s">
        <v>1091</v>
      </c>
      <c r="H225" s="300">
        <v>1.49</v>
      </c>
      <c r="I225" s="271">
        <f>(H225*'Информация о ценах'!$D$60+'EAST_S5-19RUB'!H225*'Информация о ценах'!$D$60*'Информация о ценах'!$E$60)*'Информация о ценах'!$B$6*1.02*1.2</f>
        <v>75.230099999999993</v>
      </c>
      <c r="J225" s="217"/>
      <c r="K225" s="273">
        <f t="shared" si="3"/>
        <v>0</v>
      </c>
    </row>
    <row r="226" spans="1:11" x14ac:dyDescent="0.35">
      <c r="A226" s="29" t="s">
        <v>14704</v>
      </c>
      <c r="B226" s="299" t="s">
        <v>6558</v>
      </c>
      <c r="C226" s="299" t="s">
        <v>6490</v>
      </c>
      <c r="D226" s="299" t="s">
        <v>6491</v>
      </c>
      <c r="E226" s="300" t="s">
        <v>6559</v>
      </c>
      <c r="F226" s="300">
        <v>36.200000000000003</v>
      </c>
      <c r="G226" s="299" t="s">
        <v>367</v>
      </c>
      <c r="H226" s="300">
        <v>3.5</v>
      </c>
      <c r="I226" s="271">
        <f>(H226*'Информация о ценах'!$D$60+'EAST_S5-19RUB'!H226*'Информация о ценах'!$D$60*'Информация о ценах'!$E$60)*'Информация о ценах'!$B$6*1.02*1.2</f>
        <v>176.71500000000006</v>
      </c>
      <c r="J226" s="217"/>
      <c r="K226" s="273">
        <f t="shared" si="3"/>
        <v>0</v>
      </c>
    </row>
    <row r="227" spans="1:11" x14ac:dyDescent="0.35">
      <c r="A227" s="29" t="s">
        <v>14705</v>
      </c>
      <c r="B227" s="299" t="s">
        <v>6560</v>
      </c>
      <c r="C227" s="299" t="s">
        <v>6490</v>
      </c>
      <c r="D227" s="299" t="s">
        <v>6491</v>
      </c>
      <c r="E227" s="300" t="s">
        <v>6561</v>
      </c>
      <c r="F227" s="300">
        <v>16.7</v>
      </c>
      <c r="G227" s="299" t="s">
        <v>1192</v>
      </c>
      <c r="H227" s="300">
        <v>3.75</v>
      </c>
      <c r="I227" s="271">
        <f>(H227*'Информация о ценах'!$D$60+'EAST_S5-19RUB'!H227*'Информация о ценах'!$D$60*'Информация о ценах'!$E$60)*'Информация о ценах'!$B$6*1.02*1.2</f>
        <v>189.33750000000001</v>
      </c>
      <c r="J227" s="217"/>
      <c r="K227" s="273">
        <f t="shared" si="3"/>
        <v>0</v>
      </c>
    </row>
    <row r="228" spans="1:11" x14ac:dyDescent="0.35">
      <c r="A228" s="29" t="s">
        <v>14706</v>
      </c>
      <c r="B228" s="299" t="s">
        <v>6562</v>
      </c>
      <c r="C228" s="299" t="s">
        <v>6490</v>
      </c>
      <c r="D228" s="299" t="s">
        <v>6491</v>
      </c>
      <c r="E228" s="300" t="s">
        <v>6563</v>
      </c>
      <c r="F228" s="300">
        <v>16.899999999999999</v>
      </c>
      <c r="G228" s="299" t="s">
        <v>6564</v>
      </c>
      <c r="H228" s="300">
        <v>3.34</v>
      </c>
      <c r="I228" s="271">
        <f>(H228*'Информация о ценах'!$D$60+'EAST_S5-19RUB'!H228*'Информация о ценах'!$D$60*'Информация о ценах'!$E$60)*'Информация о ценах'!$B$6*1.02*1.2</f>
        <v>168.63660000000002</v>
      </c>
      <c r="J228" s="217"/>
      <c r="K228" s="273">
        <f t="shared" si="3"/>
        <v>0</v>
      </c>
    </row>
    <row r="229" spans="1:11" x14ac:dyDescent="0.35">
      <c r="A229" s="29" t="s">
        <v>14707</v>
      </c>
      <c r="B229" s="299" t="s">
        <v>6565</v>
      </c>
      <c r="C229" s="299" t="s">
        <v>6490</v>
      </c>
      <c r="D229" s="299" t="s">
        <v>6491</v>
      </c>
      <c r="E229" s="300" t="s">
        <v>6566</v>
      </c>
      <c r="F229" s="300">
        <v>17.5</v>
      </c>
      <c r="G229" s="299" t="s">
        <v>1129</v>
      </c>
      <c r="H229" s="300">
        <v>3.67</v>
      </c>
      <c r="I229" s="271">
        <f>(H229*'Информация о ценах'!$D$60+'EAST_S5-19RUB'!H229*'Информация о ценах'!$D$60*'Информация о ценах'!$E$60)*'Информация о ценах'!$B$6*1.02*1.2</f>
        <v>185.29829999999998</v>
      </c>
      <c r="J229" s="217"/>
      <c r="K229" s="273">
        <f t="shared" si="3"/>
        <v>0</v>
      </c>
    </row>
    <row r="230" spans="1:11" x14ac:dyDescent="0.35">
      <c r="A230" s="29" t="s">
        <v>14708</v>
      </c>
      <c r="B230" s="299" t="s">
        <v>6567</v>
      </c>
      <c r="C230" s="299" t="s">
        <v>6490</v>
      </c>
      <c r="D230" s="299" t="s">
        <v>6491</v>
      </c>
      <c r="E230" s="300" t="s">
        <v>6568</v>
      </c>
      <c r="F230" s="300">
        <v>17.3</v>
      </c>
      <c r="G230" s="299" t="s">
        <v>1129</v>
      </c>
      <c r="H230" s="300">
        <v>2.1800000000000002</v>
      </c>
      <c r="I230" s="271">
        <f>(H230*'Информация о ценах'!$D$60+'EAST_S5-19RUB'!H230*'Информация о ценах'!$D$60*'Информация о ценах'!$E$60)*'Информация о ценах'!$B$6*1.02*1.2</f>
        <v>110.06820000000003</v>
      </c>
      <c r="J230" s="217"/>
      <c r="K230" s="273">
        <f t="shared" si="3"/>
        <v>0</v>
      </c>
    </row>
    <row r="231" spans="1:11" x14ac:dyDescent="0.35">
      <c r="A231" s="29" t="s">
        <v>14709</v>
      </c>
      <c r="B231" s="299" t="s">
        <v>6569</v>
      </c>
      <c r="C231" s="299" t="s">
        <v>6490</v>
      </c>
      <c r="D231" s="299" t="s">
        <v>6491</v>
      </c>
      <c r="E231" s="300" t="s">
        <v>1137</v>
      </c>
      <c r="F231" s="300">
        <v>24.4</v>
      </c>
      <c r="G231" s="299" t="s">
        <v>1129</v>
      </c>
      <c r="H231" s="300">
        <v>1.69</v>
      </c>
      <c r="I231" s="271">
        <f>(H231*'Информация о ценах'!$D$60+'EAST_S5-19RUB'!H231*'Информация о ценах'!$D$60*'Информация о ценах'!$E$60)*'Информация о ценах'!$B$6*1.02*1.2</f>
        <v>85.328100000000006</v>
      </c>
      <c r="J231" s="217"/>
      <c r="K231" s="273">
        <f t="shared" si="3"/>
        <v>0</v>
      </c>
    </row>
    <row r="232" spans="1:11" x14ac:dyDescent="0.35">
      <c r="A232" s="29" t="s">
        <v>14710</v>
      </c>
      <c r="B232" s="299" t="s">
        <v>6570</v>
      </c>
      <c r="C232" s="299" t="s">
        <v>6490</v>
      </c>
      <c r="D232" s="299" t="s">
        <v>6491</v>
      </c>
      <c r="E232" s="300" t="s">
        <v>1138</v>
      </c>
      <c r="F232" s="300">
        <v>24.3</v>
      </c>
      <c r="G232" s="299" t="s">
        <v>1091</v>
      </c>
      <c r="H232" s="300">
        <v>0.82</v>
      </c>
      <c r="I232" s="271">
        <f>(H232*'Информация о ценах'!$D$60+'EAST_S5-19RUB'!H232*'Информация о ценах'!$D$60*'Информация о ценах'!$E$60)*'Информация о ценах'!$B$6*1.02*1.2</f>
        <v>41.401800000000001</v>
      </c>
      <c r="J232" s="217"/>
      <c r="K232" s="273">
        <f t="shared" si="3"/>
        <v>0</v>
      </c>
    </row>
    <row r="233" spans="1:11" x14ac:dyDescent="0.35">
      <c r="A233" s="29" t="s">
        <v>14711</v>
      </c>
      <c r="B233" s="299" t="s">
        <v>6571</v>
      </c>
      <c r="C233" s="299" t="s">
        <v>6490</v>
      </c>
      <c r="D233" s="299" t="s">
        <v>6491</v>
      </c>
      <c r="E233" s="300" t="s">
        <v>6572</v>
      </c>
      <c r="F233" s="300">
        <v>24</v>
      </c>
      <c r="G233" s="299" t="s">
        <v>1091</v>
      </c>
      <c r="H233" s="300">
        <v>2.23</v>
      </c>
      <c r="I233" s="271">
        <f>(H233*'Информация о ценах'!$D$60+'EAST_S5-19RUB'!H233*'Информация о ценах'!$D$60*'Информация о ценах'!$E$60)*'Информация о ценах'!$B$6*1.02*1.2</f>
        <v>112.59270000000001</v>
      </c>
      <c r="J233" s="217"/>
      <c r="K233" s="273">
        <f t="shared" si="3"/>
        <v>0</v>
      </c>
    </row>
    <row r="234" spans="1:11" x14ac:dyDescent="0.35">
      <c r="A234" s="29" t="s">
        <v>14712</v>
      </c>
      <c r="B234" s="299" t="s">
        <v>6573</v>
      </c>
      <c r="C234" s="299" t="s">
        <v>6490</v>
      </c>
      <c r="D234" s="299" t="s">
        <v>6491</v>
      </c>
      <c r="E234" s="300" t="s">
        <v>1140</v>
      </c>
      <c r="F234" s="300">
        <v>23.6</v>
      </c>
      <c r="G234" s="299" t="s">
        <v>1091</v>
      </c>
      <c r="H234" s="300">
        <v>2.14</v>
      </c>
      <c r="I234" s="271">
        <f>(H234*'Информация о ценах'!$D$60+'EAST_S5-19RUB'!H234*'Информация о ценах'!$D$60*'Информация о ценах'!$E$60)*'Информация о ценах'!$B$6*1.02*1.2</f>
        <v>108.04860000000002</v>
      </c>
      <c r="J234" s="217"/>
      <c r="K234" s="273">
        <f t="shared" si="3"/>
        <v>0</v>
      </c>
    </row>
    <row r="235" spans="1:11" x14ac:dyDescent="0.35">
      <c r="A235" s="29" t="s">
        <v>14713</v>
      </c>
      <c r="B235" s="299" t="s">
        <v>6574</v>
      </c>
      <c r="C235" s="299" t="s">
        <v>6490</v>
      </c>
      <c r="D235" s="299" t="s">
        <v>6491</v>
      </c>
      <c r="E235" s="300" t="s">
        <v>1142</v>
      </c>
      <c r="F235" s="300">
        <v>39</v>
      </c>
      <c r="G235" s="299" t="s">
        <v>367</v>
      </c>
      <c r="H235" s="300">
        <v>2.04</v>
      </c>
      <c r="I235" s="271">
        <f>(H235*'Информация о ценах'!$D$60+'EAST_S5-19RUB'!H235*'Информация о ценах'!$D$60*'Информация о ценах'!$E$60)*'Информация о ценах'!$B$6*1.02*1.2</f>
        <v>102.99960000000002</v>
      </c>
      <c r="J235" s="217"/>
      <c r="K235" s="273">
        <f t="shared" si="3"/>
        <v>0</v>
      </c>
    </row>
    <row r="236" spans="1:11" x14ac:dyDescent="0.35">
      <c r="A236" s="29" t="s">
        <v>14714</v>
      </c>
      <c r="B236" s="299" t="s">
        <v>6575</v>
      </c>
      <c r="C236" s="299" t="s">
        <v>6490</v>
      </c>
      <c r="D236" s="299" t="s">
        <v>6491</v>
      </c>
      <c r="E236" s="300" t="s">
        <v>1143</v>
      </c>
      <c r="F236" s="300">
        <v>59.7</v>
      </c>
      <c r="G236" s="299" t="s">
        <v>102</v>
      </c>
      <c r="H236" s="300">
        <v>2.37</v>
      </c>
      <c r="I236" s="271">
        <f>(H236*'Информация о ценах'!$D$60+'EAST_S5-19RUB'!H236*'Информация о ценах'!$D$60*'Информация о ценах'!$E$60)*'Информация о ценах'!$B$6*1.02*1.2</f>
        <v>119.66130000000001</v>
      </c>
      <c r="J236" s="217"/>
      <c r="K236" s="273">
        <f t="shared" si="3"/>
        <v>0</v>
      </c>
    </row>
    <row r="237" spans="1:11" x14ac:dyDescent="0.35">
      <c r="A237" s="29" t="s">
        <v>14715</v>
      </c>
      <c r="B237" s="299" t="s">
        <v>6576</v>
      </c>
      <c r="C237" s="299" t="s">
        <v>6490</v>
      </c>
      <c r="D237" s="299" t="s">
        <v>6491</v>
      </c>
      <c r="E237" s="300" t="s">
        <v>6577</v>
      </c>
      <c r="F237" s="300">
        <v>16.899999999999999</v>
      </c>
      <c r="G237" s="299" t="s">
        <v>1192</v>
      </c>
      <c r="H237" s="300">
        <v>4.16</v>
      </c>
      <c r="I237" s="271">
        <f>(H237*'Информация о ценах'!$D$60+'EAST_S5-19RUB'!H237*'Информация о ценах'!$D$60*'Информация о ценах'!$E$60)*'Информация о ценах'!$B$6*1.02*1.2</f>
        <v>210.03840000000005</v>
      </c>
      <c r="J237" s="217"/>
      <c r="K237" s="273">
        <f t="shared" si="3"/>
        <v>0</v>
      </c>
    </row>
    <row r="238" spans="1:11" x14ac:dyDescent="0.35">
      <c r="A238" s="29" t="s">
        <v>14716</v>
      </c>
      <c r="B238" s="299" t="s">
        <v>6578</v>
      </c>
      <c r="C238" s="299" t="s">
        <v>6490</v>
      </c>
      <c r="D238" s="299" t="s">
        <v>6491</v>
      </c>
      <c r="E238" s="300" t="s">
        <v>6579</v>
      </c>
      <c r="F238" s="300">
        <v>17</v>
      </c>
      <c r="G238" s="299" t="s">
        <v>1187</v>
      </c>
      <c r="H238" s="300">
        <v>1.71</v>
      </c>
      <c r="I238" s="271">
        <f>(H238*'Информация о ценах'!$D$60+'EAST_S5-19RUB'!H238*'Информация о ценах'!$D$60*'Информация о ценах'!$E$60)*'Информация о ценах'!$B$6*1.02*1.2</f>
        <v>86.337900000000005</v>
      </c>
      <c r="J238" s="217"/>
      <c r="K238" s="273">
        <f t="shared" si="3"/>
        <v>0</v>
      </c>
    </row>
    <row r="239" spans="1:11" x14ac:dyDescent="0.35">
      <c r="A239" s="29" t="s">
        <v>14717</v>
      </c>
      <c r="B239" s="299" t="s">
        <v>6580</v>
      </c>
      <c r="C239" s="299" t="s">
        <v>6490</v>
      </c>
      <c r="D239" s="299" t="s">
        <v>6491</v>
      </c>
      <c r="E239" s="300" t="s">
        <v>6581</v>
      </c>
      <c r="F239" s="300">
        <v>24.9</v>
      </c>
      <c r="G239" s="299" t="s">
        <v>1129</v>
      </c>
      <c r="H239" s="300">
        <v>1.57</v>
      </c>
      <c r="I239" s="271">
        <f>(H239*'Информация о ценах'!$D$60+'EAST_S5-19RUB'!H239*'Информация о ценах'!$D$60*'Информация о ценах'!$E$60)*'Информация о ценах'!$B$6*1.02*1.2</f>
        <v>79.269300000000015</v>
      </c>
      <c r="J239" s="217"/>
      <c r="K239" s="273">
        <f t="shared" si="3"/>
        <v>0</v>
      </c>
    </row>
    <row r="240" spans="1:11" x14ac:dyDescent="0.35">
      <c r="A240" s="29" t="s">
        <v>14718</v>
      </c>
      <c r="B240" s="299" t="s">
        <v>6582</v>
      </c>
      <c r="C240" s="299" t="s">
        <v>6490</v>
      </c>
      <c r="D240" s="299" t="s">
        <v>6491</v>
      </c>
      <c r="E240" s="300" t="s">
        <v>6583</v>
      </c>
      <c r="F240" s="300">
        <v>20.399999999999999</v>
      </c>
      <c r="G240" s="299" t="s">
        <v>1091</v>
      </c>
      <c r="H240" s="300">
        <v>1.1599999999999999</v>
      </c>
      <c r="I240" s="271">
        <f>(H240*'Информация о ценах'!$D$60+'EAST_S5-19RUB'!H240*'Информация о ценах'!$D$60*'Информация о ценах'!$E$60)*'Информация о ценах'!$B$6*1.02*1.2</f>
        <v>58.568399999999997</v>
      </c>
      <c r="J240" s="217"/>
      <c r="K240" s="273">
        <f t="shared" si="3"/>
        <v>0</v>
      </c>
    </row>
    <row r="241" spans="1:11" x14ac:dyDescent="0.35">
      <c r="A241" s="29" t="s">
        <v>14719</v>
      </c>
      <c r="B241" s="299" t="s">
        <v>6584</v>
      </c>
      <c r="C241" s="299" t="s">
        <v>6490</v>
      </c>
      <c r="D241" s="299" t="s">
        <v>6491</v>
      </c>
      <c r="E241" s="300" t="s">
        <v>1144</v>
      </c>
      <c r="F241" s="300">
        <v>23.7</v>
      </c>
      <c r="G241" s="299" t="s">
        <v>1091</v>
      </c>
      <c r="H241" s="300">
        <v>1.06</v>
      </c>
      <c r="I241" s="271">
        <f>(H241*'Информация о ценах'!$D$60+'EAST_S5-19RUB'!H241*'Информация о ценах'!$D$60*'Информация о ценах'!$E$60)*'Информация о ценах'!$B$6*1.02*1.2</f>
        <v>53.519400000000005</v>
      </c>
      <c r="J241" s="217"/>
      <c r="K241" s="273">
        <f t="shared" si="3"/>
        <v>0</v>
      </c>
    </row>
    <row r="242" spans="1:11" x14ac:dyDescent="0.35">
      <c r="A242" s="29" t="s">
        <v>14720</v>
      </c>
      <c r="B242" s="299" t="s">
        <v>6585</v>
      </c>
      <c r="C242" s="299" t="s">
        <v>6490</v>
      </c>
      <c r="D242" s="299" t="s">
        <v>6491</v>
      </c>
      <c r="E242" s="300" t="s">
        <v>6586</v>
      </c>
      <c r="F242" s="300">
        <v>22.9</v>
      </c>
      <c r="G242" s="299" t="s">
        <v>1091</v>
      </c>
      <c r="H242" s="300">
        <v>1.64</v>
      </c>
      <c r="I242" s="271">
        <f>(H242*'Информация о ценах'!$D$60+'EAST_S5-19RUB'!H242*'Информация о ценах'!$D$60*'Информация о ценах'!$E$60)*'Информация о ценах'!$B$6*1.02*1.2</f>
        <v>82.803600000000003</v>
      </c>
      <c r="J242" s="217"/>
      <c r="K242" s="273">
        <f t="shared" si="3"/>
        <v>0</v>
      </c>
    </row>
    <row r="243" spans="1:11" x14ac:dyDescent="0.35">
      <c r="A243" s="29" t="s">
        <v>14721</v>
      </c>
      <c r="B243" s="299" t="s">
        <v>6587</v>
      </c>
      <c r="C243" s="299" t="s">
        <v>6490</v>
      </c>
      <c r="D243" s="299" t="s">
        <v>6491</v>
      </c>
      <c r="E243" s="300" t="s">
        <v>1145</v>
      </c>
      <c r="F243" s="300">
        <v>26.1</v>
      </c>
      <c r="G243" s="299" t="s">
        <v>1091</v>
      </c>
      <c r="H243" s="300">
        <v>1.06</v>
      </c>
      <c r="I243" s="271">
        <f>(H243*'Информация о ценах'!$D$60+'EAST_S5-19RUB'!H243*'Информация о ценах'!$D$60*'Информация о ценах'!$E$60)*'Информация о ценах'!$B$6*1.02*1.2</f>
        <v>53.519400000000005</v>
      </c>
      <c r="J243" s="217"/>
      <c r="K243" s="273">
        <f t="shared" si="3"/>
        <v>0</v>
      </c>
    </row>
    <row r="244" spans="1:11" x14ac:dyDescent="0.35">
      <c r="A244" s="29" t="s">
        <v>14722</v>
      </c>
      <c r="B244" s="299" t="s">
        <v>6588</v>
      </c>
      <c r="C244" s="299" t="s">
        <v>6490</v>
      </c>
      <c r="D244" s="299" t="s">
        <v>6491</v>
      </c>
      <c r="E244" s="300" t="s">
        <v>1146</v>
      </c>
      <c r="F244" s="300">
        <v>26.2</v>
      </c>
      <c r="G244" s="299" t="s">
        <v>1091</v>
      </c>
      <c r="H244" s="300">
        <v>0.8</v>
      </c>
      <c r="I244" s="271">
        <f>(H244*'Информация о ценах'!$D$60+'EAST_S5-19RUB'!H244*'Информация о ценах'!$D$60*'Информация о ценах'!$E$60)*'Информация о ценах'!$B$6*1.02*1.2</f>
        <v>40.39200000000001</v>
      </c>
      <c r="J244" s="217"/>
      <c r="K244" s="273">
        <f t="shared" si="3"/>
        <v>0</v>
      </c>
    </row>
    <row r="245" spans="1:11" x14ac:dyDescent="0.35">
      <c r="A245" s="29" t="s">
        <v>14723</v>
      </c>
      <c r="B245" s="299" t="s">
        <v>6589</v>
      </c>
      <c r="C245" s="299" t="s">
        <v>6490</v>
      </c>
      <c r="D245" s="299" t="s">
        <v>6491</v>
      </c>
      <c r="E245" s="300" t="s">
        <v>6590</v>
      </c>
      <c r="F245" s="300">
        <v>29.1</v>
      </c>
      <c r="G245" s="299" t="s">
        <v>1418</v>
      </c>
      <c r="H245" s="300">
        <v>3</v>
      </c>
      <c r="I245" s="271">
        <f>(H245*'Информация о ценах'!$D$60+'EAST_S5-19RUB'!H245*'Информация о ценах'!$D$60*'Информация о ценах'!$E$60)*'Информация о ценах'!$B$6*1.02*1.2</f>
        <v>151.47000000000003</v>
      </c>
      <c r="J245" s="217"/>
      <c r="K245" s="273">
        <f t="shared" si="3"/>
        <v>0</v>
      </c>
    </row>
    <row r="246" spans="1:11" x14ac:dyDescent="0.35">
      <c r="A246" s="29" t="s">
        <v>14724</v>
      </c>
      <c r="B246" s="299" t="s">
        <v>6591</v>
      </c>
      <c r="C246" s="299" t="s">
        <v>6490</v>
      </c>
      <c r="D246" s="299" t="s">
        <v>6491</v>
      </c>
      <c r="E246" s="300" t="s">
        <v>6592</v>
      </c>
      <c r="F246" s="300">
        <v>29.1</v>
      </c>
      <c r="G246" s="299" t="s">
        <v>226</v>
      </c>
      <c r="H246" s="300">
        <v>1.1100000000000001</v>
      </c>
      <c r="I246" s="271">
        <f>(H246*'Информация о ценах'!$D$60+'EAST_S5-19RUB'!H246*'Информация о ценах'!$D$60*'Информация о ценах'!$E$60)*'Информация о ценах'!$B$6*1.02*1.2</f>
        <v>56.043900000000015</v>
      </c>
      <c r="J246" s="217"/>
      <c r="K246" s="273">
        <f t="shared" si="3"/>
        <v>0</v>
      </c>
    </row>
    <row r="247" spans="1:11" x14ac:dyDescent="0.35">
      <c r="A247" s="29" t="s">
        <v>14725</v>
      </c>
      <c r="B247" s="299" t="s">
        <v>6593</v>
      </c>
      <c r="C247" s="299" t="s">
        <v>6490</v>
      </c>
      <c r="D247" s="299" t="s">
        <v>6491</v>
      </c>
      <c r="E247" s="300" t="s">
        <v>6594</v>
      </c>
      <c r="F247" s="300">
        <v>39</v>
      </c>
      <c r="G247" s="299" t="s">
        <v>367</v>
      </c>
      <c r="H247" s="300">
        <v>2.42</v>
      </c>
      <c r="I247" s="271">
        <f>(H247*'Информация о ценах'!$D$60+'EAST_S5-19RUB'!H247*'Информация о ценах'!$D$60*'Информация о ценах'!$E$60)*'Информация о ценах'!$B$6*1.02*1.2</f>
        <v>122.1858</v>
      </c>
      <c r="J247" s="217"/>
      <c r="K247" s="273">
        <f t="shared" si="3"/>
        <v>0</v>
      </c>
    </row>
    <row r="248" spans="1:11" x14ac:dyDescent="0.35">
      <c r="A248" s="29" t="s">
        <v>14726</v>
      </c>
      <c r="B248" s="299" t="s">
        <v>6595</v>
      </c>
      <c r="C248" s="299" t="s">
        <v>6490</v>
      </c>
      <c r="D248" s="299" t="s">
        <v>6491</v>
      </c>
      <c r="E248" s="300" t="s">
        <v>6596</v>
      </c>
      <c r="F248" s="300">
        <v>38.6</v>
      </c>
      <c r="G248" s="299" t="s">
        <v>367</v>
      </c>
      <c r="H248" s="300">
        <v>2.4</v>
      </c>
      <c r="I248" s="271">
        <f>(H248*'Информация о ценах'!$D$60+'EAST_S5-19RUB'!H248*'Информация о ценах'!$D$60*'Информация о ценах'!$E$60)*'Информация о ценах'!$B$6*1.02*1.2</f>
        <v>121.176</v>
      </c>
      <c r="J248" s="217"/>
      <c r="K248" s="273">
        <f t="shared" si="3"/>
        <v>0</v>
      </c>
    </row>
    <row r="249" spans="1:11" x14ac:dyDescent="0.35">
      <c r="A249" s="29" t="s">
        <v>14727</v>
      </c>
      <c r="B249" s="299" t="s">
        <v>6597</v>
      </c>
      <c r="C249" s="299" t="s">
        <v>6490</v>
      </c>
      <c r="D249" s="299" t="s">
        <v>6491</v>
      </c>
      <c r="E249" s="300" t="s">
        <v>6598</v>
      </c>
      <c r="F249" s="300">
        <v>56.4</v>
      </c>
      <c r="G249" s="299" t="s">
        <v>102</v>
      </c>
      <c r="H249" s="300">
        <v>3.34</v>
      </c>
      <c r="I249" s="271">
        <f>(H249*'Информация о ценах'!$D$60+'EAST_S5-19RUB'!H249*'Информация о ценах'!$D$60*'Информация о ценах'!$E$60)*'Информация о ценах'!$B$6*1.02*1.2</f>
        <v>168.63660000000002</v>
      </c>
      <c r="J249" s="217"/>
      <c r="K249" s="273">
        <f t="shared" si="3"/>
        <v>0</v>
      </c>
    </row>
    <row r="250" spans="1:11" x14ac:dyDescent="0.35">
      <c r="A250" s="29" t="s">
        <v>14728</v>
      </c>
      <c r="B250" s="299" t="s">
        <v>6599</v>
      </c>
      <c r="C250" s="299" t="s">
        <v>6490</v>
      </c>
      <c r="D250" s="299" t="s">
        <v>6491</v>
      </c>
      <c r="E250" s="300" t="s">
        <v>6600</v>
      </c>
      <c r="F250" s="300">
        <v>38.200000000000003</v>
      </c>
      <c r="G250" s="299" t="s">
        <v>1418</v>
      </c>
      <c r="H250" s="300">
        <v>4.12</v>
      </c>
      <c r="I250" s="271">
        <f>(H250*'Информация о ценах'!$D$60+'EAST_S5-19RUB'!H250*'Информация о ценах'!$D$60*'Информация о ценах'!$E$60)*'Информация о ценах'!$B$6*1.02*1.2</f>
        <v>208.01880000000006</v>
      </c>
      <c r="J250" s="217"/>
      <c r="K250" s="273">
        <f t="shared" si="3"/>
        <v>0</v>
      </c>
    </row>
    <row r="251" spans="1:11" x14ac:dyDescent="0.35">
      <c r="A251" s="29" t="s">
        <v>14729</v>
      </c>
      <c r="B251" s="299" t="s">
        <v>6601</v>
      </c>
      <c r="C251" s="299" t="s">
        <v>6490</v>
      </c>
      <c r="D251" s="299" t="s">
        <v>6491</v>
      </c>
      <c r="E251" s="300" t="s">
        <v>6602</v>
      </c>
      <c r="F251" s="300">
        <v>25.2</v>
      </c>
      <c r="G251" s="299" t="s">
        <v>226</v>
      </c>
      <c r="H251" s="300">
        <v>4.46</v>
      </c>
      <c r="I251" s="271">
        <f>(H251*'Информация о ценах'!$D$60+'EAST_S5-19RUB'!H251*'Информация о ценах'!$D$60*'Информация о ценах'!$E$60)*'Информация о ценах'!$B$6*1.02*1.2</f>
        <v>225.18540000000002</v>
      </c>
      <c r="J251" s="217"/>
      <c r="K251" s="273">
        <f t="shared" si="3"/>
        <v>0</v>
      </c>
    </row>
    <row r="252" spans="1:11" x14ac:dyDescent="0.35">
      <c r="A252" s="29" t="s">
        <v>14730</v>
      </c>
      <c r="B252" s="299" t="s">
        <v>6603</v>
      </c>
      <c r="C252" s="299" t="s">
        <v>6490</v>
      </c>
      <c r="D252" s="299" t="s">
        <v>6491</v>
      </c>
      <c r="E252" s="300" t="s">
        <v>6604</v>
      </c>
      <c r="F252" s="300">
        <v>29.5</v>
      </c>
      <c r="G252" s="299" t="s">
        <v>226</v>
      </c>
      <c r="H252" s="300">
        <v>3.83</v>
      </c>
      <c r="I252" s="271">
        <f>(H252*'Информация о ценах'!$D$60+'EAST_S5-19RUB'!H252*'Информация о ценах'!$D$60*'Информация о ценах'!$E$60)*'Информация о ценах'!$B$6*1.02*1.2</f>
        <v>193.3767</v>
      </c>
      <c r="J252" s="217"/>
      <c r="K252" s="273">
        <f t="shared" si="3"/>
        <v>0</v>
      </c>
    </row>
    <row r="253" spans="1:11" x14ac:dyDescent="0.35">
      <c r="A253" s="29" t="s">
        <v>14731</v>
      </c>
      <c r="B253" s="299" t="s">
        <v>6605</v>
      </c>
      <c r="C253" s="299" t="s">
        <v>6490</v>
      </c>
      <c r="D253" s="299" t="s">
        <v>6491</v>
      </c>
      <c r="E253" s="300" t="s">
        <v>6606</v>
      </c>
      <c r="F253" s="300">
        <v>29.2</v>
      </c>
      <c r="G253" s="299" t="s">
        <v>226</v>
      </c>
      <c r="H253" s="300">
        <v>3.25</v>
      </c>
      <c r="I253" s="271">
        <f>(H253*'Информация о ценах'!$D$60+'EAST_S5-19RUB'!H253*'Информация о ценах'!$D$60*'Информация о ценах'!$E$60)*'Информация о ценах'!$B$6*1.02*1.2</f>
        <v>164.0925</v>
      </c>
      <c r="J253" s="217"/>
      <c r="K253" s="273">
        <f t="shared" si="3"/>
        <v>0</v>
      </c>
    </row>
    <row r="254" spans="1:11" x14ac:dyDescent="0.35">
      <c r="A254" s="29" t="s">
        <v>14732</v>
      </c>
      <c r="B254" s="299" t="s">
        <v>6607</v>
      </c>
      <c r="C254" s="299" t="s">
        <v>6490</v>
      </c>
      <c r="D254" s="299" t="s">
        <v>6491</v>
      </c>
      <c r="E254" s="300" t="s">
        <v>1147</v>
      </c>
      <c r="F254" s="300">
        <v>29</v>
      </c>
      <c r="G254" s="299" t="s">
        <v>226</v>
      </c>
      <c r="H254" s="300">
        <v>3.39</v>
      </c>
      <c r="I254" s="271">
        <f>(H254*'Информация о ценах'!$D$60+'EAST_S5-19RUB'!H254*'Информация о ценах'!$D$60*'Информация о ценах'!$E$60)*'Информация о ценах'!$B$6*1.02*1.2</f>
        <v>171.16110000000003</v>
      </c>
      <c r="J254" s="217"/>
      <c r="K254" s="273">
        <f t="shared" si="3"/>
        <v>0</v>
      </c>
    </row>
    <row r="255" spans="1:11" x14ac:dyDescent="0.35">
      <c r="A255" s="29" t="s">
        <v>14733</v>
      </c>
      <c r="B255" s="299" t="s">
        <v>6608</v>
      </c>
      <c r="C255" s="299" t="s">
        <v>6490</v>
      </c>
      <c r="D255" s="299" t="s">
        <v>6491</v>
      </c>
      <c r="E255" s="300" t="s">
        <v>6609</v>
      </c>
      <c r="F255" s="300">
        <v>29.2</v>
      </c>
      <c r="G255" s="299" t="s">
        <v>226</v>
      </c>
      <c r="H255" s="300">
        <v>3.59</v>
      </c>
      <c r="I255" s="271">
        <f>(H255*'Информация о ценах'!$D$60+'EAST_S5-19RUB'!H255*'Информация о ценах'!$D$60*'Информация о ценах'!$E$60)*'Информация о ценах'!$B$6*1.02*1.2</f>
        <v>181.25909999999999</v>
      </c>
      <c r="J255" s="217"/>
      <c r="K255" s="273">
        <f t="shared" si="3"/>
        <v>0</v>
      </c>
    </row>
    <row r="256" spans="1:11" x14ac:dyDescent="0.35">
      <c r="A256" s="29" t="s">
        <v>14734</v>
      </c>
      <c r="B256" s="299" t="s">
        <v>6610</v>
      </c>
      <c r="C256" s="299" t="s">
        <v>6490</v>
      </c>
      <c r="D256" s="299" t="s">
        <v>6491</v>
      </c>
      <c r="E256" s="300" t="s">
        <v>1148</v>
      </c>
      <c r="F256" s="300">
        <v>28.9</v>
      </c>
      <c r="G256" s="299" t="s">
        <v>2668</v>
      </c>
      <c r="H256" s="300">
        <v>1.1000000000000001</v>
      </c>
      <c r="I256" s="271">
        <f>(H256*'Информация о ценах'!$D$60+'EAST_S5-19RUB'!H256*'Информация о ценах'!$D$60*'Информация о ценах'!$E$60)*'Информация о ценах'!$B$6*1.02*1.2</f>
        <v>55.539000000000009</v>
      </c>
      <c r="J256" s="217"/>
      <c r="K256" s="273">
        <f t="shared" si="3"/>
        <v>0</v>
      </c>
    </row>
    <row r="257" spans="1:11" x14ac:dyDescent="0.35">
      <c r="A257" s="29" t="s">
        <v>14735</v>
      </c>
      <c r="B257" s="299" t="s">
        <v>6611</v>
      </c>
      <c r="C257" s="299" t="s">
        <v>6490</v>
      </c>
      <c r="D257" s="299" t="s">
        <v>6491</v>
      </c>
      <c r="E257" s="300" t="s">
        <v>6612</v>
      </c>
      <c r="F257" s="300">
        <v>34.5</v>
      </c>
      <c r="G257" s="299" t="s">
        <v>1094</v>
      </c>
      <c r="H257" s="300">
        <v>2.0299999999999998</v>
      </c>
      <c r="I257" s="271">
        <f>(H257*'Информация о ценах'!$D$60+'EAST_S5-19RUB'!H257*'Информация о ценах'!$D$60*'Информация о ценах'!$E$60)*'Информация о ценах'!$B$6*1.02*1.2</f>
        <v>102.49469999999999</v>
      </c>
      <c r="J257" s="217"/>
      <c r="K257" s="273">
        <f t="shared" si="3"/>
        <v>0</v>
      </c>
    </row>
    <row r="258" spans="1:11" x14ac:dyDescent="0.35">
      <c r="A258" s="29" t="s">
        <v>14736</v>
      </c>
      <c r="B258" s="299" t="s">
        <v>6613</v>
      </c>
      <c r="C258" s="299" t="s">
        <v>6490</v>
      </c>
      <c r="D258" s="299" t="s">
        <v>6491</v>
      </c>
      <c r="E258" s="300" t="s">
        <v>6614</v>
      </c>
      <c r="F258" s="300">
        <v>34.4</v>
      </c>
      <c r="G258" s="299" t="s">
        <v>1094</v>
      </c>
      <c r="H258" s="300">
        <v>2.04</v>
      </c>
      <c r="I258" s="271">
        <f>(H258*'Информация о ценах'!$D$60+'EAST_S5-19RUB'!H258*'Информация о ценах'!$D$60*'Информация о ценах'!$E$60)*'Информация о ценах'!$B$6*1.02*1.2</f>
        <v>102.99960000000002</v>
      </c>
      <c r="J258" s="217"/>
      <c r="K258" s="273">
        <f t="shared" si="3"/>
        <v>0</v>
      </c>
    </row>
    <row r="259" spans="1:11" x14ac:dyDescent="0.35">
      <c r="A259" s="29" t="s">
        <v>14737</v>
      </c>
      <c r="B259" s="299" t="s">
        <v>6615</v>
      </c>
      <c r="C259" s="299" t="s">
        <v>6490</v>
      </c>
      <c r="D259" s="299" t="s">
        <v>6491</v>
      </c>
      <c r="E259" s="300" t="s">
        <v>1149</v>
      </c>
      <c r="F259" s="300">
        <v>34</v>
      </c>
      <c r="G259" s="299" t="s">
        <v>1094</v>
      </c>
      <c r="H259" s="300">
        <v>1.04</v>
      </c>
      <c r="I259" s="271">
        <f>(H259*'Информация о ценах'!$D$60+'EAST_S5-19RUB'!H259*'Информация о ценах'!$D$60*'Информация о ценах'!$E$60)*'Информация о ценах'!$B$6*1.02*1.2</f>
        <v>52.509600000000013</v>
      </c>
      <c r="J259" s="217"/>
      <c r="K259" s="273">
        <f t="shared" ref="K259:K322" si="4">I259*J259</f>
        <v>0</v>
      </c>
    </row>
    <row r="260" spans="1:11" x14ac:dyDescent="0.35">
      <c r="A260" s="29" t="s">
        <v>14738</v>
      </c>
      <c r="B260" s="299" t="s">
        <v>6616</v>
      </c>
      <c r="C260" s="299" t="s">
        <v>6490</v>
      </c>
      <c r="D260" s="299" t="s">
        <v>6491</v>
      </c>
      <c r="E260" s="300" t="s">
        <v>6617</v>
      </c>
      <c r="F260" s="300">
        <v>32.700000000000003</v>
      </c>
      <c r="G260" s="299" t="s">
        <v>1094</v>
      </c>
      <c r="H260" s="300">
        <v>4.22</v>
      </c>
      <c r="I260" s="271">
        <f>(H260*'Информация о ценах'!$D$60+'EAST_S5-19RUB'!H260*'Информация о ценах'!$D$60*'Информация о ценах'!$E$60)*'Информация о ценах'!$B$6*1.02*1.2</f>
        <v>213.06780000000003</v>
      </c>
      <c r="J260" s="217"/>
      <c r="K260" s="273">
        <f t="shared" si="4"/>
        <v>0</v>
      </c>
    </row>
    <row r="261" spans="1:11" x14ac:dyDescent="0.35">
      <c r="A261" s="29" t="s">
        <v>14739</v>
      </c>
      <c r="B261" s="299" t="s">
        <v>6618</v>
      </c>
      <c r="C261" s="299" t="s">
        <v>6490</v>
      </c>
      <c r="D261" s="299" t="s">
        <v>6491</v>
      </c>
      <c r="E261" s="300" t="s">
        <v>265</v>
      </c>
      <c r="F261" s="300">
        <v>34.700000000000003</v>
      </c>
      <c r="G261" s="299" t="s">
        <v>1238</v>
      </c>
      <c r="H261" s="300">
        <v>1.4</v>
      </c>
      <c r="I261" s="271">
        <f>(H261*'Информация о ценах'!$D$60+'EAST_S5-19RUB'!H261*'Информация о ценах'!$D$60*'Информация о ценах'!$E$60)*'Информация о ценах'!$B$6*1.02*1.2</f>
        <v>70.685999999999993</v>
      </c>
      <c r="J261" s="217"/>
      <c r="K261" s="273">
        <f t="shared" si="4"/>
        <v>0</v>
      </c>
    </row>
    <row r="262" spans="1:11" x14ac:dyDescent="0.35">
      <c r="A262" s="29" t="s">
        <v>14740</v>
      </c>
      <c r="B262" s="299" t="s">
        <v>6619</v>
      </c>
      <c r="C262" s="299" t="s">
        <v>6490</v>
      </c>
      <c r="D262" s="299" t="s">
        <v>6491</v>
      </c>
      <c r="E262" s="300" t="s">
        <v>266</v>
      </c>
      <c r="F262" s="300">
        <v>36.1</v>
      </c>
      <c r="G262" s="299" t="s">
        <v>367</v>
      </c>
      <c r="H262" s="300">
        <v>1</v>
      </c>
      <c r="I262" s="271">
        <f>(H262*'Информация о ценах'!$D$60+'EAST_S5-19RUB'!H262*'Информация о ценах'!$D$60*'Информация о ценах'!$E$60)*'Информация о ценах'!$B$6*1.02*1.2</f>
        <v>50.49</v>
      </c>
      <c r="J262" s="217"/>
      <c r="K262" s="273">
        <f t="shared" si="4"/>
        <v>0</v>
      </c>
    </row>
    <row r="263" spans="1:11" x14ac:dyDescent="0.35">
      <c r="A263" s="29" t="s">
        <v>14741</v>
      </c>
      <c r="B263" s="299" t="s">
        <v>6620</v>
      </c>
      <c r="C263" s="299" t="s">
        <v>6490</v>
      </c>
      <c r="D263" s="299" t="s">
        <v>6491</v>
      </c>
      <c r="E263" s="300" t="s">
        <v>6621</v>
      </c>
      <c r="F263" s="300">
        <v>37</v>
      </c>
      <c r="G263" s="299" t="s">
        <v>1094</v>
      </c>
      <c r="H263" s="300">
        <v>8</v>
      </c>
      <c r="I263" s="271">
        <f>(H263*'Информация о ценах'!$D$60+'EAST_S5-19RUB'!H263*'Информация о ценах'!$D$60*'Информация о ценах'!$E$60)*'Информация о ценах'!$B$6*1.02*1.2</f>
        <v>403.92</v>
      </c>
      <c r="J263" s="217"/>
      <c r="K263" s="273">
        <f t="shared" si="4"/>
        <v>0</v>
      </c>
    </row>
    <row r="264" spans="1:11" x14ac:dyDescent="0.35">
      <c r="A264" s="29" t="s">
        <v>14742</v>
      </c>
      <c r="B264" s="299" t="s">
        <v>6622</v>
      </c>
      <c r="C264" s="299" t="s">
        <v>6490</v>
      </c>
      <c r="D264" s="299" t="s">
        <v>6491</v>
      </c>
      <c r="E264" s="300" t="s">
        <v>6623</v>
      </c>
      <c r="F264" s="300">
        <v>35.299999999999997</v>
      </c>
      <c r="G264" s="299" t="s">
        <v>1094</v>
      </c>
      <c r="H264" s="300">
        <v>2.15</v>
      </c>
      <c r="I264" s="271">
        <f>(H264*'Информация о ценах'!$D$60+'EAST_S5-19RUB'!H264*'Информация о ценах'!$D$60*'Информация о ценах'!$E$60)*'Информация о ценах'!$B$6*1.02*1.2</f>
        <v>108.55350000000003</v>
      </c>
      <c r="J264" s="217"/>
      <c r="K264" s="273">
        <f t="shared" si="4"/>
        <v>0</v>
      </c>
    </row>
    <row r="265" spans="1:11" x14ac:dyDescent="0.35">
      <c r="A265" s="29" t="s">
        <v>14743</v>
      </c>
      <c r="B265" s="299" t="s">
        <v>6624</v>
      </c>
      <c r="C265" s="299" t="s">
        <v>6490</v>
      </c>
      <c r="D265" s="299" t="s">
        <v>6491</v>
      </c>
      <c r="E265" s="300" t="s">
        <v>1150</v>
      </c>
      <c r="F265" s="300">
        <v>35</v>
      </c>
      <c r="G265" s="299" t="s">
        <v>367</v>
      </c>
      <c r="H265" s="300">
        <v>1.83</v>
      </c>
      <c r="I265" s="271">
        <f>(H265*'Информация о ценах'!$D$60+'EAST_S5-19RUB'!H265*'Информация о ценах'!$D$60*'Информация о ценах'!$E$60)*'Информация о ценах'!$B$6*1.02*1.2</f>
        <v>92.39670000000001</v>
      </c>
      <c r="J265" s="217"/>
      <c r="K265" s="273">
        <f t="shared" si="4"/>
        <v>0</v>
      </c>
    </row>
    <row r="266" spans="1:11" x14ac:dyDescent="0.35">
      <c r="A266" s="29" t="s">
        <v>14744</v>
      </c>
      <c r="B266" s="299" t="s">
        <v>6625</v>
      </c>
      <c r="C266" s="299" t="s">
        <v>6490</v>
      </c>
      <c r="D266" s="299" t="s">
        <v>6491</v>
      </c>
      <c r="E266" s="300" t="s">
        <v>6626</v>
      </c>
      <c r="F266" s="300">
        <v>37.5</v>
      </c>
      <c r="G266" s="299" t="s">
        <v>367</v>
      </c>
      <c r="H266" s="300">
        <v>4.63</v>
      </c>
      <c r="I266" s="271">
        <f>(H266*'Информация о ценах'!$D$60+'EAST_S5-19RUB'!H266*'Информация о ценах'!$D$60*'Информация о ценах'!$E$60)*'Информация о ценах'!$B$6*1.02*1.2</f>
        <v>233.7687</v>
      </c>
      <c r="J266" s="217"/>
      <c r="K266" s="273">
        <f t="shared" si="4"/>
        <v>0</v>
      </c>
    </row>
    <row r="267" spans="1:11" x14ac:dyDescent="0.35">
      <c r="A267" s="29" t="s">
        <v>14745</v>
      </c>
      <c r="B267" s="299" t="s">
        <v>6627</v>
      </c>
      <c r="C267" s="299" t="s">
        <v>6490</v>
      </c>
      <c r="D267" s="299" t="s">
        <v>6491</v>
      </c>
      <c r="E267" s="300" t="s">
        <v>6628</v>
      </c>
      <c r="F267" s="300">
        <v>38.799999999999997</v>
      </c>
      <c r="G267" s="299" t="s">
        <v>367</v>
      </c>
      <c r="H267" s="300">
        <v>1.96</v>
      </c>
      <c r="I267" s="271">
        <f>(H267*'Информация о ценах'!$D$60+'EAST_S5-19RUB'!H267*'Информация о ценах'!$D$60*'Информация о ценах'!$E$60)*'Информация о ценах'!$B$6*1.02*1.2</f>
        <v>98.960400000000007</v>
      </c>
      <c r="J267" s="217"/>
      <c r="K267" s="273">
        <f t="shared" si="4"/>
        <v>0</v>
      </c>
    </row>
    <row r="268" spans="1:11" x14ac:dyDescent="0.35">
      <c r="A268" s="29" t="s">
        <v>14746</v>
      </c>
      <c r="B268" s="299" t="s">
        <v>6629</v>
      </c>
      <c r="C268" s="299" t="s">
        <v>6490</v>
      </c>
      <c r="D268" s="299" t="s">
        <v>6491</v>
      </c>
      <c r="E268" s="300" t="s">
        <v>1151</v>
      </c>
      <c r="F268" s="300">
        <v>37.1</v>
      </c>
      <c r="G268" s="299" t="s">
        <v>367</v>
      </c>
      <c r="H268" s="300">
        <v>1.9</v>
      </c>
      <c r="I268" s="271">
        <f>(H268*'Информация о ценах'!$D$60+'EAST_S5-19RUB'!H268*'Информация о ценах'!$D$60*'Информация о ценах'!$E$60)*'Информация о ценах'!$B$6*1.02*1.2</f>
        <v>95.930999999999997</v>
      </c>
      <c r="J268" s="217"/>
      <c r="K268" s="273">
        <f t="shared" si="4"/>
        <v>0</v>
      </c>
    </row>
    <row r="269" spans="1:11" x14ac:dyDescent="0.35">
      <c r="A269" s="29" t="s">
        <v>14747</v>
      </c>
      <c r="B269" s="299" t="s">
        <v>6630</v>
      </c>
      <c r="C269" s="299" t="s">
        <v>6490</v>
      </c>
      <c r="D269" s="299" t="s">
        <v>6491</v>
      </c>
      <c r="E269" s="300" t="s">
        <v>6631</v>
      </c>
      <c r="F269" s="300">
        <v>38.200000000000003</v>
      </c>
      <c r="G269" s="299" t="s">
        <v>367</v>
      </c>
      <c r="H269" s="300">
        <v>2.4300000000000002</v>
      </c>
      <c r="I269" s="271">
        <f>(H269*'Информация о ценах'!$D$60+'EAST_S5-19RUB'!H269*'Информация о ценах'!$D$60*'Информация о ценах'!$E$60)*'Информация о ценах'!$B$6*1.02*1.2</f>
        <v>122.69070000000001</v>
      </c>
      <c r="J269" s="217"/>
      <c r="K269" s="273">
        <f t="shared" si="4"/>
        <v>0</v>
      </c>
    </row>
    <row r="270" spans="1:11" x14ac:dyDescent="0.35">
      <c r="A270" s="29" t="s">
        <v>14748</v>
      </c>
      <c r="B270" s="299" t="s">
        <v>6632</v>
      </c>
      <c r="C270" s="299" t="s">
        <v>6490</v>
      </c>
      <c r="D270" s="299" t="s">
        <v>6491</v>
      </c>
      <c r="E270" s="300" t="s">
        <v>6633</v>
      </c>
      <c r="F270" s="300">
        <v>57.1</v>
      </c>
      <c r="G270" s="299" t="s">
        <v>102</v>
      </c>
      <c r="H270" s="300">
        <v>3.9</v>
      </c>
      <c r="I270" s="271">
        <f>(H270*'Информация о ценах'!$D$60+'EAST_S5-19RUB'!H270*'Информация о ценах'!$D$60*'Информация о ценах'!$E$60)*'Информация о ценах'!$B$6*1.02*1.2</f>
        <v>196.911</v>
      </c>
      <c r="J270" s="217"/>
      <c r="K270" s="273">
        <f t="shared" si="4"/>
        <v>0</v>
      </c>
    </row>
    <row r="271" spans="1:11" x14ac:dyDescent="0.35">
      <c r="A271" s="29" t="s">
        <v>14749</v>
      </c>
      <c r="B271" s="299" t="s">
        <v>6634</v>
      </c>
      <c r="C271" s="299" t="s">
        <v>6490</v>
      </c>
      <c r="D271" s="299" t="s">
        <v>6491</v>
      </c>
      <c r="E271" s="300" t="s">
        <v>1152</v>
      </c>
      <c r="F271" s="300">
        <v>60.7</v>
      </c>
      <c r="G271" s="299" t="s">
        <v>102</v>
      </c>
      <c r="H271" s="300">
        <v>2.83</v>
      </c>
      <c r="I271" s="271">
        <f>(H271*'Информация о ценах'!$D$60+'EAST_S5-19RUB'!H271*'Информация о ценах'!$D$60*'Информация о ценах'!$E$60)*'Информация о ценах'!$B$6*1.02*1.2</f>
        <v>142.88670000000002</v>
      </c>
      <c r="J271" s="217"/>
      <c r="K271" s="273">
        <f t="shared" si="4"/>
        <v>0</v>
      </c>
    </row>
    <row r="272" spans="1:11" x14ac:dyDescent="0.35">
      <c r="A272" s="29" t="s">
        <v>14750</v>
      </c>
      <c r="B272" s="299" t="s">
        <v>6635</v>
      </c>
      <c r="C272" s="299" t="s">
        <v>6490</v>
      </c>
      <c r="D272" s="299" t="s">
        <v>6491</v>
      </c>
      <c r="E272" s="300" t="s">
        <v>6636</v>
      </c>
      <c r="F272" s="300">
        <v>39</v>
      </c>
      <c r="G272" s="299" t="s">
        <v>208</v>
      </c>
      <c r="H272" s="300">
        <v>6.09</v>
      </c>
      <c r="I272" s="271">
        <f>(H272*'Информация о ценах'!$D$60+'EAST_S5-19RUB'!H272*'Информация о ценах'!$D$60*'Информация о ценах'!$E$60)*'Информация о ценах'!$B$6*1.02*1.2</f>
        <v>307.48410000000001</v>
      </c>
      <c r="J272" s="217"/>
      <c r="K272" s="273">
        <f t="shared" si="4"/>
        <v>0</v>
      </c>
    </row>
    <row r="273" spans="1:11" x14ac:dyDescent="0.35">
      <c r="A273" s="29" t="s">
        <v>14751</v>
      </c>
      <c r="B273" s="299" t="s">
        <v>6637</v>
      </c>
      <c r="C273" s="299" t="s">
        <v>6490</v>
      </c>
      <c r="D273" s="299" t="s">
        <v>6491</v>
      </c>
      <c r="E273" s="300" t="s">
        <v>6638</v>
      </c>
      <c r="F273" s="300">
        <v>38.6</v>
      </c>
      <c r="G273" s="299" t="s">
        <v>6639</v>
      </c>
      <c r="H273" s="300">
        <v>4.1399999999999997</v>
      </c>
      <c r="I273" s="271">
        <f>(H273*'Информация о ценах'!$D$60+'EAST_S5-19RUB'!H273*'Информация о ценах'!$D$60*'Информация о ценах'!$E$60)*'Информация о ценах'!$B$6*1.02*1.2</f>
        <v>209.02860000000001</v>
      </c>
      <c r="J273" s="217"/>
      <c r="K273" s="273">
        <f t="shared" si="4"/>
        <v>0</v>
      </c>
    </row>
    <row r="274" spans="1:11" x14ac:dyDescent="0.35">
      <c r="A274" s="29" t="s">
        <v>14752</v>
      </c>
      <c r="B274" s="299" t="s">
        <v>6640</v>
      </c>
      <c r="C274" s="299" t="s">
        <v>6490</v>
      </c>
      <c r="D274" s="299" t="s">
        <v>6491</v>
      </c>
      <c r="E274" s="300" t="s">
        <v>6641</v>
      </c>
      <c r="F274" s="300">
        <v>37.200000000000003</v>
      </c>
      <c r="G274" s="299" t="s">
        <v>208</v>
      </c>
      <c r="H274" s="300">
        <v>4.1399999999999997</v>
      </c>
      <c r="I274" s="271">
        <f>(H274*'Информация о ценах'!$D$60+'EAST_S5-19RUB'!H274*'Информация о ценах'!$D$60*'Информация о ценах'!$E$60)*'Информация о ценах'!$B$6*1.02*1.2</f>
        <v>209.02860000000001</v>
      </c>
      <c r="J274" s="217"/>
      <c r="K274" s="273">
        <f t="shared" si="4"/>
        <v>0</v>
      </c>
    </row>
    <row r="275" spans="1:11" x14ac:dyDescent="0.35">
      <c r="A275" s="29" t="s">
        <v>14753</v>
      </c>
      <c r="B275" s="299" t="s">
        <v>6642</v>
      </c>
      <c r="C275" s="299" t="s">
        <v>6490</v>
      </c>
      <c r="D275" s="299" t="s">
        <v>6491</v>
      </c>
      <c r="E275" s="300" t="s">
        <v>6643</v>
      </c>
      <c r="F275" s="300">
        <v>37.5</v>
      </c>
      <c r="G275" s="299" t="s">
        <v>367</v>
      </c>
      <c r="H275" s="300">
        <v>4.6100000000000003</v>
      </c>
      <c r="I275" s="271">
        <f>(H275*'Информация о ценах'!$D$60+'EAST_S5-19RUB'!H275*'Информация о ценах'!$D$60*'Информация о ценах'!$E$60)*'Информация о ценах'!$B$6*1.02*1.2</f>
        <v>232.75890000000001</v>
      </c>
      <c r="J275" s="217"/>
      <c r="K275" s="273">
        <f t="shared" si="4"/>
        <v>0</v>
      </c>
    </row>
    <row r="276" spans="1:11" x14ac:dyDescent="0.35">
      <c r="A276" s="29" t="s">
        <v>14754</v>
      </c>
      <c r="B276" s="299" t="s">
        <v>6644</v>
      </c>
      <c r="C276" s="299" t="s">
        <v>6490</v>
      </c>
      <c r="D276" s="299" t="s">
        <v>6491</v>
      </c>
      <c r="E276" s="300" t="s">
        <v>1153</v>
      </c>
      <c r="F276" s="300">
        <v>42.6</v>
      </c>
      <c r="G276" s="299" t="s">
        <v>208</v>
      </c>
      <c r="H276" s="300">
        <v>2.37</v>
      </c>
      <c r="I276" s="271">
        <f>(H276*'Информация о ценах'!$D$60+'EAST_S5-19RUB'!H276*'Информация о ценах'!$D$60*'Информация о ценах'!$E$60)*'Информация о ценах'!$B$6*1.02*1.2</f>
        <v>119.66130000000001</v>
      </c>
      <c r="J276" s="217"/>
      <c r="K276" s="273">
        <f t="shared" si="4"/>
        <v>0</v>
      </c>
    </row>
    <row r="277" spans="1:11" x14ac:dyDescent="0.35">
      <c r="A277" s="29" t="s">
        <v>14755</v>
      </c>
      <c r="B277" s="299" t="s">
        <v>6645</v>
      </c>
      <c r="C277" s="299" t="s">
        <v>6490</v>
      </c>
      <c r="D277" s="299" t="s">
        <v>6491</v>
      </c>
      <c r="E277" s="300" t="s">
        <v>6646</v>
      </c>
      <c r="F277" s="300">
        <v>38.6</v>
      </c>
      <c r="G277" s="299" t="s">
        <v>1139</v>
      </c>
      <c r="H277" s="300">
        <v>3.44</v>
      </c>
      <c r="I277" s="271">
        <f>(H277*'Информация о ценах'!$D$60+'EAST_S5-19RUB'!H277*'Информация о ценах'!$D$60*'Информация о ценах'!$E$60)*'Информация о ценах'!$B$6*1.02*1.2</f>
        <v>173.68559999999999</v>
      </c>
      <c r="J277" s="217"/>
      <c r="K277" s="273">
        <f t="shared" si="4"/>
        <v>0</v>
      </c>
    </row>
    <row r="278" spans="1:11" x14ac:dyDescent="0.35">
      <c r="A278" s="29" t="s">
        <v>14756</v>
      </c>
      <c r="B278" s="299" t="s">
        <v>6647</v>
      </c>
      <c r="C278" s="299" t="s">
        <v>6490</v>
      </c>
      <c r="D278" s="299" t="s">
        <v>6491</v>
      </c>
      <c r="E278" s="300" t="s">
        <v>6648</v>
      </c>
      <c r="F278" s="300">
        <v>39.5</v>
      </c>
      <c r="G278" s="299" t="s">
        <v>208</v>
      </c>
      <c r="H278" s="300">
        <v>3.8</v>
      </c>
      <c r="I278" s="271">
        <f>(H278*'Информация о ценах'!$D$60+'EAST_S5-19RUB'!H278*'Информация о ценах'!$D$60*'Информация о ценах'!$E$60)*'Информация о ценах'!$B$6*1.02*1.2</f>
        <v>191.86199999999999</v>
      </c>
      <c r="J278" s="217"/>
      <c r="K278" s="273">
        <f t="shared" si="4"/>
        <v>0</v>
      </c>
    </row>
    <row r="279" spans="1:11" x14ac:dyDescent="0.35">
      <c r="A279" s="29" t="s">
        <v>14757</v>
      </c>
      <c r="B279" s="299" t="s">
        <v>6649</v>
      </c>
      <c r="C279" s="299" t="s">
        <v>6490</v>
      </c>
      <c r="D279" s="299" t="s">
        <v>6491</v>
      </c>
      <c r="E279" s="300" t="s">
        <v>1154</v>
      </c>
      <c r="F279" s="300">
        <v>47.3</v>
      </c>
      <c r="G279" s="299" t="s">
        <v>208</v>
      </c>
      <c r="H279" s="300">
        <v>1.38</v>
      </c>
      <c r="I279" s="271">
        <f>(H279*'Информация о ценах'!$D$60+'EAST_S5-19RUB'!H279*'Информация о ценах'!$D$60*'Информация о ценах'!$E$60)*'Информация о ценах'!$B$6*1.02*1.2</f>
        <v>69.676199999999994</v>
      </c>
      <c r="J279" s="217"/>
      <c r="K279" s="273">
        <f t="shared" si="4"/>
        <v>0</v>
      </c>
    </row>
    <row r="280" spans="1:11" x14ac:dyDescent="0.35">
      <c r="A280" s="29" t="s">
        <v>14758</v>
      </c>
      <c r="B280" s="299" t="s">
        <v>6650</v>
      </c>
      <c r="C280" s="299" t="s">
        <v>6490</v>
      </c>
      <c r="D280" s="299" t="s">
        <v>6491</v>
      </c>
      <c r="E280" s="300" t="s">
        <v>6651</v>
      </c>
      <c r="F280" s="300">
        <v>38.200000000000003</v>
      </c>
      <c r="G280" s="299" t="s">
        <v>208</v>
      </c>
      <c r="H280" s="300">
        <v>5.15</v>
      </c>
      <c r="I280" s="271">
        <f>(H280*'Информация о ценах'!$D$60+'EAST_S5-19RUB'!H280*'Информация о ценах'!$D$60*'Информация о ценах'!$E$60)*'Информация о ценах'!$B$6*1.02*1.2</f>
        <v>260.02350000000001</v>
      </c>
      <c r="J280" s="217"/>
      <c r="K280" s="273">
        <f t="shared" si="4"/>
        <v>0</v>
      </c>
    </row>
    <row r="281" spans="1:11" x14ac:dyDescent="0.35">
      <c r="A281" s="29" t="s">
        <v>14759</v>
      </c>
      <c r="B281" s="299" t="s">
        <v>6652</v>
      </c>
      <c r="C281" s="299" t="s">
        <v>6490</v>
      </c>
      <c r="D281" s="299" t="s">
        <v>6491</v>
      </c>
      <c r="E281" s="300" t="s">
        <v>267</v>
      </c>
      <c r="F281" s="300">
        <v>43.9</v>
      </c>
      <c r="G281" s="299" t="s">
        <v>208</v>
      </c>
      <c r="H281" s="300">
        <v>2.8</v>
      </c>
      <c r="I281" s="271">
        <f>(H281*'Информация о ценах'!$D$60+'EAST_S5-19RUB'!H281*'Информация о ценах'!$D$60*'Информация о ценах'!$E$60)*'Информация о ценах'!$B$6*1.02*1.2</f>
        <v>141.37199999999999</v>
      </c>
      <c r="J281" s="217"/>
      <c r="K281" s="273">
        <f t="shared" si="4"/>
        <v>0</v>
      </c>
    </row>
    <row r="282" spans="1:11" x14ac:dyDescent="0.35">
      <c r="A282" s="29" t="s">
        <v>14760</v>
      </c>
      <c r="B282" s="299" t="s">
        <v>6653</v>
      </c>
      <c r="C282" s="299" t="s">
        <v>6490</v>
      </c>
      <c r="D282" s="299" t="s">
        <v>6491</v>
      </c>
      <c r="E282" s="300" t="s">
        <v>1155</v>
      </c>
      <c r="F282" s="300">
        <v>46.6</v>
      </c>
      <c r="G282" s="299" t="s">
        <v>208</v>
      </c>
      <c r="H282" s="300">
        <v>1.62</v>
      </c>
      <c r="I282" s="271">
        <f>(H282*'Информация о ценах'!$D$60+'EAST_S5-19RUB'!H282*'Информация о ценах'!$D$60*'Информация о ценах'!$E$60)*'Информация о ценах'!$B$6*1.02*1.2</f>
        <v>81.793800000000005</v>
      </c>
      <c r="J282" s="217"/>
      <c r="K282" s="273">
        <f t="shared" si="4"/>
        <v>0</v>
      </c>
    </row>
    <row r="283" spans="1:11" x14ac:dyDescent="0.35">
      <c r="A283" s="29" t="s">
        <v>14761</v>
      </c>
      <c r="B283" s="299" t="s">
        <v>6654</v>
      </c>
      <c r="C283" s="299" t="s">
        <v>6490</v>
      </c>
      <c r="D283" s="299" t="s">
        <v>6491</v>
      </c>
      <c r="E283" s="300" t="s">
        <v>268</v>
      </c>
      <c r="F283" s="300">
        <v>47.5</v>
      </c>
      <c r="G283" s="299" t="s">
        <v>102</v>
      </c>
      <c r="H283" s="300">
        <v>1.3</v>
      </c>
      <c r="I283" s="271">
        <f>(H283*'Информация о ценах'!$D$60+'EAST_S5-19RUB'!H283*'Информация о ценах'!$D$60*'Информация о ценах'!$E$60)*'Информация о ценах'!$B$6*1.02*1.2</f>
        <v>65.637</v>
      </c>
      <c r="J283" s="217"/>
      <c r="K283" s="273">
        <f t="shared" si="4"/>
        <v>0</v>
      </c>
    </row>
    <row r="284" spans="1:11" x14ac:dyDescent="0.35">
      <c r="A284" s="29" t="s">
        <v>14762</v>
      </c>
      <c r="B284" s="299" t="s">
        <v>6655</v>
      </c>
      <c r="C284" s="299" t="s">
        <v>6490</v>
      </c>
      <c r="D284" s="299" t="s">
        <v>6491</v>
      </c>
      <c r="E284" s="300" t="s">
        <v>6656</v>
      </c>
      <c r="F284" s="300">
        <v>39.299999999999997</v>
      </c>
      <c r="G284" s="299" t="s">
        <v>208</v>
      </c>
      <c r="H284" s="300">
        <v>3.25</v>
      </c>
      <c r="I284" s="271">
        <f>(H284*'Информация о ценах'!$D$60+'EAST_S5-19RUB'!H284*'Информация о ценах'!$D$60*'Информация о ценах'!$E$60)*'Информация о ценах'!$B$6*1.02*1.2</f>
        <v>164.0925</v>
      </c>
      <c r="J284" s="217"/>
      <c r="K284" s="273">
        <f t="shared" si="4"/>
        <v>0</v>
      </c>
    </row>
    <row r="285" spans="1:11" x14ac:dyDescent="0.35">
      <c r="A285" s="29" t="s">
        <v>14763</v>
      </c>
      <c r="B285" s="299" t="s">
        <v>6657</v>
      </c>
      <c r="C285" s="299" t="s">
        <v>6490</v>
      </c>
      <c r="D285" s="299" t="s">
        <v>6491</v>
      </c>
      <c r="E285" s="300" t="s">
        <v>6658</v>
      </c>
      <c r="F285" s="300">
        <v>39.5</v>
      </c>
      <c r="G285" s="299" t="s">
        <v>208</v>
      </c>
      <c r="H285" s="300">
        <v>3.52</v>
      </c>
      <c r="I285" s="271">
        <f>(H285*'Информация о ценах'!$D$60+'EAST_S5-19RUB'!H285*'Информация о ценах'!$D$60*'Информация о ценах'!$E$60)*'Информация о ценах'!$B$6*1.02*1.2</f>
        <v>177.72480000000002</v>
      </c>
      <c r="J285" s="217"/>
      <c r="K285" s="273">
        <f t="shared" si="4"/>
        <v>0</v>
      </c>
    </row>
    <row r="286" spans="1:11" x14ac:dyDescent="0.35">
      <c r="A286" s="29" t="s">
        <v>14764</v>
      </c>
      <c r="B286" s="299" t="s">
        <v>6659</v>
      </c>
      <c r="C286" s="299" t="s">
        <v>6490</v>
      </c>
      <c r="D286" s="299" t="s">
        <v>6491</v>
      </c>
      <c r="E286" s="300" t="s">
        <v>1156</v>
      </c>
      <c r="F286" s="300">
        <v>48.7</v>
      </c>
      <c r="G286" s="299" t="s">
        <v>102</v>
      </c>
      <c r="H286" s="300">
        <v>1.43</v>
      </c>
      <c r="I286" s="271">
        <f>(H286*'Информация о ценах'!$D$60+'EAST_S5-19RUB'!H286*'Информация о ценах'!$D$60*'Информация о ценах'!$E$60)*'Информация о ценах'!$B$6*1.02*1.2</f>
        <v>72.200699999999998</v>
      </c>
      <c r="J286" s="217"/>
      <c r="K286" s="273">
        <f t="shared" si="4"/>
        <v>0</v>
      </c>
    </row>
    <row r="287" spans="1:11" x14ac:dyDescent="0.35">
      <c r="A287" s="29" t="s">
        <v>14765</v>
      </c>
      <c r="B287" s="299" t="s">
        <v>6660</v>
      </c>
      <c r="C287" s="299" t="s">
        <v>6490</v>
      </c>
      <c r="D287" s="299" t="s">
        <v>6491</v>
      </c>
      <c r="E287" s="300" t="s">
        <v>6661</v>
      </c>
      <c r="F287" s="300">
        <v>46.7</v>
      </c>
      <c r="G287" s="299" t="s">
        <v>208</v>
      </c>
      <c r="H287" s="300">
        <v>2.83</v>
      </c>
      <c r="I287" s="271">
        <f>(H287*'Информация о ценах'!$D$60+'EAST_S5-19RUB'!H287*'Информация о ценах'!$D$60*'Информация о ценах'!$E$60)*'Информация о ценах'!$B$6*1.02*1.2</f>
        <v>142.88670000000002</v>
      </c>
      <c r="J287" s="217"/>
      <c r="K287" s="273">
        <f t="shared" si="4"/>
        <v>0</v>
      </c>
    </row>
    <row r="288" spans="1:11" x14ac:dyDescent="0.35">
      <c r="A288" s="29" t="s">
        <v>14766</v>
      </c>
      <c r="B288" s="299" t="s">
        <v>6662</v>
      </c>
      <c r="C288" s="299" t="s">
        <v>6490</v>
      </c>
      <c r="D288" s="299" t="s">
        <v>6491</v>
      </c>
      <c r="E288" s="300" t="s">
        <v>1157</v>
      </c>
      <c r="F288" s="300">
        <v>51.2</v>
      </c>
      <c r="G288" s="299" t="s">
        <v>208</v>
      </c>
      <c r="H288" s="300">
        <v>3.96</v>
      </c>
      <c r="I288" s="271">
        <f>(H288*'Информация о ценах'!$D$60+'EAST_S5-19RUB'!H288*'Информация о ценах'!$D$60*'Информация о ценах'!$E$60)*'Информация о ценах'!$B$6*1.02*1.2</f>
        <v>199.94039999999998</v>
      </c>
      <c r="J288" s="217"/>
      <c r="K288" s="273">
        <f t="shared" si="4"/>
        <v>0</v>
      </c>
    </row>
    <row r="289" spans="1:11" x14ac:dyDescent="0.35">
      <c r="A289" s="29" t="s">
        <v>14767</v>
      </c>
      <c r="B289" s="299" t="s">
        <v>6663</v>
      </c>
      <c r="C289" s="299" t="s">
        <v>6490</v>
      </c>
      <c r="D289" s="299" t="s">
        <v>6491</v>
      </c>
      <c r="E289" s="300" t="s">
        <v>6664</v>
      </c>
      <c r="F289" s="300">
        <v>47.3</v>
      </c>
      <c r="G289" s="299" t="s">
        <v>208</v>
      </c>
      <c r="H289" s="300">
        <v>2.95</v>
      </c>
      <c r="I289" s="271">
        <f>(H289*'Информация о ценах'!$D$60+'EAST_S5-19RUB'!H289*'Информация о ценах'!$D$60*'Информация о ценах'!$E$60)*'Информация о ценах'!$B$6*1.02*1.2</f>
        <v>148.94550000000001</v>
      </c>
      <c r="J289" s="217"/>
      <c r="K289" s="273">
        <f t="shared" si="4"/>
        <v>0</v>
      </c>
    </row>
    <row r="290" spans="1:11" x14ac:dyDescent="0.35">
      <c r="A290" s="29" t="s">
        <v>14768</v>
      </c>
      <c r="B290" s="299" t="s">
        <v>6665</v>
      </c>
      <c r="C290" s="299" t="s">
        <v>6490</v>
      </c>
      <c r="D290" s="299" t="s">
        <v>6491</v>
      </c>
      <c r="E290" s="300" t="s">
        <v>269</v>
      </c>
      <c r="F290" s="300">
        <v>50.8</v>
      </c>
      <c r="G290" s="299" t="s">
        <v>208</v>
      </c>
      <c r="H290" s="300">
        <v>1.94</v>
      </c>
      <c r="I290" s="271">
        <f>(H290*'Информация о ценах'!$D$60+'EAST_S5-19RUB'!H290*'Информация о ценах'!$D$60*'Информация о ценах'!$E$60)*'Информация о ценах'!$B$6*1.02*1.2</f>
        <v>97.95059999999998</v>
      </c>
      <c r="J290" s="217"/>
      <c r="K290" s="273">
        <f t="shared" si="4"/>
        <v>0</v>
      </c>
    </row>
    <row r="291" spans="1:11" x14ac:dyDescent="0.35">
      <c r="A291" s="29" t="s">
        <v>14769</v>
      </c>
      <c r="B291" s="299" t="s">
        <v>6666</v>
      </c>
      <c r="C291" s="299" t="s">
        <v>6490</v>
      </c>
      <c r="D291" s="299" t="s">
        <v>6491</v>
      </c>
      <c r="E291" s="300" t="s">
        <v>270</v>
      </c>
      <c r="F291" s="300">
        <v>50.6</v>
      </c>
      <c r="G291" s="299" t="s">
        <v>102</v>
      </c>
      <c r="H291" s="300">
        <v>1.4</v>
      </c>
      <c r="I291" s="271">
        <f>(H291*'Информация о ценах'!$D$60+'EAST_S5-19RUB'!H291*'Информация о ценах'!$D$60*'Информация о ценах'!$E$60)*'Информация о ценах'!$B$6*1.02*1.2</f>
        <v>70.685999999999993</v>
      </c>
      <c r="J291" s="217"/>
      <c r="K291" s="273">
        <f t="shared" si="4"/>
        <v>0</v>
      </c>
    </row>
    <row r="292" spans="1:11" x14ac:dyDescent="0.35">
      <c r="A292" s="29" t="s">
        <v>14770</v>
      </c>
      <c r="B292" s="299" t="s">
        <v>6667</v>
      </c>
      <c r="C292" s="299" t="s">
        <v>6490</v>
      </c>
      <c r="D292" s="299" t="s">
        <v>6491</v>
      </c>
      <c r="E292" s="300" t="s">
        <v>6668</v>
      </c>
      <c r="F292" s="300">
        <v>60.6</v>
      </c>
      <c r="G292" s="299" t="s">
        <v>102</v>
      </c>
      <c r="H292" s="300">
        <v>3.36</v>
      </c>
      <c r="I292" s="271">
        <f>(H292*'Информация о ценах'!$D$60+'EAST_S5-19RUB'!H292*'Информация о ценах'!$D$60*'Информация о ценах'!$E$60)*'Информация о ценах'!$B$6*1.02*1.2</f>
        <v>169.64639999999997</v>
      </c>
      <c r="J292" s="217"/>
      <c r="K292" s="273">
        <f t="shared" si="4"/>
        <v>0</v>
      </c>
    </row>
    <row r="293" spans="1:11" x14ac:dyDescent="0.35">
      <c r="A293" s="29" t="s">
        <v>14771</v>
      </c>
      <c r="B293" s="299" t="s">
        <v>6669</v>
      </c>
      <c r="C293" s="299" t="s">
        <v>6490</v>
      </c>
      <c r="D293" s="299" t="s">
        <v>6491</v>
      </c>
      <c r="E293" s="300" t="s">
        <v>1158</v>
      </c>
      <c r="F293" s="300">
        <v>60.3</v>
      </c>
      <c r="G293" s="299" t="s">
        <v>102</v>
      </c>
      <c r="H293" s="300">
        <v>2.73</v>
      </c>
      <c r="I293" s="271">
        <f>(H293*'Информация о ценах'!$D$60+'EAST_S5-19RUB'!H293*'Информация о ценах'!$D$60*'Информация о ценах'!$E$60)*'Информация о ценах'!$B$6*1.02*1.2</f>
        <v>137.83770000000001</v>
      </c>
      <c r="J293" s="217"/>
      <c r="K293" s="273">
        <f t="shared" si="4"/>
        <v>0</v>
      </c>
    </row>
    <row r="294" spans="1:11" x14ac:dyDescent="0.35">
      <c r="A294" s="29" t="s">
        <v>14772</v>
      </c>
      <c r="B294" s="299" t="s">
        <v>6670</v>
      </c>
      <c r="C294" s="299" t="s">
        <v>6490</v>
      </c>
      <c r="D294" s="299" t="s">
        <v>6491</v>
      </c>
      <c r="E294" s="300" t="s">
        <v>6671</v>
      </c>
      <c r="F294" s="300">
        <v>54.1</v>
      </c>
      <c r="G294" s="299" t="s">
        <v>102</v>
      </c>
      <c r="H294" s="300">
        <v>3.58</v>
      </c>
      <c r="I294" s="271">
        <f>(H294*'Информация о ценах'!$D$60+'EAST_S5-19RUB'!H294*'Информация о ценах'!$D$60*'Информация о ценах'!$E$60)*'Информация о ценах'!$B$6*1.02*1.2</f>
        <v>180.7542</v>
      </c>
      <c r="J294" s="217"/>
      <c r="K294" s="273">
        <f t="shared" si="4"/>
        <v>0</v>
      </c>
    </row>
    <row r="295" spans="1:11" x14ac:dyDescent="0.35">
      <c r="A295" s="29" t="s">
        <v>14773</v>
      </c>
      <c r="B295" s="299" t="s">
        <v>6672</v>
      </c>
      <c r="C295" s="299" t="s">
        <v>6490</v>
      </c>
      <c r="D295" s="299" t="s">
        <v>6491</v>
      </c>
      <c r="E295" s="300" t="s">
        <v>1159</v>
      </c>
      <c r="F295" s="300">
        <v>61.2</v>
      </c>
      <c r="G295" s="299" t="s">
        <v>238</v>
      </c>
      <c r="H295" s="300">
        <v>2.41</v>
      </c>
      <c r="I295" s="271">
        <f>(H295*'Информация о ценах'!$D$60+'EAST_S5-19RUB'!H295*'Информация о ценах'!$D$60*'Информация о ценах'!$E$60)*'Информация о ценах'!$B$6*1.02*1.2</f>
        <v>121.68090000000001</v>
      </c>
      <c r="J295" s="217"/>
      <c r="K295" s="273">
        <f t="shared" si="4"/>
        <v>0</v>
      </c>
    </row>
    <row r="296" spans="1:11" x14ac:dyDescent="0.35">
      <c r="A296" s="29" t="s">
        <v>14774</v>
      </c>
      <c r="B296" s="299" t="s">
        <v>6673</v>
      </c>
      <c r="C296" s="299" t="s">
        <v>6490</v>
      </c>
      <c r="D296" s="299" t="s">
        <v>6491</v>
      </c>
      <c r="E296" s="300" t="s">
        <v>1160</v>
      </c>
      <c r="F296" s="300">
        <v>99.2</v>
      </c>
      <c r="G296" s="299" t="s">
        <v>395</v>
      </c>
      <c r="H296" s="300">
        <v>3.78</v>
      </c>
      <c r="I296" s="271">
        <f>(H296*'Информация о ценах'!$D$60+'EAST_S5-19RUB'!H296*'Информация о ценах'!$D$60*'Информация о ценах'!$E$60)*'Информация о ценах'!$B$6*1.02*1.2</f>
        <v>190.85220000000001</v>
      </c>
      <c r="J296" s="217"/>
      <c r="K296" s="273">
        <f t="shared" si="4"/>
        <v>0</v>
      </c>
    </row>
    <row r="297" spans="1:11" x14ac:dyDescent="0.35">
      <c r="A297" s="29" t="s">
        <v>14775</v>
      </c>
      <c r="B297" s="299" t="s">
        <v>6674</v>
      </c>
      <c r="C297" s="299" t="s">
        <v>6490</v>
      </c>
      <c r="D297" s="299" t="s">
        <v>6491</v>
      </c>
      <c r="E297" s="300" t="s">
        <v>6675</v>
      </c>
      <c r="F297" s="300">
        <v>61.4</v>
      </c>
      <c r="G297" s="299" t="s">
        <v>1454</v>
      </c>
      <c r="H297" s="300">
        <v>7.96</v>
      </c>
      <c r="I297" s="271">
        <f>(H297*'Информация о ценах'!$D$60+'EAST_S5-19RUB'!H297*'Информация о ценах'!$D$60*'Информация о ценах'!$E$60)*'Информация о ценах'!$B$6*1.02*1.2</f>
        <v>401.90040000000005</v>
      </c>
      <c r="J297" s="217"/>
      <c r="K297" s="273">
        <f t="shared" si="4"/>
        <v>0</v>
      </c>
    </row>
    <row r="298" spans="1:11" x14ac:dyDescent="0.35">
      <c r="A298" s="29" t="s">
        <v>14776</v>
      </c>
      <c r="B298" s="299" t="s">
        <v>6676</v>
      </c>
      <c r="C298" s="299" t="s">
        <v>6490</v>
      </c>
      <c r="D298" s="299" t="s">
        <v>6491</v>
      </c>
      <c r="E298" s="300" t="s">
        <v>6677</v>
      </c>
      <c r="F298" s="300">
        <v>65</v>
      </c>
      <c r="G298" s="299" t="s">
        <v>1454</v>
      </c>
      <c r="H298" s="300">
        <v>6.3</v>
      </c>
      <c r="I298" s="271">
        <f>(H298*'Информация о ценах'!$D$60+'EAST_S5-19RUB'!H298*'Информация о ценах'!$D$60*'Информация о ценах'!$E$60)*'Информация о ценах'!$B$6*1.02*1.2</f>
        <v>318.08699999999999</v>
      </c>
      <c r="J298" s="217"/>
      <c r="K298" s="273">
        <f t="shared" si="4"/>
        <v>0</v>
      </c>
    </row>
    <row r="299" spans="1:11" x14ac:dyDescent="0.35">
      <c r="A299" s="29" t="s">
        <v>14777</v>
      </c>
      <c r="B299" s="299" t="s">
        <v>6678</v>
      </c>
      <c r="C299" s="299" t="s">
        <v>6490</v>
      </c>
      <c r="D299" s="299" t="s">
        <v>6491</v>
      </c>
      <c r="E299" s="300" t="s">
        <v>1161</v>
      </c>
      <c r="F299" s="300">
        <v>68.7</v>
      </c>
      <c r="G299" s="299" t="s">
        <v>1454</v>
      </c>
      <c r="H299" s="300">
        <v>4.47</v>
      </c>
      <c r="I299" s="271">
        <f>(H299*'Информация о ценах'!$D$60+'EAST_S5-19RUB'!H299*'Информация о ценах'!$D$60*'Информация о ценах'!$E$60)*'Информация о ценах'!$B$6*1.02*1.2</f>
        <v>225.69029999999998</v>
      </c>
      <c r="J299" s="217"/>
      <c r="K299" s="273">
        <f t="shared" si="4"/>
        <v>0</v>
      </c>
    </row>
    <row r="300" spans="1:11" x14ac:dyDescent="0.35">
      <c r="A300" s="29" t="s">
        <v>14778</v>
      </c>
      <c r="B300" s="299" t="s">
        <v>6679</v>
      </c>
      <c r="C300" s="299" t="s">
        <v>6490</v>
      </c>
      <c r="D300" s="299" t="s">
        <v>6491</v>
      </c>
      <c r="E300" s="300" t="s">
        <v>6680</v>
      </c>
      <c r="F300" s="300">
        <v>63.7</v>
      </c>
      <c r="G300" s="299" t="s">
        <v>618</v>
      </c>
      <c r="H300" s="300">
        <v>6.64</v>
      </c>
      <c r="I300" s="271">
        <f>(H300*'Информация о ценах'!$D$60+'EAST_S5-19RUB'!H300*'Информация о ценах'!$D$60*'Информация о ценах'!$E$60)*'Информация о ценах'!$B$6*1.02*1.2</f>
        <v>335.25360000000006</v>
      </c>
      <c r="J300" s="217"/>
      <c r="K300" s="273">
        <f t="shared" si="4"/>
        <v>0</v>
      </c>
    </row>
    <row r="301" spans="1:11" x14ac:dyDescent="0.35">
      <c r="A301" s="29" t="s">
        <v>14779</v>
      </c>
      <c r="B301" s="299" t="s">
        <v>6681</v>
      </c>
      <c r="C301" s="299" t="s">
        <v>6490</v>
      </c>
      <c r="D301" s="299" t="s">
        <v>6491</v>
      </c>
      <c r="E301" s="300" t="s">
        <v>1162</v>
      </c>
      <c r="F301" s="300">
        <v>68.599999999999994</v>
      </c>
      <c r="G301" s="299" t="s">
        <v>393</v>
      </c>
      <c r="H301" s="300">
        <v>5.04</v>
      </c>
      <c r="I301" s="271">
        <f>(H301*'Информация о ценах'!$D$60+'EAST_S5-19RUB'!H301*'Информация о ценах'!$D$60*'Информация о ценах'!$E$60)*'Информация о ценах'!$B$6*1.02*1.2</f>
        <v>254.46960000000001</v>
      </c>
      <c r="J301" s="217"/>
      <c r="K301" s="273">
        <f t="shared" si="4"/>
        <v>0</v>
      </c>
    </row>
    <row r="302" spans="1:11" x14ac:dyDescent="0.35">
      <c r="A302" s="29" t="s">
        <v>14780</v>
      </c>
      <c r="B302" s="299" t="s">
        <v>6682</v>
      </c>
      <c r="C302" s="299" t="s">
        <v>6490</v>
      </c>
      <c r="D302" s="299" t="s">
        <v>6491</v>
      </c>
      <c r="E302" s="300" t="s">
        <v>271</v>
      </c>
      <c r="F302" s="300">
        <v>68.8</v>
      </c>
      <c r="G302" s="299" t="s">
        <v>1454</v>
      </c>
      <c r="H302" s="300">
        <v>2.4</v>
      </c>
      <c r="I302" s="271">
        <f>(H302*'Информация о ценах'!$D$60+'EAST_S5-19RUB'!H302*'Информация о ценах'!$D$60*'Информация о ценах'!$E$60)*'Информация о ценах'!$B$6*1.02*1.2</f>
        <v>121.176</v>
      </c>
      <c r="J302" s="217"/>
      <c r="K302" s="273">
        <f t="shared" si="4"/>
        <v>0</v>
      </c>
    </row>
    <row r="303" spans="1:11" x14ac:dyDescent="0.35">
      <c r="A303" s="29" t="s">
        <v>14781</v>
      </c>
      <c r="B303" s="299" t="s">
        <v>6683</v>
      </c>
      <c r="C303" s="299" t="s">
        <v>6490</v>
      </c>
      <c r="D303" s="299" t="s">
        <v>6491</v>
      </c>
      <c r="E303" s="300" t="s">
        <v>6684</v>
      </c>
      <c r="F303" s="300">
        <v>65.7</v>
      </c>
      <c r="G303" s="299" t="s">
        <v>1216</v>
      </c>
      <c r="H303" s="300">
        <v>9</v>
      </c>
      <c r="I303" s="271">
        <f>(H303*'Информация о ценах'!$D$60+'EAST_S5-19RUB'!H303*'Информация о ценах'!$D$60*'Информация о ценах'!$E$60)*'Информация о ценах'!$B$6*1.02*1.2</f>
        <v>454.41</v>
      </c>
      <c r="J303" s="217"/>
      <c r="K303" s="273">
        <f t="shared" si="4"/>
        <v>0</v>
      </c>
    </row>
    <row r="304" spans="1:11" x14ac:dyDescent="0.35">
      <c r="A304" s="29" t="s">
        <v>14782</v>
      </c>
      <c r="B304" s="299" t="s">
        <v>6685</v>
      </c>
      <c r="C304" s="299" t="s">
        <v>6490</v>
      </c>
      <c r="D304" s="299" t="s">
        <v>6491</v>
      </c>
      <c r="E304" s="300" t="s">
        <v>1163</v>
      </c>
      <c r="F304" s="300">
        <v>68.900000000000006</v>
      </c>
      <c r="G304" s="299" t="s">
        <v>506</v>
      </c>
      <c r="H304" s="300">
        <v>4.72</v>
      </c>
      <c r="I304" s="271">
        <f>(H304*'Информация о ценах'!$D$60+'EAST_S5-19RUB'!H304*'Информация о ценах'!$D$60*'Информация о ценах'!$E$60)*'Информация о ценах'!$B$6*1.02*1.2</f>
        <v>238.31280000000001</v>
      </c>
      <c r="J304" s="217"/>
      <c r="K304" s="273">
        <f t="shared" si="4"/>
        <v>0</v>
      </c>
    </row>
    <row r="305" spans="1:11" x14ac:dyDescent="0.35">
      <c r="A305" s="29" t="s">
        <v>14783</v>
      </c>
      <c r="B305" s="299" t="s">
        <v>6686</v>
      </c>
      <c r="C305" s="299" t="s">
        <v>6490</v>
      </c>
      <c r="D305" s="299" t="s">
        <v>6491</v>
      </c>
      <c r="E305" s="300" t="s">
        <v>6687</v>
      </c>
      <c r="F305" s="300">
        <v>69.099999999999994</v>
      </c>
      <c r="G305" s="299" t="s">
        <v>1454</v>
      </c>
      <c r="H305" s="300">
        <v>7.59</v>
      </c>
      <c r="I305" s="271">
        <f>(H305*'Информация о ценах'!$D$60+'EAST_S5-19RUB'!H305*'Информация о ценах'!$D$60*'Информация о ценах'!$E$60)*'Информация о ценах'!$B$6*1.02*1.2</f>
        <v>383.21910000000003</v>
      </c>
      <c r="J305" s="217"/>
      <c r="K305" s="273">
        <f t="shared" si="4"/>
        <v>0</v>
      </c>
    </row>
    <row r="306" spans="1:11" x14ac:dyDescent="0.35">
      <c r="A306" s="29" t="s">
        <v>14784</v>
      </c>
      <c r="B306" s="299" t="s">
        <v>6688</v>
      </c>
      <c r="C306" s="299" t="s">
        <v>6490</v>
      </c>
      <c r="D306" s="299" t="s">
        <v>6491</v>
      </c>
      <c r="E306" s="300" t="s">
        <v>1164</v>
      </c>
      <c r="F306" s="300">
        <v>70.5</v>
      </c>
      <c r="G306" s="299" t="s">
        <v>393</v>
      </c>
      <c r="H306" s="300">
        <v>3.76</v>
      </c>
      <c r="I306" s="271">
        <f>(H306*'Информация о ценах'!$D$60+'EAST_S5-19RUB'!H306*'Информация о ценах'!$D$60*'Информация о ценах'!$E$60)*'Информация о ценах'!$B$6*1.02*1.2</f>
        <v>189.8424</v>
      </c>
      <c r="J306" s="217"/>
      <c r="K306" s="273">
        <f t="shared" si="4"/>
        <v>0</v>
      </c>
    </row>
    <row r="307" spans="1:11" x14ac:dyDescent="0.35">
      <c r="A307" s="29" t="s">
        <v>14785</v>
      </c>
      <c r="B307" s="299" t="s">
        <v>6689</v>
      </c>
      <c r="C307" s="299" t="s">
        <v>6490</v>
      </c>
      <c r="D307" s="299" t="s">
        <v>6491</v>
      </c>
      <c r="E307" s="300" t="s">
        <v>272</v>
      </c>
      <c r="F307" s="300">
        <v>76.599999999999994</v>
      </c>
      <c r="G307" s="299" t="s">
        <v>393</v>
      </c>
      <c r="H307" s="300">
        <v>3.51</v>
      </c>
      <c r="I307" s="271">
        <f>(H307*'Информация о ценах'!$D$60+'EAST_S5-19RUB'!H307*'Информация о ценах'!$D$60*'Информация о ценах'!$E$60)*'Информация о ценах'!$B$6*1.02*1.2</f>
        <v>177.21989999999997</v>
      </c>
      <c r="J307" s="217"/>
      <c r="K307" s="273">
        <f t="shared" si="4"/>
        <v>0</v>
      </c>
    </row>
    <row r="308" spans="1:11" x14ac:dyDescent="0.35">
      <c r="A308" s="29" t="s">
        <v>19783</v>
      </c>
      <c r="B308" s="299" t="s">
        <v>19784</v>
      </c>
      <c r="C308" s="299" t="s">
        <v>6490</v>
      </c>
      <c r="D308" s="299" t="s">
        <v>6491</v>
      </c>
      <c r="E308" s="300" t="s">
        <v>19785</v>
      </c>
      <c r="F308" s="300">
        <v>82</v>
      </c>
      <c r="G308" s="299" t="s">
        <v>223</v>
      </c>
      <c r="H308" s="300">
        <v>7.96</v>
      </c>
      <c r="I308" s="271">
        <f>(H308*'Информация о ценах'!$D$60+'EAST_S5-19RUB'!H308*'Информация о ценах'!$D$60*'Информация о ценах'!$E$60)*'Информация о ценах'!$B$6*1.02*1.2</f>
        <v>401.90040000000005</v>
      </c>
      <c r="J308" s="217"/>
      <c r="K308" s="273">
        <f t="shared" si="4"/>
        <v>0</v>
      </c>
    </row>
    <row r="309" spans="1:11" x14ac:dyDescent="0.35">
      <c r="A309" s="29" t="s">
        <v>14786</v>
      </c>
      <c r="B309" s="299" t="s">
        <v>6690</v>
      </c>
      <c r="C309" s="299" t="s">
        <v>6490</v>
      </c>
      <c r="D309" s="299" t="s">
        <v>6491</v>
      </c>
      <c r="E309" s="300" t="s">
        <v>273</v>
      </c>
      <c r="F309" s="300">
        <v>88.9</v>
      </c>
      <c r="G309" s="299" t="s">
        <v>395</v>
      </c>
      <c r="H309" s="300">
        <v>4.1100000000000003</v>
      </c>
      <c r="I309" s="271">
        <f>(H309*'Информация о ценах'!$D$60+'EAST_S5-19RUB'!H309*'Информация о ценах'!$D$60*'Информация о ценах'!$E$60)*'Информация о ценах'!$B$6*1.02*1.2</f>
        <v>207.51390000000001</v>
      </c>
      <c r="J309" s="217"/>
      <c r="K309" s="273">
        <f t="shared" si="4"/>
        <v>0</v>
      </c>
    </row>
    <row r="310" spans="1:11" x14ac:dyDescent="0.35">
      <c r="A310" s="29" t="s">
        <v>14787</v>
      </c>
      <c r="B310" s="299" t="s">
        <v>6691</v>
      </c>
      <c r="C310" s="299" t="s">
        <v>6490</v>
      </c>
      <c r="D310" s="299" t="s">
        <v>6491</v>
      </c>
      <c r="E310" s="300" t="s">
        <v>274</v>
      </c>
      <c r="F310" s="300">
        <v>85.1</v>
      </c>
      <c r="G310" s="299" t="s">
        <v>395</v>
      </c>
      <c r="H310" s="300">
        <v>3</v>
      </c>
      <c r="I310" s="271">
        <f>(H310*'Информация о ценах'!$D$60+'EAST_S5-19RUB'!H310*'Информация о ценах'!$D$60*'Информация о ценах'!$E$60)*'Информация о ценах'!$B$6*1.02*1.2</f>
        <v>151.47000000000003</v>
      </c>
      <c r="J310" s="217"/>
      <c r="K310" s="273">
        <f t="shared" si="4"/>
        <v>0</v>
      </c>
    </row>
    <row r="311" spans="1:11" x14ac:dyDescent="0.35">
      <c r="A311" s="29" t="s">
        <v>14788</v>
      </c>
      <c r="B311" s="299" t="s">
        <v>6692</v>
      </c>
      <c r="C311" s="299" t="s">
        <v>6490</v>
      </c>
      <c r="D311" s="299" t="s">
        <v>6491</v>
      </c>
      <c r="E311" s="300" t="s">
        <v>1165</v>
      </c>
      <c r="F311" s="300">
        <v>96.9</v>
      </c>
      <c r="G311" s="299" t="s">
        <v>395</v>
      </c>
      <c r="H311" s="300">
        <v>7.91</v>
      </c>
      <c r="I311" s="271">
        <f>(H311*'Информация о ценах'!$D$60+'EAST_S5-19RUB'!H311*'Информация о ценах'!$D$60*'Информация о ценах'!$E$60)*'Информация о ценах'!$B$6*1.02*1.2</f>
        <v>399.37590000000006</v>
      </c>
      <c r="J311" s="217"/>
      <c r="K311" s="273">
        <f t="shared" si="4"/>
        <v>0</v>
      </c>
    </row>
    <row r="312" spans="1:11" x14ac:dyDescent="0.35">
      <c r="A312" s="29" t="s">
        <v>14789</v>
      </c>
      <c r="B312" s="299" t="s">
        <v>6693</v>
      </c>
      <c r="C312" s="299" t="s">
        <v>6490</v>
      </c>
      <c r="D312" s="299" t="s">
        <v>6491</v>
      </c>
      <c r="E312" s="300" t="s">
        <v>1166</v>
      </c>
      <c r="F312" s="300">
        <v>92.3</v>
      </c>
      <c r="G312" s="299" t="s">
        <v>395</v>
      </c>
      <c r="H312" s="300">
        <v>6.84</v>
      </c>
      <c r="I312" s="271">
        <f>(H312*'Информация о ценах'!$D$60+'EAST_S5-19RUB'!H312*'Информация о ценах'!$D$60*'Информация о ценах'!$E$60)*'Информация о ценах'!$B$6*1.02*1.2</f>
        <v>345.35160000000002</v>
      </c>
      <c r="J312" s="217"/>
      <c r="K312" s="273">
        <f t="shared" si="4"/>
        <v>0</v>
      </c>
    </row>
    <row r="313" spans="1:11" x14ac:dyDescent="0.35">
      <c r="A313" s="29" t="s">
        <v>14790</v>
      </c>
      <c r="B313" s="299" t="s">
        <v>6694</v>
      </c>
      <c r="C313" s="299" t="s">
        <v>6490</v>
      </c>
      <c r="D313" s="299" t="s">
        <v>6491</v>
      </c>
      <c r="E313" s="300" t="s">
        <v>1167</v>
      </c>
      <c r="F313" s="300">
        <v>96.8</v>
      </c>
      <c r="G313" s="299" t="s">
        <v>209</v>
      </c>
      <c r="H313" s="300">
        <v>5.42</v>
      </c>
      <c r="I313" s="271">
        <f>(H313*'Информация о ценах'!$D$60+'EAST_S5-19RUB'!H313*'Информация о ценах'!$D$60*'Информация о ценах'!$E$60)*'Информация о ценах'!$B$6*1.02*1.2</f>
        <v>273.6558</v>
      </c>
      <c r="J313" s="217"/>
      <c r="K313" s="273">
        <f t="shared" si="4"/>
        <v>0</v>
      </c>
    </row>
    <row r="314" spans="1:11" x14ac:dyDescent="0.35">
      <c r="A314" s="29" t="s">
        <v>14791</v>
      </c>
      <c r="B314" s="299" t="s">
        <v>6695</v>
      </c>
      <c r="C314" s="299" t="s">
        <v>6490</v>
      </c>
      <c r="D314" s="299" t="s">
        <v>6491</v>
      </c>
      <c r="E314" s="300" t="s">
        <v>1168</v>
      </c>
      <c r="F314" s="300">
        <v>166.4</v>
      </c>
      <c r="G314" s="299" t="s">
        <v>217</v>
      </c>
      <c r="H314" s="300">
        <v>11.01</v>
      </c>
      <c r="I314" s="271">
        <f>(H314*'Информация о ценах'!$D$60+'EAST_S5-19RUB'!H314*'Информация о ценах'!$D$60*'Информация о ценах'!$E$60)*'Информация о ценах'!$B$6*1.02*1.2</f>
        <v>555.89490000000001</v>
      </c>
      <c r="J314" s="217"/>
      <c r="K314" s="273">
        <f t="shared" si="4"/>
        <v>0</v>
      </c>
    </row>
    <row r="315" spans="1:11" x14ac:dyDescent="0.35">
      <c r="A315" s="29" t="s">
        <v>14792</v>
      </c>
      <c r="B315" s="299" t="s">
        <v>6696</v>
      </c>
      <c r="C315" s="299" t="s">
        <v>6490</v>
      </c>
      <c r="D315" s="299" t="s">
        <v>6491</v>
      </c>
      <c r="E315" s="300" t="s">
        <v>6697</v>
      </c>
      <c r="F315" s="300">
        <v>82.96</v>
      </c>
      <c r="G315" s="299" t="s">
        <v>433</v>
      </c>
      <c r="H315" s="300">
        <v>6.3</v>
      </c>
      <c r="I315" s="271">
        <f>(H315*'Информация о ценах'!$D$60+'EAST_S5-19RUB'!H315*'Информация о ценах'!$D$60*'Информация о ценах'!$E$60)*'Информация о ценах'!$B$6*1.02*1.2</f>
        <v>318.08699999999999</v>
      </c>
      <c r="J315" s="217"/>
      <c r="K315" s="273">
        <f t="shared" si="4"/>
        <v>0</v>
      </c>
    </row>
    <row r="316" spans="1:11" x14ac:dyDescent="0.35">
      <c r="A316" s="29" t="s">
        <v>14793</v>
      </c>
      <c r="B316" s="299" t="s">
        <v>6698</v>
      </c>
      <c r="C316" s="299" t="s">
        <v>6490</v>
      </c>
      <c r="D316" s="299" t="s">
        <v>6491</v>
      </c>
      <c r="E316" s="300" t="s">
        <v>6699</v>
      </c>
      <c r="F316" s="300">
        <v>95.56</v>
      </c>
      <c r="G316" s="299" t="s">
        <v>209</v>
      </c>
      <c r="H316" s="300">
        <v>6.78</v>
      </c>
      <c r="I316" s="271">
        <f>(H316*'Информация о ценах'!$D$60+'EAST_S5-19RUB'!H316*'Информация о ценах'!$D$60*'Информация о ценах'!$E$60)*'Информация о ценах'!$B$6*1.02*1.2</f>
        <v>342.32220000000007</v>
      </c>
      <c r="J316" s="217"/>
      <c r="K316" s="273">
        <f t="shared" si="4"/>
        <v>0</v>
      </c>
    </row>
    <row r="317" spans="1:11" x14ac:dyDescent="0.35">
      <c r="A317" s="29" t="s">
        <v>14794</v>
      </c>
      <c r="B317" s="299" t="s">
        <v>6700</v>
      </c>
      <c r="C317" s="299" t="s">
        <v>6490</v>
      </c>
      <c r="D317" s="299" t="s">
        <v>6491</v>
      </c>
      <c r="E317" s="300" t="s">
        <v>6701</v>
      </c>
      <c r="F317" s="300">
        <v>96</v>
      </c>
      <c r="G317" s="299" t="s">
        <v>1222</v>
      </c>
      <c r="H317" s="300">
        <v>14.15</v>
      </c>
      <c r="I317" s="271">
        <f>(H317*'Информация о ценах'!$D$60+'EAST_S5-19RUB'!H317*'Информация о ценах'!$D$60*'Информация о ценах'!$E$60)*'Информация о ценах'!$B$6*1.02*1.2</f>
        <v>714.43349999999998</v>
      </c>
      <c r="J317" s="217"/>
      <c r="K317" s="273">
        <f t="shared" si="4"/>
        <v>0</v>
      </c>
    </row>
    <row r="318" spans="1:11" x14ac:dyDescent="0.35">
      <c r="A318" s="29" t="s">
        <v>14795</v>
      </c>
      <c r="B318" s="299" t="s">
        <v>6702</v>
      </c>
      <c r="C318" s="299" t="s">
        <v>6490</v>
      </c>
      <c r="D318" s="299" t="s">
        <v>6491</v>
      </c>
      <c r="E318" s="300" t="s">
        <v>275</v>
      </c>
      <c r="F318" s="300">
        <v>115.9</v>
      </c>
      <c r="G318" s="299" t="s">
        <v>612</v>
      </c>
      <c r="H318" s="300">
        <v>4.8099999999999996</v>
      </c>
      <c r="I318" s="271">
        <f>(H318*'Информация о ценах'!$D$60+'EAST_S5-19RUB'!H318*'Информация о ценах'!$D$60*'Информация о ценах'!$E$60)*'Информация о ценах'!$B$6*1.02*1.2</f>
        <v>242.85690000000002</v>
      </c>
      <c r="J318" s="217"/>
      <c r="K318" s="273">
        <f t="shared" si="4"/>
        <v>0</v>
      </c>
    </row>
    <row r="319" spans="1:11" x14ac:dyDescent="0.35">
      <c r="A319" s="29" t="s">
        <v>14796</v>
      </c>
      <c r="B319" s="299" t="s">
        <v>6703</v>
      </c>
      <c r="C319" s="299" t="s">
        <v>6490</v>
      </c>
      <c r="D319" s="299" t="s">
        <v>6491</v>
      </c>
      <c r="E319" s="300" t="s">
        <v>276</v>
      </c>
      <c r="F319" s="300">
        <v>128</v>
      </c>
      <c r="G319" s="299" t="s">
        <v>612</v>
      </c>
      <c r="H319" s="300">
        <v>6.15</v>
      </c>
      <c r="I319" s="271">
        <f>(H319*'Информация о ценах'!$D$60+'EAST_S5-19RUB'!H319*'Информация о ценах'!$D$60*'Информация о ценах'!$E$60)*'Информация о ценах'!$B$6*1.02*1.2</f>
        <v>310.51350000000002</v>
      </c>
      <c r="J319" s="217"/>
      <c r="K319" s="273">
        <f t="shared" si="4"/>
        <v>0</v>
      </c>
    </row>
    <row r="320" spans="1:11" x14ac:dyDescent="0.35">
      <c r="A320" s="29" t="s">
        <v>14797</v>
      </c>
      <c r="B320" s="299" t="s">
        <v>6704</v>
      </c>
      <c r="C320" s="299" t="s">
        <v>6490</v>
      </c>
      <c r="D320" s="299" t="s">
        <v>6491</v>
      </c>
      <c r="E320" s="300" t="s">
        <v>1170</v>
      </c>
      <c r="F320" s="300">
        <v>122</v>
      </c>
      <c r="G320" s="299" t="s">
        <v>612</v>
      </c>
      <c r="H320" s="300">
        <v>8.77</v>
      </c>
      <c r="I320" s="271">
        <f>(H320*'Информация о ценах'!$D$60+'EAST_S5-19RUB'!H320*'Информация о ценах'!$D$60*'Информация о ценах'!$E$60)*'Информация о ценах'!$B$6*1.02*1.2</f>
        <v>442.79730000000001</v>
      </c>
      <c r="J320" s="217"/>
      <c r="K320" s="273">
        <f t="shared" si="4"/>
        <v>0</v>
      </c>
    </row>
    <row r="321" spans="1:11" x14ac:dyDescent="0.35">
      <c r="A321" s="29" t="s">
        <v>14798</v>
      </c>
      <c r="B321" s="299" t="s">
        <v>6705</v>
      </c>
      <c r="C321" s="299" t="s">
        <v>6490</v>
      </c>
      <c r="D321" s="299" t="s">
        <v>6491</v>
      </c>
      <c r="E321" s="300" t="s">
        <v>277</v>
      </c>
      <c r="F321" s="300">
        <v>130.19999999999999</v>
      </c>
      <c r="G321" s="299" t="s">
        <v>401</v>
      </c>
      <c r="H321" s="300">
        <v>4.78</v>
      </c>
      <c r="I321" s="271">
        <f>(H321*'Информация о ценах'!$D$60+'EAST_S5-19RUB'!H321*'Информация о ценах'!$D$60*'Информация о ценах'!$E$60)*'Информация о ценах'!$B$6*1.02*1.2</f>
        <v>241.34220000000005</v>
      </c>
      <c r="J321" s="217"/>
      <c r="K321" s="273">
        <f t="shared" si="4"/>
        <v>0</v>
      </c>
    </row>
    <row r="322" spans="1:11" x14ac:dyDescent="0.35">
      <c r="A322" s="29" t="s">
        <v>14799</v>
      </c>
      <c r="B322" s="299" t="s">
        <v>6706</v>
      </c>
      <c r="C322" s="299" t="s">
        <v>6490</v>
      </c>
      <c r="D322" s="299" t="s">
        <v>6491</v>
      </c>
      <c r="E322" s="300" t="s">
        <v>1171</v>
      </c>
      <c r="F322" s="300">
        <v>156.6</v>
      </c>
      <c r="G322" s="299" t="s">
        <v>401</v>
      </c>
      <c r="H322" s="300">
        <v>9.01</v>
      </c>
      <c r="I322" s="271">
        <f>(H322*'Информация о ценах'!$D$60+'EAST_S5-19RUB'!H322*'Информация о ценах'!$D$60*'Информация о ценах'!$E$60)*'Информация о ценах'!$B$6*1.02*1.2</f>
        <v>454.91489999999999</v>
      </c>
      <c r="J322" s="217"/>
      <c r="K322" s="273">
        <f t="shared" si="4"/>
        <v>0</v>
      </c>
    </row>
    <row r="323" spans="1:11" x14ac:dyDescent="0.35">
      <c r="A323" s="29" t="s">
        <v>14800</v>
      </c>
      <c r="B323" s="299" t="s">
        <v>6707</v>
      </c>
      <c r="C323" s="299" t="s">
        <v>6490</v>
      </c>
      <c r="D323" s="299" t="s">
        <v>6491</v>
      </c>
      <c r="E323" s="300" t="s">
        <v>278</v>
      </c>
      <c r="F323" s="300">
        <v>151.5</v>
      </c>
      <c r="G323" s="299" t="s">
        <v>217</v>
      </c>
      <c r="H323" s="300">
        <v>9.01</v>
      </c>
      <c r="I323" s="271">
        <f>(H323*'Информация о ценах'!$D$60+'EAST_S5-19RUB'!H323*'Информация о ценах'!$D$60*'Информация о ценах'!$E$60)*'Информация о ценах'!$B$6*1.02*1.2</f>
        <v>454.91489999999999</v>
      </c>
      <c r="J323" s="217"/>
      <c r="K323" s="273">
        <f t="shared" ref="K323:K386" si="5">I323*J323</f>
        <v>0</v>
      </c>
    </row>
    <row r="324" spans="1:11" x14ac:dyDescent="0.35">
      <c r="A324" s="29" t="s">
        <v>14801</v>
      </c>
      <c r="B324" s="299" t="s">
        <v>6708</v>
      </c>
      <c r="C324" s="299" t="s">
        <v>6490</v>
      </c>
      <c r="D324" s="299" t="s">
        <v>6491</v>
      </c>
      <c r="E324" s="300" t="s">
        <v>6709</v>
      </c>
      <c r="F324" s="300">
        <v>149.19999999999999</v>
      </c>
      <c r="G324" s="299" t="s">
        <v>217</v>
      </c>
      <c r="H324" s="300">
        <v>16.5</v>
      </c>
      <c r="I324" s="271">
        <f>(H324*'Информация о ценах'!$D$60+'EAST_S5-19RUB'!H324*'Информация о ценах'!$D$60*'Информация о ценах'!$E$60)*'Информация о ценах'!$B$6*1.02*1.2</f>
        <v>833.08500000000015</v>
      </c>
      <c r="J324" s="217"/>
      <c r="K324" s="273">
        <f t="shared" si="5"/>
        <v>0</v>
      </c>
    </row>
    <row r="325" spans="1:11" x14ac:dyDescent="0.35">
      <c r="A325" s="29" t="s">
        <v>14802</v>
      </c>
      <c r="B325" s="299" t="s">
        <v>6710</v>
      </c>
      <c r="C325" s="299" t="s">
        <v>6490</v>
      </c>
      <c r="D325" s="299" t="s">
        <v>6491</v>
      </c>
      <c r="E325" s="300" t="s">
        <v>1173</v>
      </c>
      <c r="F325" s="300">
        <v>170</v>
      </c>
      <c r="G325" s="299" t="s">
        <v>401</v>
      </c>
      <c r="H325" s="300">
        <v>16.079999999999998</v>
      </c>
      <c r="I325" s="271">
        <f>(H325*'Информация о ценах'!$D$60+'EAST_S5-19RUB'!H325*'Информация о ценах'!$D$60*'Информация о ценах'!$E$60)*'Информация о ценах'!$B$6*1.02*1.2</f>
        <v>811.87919999999986</v>
      </c>
      <c r="J325" s="217"/>
      <c r="K325" s="273">
        <f t="shared" si="5"/>
        <v>0</v>
      </c>
    </row>
    <row r="326" spans="1:11" x14ac:dyDescent="0.35">
      <c r="A326" s="29" t="s">
        <v>14803</v>
      </c>
      <c r="B326" s="299" t="s">
        <v>6711</v>
      </c>
      <c r="C326" s="299" t="s">
        <v>6490</v>
      </c>
      <c r="D326" s="299" t="s">
        <v>6491</v>
      </c>
      <c r="E326" s="300" t="s">
        <v>1174</v>
      </c>
      <c r="F326" s="300">
        <v>165.5</v>
      </c>
      <c r="G326" s="299" t="s">
        <v>6712</v>
      </c>
      <c r="H326" s="300">
        <v>15.22</v>
      </c>
      <c r="I326" s="271">
        <f>(H326*'Информация о ценах'!$D$60+'EAST_S5-19RUB'!H326*'Информация о ценах'!$D$60*'Информация о ценах'!$E$60)*'Информация о ценах'!$B$6*1.02*1.2</f>
        <v>768.45780000000002</v>
      </c>
      <c r="J326" s="217"/>
      <c r="K326" s="273">
        <f t="shared" si="5"/>
        <v>0</v>
      </c>
    </row>
    <row r="327" spans="1:11" x14ac:dyDescent="0.35">
      <c r="A327" s="29" t="s">
        <v>14804</v>
      </c>
      <c r="B327" s="299" t="s">
        <v>6713</v>
      </c>
      <c r="C327" s="299" t="s">
        <v>6490</v>
      </c>
      <c r="D327" s="299" t="s">
        <v>6491</v>
      </c>
      <c r="E327" s="300" t="s">
        <v>6714</v>
      </c>
      <c r="F327" s="300">
        <v>224</v>
      </c>
      <c r="G327" s="299" t="s">
        <v>5370</v>
      </c>
      <c r="H327" s="300">
        <v>14.59</v>
      </c>
      <c r="I327" s="271">
        <f>(H327*'Информация о ценах'!$D$60+'EAST_S5-19RUB'!H327*'Информация о ценах'!$D$60*'Информация о ценах'!$E$60)*'Информация о ценах'!$B$6*1.02*1.2</f>
        <v>736.64909999999998</v>
      </c>
      <c r="J327" s="217"/>
      <c r="K327" s="273">
        <f t="shared" si="5"/>
        <v>0</v>
      </c>
    </row>
    <row r="328" spans="1:11" x14ac:dyDescent="0.35">
      <c r="A328" s="29" t="s">
        <v>14805</v>
      </c>
      <c r="B328" s="299" t="s">
        <v>6715</v>
      </c>
      <c r="C328" s="299" t="s">
        <v>6490</v>
      </c>
      <c r="D328" s="299" t="s">
        <v>6491</v>
      </c>
      <c r="E328" s="300" t="s">
        <v>1175</v>
      </c>
      <c r="F328" s="300">
        <v>152.72</v>
      </c>
      <c r="G328" s="299" t="s">
        <v>401</v>
      </c>
      <c r="H328" s="300">
        <v>20.64</v>
      </c>
      <c r="I328" s="271">
        <f>(H328*'Информация о ценах'!$D$60+'EAST_S5-19RUB'!H328*'Информация о ценах'!$D$60*'Информация о ценах'!$E$60)*'Информация о ценах'!$B$6*1.02*1.2</f>
        <v>1042.1136000000001</v>
      </c>
      <c r="J328" s="217"/>
      <c r="K328" s="273">
        <f t="shared" si="5"/>
        <v>0</v>
      </c>
    </row>
    <row r="329" spans="1:11" x14ac:dyDescent="0.35">
      <c r="A329" s="29" t="s">
        <v>14806</v>
      </c>
      <c r="B329" s="299" t="s">
        <v>6717</v>
      </c>
      <c r="C329" s="299" t="s">
        <v>6490</v>
      </c>
      <c r="D329" s="299" t="s">
        <v>6491</v>
      </c>
      <c r="E329" s="300" t="s">
        <v>279</v>
      </c>
      <c r="F329" s="300">
        <v>150.6</v>
      </c>
      <c r="G329" s="299" t="s">
        <v>6716</v>
      </c>
      <c r="H329" s="300">
        <v>12.51</v>
      </c>
      <c r="I329" s="271">
        <f>(H329*'Информация о ценах'!$D$60+'EAST_S5-19RUB'!H329*'Информация о ценах'!$D$60*'Информация о ценах'!$E$60)*'Информация о ценах'!$B$6*1.02*1.2</f>
        <v>631.62990000000002</v>
      </c>
      <c r="J329" s="217"/>
      <c r="K329" s="273">
        <f t="shared" si="5"/>
        <v>0</v>
      </c>
    </row>
    <row r="330" spans="1:11" x14ac:dyDescent="0.35">
      <c r="A330" s="29" t="s">
        <v>14807</v>
      </c>
      <c r="B330" s="299" t="s">
        <v>6718</v>
      </c>
      <c r="C330" s="299" t="s">
        <v>6490</v>
      </c>
      <c r="D330" s="299" t="s">
        <v>6491</v>
      </c>
      <c r="E330" s="300" t="s">
        <v>281</v>
      </c>
      <c r="F330" s="300">
        <v>190.1</v>
      </c>
      <c r="G330" s="299" t="s">
        <v>210</v>
      </c>
      <c r="H330" s="300">
        <v>14.11</v>
      </c>
      <c r="I330" s="271">
        <f>(H330*'Информация о ценах'!$D$60+'EAST_S5-19RUB'!H330*'Информация о ценах'!$D$60*'Информация о ценах'!$E$60)*'Информация о ценах'!$B$6*1.02*1.2</f>
        <v>712.41390000000001</v>
      </c>
      <c r="J330" s="217"/>
      <c r="K330" s="273">
        <f t="shared" si="5"/>
        <v>0</v>
      </c>
    </row>
    <row r="331" spans="1:11" x14ac:dyDescent="0.35">
      <c r="A331" s="29" t="s">
        <v>14808</v>
      </c>
      <c r="B331" s="299" t="s">
        <v>6719</v>
      </c>
      <c r="C331" s="299" t="s">
        <v>6490</v>
      </c>
      <c r="D331" s="299" t="s">
        <v>6491</v>
      </c>
      <c r="E331" s="300" t="s">
        <v>6720</v>
      </c>
      <c r="F331" s="300">
        <v>168</v>
      </c>
      <c r="G331" s="299" t="s">
        <v>217</v>
      </c>
      <c r="H331" s="300">
        <v>17.86</v>
      </c>
      <c r="I331" s="271">
        <f>(H331*'Информация о ценах'!$D$60+'EAST_S5-19RUB'!H331*'Информация о ценах'!$D$60*'Информация о ценах'!$E$60)*'Информация о ценах'!$B$6*1.02*1.2</f>
        <v>901.75139999999999</v>
      </c>
      <c r="J331" s="217"/>
      <c r="K331" s="273">
        <f t="shared" si="5"/>
        <v>0</v>
      </c>
    </row>
    <row r="332" spans="1:11" x14ac:dyDescent="0.35">
      <c r="A332" s="29" t="s">
        <v>14809</v>
      </c>
      <c r="B332" s="299" t="s">
        <v>6721</v>
      </c>
      <c r="C332" s="299" t="s">
        <v>6490</v>
      </c>
      <c r="D332" s="299" t="s">
        <v>6491</v>
      </c>
      <c r="E332" s="300" t="s">
        <v>6722</v>
      </c>
      <c r="F332" s="300">
        <v>164.6</v>
      </c>
      <c r="G332" s="299" t="s">
        <v>217</v>
      </c>
      <c r="H332" s="300">
        <v>12.43</v>
      </c>
      <c r="I332" s="271">
        <f>(H332*'Информация о ценах'!$D$60+'EAST_S5-19RUB'!H332*'Информация о ценах'!$D$60*'Информация о ценах'!$E$60)*'Информация о ценах'!$B$6*1.02*1.2</f>
        <v>627.59069999999997</v>
      </c>
      <c r="J332" s="217"/>
      <c r="K332" s="273">
        <f t="shared" si="5"/>
        <v>0</v>
      </c>
    </row>
    <row r="333" spans="1:11" x14ac:dyDescent="0.35">
      <c r="A333" s="29" t="s">
        <v>14810</v>
      </c>
      <c r="B333" s="299" t="s">
        <v>6723</v>
      </c>
      <c r="C333" s="299" t="s">
        <v>6490</v>
      </c>
      <c r="D333" s="299" t="s">
        <v>6491</v>
      </c>
      <c r="E333" s="300" t="s">
        <v>283</v>
      </c>
      <c r="F333" s="300">
        <v>208.8</v>
      </c>
      <c r="G333" s="299" t="s">
        <v>210</v>
      </c>
      <c r="H333" s="300">
        <v>15.81</v>
      </c>
      <c r="I333" s="271">
        <f>(H333*'Информация о ценах'!$D$60+'EAST_S5-19RUB'!H333*'Информация о ценах'!$D$60*'Информация о ценах'!$E$60)*'Информация о ценах'!$B$6*1.02*1.2</f>
        <v>798.2469000000001</v>
      </c>
      <c r="J333" s="217"/>
      <c r="K333" s="273">
        <f t="shared" si="5"/>
        <v>0</v>
      </c>
    </row>
    <row r="334" spans="1:11" x14ac:dyDescent="0.35">
      <c r="A334" s="29" t="s">
        <v>14811</v>
      </c>
      <c r="B334" s="299" t="s">
        <v>6724</v>
      </c>
      <c r="C334" s="299" t="s">
        <v>6490</v>
      </c>
      <c r="D334" s="299" t="s">
        <v>6491</v>
      </c>
      <c r="E334" s="300" t="s">
        <v>1176</v>
      </c>
      <c r="F334" s="300">
        <v>192</v>
      </c>
      <c r="G334" s="299" t="s">
        <v>210</v>
      </c>
      <c r="H334" s="300">
        <v>24.67</v>
      </c>
      <c r="I334" s="271">
        <f>(H334*'Информация о ценах'!$D$60+'EAST_S5-19RUB'!H334*'Информация о ценах'!$D$60*'Информация о ценах'!$E$60)*'Информация о ценах'!$B$6*1.02*1.2</f>
        <v>1245.5883000000003</v>
      </c>
      <c r="J334" s="217"/>
      <c r="K334" s="273">
        <f t="shared" si="5"/>
        <v>0</v>
      </c>
    </row>
    <row r="335" spans="1:11" x14ac:dyDescent="0.35">
      <c r="A335" s="29" t="s">
        <v>14812</v>
      </c>
      <c r="B335" s="299" t="s">
        <v>6725</v>
      </c>
      <c r="C335" s="299" t="s">
        <v>6490</v>
      </c>
      <c r="D335" s="299" t="s">
        <v>6491</v>
      </c>
      <c r="E335" s="300" t="s">
        <v>284</v>
      </c>
      <c r="F335" s="300">
        <v>233.8</v>
      </c>
      <c r="G335" s="299" t="s">
        <v>113</v>
      </c>
      <c r="H335" s="300">
        <v>11.9</v>
      </c>
      <c r="I335" s="271">
        <f>(H335*'Информация о ценах'!$D$60+'EAST_S5-19RUB'!H335*'Информация о ценах'!$D$60*'Информация о ценах'!$E$60)*'Информация о ценах'!$B$6*1.02*1.2</f>
        <v>600.83100000000002</v>
      </c>
      <c r="J335" s="217"/>
      <c r="K335" s="273">
        <f t="shared" si="5"/>
        <v>0</v>
      </c>
    </row>
    <row r="336" spans="1:11" x14ac:dyDescent="0.35">
      <c r="A336" s="29" t="s">
        <v>14813</v>
      </c>
      <c r="B336" s="299" t="s">
        <v>6726</v>
      </c>
      <c r="C336" s="299" t="s">
        <v>6490</v>
      </c>
      <c r="D336" s="299" t="s">
        <v>6491</v>
      </c>
      <c r="E336" s="300" t="s">
        <v>6727</v>
      </c>
      <c r="F336" s="300">
        <v>222</v>
      </c>
      <c r="G336" s="299" t="s">
        <v>461</v>
      </c>
      <c r="H336" s="300">
        <v>25.02</v>
      </c>
      <c r="I336" s="271">
        <f>(H336*'Информация о ценах'!$D$60+'EAST_S5-19RUB'!H336*'Информация о ценах'!$D$60*'Информация о ценах'!$E$60)*'Информация о ценах'!$B$6*1.02*1.2</f>
        <v>1263.2598</v>
      </c>
      <c r="J336" s="217"/>
      <c r="K336" s="273">
        <f t="shared" si="5"/>
        <v>0</v>
      </c>
    </row>
    <row r="337" spans="1:11" x14ac:dyDescent="0.35">
      <c r="A337" s="29" t="s">
        <v>14814</v>
      </c>
      <c r="B337" s="299" t="s">
        <v>6728</v>
      </c>
      <c r="C337" s="299" t="s">
        <v>6490</v>
      </c>
      <c r="D337" s="299" t="s">
        <v>6491</v>
      </c>
      <c r="E337" s="300" t="s">
        <v>6729</v>
      </c>
      <c r="F337" s="300">
        <v>445.2</v>
      </c>
      <c r="G337" s="299" t="s">
        <v>212</v>
      </c>
      <c r="H337" s="300">
        <v>37.630000000000003</v>
      </c>
      <c r="I337" s="271">
        <f>(H337*'Информация о ценах'!$D$60+'EAST_S5-19RUB'!H337*'Информация о ценах'!$D$60*'Информация о ценах'!$E$60)*'Информация о ценах'!$B$6*1.02*1.2</f>
        <v>1899.9387000000002</v>
      </c>
      <c r="J337" s="217"/>
      <c r="K337" s="273">
        <f t="shared" si="5"/>
        <v>0</v>
      </c>
    </row>
    <row r="338" spans="1:11" x14ac:dyDescent="0.35">
      <c r="A338" s="29" t="s">
        <v>14815</v>
      </c>
      <c r="B338" s="299" t="s">
        <v>6730</v>
      </c>
      <c r="C338" s="299" t="s">
        <v>6490</v>
      </c>
      <c r="D338" s="299" t="s">
        <v>6491</v>
      </c>
      <c r="E338" s="300" t="s">
        <v>285</v>
      </c>
      <c r="F338" s="300">
        <v>285.8</v>
      </c>
      <c r="G338" s="299" t="s">
        <v>211</v>
      </c>
      <c r="H338" s="300">
        <v>30.49</v>
      </c>
      <c r="I338" s="271">
        <f>(H338*'Информация о ценах'!$D$60+'EAST_S5-19RUB'!H338*'Информация о ценах'!$D$60*'Информация о ценах'!$E$60)*'Информация о ценах'!$B$6*1.02*1.2</f>
        <v>1539.4401</v>
      </c>
      <c r="J338" s="217"/>
      <c r="K338" s="273">
        <f t="shared" si="5"/>
        <v>0</v>
      </c>
    </row>
    <row r="339" spans="1:11" x14ac:dyDescent="0.35">
      <c r="A339" s="29" t="s">
        <v>14816</v>
      </c>
      <c r="B339" s="299" t="s">
        <v>6731</v>
      </c>
      <c r="C339" s="299" t="s">
        <v>6490</v>
      </c>
      <c r="D339" s="299" t="s">
        <v>6491</v>
      </c>
      <c r="E339" s="300" t="s">
        <v>6732</v>
      </c>
      <c r="F339" s="300">
        <v>270.39999999999998</v>
      </c>
      <c r="G339" s="299" t="s">
        <v>5414</v>
      </c>
      <c r="H339" s="300">
        <v>31.74</v>
      </c>
      <c r="I339" s="271">
        <f>(H339*'Информация о ценах'!$D$60+'EAST_S5-19RUB'!H339*'Информация о ценах'!$D$60*'Информация о ценах'!$E$60)*'Информация о ценах'!$B$6*1.02*1.2</f>
        <v>1602.5526000000002</v>
      </c>
      <c r="J339" s="217"/>
      <c r="K339" s="273">
        <f t="shared" si="5"/>
        <v>0</v>
      </c>
    </row>
    <row r="340" spans="1:11" x14ac:dyDescent="0.35">
      <c r="A340" s="29" t="s">
        <v>14817</v>
      </c>
      <c r="B340" s="299" t="s">
        <v>6733</v>
      </c>
      <c r="C340" s="299" t="s">
        <v>6490</v>
      </c>
      <c r="D340" s="299" t="s">
        <v>6491</v>
      </c>
      <c r="E340" s="300" t="s">
        <v>286</v>
      </c>
      <c r="F340" s="300">
        <v>297</v>
      </c>
      <c r="G340" s="299" t="s">
        <v>280</v>
      </c>
      <c r="H340" s="300">
        <v>20.48</v>
      </c>
      <c r="I340" s="271">
        <f>(H340*'Информация о ценах'!$D$60+'EAST_S5-19RUB'!H340*'Информация о ценах'!$D$60*'Информация о ценах'!$E$60)*'Информация о ценах'!$B$6*1.02*1.2</f>
        <v>1034.0352</v>
      </c>
      <c r="J340" s="217"/>
      <c r="K340" s="273">
        <f t="shared" si="5"/>
        <v>0</v>
      </c>
    </row>
    <row r="341" spans="1:11" x14ac:dyDescent="0.35">
      <c r="A341" s="29" t="s">
        <v>14818</v>
      </c>
      <c r="B341" s="299" t="s">
        <v>6734</v>
      </c>
      <c r="C341" s="299" t="s">
        <v>6490</v>
      </c>
      <c r="D341" s="299" t="s">
        <v>6491</v>
      </c>
      <c r="E341" s="300" t="s">
        <v>287</v>
      </c>
      <c r="F341" s="300">
        <v>349</v>
      </c>
      <c r="G341" s="299" t="s">
        <v>116</v>
      </c>
      <c r="H341" s="300">
        <v>16.38</v>
      </c>
      <c r="I341" s="271">
        <f>(H341*'Информация о ценах'!$D$60+'EAST_S5-19RUB'!H341*'Информация о ценах'!$D$60*'Информация о ценах'!$E$60)*'Информация о ценах'!$B$6*1.02*1.2</f>
        <v>827.02620000000013</v>
      </c>
      <c r="J341" s="217"/>
      <c r="K341" s="273">
        <f t="shared" si="5"/>
        <v>0</v>
      </c>
    </row>
    <row r="342" spans="1:11" x14ac:dyDescent="0.35">
      <c r="A342" s="29" t="s">
        <v>14819</v>
      </c>
      <c r="B342" s="299" t="s">
        <v>6735</v>
      </c>
      <c r="C342" s="299" t="s">
        <v>6490</v>
      </c>
      <c r="D342" s="299" t="s">
        <v>6491</v>
      </c>
      <c r="E342" s="300" t="s">
        <v>6736</v>
      </c>
      <c r="F342" s="300">
        <v>324</v>
      </c>
      <c r="G342" s="299" t="s">
        <v>5376</v>
      </c>
      <c r="H342" s="300">
        <v>26.4</v>
      </c>
      <c r="I342" s="271">
        <f>(H342*'Информация о ценах'!$D$60+'EAST_S5-19RUB'!H342*'Информация о ценах'!$D$60*'Информация о ценах'!$E$60)*'Информация о ценах'!$B$6*1.02*1.2</f>
        <v>1332.9359999999999</v>
      </c>
      <c r="J342" s="217"/>
      <c r="K342" s="273">
        <f t="shared" si="5"/>
        <v>0</v>
      </c>
    </row>
    <row r="343" spans="1:11" x14ac:dyDescent="0.35">
      <c r="A343" s="29" t="s">
        <v>14820</v>
      </c>
      <c r="B343" s="299" t="s">
        <v>6737</v>
      </c>
      <c r="C343" s="299" t="s">
        <v>6490</v>
      </c>
      <c r="D343" s="299" t="s">
        <v>6491</v>
      </c>
      <c r="E343" s="300" t="s">
        <v>288</v>
      </c>
      <c r="F343" s="300">
        <v>368.2</v>
      </c>
      <c r="G343" s="299" t="s">
        <v>140</v>
      </c>
      <c r="H343" s="300">
        <v>33.42</v>
      </c>
      <c r="I343" s="271">
        <f>(H343*'Информация о ценах'!$D$60+'EAST_S5-19RUB'!H343*'Информация о ценах'!$D$60*'Информация о ценах'!$E$60)*'Информация о ценах'!$B$6*1.02*1.2</f>
        <v>1687.3758000000003</v>
      </c>
      <c r="J343" s="217"/>
      <c r="K343" s="273">
        <f t="shared" si="5"/>
        <v>0</v>
      </c>
    </row>
    <row r="344" spans="1:11" x14ac:dyDescent="0.35">
      <c r="A344" s="29" t="s">
        <v>14821</v>
      </c>
      <c r="B344" s="299" t="s">
        <v>6738</v>
      </c>
      <c r="C344" s="299" t="s">
        <v>6490</v>
      </c>
      <c r="D344" s="299" t="s">
        <v>6491</v>
      </c>
      <c r="E344" s="300" t="s">
        <v>6739</v>
      </c>
      <c r="F344" s="300">
        <v>383.2</v>
      </c>
      <c r="G344" s="299" t="s">
        <v>2669</v>
      </c>
      <c r="H344" s="300">
        <v>36.57</v>
      </c>
      <c r="I344" s="271">
        <f>(H344*'Информация о ценах'!$D$60+'EAST_S5-19RUB'!H344*'Информация о ценах'!$D$60*'Информация о ценах'!$E$60)*'Информация о ценах'!$B$6*1.02*1.2</f>
        <v>1846.4193</v>
      </c>
      <c r="J344" s="217"/>
      <c r="K344" s="273">
        <f t="shared" si="5"/>
        <v>0</v>
      </c>
    </row>
    <row r="345" spans="1:11" x14ac:dyDescent="0.35">
      <c r="A345" s="29" t="s">
        <v>14822</v>
      </c>
      <c r="B345" s="299" t="s">
        <v>6740</v>
      </c>
      <c r="C345" s="299" t="s">
        <v>6490</v>
      </c>
      <c r="D345" s="299" t="s">
        <v>6491</v>
      </c>
      <c r="E345" s="300" t="s">
        <v>292</v>
      </c>
      <c r="F345" s="300">
        <v>540.6</v>
      </c>
      <c r="G345" s="299" t="s">
        <v>592</v>
      </c>
      <c r="H345" s="300">
        <v>61.08</v>
      </c>
      <c r="I345" s="271">
        <f>(H345*'Информация о ценах'!$D$60+'EAST_S5-19RUB'!H345*'Информация о ценах'!$D$60*'Информация о ценах'!$E$60)*'Информация о ценах'!$B$6*1.02*1.2</f>
        <v>3083.9292</v>
      </c>
      <c r="J345" s="217"/>
      <c r="K345" s="273">
        <f t="shared" si="5"/>
        <v>0</v>
      </c>
    </row>
    <row r="346" spans="1:11" x14ac:dyDescent="0.35">
      <c r="A346" s="29" t="s">
        <v>14823</v>
      </c>
      <c r="B346" s="299" t="s">
        <v>6741</v>
      </c>
      <c r="C346" s="299" t="s">
        <v>6490</v>
      </c>
      <c r="D346" s="299" t="s">
        <v>6491</v>
      </c>
      <c r="E346" s="300" t="s">
        <v>294</v>
      </c>
      <c r="F346" s="300">
        <v>573.20000000000005</v>
      </c>
      <c r="G346" s="299" t="s">
        <v>592</v>
      </c>
      <c r="H346" s="300">
        <v>43</v>
      </c>
      <c r="I346" s="271">
        <f>(H346*'Информация о ценах'!$D$60+'EAST_S5-19RUB'!H346*'Информация о ценах'!$D$60*'Информация о ценах'!$E$60)*'Информация о ценах'!$B$6*1.02*1.2</f>
        <v>2171.0700000000002</v>
      </c>
      <c r="J346" s="217"/>
      <c r="K346" s="273">
        <f t="shared" si="5"/>
        <v>0</v>
      </c>
    </row>
    <row r="347" spans="1:11" x14ac:dyDescent="0.35">
      <c r="A347" s="29" t="s">
        <v>14824</v>
      </c>
      <c r="B347" s="299" t="s">
        <v>6742</v>
      </c>
      <c r="C347" s="299" t="s">
        <v>6490</v>
      </c>
      <c r="D347" s="299" t="s">
        <v>6491</v>
      </c>
      <c r="E347" s="300" t="s">
        <v>295</v>
      </c>
      <c r="F347" s="300">
        <v>649.33000000000004</v>
      </c>
      <c r="G347" s="299" t="s">
        <v>625</v>
      </c>
      <c r="H347" s="300">
        <v>67.7</v>
      </c>
      <c r="I347" s="271">
        <f>(H347*'Информация о ценах'!$D$60+'EAST_S5-19RUB'!H347*'Информация о ценах'!$D$60*'Информация о ценах'!$E$60)*'Информация о ценах'!$B$6*1.02*1.2</f>
        <v>3418.1730000000002</v>
      </c>
      <c r="J347" s="217"/>
      <c r="K347" s="273">
        <f t="shared" si="5"/>
        <v>0</v>
      </c>
    </row>
    <row r="348" spans="1:11" x14ac:dyDescent="0.35">
      <c r="A348" s="29" t="s">
        <v>14825</v>
      </c>
      <c r="B348" s="299" t="s">
        <v>6743</v>
      </c>
      <c r="C348" s="299" t="s">
        <v>6490</v>
      </c>
      <c r="D348" s="299" t="s">
        <v>6491</v>
      </c>
      <c r="E348" s="300" t="s">
        <v>298</v>
      </c>
      <c r="F348" s="300">
        <v>738</v>
      </c>
      <c r="G348" s="299" t="s">
        <v>957</v>
      </c>
      <c r="H348" s="300">
        <v>91.32</v>
      </c>
      <c r="I348" s="271">
        <f>(H348*'Информация о ценах'!$D$60+'EAST_S5-19RUB'!H348*'Информация о ценах'!$D$60*'Информация о ценах'!$E$60)*'Информация о ценах'!$B$6*1.02*1.2</f>
        <v>4610.7467999999999</v>
      </c>
      <c r="J348" s="217"/>
      <c r="K348" s="273">
        <f t="shared" si="5"/>
        <v>0</v>
      </c>
    </row>
    <row r="349" spans="1:11" x14ac:dyDescent="0.35">
      <c r="A349" s="29" t="s">
        <v>14826</v>
      </c>
      <c r="B349" s="299" t="s">
        <v>6744</v>
      </c>
      <c r="C349" s="299" t="s">
        <v>6490</v>
      </c>
      <c r="D349" s="299" t="s">
        <v>6491</v>
      </c>
      <c r="E349" s="300" t="s">
        <v>299</v>
      </c>
      <c r="F349" s="300">
        <v>791</v>
      </c>
      <c r="G349" s="299" t="s">
        <v>368</v>
      </c>
      <c r="H349" s="300">
        <v>100.13</v>
      </c>
      <c r="I349" s="271">
        <f>(H349*'Информация о ценах'!$D$60+'EAST_S5-19RUB'!H349*'Информация о ценах'!$D$60*'Информация о ценах'!$E$60)*'Информация о ценах'!$B$6*1.02*1.2</f>
        <v>5055.5636999999997</v>
      </c>
      <c r="J349" s="217"/>
      <c r="K349" s="273">
        <f t="shared" si="5"/>
        <v>0</v>
      </c>
    </row>
    <row r="350" spans="1:11" x14ac:dyDescent="0.35">
      <c r="A350" s="29" t="s">
        <v>14827</v>
      </c>
      <c r="B350" s="299" t="s">
        <v>6745</v>
      </c>
      <c r="C350" s="299" t="s">
        <v>6490</v>
      </c>
      <c r="D350" s="299" t="s">
        <v>6491</v>
      </c>
      <c r="E350" s="300" t="s">
        <v>300</v>
      </c>
      <c r="F350" s="300">
        <v>845.2</v>
      </c>
      <c r="G350" s="299" t="s">
        <v>959</v>
      </c>
      <c r="H350" s="300">
        <v>66.66</v>
      </c>
      <c r="I350" s="271">
        <f>(H350*'Информация о ценах'!$D$60+'EAST_S5-19RUB'!H350*'Информация о ценах'!$D$60*'Информация о ценах'!$E$60)*'Информация о ценах'!$B$6*1.02*1.2</f>
        <v>3365.6634000000008</v>
      </c>
      <c r="J350" s="217"/>
      <c r="K350" s="273">
        <f t="shared" si="5"/>
        <v>0</v>
      </c>
    </row>
    <row r="351" spans="1:11" x14ac:dyDescent="0.35">
      <c r="A351" s="29" t="s">
        <v>14828</v>
      </c>
      <c r="B351" s="299" t="s">
        <v>6746</v>
      </c>
      <c r="C351" s="299" t="s">
        <v>6490</v>
      </c>
      <c r="D351" s="299" t="s">
        <v>6491</v>
      </c>
      <c r="E351" s="300" t="s">
        <v>301</v>
      </c>
      <c r="F351" s="300">
        <v>935</v>
      </c>
      <c r="G351" s="299" t="s">
        <v>614</v>
      </c>
      <c r="H351" s="300">
        <v>105.74</v>
      </c>
      <c r="I351" s="271">
        <f>(H351*'Информация о ценах'!$D$60+'EAST_S5-19RUB'!H351*'Информация о ценах'!$D$60*'Информация о ценах'!$E$60)*'Информация о ценах'!$B$6*1.02*1.2</f>
        <v>5338.8126000000002</v>
      </c>
      <c r="J351" s="217"/>
      <c r="K351" s="273">
        <f t="shared" si="5"/>
        <v>0</v>
      </c>
    </row>
    <row r="352" spans="1:11" x14ac:dyDescent="0.35">
      <c r="A352" s="29" t="s">
        <v>14829</v>
      </c>
      <c r="B352" s="299" t="s">
        <v>6747</v>
      </c>
      <c r="C352" s="299" t="s">
        <v>6490</v>
      </c>
      <c r="D352" s="299" t="s">
        <v>6491</v>
      </c>
      <c r="E352" s="300" t="s">
        <v>304</v>
      </c>
      <c r="F352" s="300">
        <v>952</v>
      </c>
      <c r="G352" s="299" t="s">
        <v>368</v>
      </c>
      <c r="H352" s="300">
        <v>77</v>
      </c>
      <c r="I352" s="271">
        <f>(H352*'Информация о ценах'!$D$60+'EAST_S5-19RUB'!H352*'Информация о ценах'!$D$60*'Информация о ценах'!$E$60)*'Информация о ценах'!$B$6*1.02*1.2</f>
        <v>3887.73</v>
      </c>
      <c r="J352" s="217"/>
      <c r="K352" s="273">
        <f t="shared" si="5"/>
        <v>0</v>
      </c>
    </row>
    <row r="353" spans="1:11" x14ac:dyDescent="0.35">
      <c r="A353" s="29" t="s">
        <v>14830</v>
      </c>
      <c r="B353" s="299" t="s">
        <v>6748</v>
      </c>
      <c r="C353" s="299" t="s">
        <v>6490</v>
      </c>
      <c r="D353" s="299" t="s">
        <v>6491</v>
      </c>
      <c r="E353" s="300" t="s">
        <v>305</v>
      </c>
      <c r="F353" s="129">
        <v>1060</v>
      </c>
      <c r="G353" s="299" t="s">
        <v>959</v>
      </c>
      <c r="H353" s="300">
        <v>79.319999999999993</v>
      </c>
      <c r="I353" s="271">
        <f>(H353*'Информация о ценах'!$D$60+'EAST_S5-19RUB'!H353*'Информация о ценах'!$D$60*'Информация о ценах'!$E$60)*'Информация о ценах'!$B$6*1.02*1.2</f>
        <v>4004.8667999999993</v>
      </c>
      <c r="J353" s="217"/>
      <c r="K353" s="273">
        <f t="shared" si="5"/>
        <v>0</v>
      </c>
    </row>
    <row r="354" spans="1:11" x14ac:dyDescent="0.35">
      <c r="A354" s="29" t="s">
        <v>14831</v>
      </c>
      <c r="B354" s="299" t="s">
        <v>6749</v>
      </c>
      <c r="C354" s="299" t="s">
        <v>6490</v>
      </c>
      <c r="D354" s="299" t="s">
        <v>6491</v>
      </c>
      <c r="E354" s="300" t="s">
        <v>306</v>
      </c>
      <c r="F354" s="129">
        <v>1178</v>
      </c>
      <c r="G354" s="299" t="s">
        <v>213</v>
      </c>
      <c r="H354" s="300">
        <v>122.13</v>
      </c>
      <c r="I354" s="271">
        <f>(H354*'Информация о ценах'!$D$60+'EAST_S5-19RUB'!H354*'Информация о ценах'!$D$60*'Информация о ценах'!$E$60)*'Информация о ценах'!$B$6*1.02*1.2</f>
        <v>6166.3437000000004</v>
      </c>
      <c r="J354" s="217"/>
      <c r="K354" s="273">
        <f t="shared" si="5"/>
        <v>0</v>
      </c>
    </row>
    <row r="355" spans="1:11" x14ac:dyDescent="0.35">
      <c r="A355" s="29" t="s">
        <v>14832</v>
      </c>
      <c r="B355" s="299" t="s">
        <v>6750</v>
      </c>
      <c r="C355" s="299" t="s">
        <v>6490</v>
      </c>
      <c r="D355" s="299" t="s">
        <v>6491</v>
      </c>
      <c r="E355" s="300" t="s">
        <v>307</v>
      </c>
      <c r="F355" s="129">
        <v>1233.33</v>
      </c>
      <c r="G355" s="299" t="s">
        <v>5337</v>
      </c>
      <c r="H355" s="300">
        <v>122.53</v>
      </c>
      <c r="I355" s="271">
        <f>(H355*'Информация о ценах'!$D$60+'EAST_S5-19RUB'!H355*'Информация о ценах'!$D$60*'Информация о ценах'!$E$60)*'Информация о ценах'!$B$6*1.02*1.2</f>
        <v>6186.5397000000003</v>
      </c>
      <c r="J355" s="217"/>
      <c r="K355" s="273">
        <f t="shared" si="5"/>
        <v>0</v>
      </c>
    </row>
    <row r="356" spans="1:11" x14ac:dyDescent="0.35">
      <c r="A356" s="29" t="s">
        <v>14833</v>
      </c>
      <c r="B356" s="299" t="s">
        <v>6751</v>
      </c>
      <c r="C356" s="299" t="s">
        <v>6490</v>
      </c>
      <c r="D356" s="299" t="s">
        <v>6491</v>
      </c>
      <c r="E356" s="300" t="s">
        <v>308</v>
      </c>
      <c r="F356" s="129">
        <v>1300</v>
      </c>
      <c r="G356" s="299" t="s">
        <v>213</v>
      </c>
      <c r="H356" s="300">
        <v>131.78</v>
      </c>
      <c r="I356" s="271">
        <f>(H356*'Информация о ценах'!$D$60+'EAST_S5-19RUB'!H356*'Информация о ценах'!$D$60*'Информация о ценах'!$E$60)*'Информация о ценах'!$B$6*1.02*1.2</f>
        <v>6653.5722000000014</v>
      </c>
      <c r="J356" s="217"/>
      <c r="K356" s="273">
        <f t="shared" si="5"/>
        <v>0</v>
      </c>
    </row>
    <row r="357" spans="1:11" x14ac:dyDescent="0.35">
      <c r="A357" s="29" t="s">
        <v>14834</v>
      </c>
      <c r="B357" s="299" t="s">
        <v>6752</v>
      </c>
      <c r="C357" s="299" t="s">
        <v>6490</v>
      </c>
      <c r="D357" s="299" t="s">
        <v>6491</v>
      </c>
      <c r="E357" s="300" t="s">
        <v>313</v>
      </c>
      <c r="F357" s="129">
        <v>1792</v>
      </c>
      <c r="G357" s="299" t="s">
        <v>122</v>
      </c>
      <c r="H357" s="300">
        <v>136.69999999999999</v>
      </c>
      <c r="I357" s="271">
        <f>(H357*'Информация о ценах'!$D$60+'EAST_S5-19RUB'!H357*'Информация о ценах'!$D$60*'Информация о ценах'!$E$60)*'Информация о ценах'!$B$6*1.02*1.2</f>
        <v>6901.9830000000002</v>
      </c>
      <c r="J357" s="217"/>
      <c r="K357" s="273">
        <f t="shared" si="5"/>
        <v>0</v>
      </c>
    </row>
    <row r="358" spans="1:11" x14ac:dyDescent="0.35">
      <c r="A358" s="29" t="s">
        <v>14835</v>
      </c>
      <c r="B358" s="299" t="s">
        <v>6753</v>
      </c>
      <c r="C358" s="299" t="s">
        <v>6490</v>
      </c>
      <c r="D358" s="299" t="s">
        <v>6491</v>
      </c>
      <c r="E358" s="300" t="s">
        <v>314</v>
      </c>
      <c r="F358" s="129">
        <v>2010</v>
      </c>
      <c r="G358" s="299" t="s">
        <v>122</v>
      </c>
      <c r="H358" s="300">
        <v>154.61000000000001</v>
      </c>
      <c r="I358" s="271">
        <f>(H358*'Информация о ценах'!$D$60+'EAST_S5-19RUB'!H358*'Информация о ценах'!$D$60*'Информация о ценах'!$E$60)*'Информация о ценах'!$B$6*1.02*1.2</f>
        <v>7806.2589000000007</v>
      </c>
      <c r="J358" s="217"/>
      <c r="K358" s="273">
        <f t="shared" si="5"/>
        <v>0</v>
      </c>
    </row>
    <row r="359" spans="1:11" x14ac:dyDescent="0.35">
      <c r="A359" s="29" t="s">
        <v>14836</v>
      </c>
      <c r="B359" s="299" t="s">
        <v>6754</v>
      </c>
      <c r="C359" s="299" t="s">
        <v>6490</v>
      </c>
      <c r="D359" s="299" t="s">
        <v>6491</v>
      </c>
      <c r="E359" s="300" t="s">
        <v>315</v>
      </c>
      <c r="F359" s="129">
        <v>2150</v>
      </c>
      <c r="G359" s="299" t="s">
        <v>293</v>
      </c>
      <c r="H359" s="300">
        <v>163.57</v>
      </c>
      <c r="I359" s="271">
        <f>(H359*'Информация о ценах'!$D$60+'EAST_S5-19RUB'!H359*'Информация о ценах'!$D$60*'Информация о ценах'!$E$60)*'Информация о ценах'!$B$6*1.02*1.2</f>
        <v>8258.6493000000009</v>
      </c>
      <c r="J359" s="217"/>
      <c r="K359" s="273">
        <f t="shared" si="5"/>
        <v>0</v>
      </c>
    </row>
    <row r="360" spans="1:11" x14ac:dyDescent="0.35">
      <c r="A360" s="29" t="s">
        <v>14837</v>
      </c>
      <c r="B360" s="299" t="s">
        <v>6755</v>
      </c>
      <c r="C360" s="299" t="s">
        <v>6490</v>
      </c>
      <c r="D360" s="299" t="s">
        <v>6491</v>
      </c>
      <c r="E360" s="300" t="s">
        <v>316</v>
      </c>
      <c r="F360" s="129">
        <v>2225</v>
      </c>
      <c r="G360" s="299" t="s">
        <v>214</v>
      </c>
      <c r="H360" s="300">
        <v>179.37</v>
      </c>
      <c r="I360" s="271">
        <f>(H360*'Информация о ценах'!$D$60+'EAST_S5-19RUB'!H360*'Информация о ценах'!$D$60*'Информация о ценах'!$E$60)*'Информация о ценах'!$B$6*1.02*1.2</f>
        <v>9056.3913000000011</v>
      </c>
      <c r="J360" s="217"/>
      <c r="K360" s="273">
        <f t="shared" si="5"/>
        <v>0</v>
      </c>
    </row>
    <row r="361" spans="1:11" x14ac:dyDescent="0.35">
      <c r="A361" s="29" t="s">
        <v>14838</v>
      </c>
      <c r="B361" s="299" t="s">
        <v>6756</v>
      </c>
      <c r="C361" s="299" t="s">
        <v>6757</v>
      </c>
      <c r="D361" s="299" t="s">
        <v>6758</v>
      </c>
      <c r="E361" s="300">
        <v>6</v>
      </c>
      <c r="F361" s="300">
        <v>2.8</v>
      </c>
      <c r="G361" s="299" t="s">
        <v>6759</v>
      </c>
      <c r="H361" s="300">
        <v>0.53</v>
      </c>
      <c r="I361" s="271">
        <f>(H361*'Информация о ценах'!$D$60+'EAST_S5-19RUB'!H361*'Информация о ценах'!$D$60*'Информация о ценах'!$E$60)*'Информация о ценах'!$B$6*1.02*1.2</f>
        <v>26.759700000000002</v>
      </c>
      <c r="J361" s="217"/>
      <c r="K361" s="273">
        <f t="shared" si="5"/>
        <v>0</v>
      </c>
    </row>
    <row r="362" spans="1:11" x14ac:dyDescent="0.35">
      <c r="A362" s="29" t="s">
        <v>14839</v>
      </c>
      <c r="B362" s="299" t="s">
        <v>6760</v>
      </c>
      <c r="C362" s="299" t="s">
        <v>6757</v>
      </c>
      <c r="D362" s="299" t="s">
        <v>6758</v>
      </c>
      <c r="E362" s="300">
        <v>8</v>
      </c>
      <c r="F362" s="300">
        <v>4.0999999999999996</v>
      </c>
      <c r="G362" s="299" t="s">
        <v>6229</v>
      </c>
      <c r="H362" s="300">
        <v>0.36</v>
      </c>
      <c r="I362" s="271">
        <f>(H362*'Информация о ценах'!$D$60+'EAST_S5-19RUB'!H362*'Информация о ценах'!$D$60*'Информация о ценах'!$E$60)*'Информация о ценах'!$B$6*1.02*1.2</f>
        <v>18.176400000000001</v>
      </c>
      <c r="J362" s="217"/>
      <c r="K362" s="273">
        <f t="shared" si="5"/>
        <v>0</v>
      </c>
    </row>
    <row r="363" spans="1:11" x14ac:dyDescent="0.35">
      <c r="A363" s="29" t="s">
        <v>14840</v>
      </c>
      <c r="B363" s="299" t="s">
        <v>6761</v>
      </c>
      <c r="C363" s="299" t="s">
        <v>6757</v>
      </c>
      <c r="D363" s="299" t="s">
        <v>6758</v>
      </c>
      <c r="E363" s="300">
        <v>10</v>
      </c>
      <c r="F363" s="300">
        <v>5.55</v>
      </c>
      <c r="G363" s="299" t="s">
        <v>6357</v>
      </c>
      <c r="H363" s="300">
        <v>0.24</v>
      </c>
      <c r="I363" s="271">
        <f>(H363*'Информация о ценах'!$D$60+'EAST_S5-19RUB'!H363*'Информация о ценах'!$D$60*'Информация о ценах'!$E$60)*'Информация о ценах'!$B$6*1.02*1.2</f>
        <v>12.117600000000001</v>
      </c>
      <c r="J363" s="217"/>
      <c r="K363" s="273">
        <f t="shared" si="5"/>
        <v>0</v>
      </c>
    </row>
    <row r="364" spans="1:11" x14ac:dyDescent="0.35">
      <c r="A364" s="29" t="s">
        <v>14841</v>
      </c>
      <c r="B364" s="299" t="s">
        <v>6762</v>
      </c>
      <c r="C364" s="299" t="s">
        <v>6757</v>
      </c>
      <c r="D364" s="299" t="s">
        <v>6758</v>
      </c>
      <c r="E364" s="300">
        <v>12</v>
      </c>
      <c r="F364" s="300">
        <v>6.2</v>
      </c>
      <c r="G364" s="299" t="s">
        <v>6235</v>
      </c>
      <c r="H364" s="300">
        <v>0.22</v>
      </c>
      <c r="I364" s="271">
        <f>(H364*'Информация о ценах'!$D$60+'EAST_S5-19RUB'!H364*'Информация о ценах'!$D$60*'Информация о ценах'!$E$60)*'Информация о ценах'!$B$6*1.02*1.2</f>
        <v>11.107800000000001</v>
      </c>
      <c r="J364" s="217"/>
      <c r="K364" s="273">
        <f t="shared" si="5"/>
        <v>0</v>
      </c>
    </row>
    <row r="365" spans="1:11" x14ac:dyDescent="0.35">
      <c r="A365" s="29" t="s">
        <v>14842</v>
      </c>
      <c r="B365" s="299" t="s">
        <v>6763</v>
      </c>
      <c r="C365" s="299" t="s">
        <v>6757</v>
      </c>
      <c r="D365" s="299" t="s">
        <v>6758</v>
      </c>
      <c r="E365" s="300">
        <v>14</v>
      </c>
      <c r="F365" s="300">
        <v>7</v>
      </c>
      <c r="G365" s="299" t="s">
        <v>2667</v>
      </c>
      <c r="H365" s="300">
        <v>0.22</v>
      </c>
      <c r="I365" s="271">
        <f>(H365*'Информация о ценах'!$D$60+'EAST_S5-19RUB'!H365*'Информация о ценах'!$D$60*'Информация о ценах'!$E$60)*'Информация о ценах'!$B$6*1.02*1.2</f>
        <v>11.107800000000001</v>
      </c>
      <c r="J365" s="217"/>
      <c r="K365" s="273">
        <f t="shared" si="5"/>
        <v>0</v>
      </c>
    </row>
    <row r="366" spans="1:11" x14ac:dyDescent="0.35">
      <c r="A366" s="29" t="s">
        <v>14843</v>
      </c>
      <c r="B366" s="299" t="s">
        <v>6764</v>
      </c>
      <c r="C366" s="299" t="s">
        <v>6757</v>
      </c>
      <c r="D366" s="299" t="s">
        <v>6758</v>
      </c>
      <c r="E366" s="300">
        <v>15</v>
      </c>
      <c r="F366" s="300">
        <v>7.8</v>
      </c>
      <c r="G366" s="299" t="s">
        <v>1254</v>
      </c>
      <c r="H366" s="300">
        <v>0.28000000000000003</v>
      </c>
      <c r="I366" s="271">
        <f>(H366*'Информация о ценах'!$D$60+'EAST_S5-19RUB'!H366*'Информация о ценах'!$D$60*'Информация о ценах'!$E$60)*'Информация о ценах'!$B$6*1.02*1.2</f>
        <v>14.137200000000002</v>
      </c>
      <c r="J366" s="217"/>
      <c r="K366" s="273">
        <f t="shared" si="5"/>
        <v>0</v>
      </c>
    </row>
    <row r="367" spans="1:11" x14ac:dyDescent="0.35">
      <c r="A367" s="29" t="s">
        <v>14844</v>
      </c>
      <c r="B367" s="299" t="s">
        <v>6765</v>
      </c>
      <c r="C367" s="299" t="s">
        <v>6757</v>
      </c>
      <c r="D367" s="299" t="s">
        <v>6758</v>
      </c>
      <c r="E367" s="300">
        <v>16</v>
      </c>
      <c r="F367" s="300">
        <v>9.3000000000000007</v>
      </c>
      <c r="G367" s="299" t="s">
        <v>1254</v>
      </c>
      <c r="H367" s="300">
        <v>0.3</v>
      </c>
      <c r="I367" s="271">
        <f>(H367*'Информация о ценах'!$D$60+'EAST_S5-19RUB'!H367*'Информация о ценах'!$D$60*'Информация о ценах'!$E$60)*'Информация о ценах'!$B$6*1.02*1.2</f>
        <v>15.147</v>
      </c>
      <c r="J367" s="217"/>
      <c r="K367" s="273">
        <f t="shared" si="5"/>
        <v>0</v>
      </c>
    </row>
    <row r="368" spans="1:11" x14ac:dyDescent="0.35">
      <c r="A368" s="29" t="s">
        <v>14845</v>
      </c>
      <c r="B368" s="299" t="s">
        <v>6766</v>
      </c>
      <c r="C368" s="299" t="s">
        <v>6757</v>
      </c>
      <c r="D368" s="299" t="s">
        <v>6758</v>
      </c>
      <c r="E368" s="300">
        <v>18</v>
      </c>
      <c r="F368" s="300">
        <v>12.6</v>
      </c>
      <c r="G368" s="299" t="s">
        <v>1192</v>
      </c>
      <c r="H368" s="300">
        <v>0.34</v>
      </c>
      <c r="I368" s="271">
        <f>(H368*'Информация о ценах'!$D$60+'EAST_S5-19RUB'!H368*'Информация о ценах'!$D$60*'Информация о ценах'!$E$60)*'Информация о ценах'!$B$6*1.02*1.2</f>
        <v>17.166600000000003</v>
      </c>
      <c r="J368" s="217"/>
      <c r="K368" s="273">
        <f t="shared" si="5"/>
        <v>0</v>
      </c>
    </row>
    <row r="369" spans="1:11" x14ac:dyDescent="0.35">
      <c r="A369" s="29" t="s">
        <v>14846</v>
      </c>
      <c r="B369" s="299" t="s">
        <v>6767</v>
      </c>
      <c r="C369" s="299" t="s">
        <v>6757</v>
      </c>
      <c r="D369" s="299" t="s">
        <v>6758</v>
      </c>
      <c r="E369" s="300">
        <v>20</v>
      </c>
      <c r="F369" s="300">
        <v>19</v>
      </c>
      <c r="G369" s="299" t="s">
        <v>226</v>
      </c>
      <c r="H369" s="300">
        <v>1.2</v>
      </c>
      <c r="I369" s="271">
        <f>(H369*'Информация о ценах'!$D$60+'EAST_S5-19RUB'!H369*'Информация о ценах'!$D$60*'Информация о ценах'!$E$60)*'Информация о ценах'!$B$6*1.02*1.2</f>
        <v>60.588000000000001</v>
      </c>
      <c r="J369" s="217"/>
      <c r="K369" s="273">
        <f t="shared" si="5"/>
        <v>0</v>
      </c>
    </row>
    <row r="370" spans="1:11" x14ac:dyDescent="0.35">
      <c r="A370" s="29" t="s">
        <v>14847</v>
      </c>
      <c r="B370" s="299" t="s">
        <v>6768</v>
      </c>
      <c r="C370" s="299" t="s">
        <v>6757</v>
      </c>
      <c r="D370" s="299" t="s">
        <v>6758</v>
      </c>
      <c r="E370" s="300">
        <v>22</v>
      </c>
      <c r="F370" s="300">
        <v>20.3</v>
      </c>
      <c r="G370" s="299" t="s">
        <v>226</v>
      </c>
      <c r="H370" s="300">
        <v>0.54</v>
      </c>
      <c r="I370" s="271">
        <f>(H370*'Информация о ценах'!$D$60+'EAST_S5-19RUB'!H370*'Информация о ценах'!$D$60*'Информация о ценах'!$E$60)*'Информация о ценах'!$B$6*1.02*1.2</f>
        <v>27.264600000000002</v>
      </c>
      <c r="J370" s="217"/>
      <c r="K370" s="273">
        <f t="shared" si="5"/>
        <v>0</v>
      </c>
    </row>
    <row r="371" spans="1:11" x14ac:dyDescent="0.35">
      <c r="A371" s="29" t="s">
        <v>14848</v>
      </c>
      <c r="B371" s="299" t="s">
        <v>6769</v>
      </c>
      <c r="C371" s="299" t="s">
        <v>6757</v>
      </c>
      <c r="D371" s="299" t="s">
        <v>6758</v>
      </c>
      <c r="E371" s="300">
        <v>25</v>
      </c>
      <c r="F371" s="300">
        <v>30</v>
      </c>
      <c r="G371" s="299" t="s">
        <v>367</v>
      </c>
      <c r="H371" s="300">
        <v>1.1599999999999999</v>
      </c>
      <c r="I371" s="271">
        <f>(H371*'Информация о ценах'!$D$60+'EAST_S5-19RUB'!H371*'Информация о ценах'!$D$60*'Информация о ценах'!$E$60)*'Информация о ценах'!$B$6*1.02*1.2</f>
        <v>58.568399999999997</v>
      </c>
      <c r="J371" s="217"/>
      <c r="K371" s="273">
        <f t="shared" si="5"/>
        <v>0</v>
      </c>
    </row>
    <row r="372" spans="1:11" x14ac:dyDescent="0.35">
      <c r="A372" s="29" t="s">
        <v>14849</v>
      </c>
      <c r="B372" s="299" t="s">
        <v>6770</v>
      </c>
      <c r="C372" s="299" t="s">
        <v>6757</v>
      </c>
      <c r="D372" s="299" t="s">
        <v>6758</v>
      </c>
      <c r="E372" s="300">
        <v>28</v>
      </c>
      <c r="F372" s="300">
        <v>35.4</v>
      </c>
      <c r="G372" s="299" t="s">
        <v>503</v>
      </c>
      <c r="H372" s="300">
        <v>0.9</v>
      </c>
      <c r="I372" s="271">
        <f>(H372*'Информация о ценах'!$D$60+'EAST_S5-19RUB'!H372*'Информация о ценах'!$D$60*'Информация о ценах'!$E$60)*'Информация о ценах'!$B$6*1.02*1.2</f>
        <v>45.44100000000001</v>
      </c>
      <c r="J372" s="217"/>
      <c r="K372" s="273">
        <f t="shared" si="5"/>
        <v>0</v>
      </c>
    </row>
    <row r="373" spans="1:11" x14ac:dyDescent="0.35">
      <c r="A373" s="29" t="s">
        <v>14850</v>
      </c>
      <c r="B373" s="299" t="s">
        <v>6771</v>
      </c>
      <c r="C373" s="299" t="s">
        <v>6757</v>
      </c>
      <c r="D373" s="299" t="s">
        <v>6758</v>
      </c>
      <c r="E373" s="300">
        <v>32</v>
      </c>
      <c r="F373" s="300">
        <v>40.1</v>
      </c>
      <c r="G373" s="299" t="s">
        <v>551</v>
      </c>
      <c r="H373" s="300">
        <v>2</v>
      </c>
      <c r="I373" s="271">
        <f>(H373*'Информация о ценах'!$D$60+'EAST_S5-19RUB'!H373*'Информация о ценах'!$D$60*'Информация о ценах'!$E$60)*'Информация о ценах'!$B$6*1.02*1.2</f>
        <v>100.98</v>
      </c>
      <c r="J373" s="217"/>
      <c r="K373" s="273">
        <f t="shared" si="5"/>
        <v>0</v>
      </c>
    </row>
    <row r="374" spans="1:11" x14ac:dyDescent="0.35">
      <c r="A374" s="29" t="s">
        <v>14851</v>
      </c>
      <c r="B374" s="299" t="s">
        <v>6772</v>
      </c>
      <c r="C374" s="299" t="s">
        <v>6757</v>
      </c>
      <c r="D374" s="299" t="s">
        <v>6758</v>
      </c>
      <c r="E374" s="300">
        <v>35</v>
      </c>
      <c r="F374" s="300">
        <v>61.3</v>
      </c>
      <c r="G374" s="299" t="s">
        <v>1222</v>
      </c>
      <c r="H374" s="300">
        <v>2</v>
      </c>
      <c r="I374" s="271">
        <f>(H374*'Информация о ценах'!$D$60+'EAST_S5-19RUB'!H374*'Информация о ценах'!$D$60*'Информация о ценах'!$E$60)*'Информация о ценах'!$B$6*1.02*1.2</f>
        <v>100.98</v>
      </c>
      <c r="J374" s="217"/>
      <c r="K374" s="273">
        <f t="shared" si="5"/>
        <v>0</v>
      </c>
    </row>
    <row r="375" spans="1:11" x14ac:dyDescent="0.35">
      <c r="A375" s="29" t="s">
        <v>14852</v>
      </c>
      <c r="B375" s="299" t="s">
        <v>6773</v>
      </c>
      <c r="C375" s="299" t="s">
        <v>6757</v>
      </c>
      <c r="D375" s="299" t="s">
        <v>6758</v>
      </c>
      <c r="E375" s="300">
        <v>36</v>
      </c>
      <c r="F375" s="300">
        <v>62.1</v>
      </c>
      <c r="G375" s="299" t="s">
        <v>1222</v>
      </c>
      <c r="H375" s="300">
        <v>3.8</v>
      </c>
      <c r="I375" s="271">
        <f>(H375*'Информация о ценах'!$D$60+'EAST_S5-19RUB'!H375*'Информация о ценах'!$D$60*'Информация о ценах'!$E$60)*'Информация о ценах'!$B$6*1.02*1.2</f>
        <v>191.86199999999999</v>
      </c>
      <c r="J375" s="217"/>
      <c r="K375" s="273">
        <f t="shared" si="5"/>
        <v>0</v>
      </c>
    </row>
    <row r="376" spans="1:11" x14ac:dyDescent="0.35">
      <c r="A376" s="29" t="s">
        <v>14853</v>
      </c>
      <c r="B376" s="299" t="s">
        <v>6774</v>
      </c>
      <c r="C376" s="299" t="s">
        <v>6757</v>
      </c>
      <c r="D376" s="299" t="s">
        <v>6758</v>
      </c>
      <c r="E376" s="300">
        <v>40</v>
      </c>
      <c r="F376" s="300">
        <v>65.400000000000006</v>
      </c>
      <c r="G376" s="299" t="s">
        <v>398</v>
      </c>
      <c r="H376" s="300">
        <v>2.34</v>
      </c>
      <c r="I376" s="271">
        <f>(H376*'Информация о ценах'!$D$60+'EAST_S5-19RUB'!H376*'Информация о ценах'!$D$60*'Информация о ценах'!$E$60)*'Информация о ценах'!$B$6*1.02*1.2</f>
        <v>118.14659999999998</v>
      </c>
      <c r="J376" s="217"/>
      <c r="K376" s="273">
        <f t="shared" si="5"/>
        <v>0</v>
      </c>
    </row>
    <row r="377" spans="1:11" x14ac:dyDescent="0.35">
      <c r="A377" s="29" t="s">
        <v>14854</v>
      </c>
      <c r="B377" s="299" t="s">
        <v>6775</v>
      </c>
      <c r="C377" s="299" t="s">
        <v>6757</v>
      </c>
      <c r="D377" s="299" t="s">
        <v>6758</v>
      </c>
      <c r="E377" s="300">
        <v>42</v>
      </c>
      <c r="F377" s="300">
        <v>92.7</v>
      </c>
      <c r="G377" s="299" t="s">
        <v>398</v>
      </c>
      <c r="H377" s="300">
        <v>3</v>
      </c>
      <c r="I377" s="271">
        <f>(H377*'Информация о ценах'!$D$60+'EAST_S5-19RUB'!H377*'Информация о ценах'!$D$60*'Информация о ценах'!$E$60)*'Информация о ценах'!$B$6*1.02*1.2</f>
        <v>151.47000000000003</v>
      </c>
      <c r="J377" s="217"/>
      <c r="K377" s="273">
        <f t="shared" si="5"/>
        <v>0</v>
      </c>
    </row>
    <row r="378" spans="1:11" x14ac:dyDescent="0.35">
      <c r="A378" s="29" t="s">
        <v>14855</v>
      </c>
      <c r="B378" s="299" t="s">
        <v>6776</v>
      </c>
      <c r="C378" s="299" t="s">
        <v>6757</v>
      </c>
      <c r="D378" s="299" t="s">
        <v>6758</v>
      </c>
      <c r="E378" s="300">
        <v>52</v>
      </c>
      <c r="F378" s="300">
        <v>153.4</v>
      </c>
      <c r="G378" s="299" t="s">
        <v>210</v>
      </c>
      <c r="H378" s="300">
        <v>5</v>
      </c>
      <c r="I378" s="271">
        <f>(H378*'Информация о ценах'!$D$60+'EAST_S5-19RUB'!H378*'Информация о ценах'!$D$60*'Информация о ценах'!$E$60)*'Информация о ценах'!$B$6*1.02*1.2</f>
        <v>252.45</v>
      </c>
      <c r="J378" s="217"/>
      <c r="K378" s="273">
        <f t="shared" si="5"/>
        <v>0</v>
      </c>
    </row>
    <row r="379" spans="1:11" x14ac:dyDescent="0.35">
      <c r="A379" s="29" t="s">
        <v>14856</v>
      </c>
      <c r="B379" s="299" t="s">
        <v>6777</v>
      </c>
      <c r="C379" s="299" t="s">
        <v>6757</v>
      </c>
      <c r="D379" s="299" t="s">
        <v>6758</v>
      </c>
      <c r="E379" s="300">
        <v>54</v>
      </c>
      <c r="F379" s="300">
        <v>143.5</v>
      </c>
      <c r="G379" s="299" t="s">
        <v>461</v>
      </c>
      <c r="H379" s="300">
        <v>4.21</v>
      </c>
      <c r="I379" s="271">
        <f>(H379*'Информация о ценах'!$D$60+'EAST_S5-19RUB'!H379*'Информация о ценах'!$D$60*'Информация о ценах'!$E$60)*'Информация о ценах'!$B$6*1.02*1.2</f>
        <v>212.56290000000004</v>
      </c>
      <c r="J379" s="217"/>
      <c r="K379" s="273">
        <f t="shared" si="5"/>
        <v>0</v>
      </c>
    </row>
    <row r="380" spans="1:11" x14ac:dyDescent="0.35">
      <c r="A380" s="29" t="s">
        <v>14857</v>
      </c>
      <c r="B380" s="299" t="s">
        <v>6778</v>
      </c>
      <c r="C380" s="299" t="s">
        <v>6757</v>
      </c>
      <c r="D380" s="299" t="s">
        <v>6758</v>
      </c>
      <c r="E380" s="300">
        <v>64</v>
      </c>
      <c r="F380" s="300">
        <v>215.4</v>
      </c>
      <c r="G380" s="299" t="s">
        <v>625</v>
      </c>
      <c r="H380" s="300">
        <v>9.9</v>
      </c>
      <c r="I380" s="271">
        <f>(H380*'Информация о ценах'!$D$60+'EAST_S5-19RUB'!H380*'Информация о ценах'!$D$60*'Информация о ценах'!$E$60)*'Информация о ценах'!$B$6*1.02*1.2</f>
        <v>499.851</v>
      </c>
      <c r="J380" s="217"/>
      <c r="K380" s="273">
        <f t="shared" si="5"/>
        <v>0</v>
      </c>
    </row>
    <row r="381" spans="1:11" x14ac:dyDescent="0.35">
      <c r="A381" s="29" t="s">
        <v>14858</v>
      </c>
      <c r="B381" s="299" t="s">
        <v>6779</v>
      </c>
      <c r="C381" s="299" t="s">
        <v>6757</v>
      </c>
      <c r="D381" s="299" t="s">
        <v>6758</v>
      </c>
      <c r="E381" s="300">
        <v>66.7</v>
      </c>
      <c r="F381" s="300">
        <v>229.5</v>
      </c>
      <c r="G381" s="299" t="s">
        <v>1034</v>
      </c>
      <c r="H381" s="300">
        <v>17.29</v>
      </c>
      <c r="I381" s="271">
        <f>(H381*'Информация о ценах'!$D$60+'EAST_S5-19RUB'!H381*'Информация о ценах'!$D$60*'Информация о ценах'!$E$60)*'Информация о ценах'!$B$6*1.02*1.2</f>
        <v>872.97210000000018</v>
      </c>
      <c r="J381" s="217"/>
      <c r="K381" s="273">
        <f t="shared" si="5"/>
        <v>0</v>
      </c>
    </row>
    <row r="382" spans="1:11" x14ac:dyDescent="0.35">
      <c r="A382" s="29" t="s">
        <v>14859</v>
      </c>
      <c r="B382" s="299" t="s">
        <v>6780</v>
      </c>
      <c r="C382" s="299" t="s">
        <v>6757</v>
      </c>
      <c r="D382" s="299" t="s">
        <v>6758</v>
      </c>
      <c r="E382" s="300">
        <v>70</v>
      </c>
      <c r="F382" s="300">
        <v>240</v>
      </c>
      <c r="G382" s="299" t="s">
        <v>592</v>
      </c>
      <c r="H382" s="300">
        <v>18.45</v>
      </c>
      <c r="I382" s="271">
        <f>(H382*'Информация о ценах'!$D$60+'EAST_S5-19RUB'!H382*'Информация о ценах'!$D$60*'Информация о ценах'!$E$60)*'Информация о ценах'!$B$6*1.02*1.2</f>
        <v>931.54050000000018</v>
      </c>
      <c r="J382" s="217"/>
      <c r="K382" s="273">
        <f t="shared" si="5"/>
        <v>0</v>
      </c>
    </row>
    <row r="383" spans="1:11" x14ac:dyDescent="0.35">
      <c r="A383" s="29" t="s">
        <v>14860</v>
      </c>
      <c r="B383" s="299" t="s">
        <v>6781</v>
      </c>
      <c r="C383" s="299" t="s">
        <v>6757</v>
      </c>
      <c r="D383" s="299" t="s">
        <v>6758</v>
      </c>
      <c r="E383" s="300">
        <v>76.099999999999994</v>
      </c>
      <c r="F383" s="300">
        <v>293</v>
      </c>
      <c r="G383" s="299" t="s">
        <v>1202</v>
      </c>
      <c r="H383" s="300">
        <v>14.83</v>
      </c>
      <c r="I383" s="271">
        <f>(H383*'Информация о ценах'!$D$60+'EAST_S5-19RUB'!H383*'Информация о ценах'!$D$60*'Информация о ценах'!$E$60)*'Информация о ценах'!$B$6*1.02*1.2</f>
        <v>748.76670000000001</v>
      </c>
      <c r="J383" s="217"/>
      <c r="K383" s="273">
        <f t="shared" si="5"/>
        <v>0</v>
      </c>
    </row>
    <row r="384" spans="1:11" x14ac:dyDescent="0.35">
      <c r="A384" s="29" t="s">
        <v>14861</v>
      </c>
      <c r="B384" s="299" t="s">
        <v>6782</v>
      </c>
      <c r="C384" s="299" t="s">
        <v>6757</v>
      </c>
      <c r="D384" s="299" t="s">
        <v>6758</v>
      </c>
      <c r="E384" s="300">
        <v>88.9</v>
      </c>
      <c r="F384" s="300">
        <v>426</v>
      </c>
      <c r="G384" s="299" t="s">
        <v>213</v>
      </c>
      <c r="H384" s="300">
        <v>20.07</v>
      </c>
      <c r="I384" s="271">
        <f>(H384*'Информация о ценах'!$D$60+'EAST_S5-19RUB'!H384*'Информация о ценах'!$D$60*'Информация о ценах'!$E$60)*'Информация о ценах'!$B$6*1.02*1.2</f>
        <v>1013.3343000000001</v>
      </c>
      <c r="J384" s="217"/>
      <c r="K384" s="273">
        <f t="shared" si="5"/>
        <v>0</v>
      </c>
    </row>
    <row r="385" spans="1:11" x14ac:dyDescent="0.35">
      <c r="A385" s="29" t="s">
        <v>14862</v>
      </c>
      <c r="B385" s="299" t="s">
        <v>6783</v>
      </c>
      <c r="C385" s="299" t="s">
        <v>6757</v>
      </c>
      <c r="D385" s="299" t="s">
        <v>6758</v>
      </c>
      <c r="E385" s="300">
        <v>108</v>
      </c>
      <c r="F385" s="300">
        <v>772.6</v>
      </c>
      <c r="G385" s="299" t="s">
        <v>369</v>
      </c>
      <c r="H385" s="300">
        <v>45.44</v>
      </c>
      <c r="I385" s="271">
        <f>(H385*'Информация о ценах'!$D$60+'EAST_S5-19RUB'!H385*'Информация о ценах'!$D$60*'Информация о ценах'!$E$60)*'Информация о ценах'!$B$6*1.02*1.2</f>
        <v>2294.2656000000002</v>
      </c>
      <c r="J385" s="217"/>
      <c r="K385" s="273">
        <f t="shared" si="5"/>
        <v>0</v>
      </c>
    </row>
    <row r="386" spans="1:11" x14ac:dyDescent="0.35">
      <c r="A386" s="29" t="s">
        <v>14863</v>
      </c>
      <c r="B386" s="299" t="s">
        <v>6784</v>
      </c>
      <c r="C386" s="299" t="s">
        <v>6757</v>
      </c>
      <c r="D386" s="299" t="s">
        <v>6758</v>
      </c>
      <c r="E386" s="300">
        <v>133</v>
      </c>
      <c r="F386" s="300">
        <v>912</v>
      </c>
      <c r="G386" s="299" t="s">
        <v>1202</v>
      </c>
      <c r="H386" s="300">
        <v>52.59</v>
      </c>
      <c r="I386" s="271">
        <f>(H386*'Информация о ценах'!$D$60+'EAST_S5-19RUB'!H386*'Информация о ценах'!$D$60*'Информация о ценах'!$E$60)*'Информация о ценах'!$B$6*1.02*1.2</f>
        <v>2655.2691000000009</v>
      </c>
      <c r="J386" s="217"/>
      <c r="K386" s="273">
        <f t="shared" si="5"/>
        <v>0</v>
      </c>
    </row>
    <row r="387" spans="1:11" x14ac:dyDescent="0.35">
      <c r="A387" s="29" t="s">
        <v>14864</v>
      </c>
      <c r="B387" s="299" t="s">
        <v>6785</v>
      </c>
      <c r="C387" s="299" t="s">
        <v>6757</v>
      </c>
      <c r="D387" s="299" t="s">
        <v>6758</v>
      </c>
      <c r="E387" s="300">
        <v>159</v>
      </c>
      <c r="F387" s="129">
        <v>1190</v>
      </c>
      <c r="G387" s="299" t="s">
        <v>369</v>
      </c>
      <c r="H387" s="300">
        <v>64.3</v>
      </c>
      <c r="I387" s="271">
        <f>(H387*'Информация о ценах'!$D$60+'EAST_S5-19RUB'!H387*'Информация о ценах'!$D$60*'Информация о ценах'!$E$60)*'Информация о ценах'!$B$6*1.02*1.2</f>
        <v>3246.5070000000001</v>
      </c>
      <c r="J387" s="217"/>
      <c r="K387" s="273">
        <f t="shared" ref="K387:K450" si="6">I387*J387</f>
        <v>0</v>
      </c>
    </row>
    <row r="388" spans="1:11" x14ac:dyDescent="0.35">
      <c r="A388" s="29" t="s">
        <v>6786</v>
      </c>
      <c r="B388" s="299" t="s">
        <v>6787</v>
      </c>
      <c r="C388" s="299" t="s">
        <v>6788</v>
      </c>
      <c r="D388" s="299" t="s">
        <v>6789</v>
      </c>
      <c r="E388" s="300">
        <v>12</v>
      </c>
      <c r="F388" s="300">
        <v>6.1</v>
      </c>
      <c r="G388" s="299" t="s">
        <v>6235</v>
      </c>
      <c r="H388" s="300">
        <v>0.65</v>
      </c>
      <c r="I388" s="271">
        <f>(H388*'Информация о ценах'!$D$60+'EAST_S5-19RUB'!H388*'Информация о ценах'!$D$60*'Информация о ценах'!$E$60)*'Информация о ценах'!$B$6*1.02*1.2</f>
        <v>32.8185</v>
      </c>
      <c r="J388" s="217"/>
      <c r="K388" s="273">
        <f t="shared" si="6"/>
        <v>0</v>
      </c>
    </row>
    <row r="389" spans="1:11" x14ac:dyDescent="0.35">
      <c r="A389" s="29" t="s">
        <v>6790</v>
      </c>
      <c r="B389" s="299" t="s">
        <v>6791</v>
      </c>
      <c r="C389" s="299" t="s">
        <v>6788</v>
      </c>
      <c r="D389" s="299" t="s">
        <v>6789</v>
      </c>
      <c r="E389" s="300">
        <v>14</v>
      </c>
      <c r="F389" s="300">
        <v>8</v>
      </c>
      <c r="G389" s="299" t="s">
        <v>2667</v>
      </c>
      <c r="H389" s="300">
        <v>0.79</v>
      </c>
      <c r="I389" s="271">
        <f>(H389*'Информация о ценах'!$D$60+'EAST_S5-19RUB'!H389*'Информация о ценах'!$D$60*'Информация о ценах'!$E$60)*'Информация о ценах'!$B$6*1.02*1.2</f>
        <v>39.887100000000004</v>
      </c>
      <c r="J389" s="217"/>
      <c r="K389" s="273">
        <f t="shared" si="6"/>
        <v>0</v>
      </c>
    </row>
    <row r="390" spans="1:11" x14ac:dyDescent="0.35">
      <c r="A390" s="29" t="s">
        <v>6792</v>
      </c>
      <c r="B390" s="299" t="s">
        <v>6793</v>
      </c>
      <c r="C390" s="299" t="s">
        <v>6788</v>
      </c>
      <c r="D390" s="299" t="s">
        <v>6789</v>
      </c>
      <c r="E390" s="300">
        <v>15</v>
      </c>
      <c r="F390" s="300">
        <v>7.9</v>
      </c>
      <c r="G390" s="299" t="s">
        <v>1254</v>
      </c>
      <c r="H390" s="300">
        <v>0.56000000000000005</v>
      </c>
      <c r="I390" s="271">
        <f>(H390*'Информация о ценах'!$D$60+'EAST_S5-19RUB'!H390*'Информация о ценах'!$D$60*'Информация о ценах'!$E$60)*'Информация о ценах'!$B$6*1.02*1.2</f>
        <v>28.274400000000004</v>
      </c>
      <c r="J390" s="217"/>
      <c r="K390" s="273">
        <f t="shared" si="6"/>
        <v>0</v>
      </c>
    </row>
    <row r="391" spans="1:11" x14ac:dyDescent="0.35">
      <c r="A391" s="29" t="s">
        <v>6794</v>
      </c>
      <c r="B391" s="299" t="s">
        <v>6795</v>
      </c>
      <c r="C391" s="299" t="s">
        <v>6788</v>
      </c>
      <c r="D391" s="299" t="s">
        <v>6789</v>
      </c>
      <c r="E391" s="300">
        <v>18</v>
      </c>
      <c r="F391" s="300">
        <v>12.7</v>
      </c>
      <c r="G391" s="299" t="s">
        <v>1256</v>
      </c>
      <c r="H391" s="300">
        <v>0.79</v>
      </c>
      <c r="I391" s="271">
        <f>(H391*'Информация о ценах'!$D$60+'EAST_S5-19RUB'!H391*'Информация о ценах'!$D$60*'Информация о ценах'!$E$60)*'Информация о ценах'!$B$6*1.02*1.2</f>
        <v>39.887100000000004</v>
      </c>
      <c r="J391" s="217"/>
      <c r="K391" s="273">
        <f t="shared" si="6"/>
        <v>0</v>
      </c>
    </row>
    <row r="392" spans="1:11" x14ac:dyDescent="0.35">
      <c r="A392" s="29" t="s">
        <v>6796</v>
      </c>
      <c r="B392" s="299" t="s">
        <v>6797</v>
      </c>
      <c r="C392" s="299" t="s">
        <v>6788</v>
      </c>
      <c r="D392" s="299" t="s">
        <v>6789</v>
      </c>
      <c r="E392" s="300">
        <v>22</v>
      </c>
      <c r="F392" s="300">
        <v>20.399999999999999</v>
      </c>
      <c r="G392" s="299" t="s">
        <v>226</v>
      </c>
      <c r="H392" s="300">
        <v>1.39</v>
      </c>
      <c r="I392" s="271">
        <f>(H392*'Информация о ценах'!$D$60+'EAST_S5-19RUB'!H392*'Информация о ценах'!$D$60*'Информация о ценах'!$E$60)*'Информация о ценах'!$B$6*1.02*1.2</f>
        <v>70.181100000000001</v>
      </c>
      <c r="J392" s="217"/>
      <c r="K392" s="273">
        <f t="shared" si="6"/>
        <v>0</v>
      </c>
    </row>
    <row r="393" spans="1:11" x14ac:dyDescent="0.35">
      <c r="A393" s="29" t="s">
        <v>6798</v>
      </c>
      <c r="B393" s="299" t="s">
        <v>6799</v>
      </c>
      <c r="C393" s="299" t="s">
        <v>6788</v>
      </c>
      <c r="D393" s="299" t="s">
        <v>6789</v>
      </c>
      <c r="E393" s="300">
        <v>28</v>
      </c>
      <c r="F393" s="300">
        <v>33.9</v>
      </c>
      <c r="G393" s="299" t="s">
        <v>501</v>
      </c>
      <c r="H393" s="300">
        <v>1.75</v>
      </c>
      <c r="I393" s="271">
        <f>(H393*'Информация о ценах'!$D$60+'EAST_S5-19RUB'!H393*'Информация о ценах'!$D$60*'Информация о ценах'!$E$60)*'Информация о ценах'!$B$6*1.02*1.2</f>
        <v>88.35750000000003</v>
      </c>
      <c r="J393" s="217"/>
      <c r="K393" s="273">
        <f t="shared" si="6"/>
        <v>0</v>
      </c>
    </row>
    <row r="394" spans="1:11" x14ac:dyDescent="0.35">
      <c r="A394" s="29" t="s">
        <v>6800</v>
      </c>
      <c r="B394" s="299" t="s">
        <v>6801</v>
      </c>
      <c r="C394" s="299" t="s">
        <v>6788</v>
      </c>
      <c r="D394" s="299" t="s">
        <v>6789</v>
      </c>
      <c r="E394" s="300">
        <v>35</v>
      </c>
      <c r="F394" s="300">
        <v>61.9</v>
      </c>
      <c r="G394" s="299" t="s">
        <v>1257</v>
      </c>
      <c r="H394" s="300">
        <v>3.01</v>
      </c>
      <c r="I394" s="271">
        <f>(H394*'Информация о ценах'!$D$60+'EAST_S5-19RUB'!H394*'Информация о ценах'!$D$60*'Информация о ценах'!$E$60)*'Информация о ценах'!$B$6*1.02*1.2</f>
        <v>151.97489999999999</v>
      </c>
      <c r="J394" s="217"/>
      <c r="K394" s="273">
        <f t="shared" si="6"/>
        <v>0</v>
      </c>
    </row>
    <row r="395" spans="1:11" x14ac:dyDescent="0.35">
      <c r="A395" s="29" t="s">
        <v>6803</v>
      </c>
      <c r="B395" s="299" t="s">
        <v>6804</v>
      </c>
      <c r="C395" s="299" t="s">
        <v>6788</v>
      </c>
      <c r="D395" s="299" t="s">
        <v>6789</v>
      </c>
      <c r="E395" s="300">
        <v>42</v>
      </c>
      <c r="F395" s="300">
        <v>72.599999999999994</v>
      </c>
      <c r="G395" s="299" t="s">
        <v>6805</v>
      </c>
      <c r="H395" s="300">
        <v>3.79</v>
      </c>
      <c r="I395" s="271">
        <f>(H395*'Информация о ценах'!$D$60+'EAST_S5-19RUB'!H395*'Информация о ценах'!$D$60*'Информация о ценах'!$E$60)*'Информация о ценах'!$B$6*1.02*1.2</f>
        <v>191.35710000000003</v>
      </c>
      <c r="J395" s="217"/>
      <c r="K395" s="273">
        <f t="shared" si="6"/>
        <v>0</v>
      </c>
    </row>
    <row r="396" spans="1:11" x14ac:dyDescent="0.35">
      <c r="A396" s="29" t="s">
        <v>6806</v>
      </c>
      <c r="B396" s="299" t="s">
        <v>6807</v>
      </c>
      <c r="C396" s="299" t="s">
        <v>6788</v>
      </c>
      <c r="D396" s="299" t="s">
        <v>6789</v>
      </c>
      <c r="E396" s="300">
        <v>54</v>
      </c>
      <c r="F396" s="300">
        <v>144.19999999999999</v>
      </c>
      <c r="G396" s="299" t="s">
        <v>217</v>
      </c>
      <c r="H396" s="300">
        <v>6.98</v>
      </c>
      <c r="I396" s="271">
        <f>(H396*'Информация о ценах'!$D$60+'EAST_S5-19RUB'!H396*'Информация о ценах'!$D$60*'Информация о ценах'!$E$60)*'Информация о ценах'!$B$6*1.02*1.2</f>
        <v>352.42020000000002</v>
      </c>
      <c r="J396" s="217"/>
      <c r="K396" s="273">
        <f t="shared" si="6"/>
        <v>0</v>
      </c>
    </row>
    <row r="397" spans="1:11" x14ac:dyDescent="0.35">
      <c r="A397" s="29" t="s">
        <v>14865</v>
      </c>
      <c r="B397" s="299" t="s">
        <v>6808</v>
      </c>
      <c r="C397" s="299" t="s">
        <v>6809</v>
      </c>
      <c r="D397" s="299" t="s">
        <v>6810</v>
      </c>
      <c r="E397" s="300" t="s">
        <v>6811</v>
      </c>
      <c r="F397" s="300">
        <v>3.58</v>
      </c>
      <c r="G397" s="299" t="s">
        <v>6229</v>
      </c>
      <c r="H397" s="300">
        <v>1.4</v>
      </c>
      <c r="I397" s="271">
        <f>(H397*'Информация о ценах'!$D$60+'EAST_S5-19RUB'!H397*'Информация о ценах'!$D$60*'Информация о ценах'!$E$60)*'Информация о ценах'!$B$6*1.02*1.2</f>
        <v>70.685999999999993</v>
      </c>
      <c r="J397" s="217"/>
      <c r="K397" s="273">
        <f t="shared" si="6"/>
        <v>0</v>
      </c>
    </row>
    <row r="398" spans="1:11" x14ac:dyDescent="0.35">
      <c r="A398" s="29" t="s">
        <v>14866</v>
      </c>
      <c r="B398" s="299" t="s">
        <v>6812</v>
      </c>
      <c r="C398" s="299" t="s">
        <v>6809</v>
      </c>
      <c r="D398" s="299" t="s">
        <v>6810</v>
      </c>
      <c r="E398" s="300" t="s">
        <v>6813</v>
      </c>
      <c r="F398" s="300">
        <v>5</v>
      </c>
      <c r="G398" s="299" t="s">
        <v>6232</v>
      </c>
      <c r="H398" s="300">
        <v>1.36</v>
      </c>
      <c r="I398" s="271">
        <f>(H398*'Информация о ценах'!$D$60+'EAST_S5-19RUB'!H398*'Информация о ценах'!$D$60*'Информация о ценах'!$E$60)*'Информация о ценах'!$B$6*1.02*1.2</f>
        <v>68.66640000000001</v>
      </c>
      <c r="J398" s="217"/>
      <c r="K398" s="273">
        <f t="shared" si="6"/>
        <v>0</v>
      </c>
    </row>
    <row r="399" spans="1:11" x14ac:dyDescent="0.35">
      <c r="A399" s="29" t="s">
        <v>14867</v>
      </c>
      <c r="B399" s="299" t="s">
        <v>6814</v>
      </c>
      <c r="C399" s="299" t="s">
        <v>6809</v>
      </c>
      <c r="D399" s="299" t="s">
        <v>6810</v>
      </c>
      <c r="E399" s="300" t="s">
        <v>6815</v>
      </c>
      <c r="F399" s="300">
        <v>5.17</v>
      </c>
      <c r="G399" s="299" t="s">
        <v>6232</v>
      </c>
      <c r="H399" s="300">
        <v>0.95</v>
      </c>
      <c r="I399" s="271">
        <f>(H399*'Информация о ценах'!$D$60+'EAST_S5-19RUB'!H399*'Информация о ценах'!$D$60*'Информация о ценах'!$E$60)*'Информация о ценах'!$B$6*1.02*1.2</f>
        <v>47.965499999999999</v>
      </c>
      <c r="J399" s="217"/>
      <c r="K399" s="273">
        <f t="shared" si="6"/>
        <v>0</v>
      </c>
    </row>
    <row r="400" spans="1:11" x14ac:dyDescent="0.35">
      <c r="A400" s="29" t="s">
        <v>14868</v>
      </c>
      <c r="B400" s="299" t="s">
        <v>6816</v>
      </c>
      <c r="C400" s="299" t="s">
        <v>6809</v>
      </c>
      <c r="D400" s="299" t="s">
        <v>6810</v>
      </c>
      <c r="E400" s="300" t="s">
        <v>6817</v>
      </c>
      <c r="F400" s="300">
        <v>6.4</v>
      </c>
      <c r="G400" s="299" t="s">
        <v>6232</v>
      </c>
      <c r="H400" s="300">
        <v>1.34</v>
      </c>
      <c r="I400" s="271">
        <f>(H400*'Информация о ценах'!$D$60+'EAST_S5-19RUB'!H400*'Информация о ценах'!$D$60*'Информация о ценах'!$E$60)*'Информация о ценах'!$B$6*1.02*1.2</f>
        <v>67.656599999999997</v>
      </c>
      <c r="J400" s="217"/>
      <c r="K400" s="273">
        <f t="shared" si="6"/>
        <v>0</v>
      </c>
    </row>
    <row r="401" spans="1:11" x14ac:dyDescent="0.35">
      <c r="A401" s="29" t="s">
        <v>14869</v>
      </c>
      <c r="B401" s="299" t="s">
        <v>6818</v>
      </c>
      <c r="C401" s="299" t="s">
        <v>6809</v>
      </c>
      <c r="D401" s="299" t="s">
        <v>6810</v>
      </c>
      <c r="E401" s="300" t="s">
        <v>6819</v>
      </c>
      <c r="F401" s="300">
        <v>6.4</v>
      </c>
      <c r="G401" s="299" t="s">
        <v>6232</v>
      </c>
      <c r="H401" s="300">
        <v>0.98</v>
      </c>
      <c r="I401" s="271">
        <f>(H401*'Информация о ценах'!$D$60+'EAST_S5-19RUB'!H401*'Информация о ценах'!$D$60*'Информация о ценах'!$E$60)*'Информация о ценах'!$B$6*1.02*1.2</f>
        <v>49.480200000000004</v>
      </c>
      <c r="J401" s="217"/>
      <c r="K401" s="273">
        <f t="shared" si="6"/>
        <v>0</v>
      </c>
    </row>
    <row r="402" spans="1:11" x14ac:dyDescent="0.35">
      <c r="A402" s="29" t="s">
        <v>14870</v>
      </c>
      <c r="B402" s="299" t="s">
        <v>6820</v>
      </c>
      <c r="C402" s="299" t="s">
        <v>6809</v>
      </c>
      <c r="D402" s="299" t="s">
        <v>6810</v>
      </c>
      <c r="E402" s="300" t="s">
        <v>6821</v>
      </c>
      <c r="F402" s="300">
        <v>7.2</v>
      </c>
      <c r="G402" s="299" t="s">
        <v>6235</v>
      </c>
      <c r="H402" s="300">
        <v>0.59</v>
      </c>
      <c r="I402" s="271">
        <f>(H402*'Информация о ценах'!$D$60+'EAST_S5-19RUB'!H402*'Информация о ценах'!$D$60*'Информация о ценах'!$E$60)*'Информация о ценах'!$B$6*1.02*1.2</f>
        <v>29.789100000000001</v>
      </c>
      <c r="J402" s="217"/>
      <c r="K402" s="273">
        <f t="shared" si="6"/>
        <v>0</v>
      </c>
    </row>
    <row r="403" spans="1:11" x14ac:dyDescent="0.35">
      <c r="A403" s="29" t="s">
        <v>14871</v>
      </c>
      <c r="B403" s="299" t="s">
        <v>6822</v>
      </c>
      <c r="C403" s="299" t="s">
        <v>6809</v>
      </c>
      <c r="D403" s="299" t="s">
        <v>6810</v>
      </c>
      <c r="E403" s="300" t="s">
        <v>6823</v>
      </c>
      <c r="F403" s="300">
        <v>9</v>
      </c>
      <c r="G403" s="299" t="s">
        <v>6290</v>
      </c>
      <c r="H403" s="300">
        <v>0.53</v>
      </c>
      <c r="I403" s="271">
        <f>(H403*'Информация о ценах'!$D$60+'EAST_S5-19RUB'!H403*'Информация о ценах'!$D$60*'Информация о ценах'!$E$60)*'Информация о ценах'!$B$6*1.02*1.2</f>
        <v>26.759700000000002</v>
      </c>
      <c r="J403" s="217"/>
      <c r="K403" s="273">
        <f t="shared" si="6"/>
        <v>0</v>
      </c>
    </row>
    <row r="404" spans="1:11" x14ac:dyDescent="0.35">
      <c r="A404" s="29" t="s">
        <v>14872</v>
      </c>
      <c r="B404" s="299" t="s">
        <v>6824</v>
      </c>
      <c r="C404" s="299" t="s">
        <v>6809</v>
      </c>
      <c r="D404" s="299" t="s">
        <v>6810</v>
      </c>
      <c r="E404" s="300" t="s">
        <v>1206</v>
      </c>
      <c r="F404" s="300">
        <v>6.7</v>
      </c>
      <c r="G404" s="299" t="s">
        <v>1254</v>
      </c>
      <c r="H404" s="300">
        <v>0.43</v>
      </c>
      <c r="I404" s="271">
        <f>(H404*'Информация о ценах'!$D$60+'EAST_S5-19RUB'!H404*'Информация о ценах'!$D$60*'Информация о ценах'!$E$60)*'Информация о ценах'!$B$6*1.02*1.2</f>
        <v>21.710699999999999</v>
      </c>
      <c r="J404" s="217"/>
      <c r="K404" s="273">
        <f t="shared" si="6"/>
        <v>0</v>
      </c>
    </row>
    <row r="405" spans="1:11" x14ac:dyDescent="0.35">
      <c r="A405" s="29" t="s">
        <v>14873</v>
      </c>
      <c r="B405" s="299" t="s">
        <v>6825</v>
      </c>
      <c r="C405" s="299" t="s">
        <v>6809</v>
      </c>
      <c r="D405" s="299" t="s">
        <v>6810</v>
      </c>
      <c r="E405" s="300" t="s">
        <v>6826</v>
      </c>
      <c r="F405" s="300">
        <v>9.8000000000000007</v>
      </c>
      <c r="G405" s="299" t="s">
        <v>2667</v>
      </c>
      <c r="H405" s="300">
        <v>1.06</v>
      </c>
      <c r="I405" s="271">
        <f>(H405*'Информация о ценах'!$D$60+'EAST_S5-19RUB'!H405*'Информация о ценах'!$D$60*'Информация о ценах'!$E$60)*'Информация о ценах'!$B$6*1.02*1.2</f>
        <v>53.519400000000005</v>
      </c>
      <c r="J405" s="217"/>
      <c r="K405" s="273">
        <f t="shared" si="6"/>
        <v>0</v>
      </c>
    </row>
    <row r="406" spans="1:11" x14ac:dyDescent="0.35">
      <c r="A406" s="29" t="s">
        <v>14874</v>
      </c>
      <c r="B406" s="299" t="s">
        <v>6827</v>
      </c>
      <c r="C406" s="299" t="s">
        <v>6809</v>
      </c>
      <c r="D406" s="299" t="s">
        <v>6810</v>
      </c>
      <c r="E406" s="300" t="s">
        <v>6828</v>
      </c>
      <c r="F406" s="300">
        <v>9.65</v>
      </c>
      <c r="G406" s="299" t="s">
        <v>2667</v>
      </c>
      <c r="H406" s="300">
        <v>0.64</v>
      </c>
      <c r="I406" s="271">
        <f>(H406*'Информация о ценах'!$D$60+'EAST_S5-19RUB'!H406*'Информация о ценах'!$D$60*'Информация о ценах'!$E$60)*'Информация о ценах'!$B$6*1.02*1.2</f>
        <v>32.313600000000001</v>
      </c>
      <c r="J406" s="217"/>
      <c r="K406" s="273">
        <f t="shared" si="6"/>
        <v>0</v>
      </c>
    </row>
    <row r="407" spans="1:11" x14ac:dyDescent="0.35">
      <c r="A407" s="29" t="s">
        <v>14875</v>
      </c>
      <c r="B407" s="299" t="s">
        <v>6829</v>
      </c>
      <c r="C407" s="299" t="s">
        <v>6809</v>
      </c>
      <c r="D407" s="299" t="s">
        <v>6810</v>
      </c>
      <c r="E407" s="300" t="s">
        <v>1207</v>
      </c>
      <c r="F407" s="300">
        <v>9.4</v>
      </c>
      <c r="G407" s="299" t="s">
        <v>6830</v>
      </c>
      <c r="H407" s="300">
        <v>0.36</v>
      </c>
      <c r="I407" s="271">
        <f>(H407*'Информация о ценах'!$D$60+'EAST_S5-19RUB'!H407*'Информация о ценах'!$D$60*'Информация о ценах'!$E$60)*'Информация о ценах'!$B$6*1.02*1.2</f>
        <v>18.176400000000001</v>
      </c>
      <c r="J407" s="217"/>
      <c r="K407" s="273">
        <f t="shared" si="6"/>
        <v>0</v>
      </c>
    </row>
    <row r="408" spans="1:11" x14ac:dyDescent="0.35">
      <c r="A408" s="29" t="s">
        <v>14876</v>
      </c>
      <c r="B408" s="299" t="s">
        <v>6831</v>
      </c>
      <c r="C408" s="299" t="s">
        <v>6809</v>
      </c>
      <c r="D408" s="299" t="s">
        <v>6810</v>
      </c>
      <c r="E408" s="300" t="s">
        <v>1208</v>
      </c>
      <c r="F408" s="300">
        <v>11</v>
      </c>
      <c r="G408" s="299" t="s">
        <v>1254</v>
      </c>
      <c r="H408" s="300">
        <v>0.5</v>
      </c>
      <c r="I408" s="271">
        <f>(H408*'Информация о ценах'!$D$60+'EAST_S5-19RUB'!H408*'Информация о ценах'!$D$60*'Информация о ценах'!$E$60)*'Информация о ценах'!$B$6*1.02*1.2</f>
        <v>25.245000000000001</v>
      </c>
      <c r="J408" s="217"/>
      <c r="K408" s="273">
        <f t="shared" si="6"/>
        <v>0</v>
      </c>
    </row>
    <row r="409" spans="1:11" x14ac:dyDescent="0.35">
      <c r="A409" s="29" t="s">
        <v>14877</v>
      </c>
      <c r="B409" s="299" t="s">
        <v>6832</v>
      </c>
      <c r="C409" s="299" t="s">
        <v>6809</v>
      </c>
      <c r="D409" s="299" t="s">
        <v>6810</v>
      </c>
      <c r="E409" s="300" t="s">
        <v>6833</v>
      </c>
      <c r="F409" s="300">
        <v>9.4</v>
      </c>
      <c r="G409" s="299" t="s">
        <v>2667</v>
      </c>
      <c r="H409" s="300">
        <v>0.57999999999999996</v>
      </c>
      <c r="I409" s="271">
        <f>(H409*'Информация о ценах'!$D$60+'EAST_S5-19RUB'!H409*'Информация о ценах'!$D$60*'Информация о ценах'!$E$60)*'Информация о ценах'!$B$6*1.02*1.2</f>
        <v>29.284199999999998</v>
      </c>
      <c r="J409" s="217"/>
      <c r="K409" s="273">
        <f t="shared" si="6"/>
        <v>0</v>
      </c>
    </row>
    <row r="410" spans="1:11" x14ac:dyDescent="0.35">
      <c r="A410" s="29" t="s">
        <v>14878</v>
      </c>
      <c r="B410" s="299" t="s">
        <v>6834</v>
      </c>
      <c r="C410" s="299" t="s">
        <v>6809</v>
      </c>
      <c r="D410" s="299" t="s">
        <v>6810</v>
      </c>
      <c r="E410" s="300" t="s">
        <v>6835</v>
      </c>
      <c r="F410" s="300">
        <v>9.6999999999999993</v>
      </c>
      <c r="G410" s="299" t="s">
        <v>2667</v>
      </c>
      <c r="H410" s="300">
        <v>0.5</v>
      </c>
      <c r="I410" s="271">
        <f>(H410*'Информация о ценах'!$D$60+'EAST_S5-19RUB'!H410*'Информация о ценах'!$D$60*'Информация о ценах'!$E$60)*'Информация о ценах'!$B$6*1.02*1.2</f>
        <v>25.245000000000001</v>
      </c>
      <c r="J410" s="217"/>
      <c r="K410" s="273">
        <f t="shared" si="6"/>
        <v>0</v>
      </c>
    </row>
    <row r="411" spans="1:11" x14ac:dyDescent="0.35">
      <c r="A411" s="29" t="s">
        <v>14879</v>
      </c>
      <c r="B411" s="299" t="s">
        <v>6836</v>
      </c>
      <c r="C411" s="299" t="s">
        <v>6809</v>
      </c>
      <c r="D411" s="299" t="s">
        <v>6810</v>
      </c>
      <c r="E411" s="300" t="s">
        <v>1209</v>
      </c>
      <c r="F411" s="300">
        <v>9.6999999999999993</v>
      </c>
      <c r="G411" s="299" t="s">
        <v>1254</v>
      </c>
      <c r="H411" s="300">
        <v>0.46</v>
      </c>
      <c r="I411" s="271">
        <f>(H411*'Информация о ценах'!$D$60+'EAST_S5-19RUB'!H411*'Информация о ценах'!$D$60*'Информация о ценах'!$E$60)*'Информация о ценах'!$B$6*1.02*1.2</f>
        <v>23.225400000000004</v>
      </c>
      <c r="J411" s="217"/>
      <c r="K411" s="273">
        <f t="shared" si="6"/>
        <v>0</v>
      </c>
    </row>
    <row r="412" spans="1:11" x14ac:dyDescent="0.35">
      <c r="A412" s="29" t="s">
        <v>14880</v>
      </c>
      <c r="B412" s="299" t="s">
        <v>6837</v>
      </c>
      <c r="C412" s="299" t="s">
        <v>6809</v>
      </c>
      <c r="D412" s="299" t="s">
        <v>6810</v>
      </c>
      <c r="E412" s="300" t="s">
        <v>6838</v>
      </c>
      <c r="F412" s="300">
        <v>12.7</v>
      </c>
      <c r="G412" s="299" t="s">
        <v>1254</v>
      </c>
      <c r="H412" s="300">
        <v>0.71</v>
      </c>
      <c r="I412" s="271">
        <f>(H412*'Информация о ценах'!$D$60+'EAST_S5-19RUB'!H412*'Информация о ценах'!$D$60*'Информация о ценах'!$E$60)*'Информация о ценах'!$B$6*1.02*1.2</f>
        <v>35.847900000000003</v>
      </c>
      <c r="J412" s="217"/>
      <c r="K412" s="273">
        <f t="shared" si="6"/>
        <v>0</v>
      </c>
    </row>
    <row r="413" spans="1:11" x14ac:dyDescent="0.35">
      <c r="A413" s="29" t="s">
        <v>14881</v>
      </c>
      <c r="B413" s="299" t="s">
        <v>6839</v>
      </c>
      <c r="C413" s="299" t="s">
        <v>6809</v>
      </c>
      <c r="D413" s="299" t="s">
        <v>6810</v>
      </c>
      <c r="E413" s="300" t="s">
        <v>6840</v>
      </c>
      <c r="F413" s="300">
        <v>14</v>
      </c>
      <c r="G413" s="299" t="s">
        <v>1255</v>
      </c>
      <c r="H413" s="300">
        <v>1.57</v>
      </c>
      <c r="I413" s="271">
        <f>(H413*'Информация о ценах'!$D$60+'EAST_S5-19RUB'!H413*'Информация о ценах'!$D$60*'Информация о ценах'!$E$60)*'Информация о ценах'!$B$6*1.02*1.2</f>
        <v>79.269300000000015</v>
      </c>
      <c r="J413" s="217"/>
      <c r="K413" s="273">
        <f t="shared" si="6"/>
        <v>0</v>
      </c>
    </row>
    <row r="414" spans="1:11" x14ac:dyDescent="0.35">
      <c r="A414" s="29" t="s">
        <v>14882</v>
      </c>
      <c r="B414" s="299" t="s">
        <v>6841</v>
      </c>
      <c r="C414" s="299" t="s">
        <v>6809</v>
      </c>
      <c r="D414" s="299" t="s">
        <v>6810</v>
      </c>
      <c r="E414" s="300" t="s">
        <v>1210</v>
      </c>
      <c r="F414" s="300">
        <v>13</v>
      </c>
      <c r="G414" s="299" t="s">
        <v>1255</v>
      </c>
      <c r="H414" s="300">
        <v>0.7</v>
      </c>
      <c r="I414" s="271">
        <f>(H414*'Информация о ценах'!$D$60+'EAST_S5-19RUB'!H414*'Информация о ценах'!$D$60*'Информация о ценах'!$E$60)*'Информация о ценах'!$B$6*1.02*1.2</f>
        <v>35.342999999999996</v>
      </c>
      <c r="J414" s="217"/>
      <c r="K414" s="273">
        <f t="shared" si="6"/>
        <v>0</v>
      </c>
    </row>
    <row r="415" spans="1:11" x14ac:dyDescent="0.35">
      <c r="A415" s="29" t="s">
        <v>14883</v>
      </c>
      <c r="B415" s="299" t="s">
        <v>6842</v>
      </c>
      <c r="C415" s="299" t="s">
        <v>6809</v>
      </c>
      <c r="D415" s="299" t="s">
        <v>6810</v>
      </c>
      <c r="E415" s="300" t="s">
        <v>1211</v>
      </c>
      <c r="F415" s="300">
        <v>13.5</v>
      </c>
      <c r="G415" s="299" t="s">
        <v>1256</v>
      </c>
      <c r="H415" s="300">
        <v>0.68</v>
      </c>
      <c r="I415" s="271">
        <f>(H415*'Информация о ценах'!$D$60+'EAST_S5-19RUB'!H415*'Информация о ценах'!$D$60*'Информация о ценах'!$E$60)*'Информация о ценах'!$B$6*1.02*1.2</f>
        <v>34.333200000000005</v>
      </c>
      <c r="J415" s="217"/>
      <c r="K415" s="273">
        <f t="shared" si="6"/>
        <v>0</v>
      </c>
    </row>
    <row r="416" spans="1:11" x14ac:dyDescent="0.35">
      <c r="A416" s="29" t="s">
        <v>14884</v>
      </c>
      <c r="B416" s="299" t="s">
        <v>6843</v>
      </c>
      <c r="C416" s="299" t="s">
        <v>6809</v>
      </c>
      <c r="D416" s="299" t="s">
        <v>6810</v>
      </c>
      <c r="E416" s="300" t="s">
        <v>384</v>
      </c>
      <c r="F416" s="300">
        <v>13.5</v>
      </c>
      <c r="G416" s="299" t="s">
        <v>1256</v>
      </c>
      <c r="H416" s="300">
        <v>0.48</v>
      </c>
      <c r="I416" s="271">
        <f>(H416*'Информация о ценах'!$D$60+'EAST_S5-19RUB'!H416*'Информация о ценах'!$D$60*'Информация о ценах'!$E$60)*'Информация о ценах'!$B$6*1.02*1.2</f>
        <v>24.235200000000003</v>
      </c>
      <c r="J416" s="217"/>
      <c r="K416" s="273">
        <f t="shared" si="6"/>
        <v>0</v>
      </c>
    </row>
    <row r="417" spans="1:11" x14ac:dyDescent="0.35">
      <c r="A417" s="29" t="s">
        <v>14885</v>
      </c>
      <c r="B417" s="299" t="s">
        <v>6844</v>
      </c>
      <c r="C417" s="299" t="s">
        <v>6809</v>
      </c>
      <c r="D417" s="299" t="s">
        <v>6810</v>
      </c>
      <c r="E417" s="300" t="s">
        <v>1212</v>
      </c>
      <c r="F417" s="300">
        <v>13.7</v>
      </c>
      <c r="G417" s="299" t="s">
        <v>1192</v>
      </c>
      <c r="H417" s="300">
        <v>0.7</v>
      </c>
      <c r="I417" s="271">
        <f>(H417*'Информация о ценах'!$D$60+'EAST_S5-19RUB'!H417*'Информация о ценах'!$D$60*'Информация о ценах'!$E$60)*'Информация о ценах'!$B$6*1.02*1.2</f>
        <v>35.342999999999996</v>
      </c>
      <c r="J417" s="217"/>
      <c r="K417" s="273">
        <f t="shared" si="6"/>
        <v>0</v>
      </c>
    </row>
    <row r="418" spans="1:11" x14ac:dyDescent="0.35">
      <c r="A418" s="29" t="s">
        <v>14886</v>
      </c>
      <c r="B418" s="299" t="s">
        <v>6845</v>
      </c>
      <c r="C418" s="299" t="s">
        <v>6809</v>
      </c>
      <c r="D418" s="299" t="s">
        <v>6810</v>
      </c>
      <c r="E418" s="300" t="s">
        <v>6846</v>
      </c>
      <c r="F418" s="300">
        <v>18.899999999999999</v>
      </c>
      <c r="G418" s="299" t="s">
        <v>1091</v>
      </c>
      <c r="H418" s="300">
        <v>1.43</v>
      </c>
      <c r="I418" s="271">
        <f>(H418*'Информация о ценах'!$D$60+'EAST_S5-19RUB'!H418*'Информация о ценах'!$D$60*'Информация о ценах'!$E$60)*'Информация о ценах'!$B$6*1.02*1.2</f>
        <v>72.200699999999998</v>
      </c>
      <c r="J418" s="217"/>
      <c r="K418" s="273">
        <f t="shared" si="6"/>
        <v>0</v>
      </c>
    </row>
    <row r="419" spans="1:11" x14ac:dyDescent="0.35">
      <c r="A419" s="29" t="s">
        <v>14887</v>
      </c>
      <c r="B419" s="299" t="s">
        <v>6847</v>
      </c>
      <c r="C419" s="299" t="s">
        <v>6809</v>
      </c>
      <c r="D419" s="299" t="s">
        <v>6810</v>
      </c>
      <c r="E419" s="300" t="s">
        <v>6848</v>
      </c>
      <c r="F419" s="300">
        <v>18.600000000000001</v>
      </c>
      <c r="G419" s="299" t="s">
        <v>1091</v>
      </c>
      <c r="H419" s="300">
        <v>2.61</v>
      </c>
      <c r="I419" s="271">
        <f>(H419*'Информация о ценах'!$D$60+'EAST_S5-19RUB'!H419*'Информация о ценах'!$D$60*'Информация о ценах'!$E$60)*'Информация о ценах'!$B$6*1.02*1.2</f>
        <v>131.77889999999999</v>
      </c>
      <c r="J419" s="217"/>
      <c r="K419" s="273">
        <f t="shared" si="6"/>
        <v>0</v>
      </c>
    </row>
    <row r="420" spans="1:11" x14ac:dyDescent="0.35">
      <c r="A420" s="29" t="s">
        <v>14888</v>
      </c>
      <c r="B420" s="299" t="s">
        <v>6849</v>
      </c>
      <c r="C420" s="299" t="s">
        <v>6809</v>
      </c>
      <c r="D420" s="299" t="s">
        <v>6810</v>
      </c>
      <c r="E420" s="300" t="s">
        <v>2368</v>
      </c>
      <c r="F420" s="300">
        <v>21.2</v>
      </c>
      <c r="G420" s="299" t="s">
        <v>1091</v>
      </c>
      <c r="H420" s="300">
        <v>1.41</v>
      </c>
      <c r="I420" s="271">
        <f>(H420*'Информация о ценах'!$D$60+'EAST_S5-19RUB'!H420*'Информация о ценах'!$D$60*'Информация о ценах'!$E$60)*'Информация о ценах'!$B$6*1.02*1.2</f>
        <v>71.190899999999985</v>
      </c>
      <c r="J420" s="217"/>
      <c r="K420" s="273">
        <f t="shared" si="6"/>
        <v>0</v>
      </c>
    </row>
    <row r="421" spans="1:11" x14ac:dyDescent="0.35">
      <c r="A421" s="29" t="s">
        <v>14889</v>
      </c>
      <c r="B421" s="299" t="s">
        <v>6850</v>
      </c>
      <c r="C421" s="299" t="s">
        <v>6809</v>
      </c>
      <c r="D421" s="299" t="s">
        <v>6810</v>
      </c>
      <c r="E421" s="300" t="s">
        <v>1213</v>
      </c>
      <c r="F421" s="300">
        <v>21.1</v>
      </c>
      <c r="G421" s="299" t="s">
        <v>1091</v>
      </c>
      <c r="H421" s="300">
        <v>1.02</v>
      </c>
      <c r="I421" s="271">
        <f>(H421*'Информация о ценах'!$D$60+'EAST_S5-19RUB'!H421*'Информация о ценах'!$D$60*'Информация о ценах'!$E$60)*'Информация о ценах'!$B$6*1.02*1.2</f>
        <v>51.499800000000008</v>
      </c>
      <c r="J421" s="217"/>
      <c r="K421" s="273">
        <f t="shared" si="6"/>
        <v>0</v>
      </c>
    </row>
    <row r="422" spans="1:11" x14ac:dyDescent="0.35">
      <c r="A422" s="29" t="s">
        <v>14890</v>
      </c>
      <c r="B422" s="299" t="s">
        <v>6851</v>
      </c>
      <c r="C422" s="299" t="s">
        <v>6809</v>
      </c>
      <c r="D422" s="299" t="s">
        <v>6810</v>
      </c>
      <c r="E422" s="300" t="s">
        <v>385</v>
      </c>
      <c r="F422" s="300">
        <v>21.1</v>
      </c>
      <c r="G422" s="299" t="s">
        <v>1091</v>
      </c>
      <c r="H422" s="300">
        <v>0.69</v>
      </c>
      <c r="I422" s="271">
        <f>(H422*'Информация о ценах'!$D$60+'EAST_S5-19RUB'!H422*'Информация о ценах'!$D$60*'Информация о ценах'!$E$60)*'Информация о ценах'!$B$6*1.02*1.2</f>
        <v>34.838099999999997</v>
      </c>
      <c r="J422" s="217"/>
      <c r="K422" s="273">
        <f t="shared" si="6"/>
        <v>0</v>
      </c>
    </row>
    <row r="423" spans="1:11" x14ac:dyDescent="0.35">
      <c r="A423" s="29" t="s">
        <v>14891</v>
      </c>
      <c r="B423" s="299" t="s">
        <v>6852</v>
      </c>
      <c r="C423" s="299" t="s">
        <v>6809</v>
      </c>
      <c r="D423" s="299" t="s">
        <v>6810</v>
      </c>
      <c r="E423" s="300" t="s">
        <v>1214</v>
      </c>
      <c r="F423" s="300">
        <v>21</v>
      </c>
      <c r="G423" s="299" t="s">
        <v>1091</v>
      </c>
      <c r="H423" s="300">
        <v>1.1299999999999999</v>
      </c>
      <c r="I423" s="271">
        <f>(H423*'Информация о ценах'!$D$60+'EAST_S5-19RUB'!H423*'Информация о ценах'!$D$60*'Информация о ценах'!$E$60)*'Информация о ценах'!$B$6*1.02*1.2</f>
        <v>57.053699999999999</v>
      </c>
      <c r="J423" s="217"/>
      <c r="K423" s="273">
        <f t="shared" si="6"/>
        <v>0</v>
      </c>
    </row>
    <row r="424" spans="1:11" x14ac:dyDescent="0.35">
      <c r="A424" s="29" t="s">
        <v>14892</v>
      </c>
      <c r="B424" s="299" t="s">
        <v>6853</v>
      </c>
      <c r="C424" s="299" t="s">
        <v>6809</v>
      </c>
      <c r="D424" s="299" t="s">
        <v>6810</v>
      </c>
      <c r="E424" s="300" t="s">
        <v>386</v>
      </c>
      <c r="F424" s="300">
        <v>21.6</v>
      </c>
      <c r="G424" s="299" t="s">
        <v>1091</v>
      </c>
      <c r="H424" s="300">
        <v>0.55000000000000004</v>
      </c>
      <c r="I424" s="271">
        <f>(H424*'Информация о ценах'!$D$60+'EAST_S5-19RUB'!H424*'Информация о ценах'!$D$60*'Информация о ценах'!$E$60)*'Информация о ценах'!$B$6*1.02*1.2</f>
        <v>27.769500000000004</v>
      </c>
      <c r="J424" s="217"/>
      <c r="K424" s="273">
        <f t="shared" si="6"/>
        <v>0</v>
      </c>
    </row>
    <row r="425" spans="1:11" x14ac:dyDescent="0.35">
      <c r="A425" s="29" t="s">
        <v>14893</v>
      </c>
      <c r="B425" s="299" t="s">
        <v>6854</v>
      </c>
      <c r="C425" s="299" t="s">
        <v>6809</v>
      </c>
      <c r="D425" s="299" t="s">
        <v>6810</v>
      </c>
      <c r="E425" s="300" t="s">
        <v>2118</v>
      </c>
      <c r="F425" s="300">
        <v>20.6</v>
      </c>
      <c r="G425" s="299" t="s">
        <v>226</v>
      </c>
      <c r="H425" s="300">
        <v>1.38</v>
      </c>
      <c r="I425" s="271">
        <f>(H425*'Информация о ценах'!$D$60+'EAST_S5-19RUB'!H425*'Информация о ценах'!$D$60*'Информация о ценах'!$E$60)*'Информация о ценах'!$B$6*1.02*1.2</f>
        <v>69.676199999999994</v>
      </c>
      <c r="J425" s="217"/>
      <c r="K425" s="273">
        <f t="shared" si="6"/>
        <v>0</v>
      </c>
    </row>
    <row r="426" spans="1:11" x14ac:dyDescent="0.35">
      <c r="A426" s="29" t="s">
        <v>14894</v>
      </c>
      <c r="B426" s="299" t="s">
        <v>6855</v>
      </c>
      <c r="C426" s="299" t="s">
        <v>6809</v>
      </c>
      <c r="D426" s="299" t="s">
        <v>6810</v>
      </c>
      <c r="E426" s="300" t="s">
        <v>6856</v>
      </c>
      <c r="F426" s="300">
        <v>37.5</v>
      </c>
      <c r="G426" s="299" t="s">
        <v>1333</v>
      </c>
      <c r="H426" s="300">
        <v>2.62</v>
      </c>
      <c r="I426" s="271">
        <f>(H426*'Информация о ценах'!$D$60+'EAST_S5-19RUB'!H426*'Информация о ценах'!$D$60*'Информация о ценах'!$E$60)*'Информация о ценах'!$B$6*1.02*1.2</f>
        <v>132.28380000000001</v>
      </c>
      <c r="J426" s="217"/>
      <c r="K426" s="273">
        <f t="shared" si="6"/>
        <v>0</v>
      </c>
    </row>
    <row r="427" spans="1:11" x14ac:dyDescent="0.35">
      <c r="A427" s="29" t="s">
        <v>14895</v>
      </c>
      <c r="B427" s="299" t="s">
        <v>6857</v>
      </c>
      <c r="C427" s="299" t="s">
        <v>6809</v>
      </c>
      <c r="D427" s="299" t="s">
        <v>6810</v>
      </c>
      <c r="E427" s="300" t="s">
        <v>1215</v>
      </c>
      <c r="F427" s="300">
        <v>37.700000000000003</v>
      </c>
      <c r="G427" s="299" t="s">
        <v>6858</v>
      </c>
      <c r="H427" s="300">
        <v>2.4900000000000002</v>
      </c>
      <c r="I427" s="271">
        <f>(H427*'Информация о ценах'!$D$60+'EAST_S5-19RUB'!H427*'Информация о ценах'!$D$60*'Информация о ценах'!$E$60)*'Информация о ценах'!$B$6*1.02*1.2</f>
        <v>125.7201</v>
      </c>
      <c r="J427" s="217"/>
      <c r="K427" s="273">
        <f t="shared" si="6"/>
        <v>0</v>
      </c>
    </row>
    <row r="428" spans="1:11" x14ac:dyDescent="0.35">
      <c r="A428" s="29" t="s">
        <v>14896</v>
      </c>
      <c r="B428" s="299" t="s">
        <v>6859</v>
      </c>
      <c r="C428" s="299" t="s">
        <v>6809</v>
      </c>
      <c r="D428" s="299" t="s">
        <v>6810</v>
      </c>
      <c r="E428" s="300" t="s">
        <v>1217</v>
      </c>
      <c r="F428" s="300">
        <v>37.1</v>
      </c>
      <c r="G428" s="299" t="s">
        <v>1333</v>
      </c>
      <c r="H428" s="300">
        <v>2.2000000000000002</v>
      </c>
      <c r="I428" s="271">
        <f>(H428*'Информация о ценах'!$D$60+'EAST_S5-19RUB'!H428*'Информация о ценах'!$D$60*'Информация о ценах'!$E$60)*'Информация о ценах'!$B$6*1.02*1.2</f>
        <v>111.07800000000002</v>
      </c>
      <c r="J428" s="217"/>
      <c r="K428" s="273">
        <f t="shared" si="6"/>
        <v>0</v>
      </c>
    </row>
    <row r="429" spans="1:11" x14ac:dyDescent="0.35">
      <c r="A429" s="29" t="s">
        <v>14897</v>
      </c>
      <c r="B429" s="299" t="s">
        <v>6860</v>
      </c>
      <c r="C429" s="299" t="s">
        <v>6809</v>
      </c>
      <c r="D429" s="299" t="s">
        <v>6810</v>
      </c>
      <c r="E429" s="300" t="s">
        <v>1219</v>
      </c>
      <c r="F429" s="300">
        <v>35.4</v>
      </c>
      <c r="G429" s="299" t="s">
        <v>6858</v>
      </c>
      <c r="H429" s="300">
        <v>2.6</v>
      </c>
      <c r="I429" s="271">
        <f>(H429*'Информация о ценах'!$D$60+'EAST_S5-19RUB'!H429*'Информация о ценах'!$D$60*'Информация о ценах'!$E$60)*'Информация о ценах'!$B$6*1.02*1.2</f>
        <v>131.274</v>
      </c>
      <c r="J429" s="217"/>
      <c r="K429" s="273">
        <f t="shared" si="6"/>
        <v>0</v>
      </c>
    </row>
    <row r="430" spans="1:11" x14ac:dyDescent="0.35">
      <c r="A430" s="29" t="s">
        <v>14898</v>
      </c>
      <c r="B430" s="299" t="s">
        <v>6861</v>
      </c>
      <c r="C430" s="299" t="s">
        <v>6809</v>
      </c>
      <c r="D430" s="299" t="s">
        <v>6810</v>
      </c>
      <c r="E430" s="300" t="s">
        <v>1220</v>
      </c>
      <c r="F430" s="300">
        <v>35.5</v>
      </c>
      <c r="G430" s="299" t="s">
        <v>6858</v>
      </c>
      <c r="H430" s="300">
        <v>1.6</v>
      </c>
      <c r="I430" s="271">
        <f>(H430*'Информация о ценах'!$D$60+'EAST_S5-19RUB'!H430*'Информация о ценах'!$D$60*'Информация о ценах'!$E$60)*'Информация о ценах'!$B$6*1.02*1.2</f>
        <v>80.78400000000002</v>
      </c>
      <c r="J430" s="217"/>
      <c r="K430" s="273">
        <f t="shared" si="6"/>
        <v>0</v>
      </c>
    </row>
    <row r="431" spans="1:11" x14ac:dyDescent="0.35">
      <c r="A431" s="29" t="s">
        <v>14899</v>
      </c>
      <c r="B431" s="299" t="s">
        <v>6862</v>
      </c>
      <c r="C431" s="299" t="s">
        <v>6809</v>
      </c>
      <c r="D431" s="299" t="s">
        <v>6810</v>
      </c>
      <c r="E431" s="300" t="s">
        <v>6863</v>
      </c>
      <c r="F431" s="300">
        <v>37.6</v>
      </c>
      <c r="G431" s="299" t="s">
        <v>1139</v>
      </c>
      <c r="H431" s="300">
        <v>2.98</v>
      </c>
      <c r="I431" s="271">
        <f>(H431*'Информация о ценах'!$D$60+'EAST_S5-19RUB'!H431*'Информация о ценах'!$D$60*'Информация о ценах'!$E$60)*'Информация о ценах'!$B$6*1.02*1.2</f>
        <v>150.46019999999999</v>
      </c>
      <c r="J431" s="217"/>
      <c r="K431" s="273">
        <f t="shared" si="6"/>
        <v>0</v>
      </c>
    </row>
    <row r="432" spans="1:11" x14ac:dyDescent="0.35">
      <c r="A432" s="29" t="s">
        <v>14900</v>
      </c>
      <c r="B432" s="299" t="s">
        <v>6864</v>
      </c>
      <c r="C432" s="299" t="s">
        <v>6809</v>
      </c>
      <c r="D432" s="299" t="s">
        <v>6810</v>
      </c>
      <c r="E432" s="300" t="s">
        <v>387</v>
      </c>
      <c r="F432" s="300">
        <v>36.299999999999997</v>
      </c>
      <c r="G432" s="299" t="s">
        <v>6858</v>
      </c>
      <c r="H432" s="300">
        <v>1.2</v>
      </c>
      <c r="I432" s="271">
        <f>(H432*'Информация о ценах'!$D$60+'EAST_S5-19RUB'!H432*'Информация о ценах'!$D$60*'Информация о ценах'!$E$60)*'Информация о ценах'!$B$6*1.02*1.2</f>
        <v>60.588000000000001</v>
      </c>
      <c r="J432" s="217"/>
      <c r="K432" s="273">
        <f t="shared" si="6"/>
        <v>0</v>
      </c>
    </row>
    <row r="433" spans="1:11" x14ac:dyDescent="0.35">
      <c r="A433" s="29" t="s">
        <v>14901</v>
      </c>
      <c r="B433" s="299" t="s">
        <v>6865</v>
      </c>
      <c r="C433" s="299" t="s">
        <v>6809</v>
      </c>
      <c r="D433" s="299" t="s">
        <v>6810</v>
      </c>
      <c r="E433" s="300" t="s">
        <v>6866</v>
      </c>
      <c r="F433" s="300">
        <v>49</v>
      </c>
      <c r="G433" s="299" t="s">
        <v>1416</v>
      </c>
      <c r="H433" s="300">
        <v>2.78</v>
      </c>
      <c r="I433" s="271">
        <f>(H433*'Информация о ценах'!$D$60+'EAST_S5-19RUB'!H433*'Информация о ценах'!$D$60*'Информация о ценах'!$E$60)*'Информация о ценах'!$B$6*1.02*1.2</f>
        <v>140.3622</v>
      </c>
      <c r="J433" s="217"/>
      <c r="K433" s="273">
        <f t="shared" si="6"/>
        <v>0</v>
      </c>
    </row>
    <row r="434" spans="1:11" x14ac:dyDescent="0.35">
      <c r="A434" s="29" t="s">
        <v>14902</v>
      </c>
      <c r="B434" s="299" t="s">
        <v>6867</v>
      </c>
      <c r="C434" s="299" t="s">
        <v>6809</v>
      </c>
      <c r="D434" s="299" t="s">
        <v>6810</v>
      </c>
      <c r="E434" s="300" t="s">
        <v>6868</v>
      </c>
      <c r="F434" s="300">
        <v>53.2</v>
      </c>
      <c r="G434" s="299" t="s">
        <v>503</v>
      </c>
      <c r="H434" s="300">
        <v>3.56</v>
      </c>
      <c r="I434" s="271">
        <f>(H434*'Информация о ценах'!$D$60+'EAST_S5-19RUB'!H434*'Информация о ценах'!$D$60*'Информация о ценах'!$E$60)*'Информация о ценах'!$B$6*1.02*1.2</f>
        <v>179.74440000000004</v>
      </c>
      <c r="J434" s="217"/>
      <c r="K434" s="273">
        <f t="shared" si="6"/>
        <v>0</v>
      </c>
    </row>
    <row r="435" spans="1:11" x14ac:dyDescent="0.35">
      <c r="A435" s="29" t="s">
        <v>14903</v>
      </c>
      <c r="B435" s="299" t="s">
        <v>6869</v>
      </c>
      <c r="C435" s="299" t="s">
        <v>6809</v>
      </c>
      <c r="D435" s="299" t="s">
        <v>6810</v>
      </c>
      <c r="E435" s="300" t="s">
        <v>6870</v>
      </c>
      <c r="F435" s="300">
        <v>42.7</v>
      </c>
      <c r="G435" s="299" t="s">
        <v>1216</v>
      </c>
      <c r="H435" s="300">
        <v>1.65</v>
      </c>
      <c r="I435" s="271">
        <f>(H435*'Информация о ценах'!$D$60+'EAST_S5-19RUB'!H435*'Информация о ценах'!$D$60*'Информация о ценах'!$E$60)*'Информация о ценах'!$B$6*1.02*1.2</f>
        <v>83.308499999999995</v>
      </c>
      <c r="J435" s="217"/>
      <c r="K435" s="273">
        <f t="shared" si="6"/>
        <v>0</v>
      </c>
    </row>
    <row r="436" spans="1:11" x14ac:dyDescent="0.35">
      <c r="A436" s="29" t="s">
        <v>14904</v>
      </c>
      <c r="B436" s="299" t="s">
        <v>6871</v>
      </c>
      <c r="C436" s="299" t="s">
        <v>6809</v>
      </c>
      <c r="D436" s="299" t="s">
        <v>6810</v>
      </c>
      <c r="E436" s="300" t="s">
        <v>6872</v>
      </c>
      <c r="F436" s="300">
        <v>61.8</v>
      </c>
      <c r="G436" s="299" t="s">
        <v>6873</v>
      </c>
      <c r="H436" s="300">
        <v>4.2</v>
      </c>
      <c r="I436" s="271">
        <f>(H436*'Информация о ценах'!$D$60+'EAST_S5-19RUB'!H436*'Информация о ценах'!$D$60*'Информация о ценах'!$E$60)*'Информация о ценах'!$B$6*1.02*1.2</f>
        <v>212.05800000000002</v>
      </c>
      <c r="J436" s="217"/>
      <c r="K436" s="273">
        <f t="shared" si="6"/>
        <v>0</v>
      </c>
    </row>
    <row r="437" spans="1:11" x14ac:dyDescent="0.35">
      <c r="A437" s="29" t="s">
        <v>14905</v>
      </c>
      <c r="B437" s="299" t="s">
        <v>6874</v>
      </c>
      <c r="C437" s="299" t="s">
        <v>6809</v>
      </c>
      <c r="D437" s="299" t="s">
        <v>6810</v>
      </c>
      <c r="E437" s="300" t="s">
        <v>6875</v>
      </c>
      <c r="F437" s="300">
        <v>62</v>
      </c>
      <c r="G437" s="299" t="s">
        <v>6873</v>
      </c>
      <c r="H437" s="300">
        <v>3.31</v>
      </c>
      <c r="I437" s="271">
        <f>(H437*'Информация о ценах'!$D$60+'EAST_S5-19RUB'!H437*'Информация о ценах'!$D$60*'Информация о ценах'!$E$60)*'Информация о ценах'!$B$6*1.02*1.2</f>
        <v>167.12190000000001</v>
      </c>
      <c r="J437" s="217"/>
      <c r="K437" s="273">
        <f t="shared" si="6"/>
        <v>0</v>
      </c>
    </row>
    <row r="438" spans="1:11" x14ac:dyDescent="0.35">
      <c r="A438" s="29" t="s">
        <v>14906</v>
      </c>
      <c r="B438" s="299" t="s">
        <v>6876</v>
      </c>
      <c r="C438" s="299" t="s">
        <v>6809</v>
      </c>
      <c r="D438" s="299" t="s">
        <v>6810</v>
      </c>
      <c r="E438" s="300" t="s">
        <v>1221</v>
      </c>
      <c r="F438" s="300">
        <v>63.2</v>
      </c>
      <c r="G438" s="299" t="s">
        <v>6877</v>
      </c>
      <c r="H438" s="300">
        <v>3.3</v>
      </c>
      <c r="I438" s="271">
        <f>(H438*'Информация о ценах'!$D$60+'EAST_S5-19RUB'!H438*'Информация о ценах'!$D$60*'Информация о ценах'!$E$60)*'Информация о ценах'!$B$6*1.02*1.2</f>
        <v>166.61699999999999</v>
      </c>
      <c r="J438" s="217"/>
      <c r="K438" s="273">
        <f t="shared" si="6"/>
        <v>0</v>
      </c>
    </row>
    <row r="439" spans="1:11" x14ac:dyDescent="0.35">
      <c r="A439" s="29" t="s">
        <v>14907</v>
      </c>
      <c r="B439" s="299" t="s">
        <v>6878</v>
      </c>
      <c r="C439" s="299" t="s">
        <v>6809</v>
      </c>
      <c r="D439" s="299" t="s">
        <v>6810</v>
      </c>
      <c r="E439" s="300" t="s">
        <v>1223</v>
      </c>
      <c r="F439" s="300">
        <v>61.4</v>
      </c>
      <c r="G439" s="299" t="s">
        <v>5528</v>
      </c>
      <c r="H439" s="300">
        <v>3.23</v>
      </c>
      <c r="I439" s="271">
        <f>(H439*'Информация о ценах'!$D$60+'EAST_S5-19RUB'!H439*'Информация о ценах'!$D$60*'Информация о ценах'!$E$60)*'Информация о ценах'!$B$6*1.02*1.2</f>
        <v>163.08270000000002</v>
      </c>
      <c r="J439" s="217"/>
      <c r="K439" s="273">
        <f t="shared" si="6"/>
        <v>0</v>
      </c>
    </row>
    <row r="440" spans="1:11" x14ac:dyDescent="0.35">
      <c r="A440" s="29" t="s">
        <v>14908</v>
      </c>
      <c r="B440" s="299" t="s">
        <v>6879</v>
      </c>
      <c r="C440" s="299" t="s">
        <v>6809</v>
      </c>
      <c r="D440" s="299" t="s">
        <v>6810</v>
      </c>
      <c r="E440" s="300" t="s">
        <v>6880</v>
      </c>
      <c r="F440" s="300">
        <v>64</v>
      </c>
      <c r="G440" s="299" t="s">
        <v>5528</v>
      </c>
      <c r="H440" s="300">
        <v>2.42</v>
      </c>
      <c r="I440" s="271">
        <f>(H440*'Информация о ценах'!$D$60+'EAST_S5-19RUB'!H440*'Информация о ценах'!$D$60*'Информация о ценах'!$E$60)*'Информация о ценах'!$B$6*1.02*1.2</f>
        <v>122.1858</v>
      </c>
      <c r="J440" s="217"/>
      <c r="K440" s="273">
        <f t="shared" si="6"/>
        <v>0</v>
      </c>
    </row>
    <row r="441" spans="1:11" x14ac:dyDescent="0.35">
      <c r="A441" s="29" t="s">
        <v>14909</v>
      </c>
      <c r="B441" s="299" t="s">
        <v>6881</v>
      </c>
      <c r="C441" s="299" t="s">
        <v>6809</v>
      </c>
      <c r="D441" s="299" t="s">
        <v>6810</v>
      </c>
      <c r="E441" s="300" t="s">
        <v>6882</v>
      </c>
      <c r="F441" s="300">
        <v>64.7</v>
      </c>
      <c r="G441" s="299" t="s">
        <v>6883</v>
      </c>
      <c r="H441" s="300">
        <v>2.13</v>
      </c>
      <c r="I441" s="271">
        <f>(H441*'Информация о ценах'!$D$60+'EAST_S5-19RUB'!H441*'Информация о ценах'!$D$60*'Информация о ценах'!$E$60)*'Информация о ценах'!$B$6*1.02*1.2</f>
        <v>107.54369999999999</v>
      </c>
      <c r="J441" s="217"/>
      <c r="K441" s="273">
        <f t="shared" si="6"/>
        <v>0</v>
      </c>
    </row>
    <row r="442" spans="1:11" x14ac:dyDescent="0.35">
      <c r="A442" s="29" t="s">
        <v>14910</v>
      </c>
      <c r="B442" s="299" t="s">
        <v>6884</v>
      </c>
      <c r="C442" s="299" t="s">
        <v>6809</v>
      </c>
      <c r="D442" s="299" t="s">
        <v>6810</v>
      </c>
      <c r="E442" s="300" t="s">
        <v>6885</v>
      </c>
      <c r="F442" s="300">
        <v>79.8</v>
      </c>
      <c r="G442" s="299" t="s">
        <v>612</v>
      </c>
      <c r="H442" s="300">
        <v>7.41</v>
      </c>
      <c r="I442" s="271">
        <f>(H442*'Информация о ценах'!$D$60+'EAST_S5-19RUB'!H442*'Информация о ценах'!$D$60*'Информация о ценах'!$E$60)*'Информация о ценах'!$B$6*1.02*1.2</f>
        <v>374.13090000000005</v>
      </c>
      <c r="J442" s="217"/>
      <c r="K442" s="273">
        <f t="shared" si="6"/>
        <v>0</v>
      </c>
    </row>
    <row r="443" spans="1:11" x14ac:dyDescent="0.35">
      <c r="A443" s="29" t="s">
        <v>14911</v>
      </c>
      <c r="B443" s="299" t="s">
        <v>6886</v>
      </c>
      <c r="C443" s="299" t="s">
        <v>6809</v>
      </c>
      <c r="D443" s="299" t="s">
        <v>6810</v>
      </c>
      <c r="E443" s="300" t="s">
        <v>6887</v>
      </c>
      <c r="F443" s="300">
        <v>93.6</v>
      </c>
      <c r="G443" s="299" t="s">
        <v>1222</v>
      </c>
      <c r="H443" s="300">
        <v>5.76</v>
      </c>
      <c r="I443" s="271">
        <f>(H443*'Информация о ценах'!$D$60+'EAST_S5-19RUB'!H443*'Информация о ценах'!$D$60*'Информация о ценах'!$E$60)*'Информация о ценах'!$B$6*1.02*1.2</f>
        <v>290.82240000000002</v>
      </c>
      <c r="J443" s="217"/>
      <c r="K443" s="273">
        <f t="shared" si="6"/>
        <v>0</v>
      </c>
    </row>
    <row r="444" spans="1:11" x14ac:dyDescent="0.35">
      <c r="A444" s="29" t="s">
        <v>14912</v>
      </c>
      <c r="B444" s="299" t="s">
        <v>6888</v>
      </c>
      <c r="C444" s="299" t="s">
        <v>6809</v>
      </c>
      <c r="D444" s="299" t="s">
        <v>6810</v>
      </c>
      <c r="E444" s="300" t="s">
        <v>6889</v>
      </c>
      <c r="F444" s="300">
        <v>76</v>
      </c>
      <c r="G444" s="299" t="s">
        <v>1257</v>
      </c>
      <c r="H444" s="300">
        <v>32</v>
      </c>
      <c r="I444" s="271">
        <f>(H444*'Информация о ценах'!$D$60+'EAST_S5-19RUB'!H444*'Информация о ценах'!$D$60*'Информация о ценах'!$E$60)*'Информация о ценах'!$B$6*1.02*1.2</f>
        <v>1615.68</v>
      </c>
      <c r="J444" s="217"/>
      <c r="K444" s="273">
        <f t="shared" si="6"/>
        <v>0</v>
      </c>
    </row>
    <row r="445" spans="1:11" x14ac:dyDescent="0.35">
      <c r="A445" s="29" t="s">
        <v>14913</v>
      </c>
      <c r="B445" s="299" t="s">
        <v>6890</v>
      </c>
      <c r="C445" s="299" t="s">
        <v>6809</v>
      </c>
      <c r="D445" s="299" t="s">
        <v>6810</v>
      </c>
      <c r="E445" s="300" t="s">
        <v>6891</v>
      </c>
      <c r="F445" s="300">
        <v>93.7</v>
      </c>
      <c r="G445" s="299" t="s">
        <v>1222</v>
      </c>
      <c r="H445" s="300">
        <v>6.03</v>
      </c>
      <c r="I445" s="271">
        <f>(H445*'Информация о ценах'!$D$60+'EAST_S5-19RUB'!H445*'Информация о ценах'!$D$60*'Информация о ценах'!$E$60)*'Информация о ценах'!$B$6*1.02*1.2</f>
        <v>304.45470000000006</v>
      </c>
      <c r="J445" s="217"/>
      <c r="K445" s="273">
        <f t="shared" si="6"/>
        <v>0</v>
      </c>
    </row>
    <row r="446" spans="1:11" x14ac:dyDescent="0.35">
      <c r="A446" s="29" t="s">
        <v>14914</v>
      </c>
      <c r="B446" s="299" t="s">
        <v>6892</v>
      </c>
      <c r="C446" s="299" t="s">
        <v>6809</v>
      </c>
      <c r="D446" s="299" t="s">
        <v>6810</v>
      </c>
      <c r="E446" s="300" t="s">
        <v>1224</v>
      </c>
      <c r="F446" s="300">
        <v>94.5</v>
      </c>
      <c r="G446" s="299" t="s">
        <v>1258</v>
      </c>
      <c r="H446" s="300">
        <v>8.77</v>
      </c>
      <c r="I446" s="271">
        <f>(H446*'Информация о ценах'!$D$60+'EAST_S5-19RUB'!H446*'Информация о ценах'!$D$60*'Информация о ценах'!$E$60)*'Информация о ценах'!$B$6*1.02*1.2</f>
        <v>442.79730000000001</v>
      </c>
      <c r="J446" s="217"/>
      <c r="K446" s="273">
        <f t="shared" si="6"/>
        <v>0</v>
      </c>
    </row>
    <row r="447" spans="1:11" x14ac:dyDescent="0.35">
      <c r="A447" s="29" t="s">
        <v>14915</v>
      </c>
      <c r="B447" s="299" t="s">
        <v>6893</v>
      </c>
      <c r="C447" s="299" t="s">
        <v>6809</v>
      </c>
      <c r="D447" s="299" t="s">
        <v>6810</v>
      </c>
      <c r="E447" s="300" t="s">
        <v>1225</v>
      </c>
      <c r="F447" s="300">
        <v>93.3</v>
      </c>
      <c r="G447" s="299" t="s">
        <v>612</v>
      </c>
      <c r="H447" s="300">
        <v>4.82</v>
      </c>
      <c r="I447" s="271">
        <f>(H447*'Информация о ценах'!$D$60+'EAST_S5-19RUB'!H447*'Информация о ценах'!$D$60*'Информация о ценах'!$E$60)*'Информация о ценах'!$B$6*1.02*1.2</f>
        <v>243.36180000000002</v>
      </c>
      <c r="J447" s="217"/>
      <c r="K447" s="273">
        <f t="shared" si="6"/>
        <v>0</v>
      </c>
    </row>
    <row r="448" spans="1:11" x14ac:dyDescent="0.35">
      <c r="A448" s="29" t="s">
        <v>14916</v>
      </c>
      <c r="B448" s="299" t="s">
        <v>6894</v>
      </c>
      <c r="C448" s="299" t="s">
        <v>6809</v>
      </c>
      <c r="D448" s="299" t="s">
        <v>6810</v>
      </c>
      <c r="E448" s="300" t="s">
        <v>6895</v>
      </c>
      <c r="F448" s="300">
        <v>96.2</v>
      </c>
      <c r="G448" s="299" t="s">
        <v>612</v>
      </c>
      <c r="H448" s="300">
        <v>11.89</v>
      </c>
      <c r="I448" s="271">
        <f>(H448*'Информация о ценах'!$D$60+'EAST_S5-19RUB'!H448*'Информация о ценах'!$D$60*'Информация о ценах'!$E$60)*'Информация о ценах'!$B$6*1.02*1.2</f>
        <v>600.32610000000011</v>
      </c>
      <c r="J448" s="217"/>
      <c r="K448" s="273">
        <f t="shared" si="6"/>
        <v>0</v>
      </c>
    </row>
    <row r="449" spans="1:11" x14ac:dyDescent="0.35">
      <c r="A449" s="29" t="s">
        <v>14917</v>
      </c>
      <c r="B449" s="299" t="s">
        <v>6896</v>
      </c>
      <c r="C449" s="299" t="s">
        <v>6809</v>
      </c>
      <c r="D449" s="299" t="s">
        <v>6810</v>
      </c>
      <c r="E449" s="300" t="s">
        <v>1226</v>
      </c>
      <c r="F449" s="300">
        <v>96.7</v>
      </c>
      <c r="G449" s="299" t="s">
        <v>612</v>
      </c>
      <c r="H449" s="300">
        <v>4.9000000000000004</v>
      </c>
      <c r="I449" s="271">
        <f>(H449*'Информация о ценах'!$D$60+'EAST_S5-19RUB'!H449*'Информация о ценах'!$D$60*'Информация о ценах'!$E$60)*'Информация о ценах'!$B$6*1.02*1.2</f>
        <v>247.40100000000004</v>
      </c>
      <c r="J449" s="217"/>
      <c r="K449" s="273">
        <f t="shared" si="6"/>
        <v>0</v>
      </c>
    </row>
    <row r="450" spans="1:11" x14ac:dyDescent="0.35">
      <c r="A450" s="29" t="s">
        <v>14918</v>
      </c>
      <c r="B450" s="299" t="s">
        <v>6897</v>
      </c>
      <c r="C450" s="299" t="s">
        <v>6809</v>
      </c>
      <c r="D450" s="299" t="s">
        <v>6810</v>
      </c>
      <c r="E450" s="300" t="s">
        <v>6898</v>
      </c>
      <c r="F450" s="300">
        <v>129.19999999999999</v>
      </c>
      <c r="G450" s="299" t="s">
        <v>401</v>
      </c>
      <c r="H450" s="300">
        <v>23.2</v>
      </c>
      <c r="I450" s="271">
        <f>(H450*'Информация о ценах'!$D$60+'EAST_S5-19RUB'!H450*'Информация о ценах'!$D$60*'Информация о ценах'!$E$60)*'Информация о ценах'!$B$6*1.02*1.2</f>
        <v>1171.3679999999999</v>
      </c>
      <c r="J450" s="217"/>
      <c r="K450" s="273">
        <f t="shared" si="6"/>
        <v>0</v>
      </c>
    </row>
    <row r="451" spans="1:11" x14ac:dyDescent="0.35">
      <c r="A451" s="29" t="s">
        <v>14919</v>
      </c>
      <c r="B451" s="299" t="s">
        <v>6899</v>
      </c>
      <c r="C451" s="299" t="s">
        <v>6809</v>
      </c>
      <c r="D451" s="299" t="s">
        <v>6810</v>
      </c>
      <c r="E451" s="300" t="s">
        <v>6900</v>
      </c>
      <c r="F451" s="300">
        <v>130.9</v>
      </c>
      <c r="G451" s="299" t="s">
        <v>14920</v>
      </c>
      <c r="H451" s="300">
        <v>45</v>
      </c>
      <c r="I451" s="271">
        <f>(H451*'Информация о ценах'!$D$60+'EAST_S5-19RUB'!H451*'Информация о ценах'!$D$60*'Информация о ценах'!$E$60)*'Информация о ценах'!$B$6*1.02*1.2</f>
        <v>2272.0500000000002</v>
      </c>
      <c r="J451" s="217"/>
      <c r="K451" s="273">
        <f t="shared" ref="K451:K514" si="7">I451*J451</f>
        <v>0</v>
      </c>
    </row>
    <row r="452" spans="1:11" x14ac:dyDescent="0.35">
      <c r="A452" s="29" t="s">
        <v>14921</v>
      </c>
      <c r="B452" s="299" t="s">
        <v>6901</v>
      </c>
      <c r="C452" s="299" t="s">
        <v>6809</v>
      </c>
      <c r="D452" s="299" t="s">
        <v>6810</v>
      </c>
      <c r="E452" s="300" t="s">
        <v>6902</v>
      </c>
      <c r="F452" s="300">
        <v>137</v>
      </c>
      <c r="G452" s="299" t="s">
        <v>210</v>
      </c>
      <c r="H452" s="300">
        <v>45</v>
      </c>
      <c r="I452" s="271">
        <f>(H452*'Информация о ценах'!$D$60+'EAST_S5-19RUB'!H452*'Информация о ценах'!$D$60*'Информация о ценах'!$E$60)*'Информация о ценах'!$B$6*1.02*1.2</f>
        <v>2272.0500000000002</v>
      </c>
      <c r="J452" s="217"/>
      <c r="K452" s="273">
        <f t="shared" si="7"/>
        <v>0</v>
      </c>
    </row>
    <row r="453" spans="1:11" x14ac:dyDescent="0.35">
      <c r="A453" s="29" t="s">
        <v>14922</v>
      </c>
      <c r="B453" s="299" t="s">
        <v>6903</v>
      </c>
      <c r="C453" s="299" t="s">
        <v>6809</v>
      </c>
      <c r="D453" s="299" t="s">
        <v>6810</v>
      </c>
      <c r="E453" s="300" t="s">
        <v>6904</v>
      </c>
      <c r="F453" s="300">
        <v>161.30000000000001</v>
      </c>
      <c r="G453" s="299" t="s">
        <v>401</v>
      </c>
      <c r="H453" s="300">
        <v>30.81</v>
      </c>
      <c r="I453" s="271">
        <f>(H453*'Информация о ценах'!$D$60+'EAST_S5-19RUB'!H453*'Информация о ценах'!$D$60*'Информация о ценах'!$E$60)*'Информация о ценах'!$B$6*1.02*1.2</f>
        <v>1555.5968999999998</v>
      </c>
      <c r="J453" s="217"/>
      <c r="K453" s="273">
        <f t="shared" si="7"/>
        <v>0</v>
      </c>
    </row>
    <row r="454" spans="1:11" x14ac:dyDescent="0.35">
      <c r="A454" s="29" t="s">
        <v>14923</v>
      </c>
      <c r="B454" s="299" t="s">
        <v>6905</v>
      </c>
      <c r="C454" s="299" t="s">
        <v>6809</v>
      </c>
      <c r="D454" s="299" t="s">
        <v>6810</v>
      </c>
      <c r="E454" s="300" t="s">
        <v>1227</v>
      </c>
      <c r="F454" s="300">
        <v>161.4</v>
      </c>
      <c r="G454" s="299" t="s">
        <v>210</v>
      </c>
      <c r="H454" s="300">
        <v>8.6</v>
      </c>
      <c r="I454" s="271">
        <f>(H454*'Информация о ценах'!$D$60+'EAST_S5-19RUB'!H454*'Информация о ценах'!$D$60*'Информация о ценах'!$E$60)*'Информация о ценах'!$B$6*1.02*1.2</f>
        <v>434.21400000000011</v>
      </c>
      <c r="J454" s="217"/>
      <c r="K454" s="273">
        <f t="shared" si="7"/>
        <v>0</v>
      </c>
    </row>
    <row r="455" spans="1:11" x14ac:dyDescent="0.35">
      <c r="A455" s="29" t="s">
        <v>14924</v>
      </c>
      <c r="B455" s="299" t="s">
        <v>6906</v>
      </c>
      <c r="C455" s="299" t="s">
        <v>6809</v>
      </c>
      <c r="D455" s="299" t="s">
        <v>6810</v>
      </c>
      <c r="E455" s="300" t="s">
        <v>1228</v>
      </c>
      <c r="F455" s="300">
        <v>166.9</v>
      </c>
      <c r="G455" s="299" t="s">
        <v>217</v>
      </c>
      <c r="H455" s="300">
        <v>8.4499999999999993</v>
      </c>
      <c r="I455" s="271">
        <f>(H455*'Информация о ценах'!$D$60+'EAST_S5-19RUB'!H455*'Информация о ценах'!$D$60*'Информация о ценах'!$E$60)*'Информация о ценах'!$B$6*1.02*1.2</f>
        <v>426.64049999999997</v>
      </c>
      <c r="J455" s="217"/>
      <c r="K455" s="273">
        <f t="shared" si="7"/>
        <v>0</v>
      </c>
    </row>
    <row r="456" spans="1:11" x14ac:dyDescent="0.35">
      <c r="A456" s="29" t="s">
        <v>14925</v>
      </c>
      <c r="B456" s="299" t="s">
        <v>6907</v>
      </c>
      <c r="C456" s="299" t="s">
        <v>6809</v>
      </c>
      <c r="D456" s="299" t="s">
        <v>6810</v>
      </c>
      <c r="E456" s="300" t="s">
        <v>1229</v>
      </c>
      <c r="F456" s="300">
        <v>162.5</v>
      </c>
      <c r="G456" s="299" t="s">
        <v>210</v>
      </c>
      <c r="H456" s="300">
        <v>8.51</v>
      </c>
      <c r="I456" s="271">
        <f>(H456*'Информация о ценах'!$D$60+'EAST_S5-19RUB'!H456*'Информация о ценах'!$D$60*'Информация о ценах'!$E$60)*'Информация о ценах'!$B$6*1.02*1.2</f>
        <v>429.66990000000004</v>
      </c>
      <c r="J456" s="217"/>
      <c r="K456" s="273">
        <f t="shared" si="7"/>
        <v>0</v>
      </c>
    </row>
    <row r="457" spans="1:11" x14ac:dyDescent="0.35">
      <c r="A457" s="29" t="s">
        <v>14926</v>
      </c>
      <c r="B457" s="299" t="s">
        <v>6908</v>
      </c>
      <c r="C457" s="299" t="s">
        <v>6809</v>
      </c>
      <c r="D457" s="299" t="s">
        <v>6810</v>
      </c>
      <c r="E457" s="300" t="s">
        <v>6909</v>
      </c>
      <c r="F457" s="300">
        <v>260.39999999999998</v>
      </c>
      <c r="G457" s="299" t="s">
        <v>592</v>
      </c>
      <c r="H457" s="300">
        <v>11.35</v>
      </c>
      <c r="I457" s="271">
        <f>(H457*'Информация о ценах'!$D$60+'EAST_S5-19RUB'!H457*'Информация о ценах'!$D$60*'Информация о ценах'!$E$60)*'Информация о ценах'!$B$6*1.02*1.2</f>
        <v>573.06150000000002</v>
      </c>
      <c r="J457" s="217"/>
      <c r="K457" s="273">
        <f t="shared" si="7"/>
        <v>0</v>
      </c>
    </row>
    <row r="458" spans="1:11" x14ac:dyDescent="0.35">
      <c r="A458" s="29" t="s">
        <v>14927</v>
      </c>
      <c r="B458" s="299" t="s">
        <v>6910</v>
      </c>
      <c r="C458" s="299" t="s">
        <v>6809</v>
      </c>
      <c r="D458" s="299" t="s">
        <v>6810</v>
      </c>
      <c r="E458" s="300" t="s">
        <v>6911</v>
      </c>
      <c r="F458" s="300">
        <v>253.7</v>
      </c>
      <c r="G458" s="299" t="s">
        <v>625</v>
      </c>
      <c r="H458" s="300">
        <v>13.84</v>
      </c>
      <c r="I458" s="271">
        <f>(H458*'Информация о ценах'!$D$60+'EAST_S5-19RUB'!H458*'Информация о ценах'!$D$60*'Информация о ценах'!$E$60)*'Информация о ценах'!$B$6*1.02*1.2</f>
        <v>698.78159999999991</v>
      </c>
      <c r="J458" s="217"/>
      <c r="K458" s="273">
        <f t="shared" si="7"/>
        <v>0</v>
      </c>
    </row>
    <row r="459" spans="1:11" x14ac:dyDescent="0.35">
      <c r="A459" s="29" t="s">
        <v>14928</v>
      </c>
      <c r="B459" s="299" t="s">
        <v>6912</v>
      </c>
      <c r="C459" s="299" t="s">
        <v>6809</v>
      </c>
      <c r="D459" s="299" t="s">
        <v>6810</v>
      </c>
      <c r="E459" s="300" t="s">
        <v>6913</v>
      </c>
      <c r="F459" s="300">
        <v>247.6</v>
      </c>
      <c r="G459" s="299" t="s">
        <v>625</v>
      </c>
      <c r="H459" s="300">
        <v>13.2</v>
      </c>
      <c r="I459" s="271">
        <f>(H459*'Информация о ценах'!$D$60+'EAST_S5-19RUB'!H459*'Информация о ценах'!$D$60*'Информация о ценах'!$E$60)*'Информация о ценах'!$B$6*1.02*1.2</f>
        <v>666.46799999999996</v>
      </c>
      <c r="J459" s="217"/>
      <c r="K459" s="273">
        <f t="shared" si="7"/>
        <v>0</v>
      </c>
    </row>
    <row r="460" spans="1:11" x14ac:dyDescent="0.35">
      <c r="A460" s="29" t="s">
        <v>14929</v>
      </c>
      <c r="B460" s="299" t="s">
        <v>6914</v>
      </c>
      <c r="C460" s="299" t="s">
        <v>6809</v>
      </c>
      <c r="D460" s="299" t="s">
        <v>6810</v>
      </c>
      <c r="E460" s="300" t="s">
        <v>6915</v>
      </c>
      <c r="F460" s="300">
        <v>263.60000000000002</v>
      </c>
      <c r="G460" s="299" t="s">
        <v>625</v>
      </c>
      <c r="H460" s="300">
        <v>27.61</v>
      </c>
      <c r="I460" s="271">
        <f>(H460*'Информация о ценах'!$D$60+'EAST_S5-19RUB'!H460*'Информация о ценах'!$D$60*'Информация о ценах'!$E$60)*'Информация о ценах'!$B$6*1.02*1.2</f>
        <v>1394.0289000000002</v>
      </c>
      <c r="J460" s="217"/>
      <c r="K460" s="273">
        <f t="shared" si="7"/>
        <v>0</v>
      </c>
    </row>
    <row r="461" spans="1:11" x14ac:dyDescent="0.35">
      <c r="A461" s="29" t="s">
        <v>14930</v>
      </c>
      <c r="B461" s="299" t="s">
        <v>6916</v>
      </c>
      <c r="C461" s="299" t="s">
        <v>6809</v>
      </c>
      <c r="D461" s="299" t="s">
        <v>6810</v>
      </c>
      <c r="E461" s="300" t="s">
        <v>6917</v>
      </c>
      <c r="F461" s="300">
        <v>280</v>
      </c>
      <c r="G461" s="299" t="s">
        <v>592</v>
      </c>
      <c r="H461" s="300">
        <v>20.28</v>
      </c>
      <c r="I461" s="271">
        <f>(H461*'Информация о ценах'!$D$60+'EAST_S5-19RUB'!H461*'Информация о ценах'!$D$60*'Информация о ценах'!$E$60)*'Информация о ценах'!$B$6*1.02*1.2</f>
        <v>1023.9372000000002</v>
      </c>
      <c r="J461" s="217"/>
      <c r="K461" s="273">
        <f t="shared" si="7"/>
        <v>0</v>
      </c>
    </row>
    <row r="462" spans="1:11" x14ac:dyDescent="0.35">
      <c r="A462" s="29" t="s">
        <v>14931</v>
      </c>
      <c r="B462" s="299" t="s">
        <v>6918</v>
      </c>
      <c r="C462" s="299" t="s">
        <v>6809</v>
      </c>
      <c r="D462" s="299" t="s">
        <v>6810</v>
      </c>
      <c r="E462" s="300" t="s">
        <v>6919</v>
      </c>
      <c r="F462" s="300">
        <v>355.2</v>
      </c>
      <c r="G462" s="299" t="s">
        <v>1202</v>
      </c>
      <c r="H462" s="300">
        <v>22.58</v>
      </c>
      <c r="I462" s="271">
        <f>(H462*'Информация о ценах'!$D$60+'EAST_S5-19RUB'!H462*'Информация о ценах'!$D$60*'Информация о ценах'!$E$60)*'Информация о ценах'!$B$6*1.02*1.2</f>
        <v>1140.0642</v>
      </c>
      <c r="J462" s="217"/>
      <c r="K462" s="273">
        <f t="shared" si="7"/>
        <v>0</v>
      </c>
    </row>
    <row r="463" spans="1:11" x14ac:dyDescent="0.35">
      <c r="A463" s="29" t="s">
        <v>14932</v>
      </c>
      <c r="B463" s="299" t="s">
        <v>6920</v>
      </c>
      <c r="C463" s="299" t="s">
        <v>6809</v>
      </c>
      <c r="D463" s="299" t="s">
        <v>6810</v>
      </c>
      <c r="E463" s="300" t="s">
        <v>6921</v>
      </c>
      <c r="F463" s="300">
        <v>337.6</v>
      </c>
      <c r="G463" s="299" t="s">
        <v>368</v>
      </c>
      <c r="H463" s="300">
        <v>26.48</v>
      </c>
      <c r="I463" s="271">
        <f>(H463*'Информация о ценах'!$D$60+'EAST_S5-19RUB'!H463*'Информация о ценах'!$D$60*'Информация о ценах'!$E$60)*'Информация о ценах'!$B$6*1.02*1.2</f>
        <v>1336.9752000000001</v>
      </c>
      <c r="J463" s="217"/>
      <c r="K463" s="273">
        <f t="shared" si="7"/>
        <v>0</v>
      </c>
    </row>
    <row r="464" spans="1:11" x14ac:dyDescent="0.35">
      <c r="A464" s="29" t="s">
        <v>14933</v>
      </c>
      <c r="B464" s="299" t="s">
        <v>6922</v>
      </c>
      <c r="C464" s="299" t="s">
        <v>6809</v>
      </c>
      <c r="D464" s="299" t="s">
        <v>6810</v>
      </c>
      <c r="E464" s="300" t="s">
        <v>6923</v>
      </c>
      <c r="F464" s="300">
        <v>386</v>
      </c>
      <c r="G464" s="299" t="s">
        <v>1038</v>
      </c>
      <c r="H464" s="300">
        <v>41.18</v>
      </c>
      <c r="I464" s="271">
        <f>(H464*'Информация о ценах'!$D$60+'EAST_S5-19RUB'!H464*'Информация о ценах'!$D$60*'Информация о ценах'!$E$60)*'Информация о ценах'!$B$6*1.02*1.2</f>
        <v>2079.1782000000003</v>
      </c>
      <c r="J464" s="217"/>
      <c r="K464" s="273">
        <f t="shared" si="7"/>
        <v>0</v>
      </c>
    </row>
    <row r="465" spans="1:11" x14ac:dyDescent="0.35">
      <c r="A465" s="29" t="s">
        <v>14934</v>
      </c>
      <c r="B465" s="299" t="s">
        <v>6924</v>
      </c>
      <c r="C465" s="299" t="s">
        <v>6809</v>
      </c>
      <c r="D465" s="299" t="s">
        <v>6810</v>
      </c>
      <c r="E465" s="300" t="s">
        <v>6925</v>
      </c>
      <c r="F465" s="300">
        <v>329.8</v>
      </c>
      <c r="G465" s="299" t="s">
        <v>1202</v>
      </c>
      <c r="H465" s="300">
        <v>53.01</v>
      </c>
      <c r="I465" s="271">
        <f>(H465*'Информация о ценах'!$D$60+'EAST_S5-19RUB'!H465*'Информация о ценах'!$D$60*'Информация о ценах'!$E$60)*'Информация о ценах'!$B$6*1.02*1.2</f>
        <v>2676.4749000000002</v>
      </c>
      <c r="J465" s="217"/>
      <c r="K465" s="273">
        <f t="shared" si="7"/>
        <v>0</v>
      </c>
    </row>
    <row r="466" spans="1:11" x14ac:dyDescent="0.35">
      <c r="A466" s="29" t="s">
        <v>14935</v>
      </c>
      <c r="B466" s="299" t="s">
        <v>6926</v>
      </c>
      <c r="C466" s="299" t="s">
        <v>6809</v>
      </c>
      <c r="D466" s="299" t="s">
        <v>6810</v>
      </c>
      <c r="E466" s="300" t="s">
        <v>6927</v>
      </c>
      <c r="F466" s="300">
        <v>473.4</v>
      </c>
      <c r="G466" s="299" t="s">
        <v>290</v>
      </c>
      <c r="H466" s="300">
        <v>45</v>
      </c>
      <c r="I466" s="271">
        <f>(H466*'Информация о ценах'!$D$60+'EAST_S5-19RUB'!H466*'Информация о ценах'!$D$60*'Информация о ценах'!$E$60)*'Информация о ценах'!$B$6*1.02*1.2</f>
        <v>2272.0500000000002</v>
      </c>
      <c r="J466" s="217"/>
      <c r="K466" s="273">
        <f t="shared" si="7"/>
        <v>0</v>
      </c>
    </row>
    <row r="467" spans="1:11" x14ac:dyDescent="0.35">
      <c r="A467" s="29" t="s">
        <v>14936</v>
      </c>
      <c r="B467" s="299" t="s">
        <v>6928</v>
      </c>
      <c r="C467" s="299" t="s">
        <v>6809</v>
      </c>
      <c r="D467" s="299" t="s">
        <v>6810</v>
      </c>
      <c r="E467" s="300" t="s">
        <v>6929</v>
      </c>
      <c r="F467" s="300">
        <v>855.33</v>
      </c>
      <c r="G467" s="299" t="s">
        <v>290</v>
      </c>
      <c r="H467" s="300">
        <v>53.92</v>
      </c>
      <c r="I467" s="271">
        <f>(H467*'Информация о ценах'!$D$60+'EAST_S5-19RUB'!H467*'Информация о ценах'!$D$60*'Информация о ценах'!$E$60)*'Информация о ценах'!$B$6*1.02*1.2</f>
        <v>2722.4208000000003</v>
      </c>
      <c r="J467" s="217"/>
      <c r="K467" s="273">
        <f t="shared" si="7"/>
        <v>0</v>
      </c>
    </row>
    <row r="468" spans="1:11" x14ac:dyDescent="0.35">
      <c r="A468" s="29" t="s">
        <v>14937</v>
      </c>
      <c r="B468" s="299" t="s">
        <v>6930</v>
      </c>
      <c r="C468" s="299" t="s">
        <v>6809</v>
      </c>
      <c r="D468" s="299" t="s">
        <v>6810</v>
      </c>
      <c r="E468" s="300" t="s">
        <v>6931</v>
      </c>
      <c r="F468" s="129">
        <v>1160</v>
      </c>
      <c r="G468" s="299" t="s">
        <v>614</v>
      </c>
      <c r="H468" s="300">
        <v>126.36</v>
      </c>
      <c r="I468" s="271">
        <f>(H468*'Информация о ценах'!$D$60+'EAST_S5-19RUB'!H468*'Информация о ценах'!$D$60*'Информация о ценах'!$E$60)*'Информация о ценах'!$B$6*1.02*1.2</f>
        <v>6379.916400000001</v>
      </c>
      <c r="J468" s="217"/>
      <c r="K468" s="273">
        <f t="shared" si="7"/>
        <v>0</v>
      </c>
    </row>
    <row r="469" spans="1:11" x14ac:dyDescent="0.35">
      <c r="A469" s="29" t="s">
        <v>14938</v>
      </c>
      <c r="B469" s="299" t="s">
        <v>6932</v>
      </c>
      <c r="C469" s="299" t="s">
        <v>6809</v>
      </c>
      <c r="D469" s="299" t="s">
        <v>6810</v>
      </c>
      <c r="E469" s="300" t="s">
        <v>6933</v>
      </c>
      <c r="F469" s="129">
        <v>2042</v>
      </c>
      <c r="G469" s="299" t="s">
        <v>369</v>
      </c>
      <c r="H469" s="300">
        <v>159.74</v>
      </c>
      <c r="I469" s="271">
        <f>(H469*'Информация о ценах'!$D$60+'EAST_S5-19RUB'!H469*'Информация о ценах'!$D$60*'Информация о ценах'!$E$60)*'Информация о ценах'!$B$6*1.02*1.2</f>
        <v>8065.2726000000011</v>
      </c>
      <c r="J469" s="217"/>
      <c r="K469" s="273">
        <f t="shared" si="7"/>
        <v>0</v>
      </c>
    </row>
    <row r="470" spans="1:11" x14ac:dyDescent="0.35">
      <c r="A470" s="29" t="s">
        <v>14939</v>
      </c>
      <c r="B470" s="299" t="s">
        <v>6934</v>
      </c>
      <c r="C470" s="299" t="s">
        <v>6935</v>
      </c>
      <c r="D470" s="299" t="s">
        <v>6936</v>
      </c>
      <c r="E470" s="300" t="s">
        <v>6937</v>
      </c>
      <c r="F470" s="300">
        <v>3.14</v>
      </c>
      <c r="G470" s="299" t="s">
        <v>6229</v>
      </c>
      <c r="H470" s="300">
        <v>1.06</v>
      </c>
      <c r="I470" s="271">
        <f>(H470*'Информация о ценах'!$D$60+'EAST_S5-19RUB'!H470*'Информация о ценах'!$D$60*'Информация о ценах'!$E$60)*'Информация о ценах'!$B$6*1.02*1.2</f>
        <v>53.519400000000005</v>
      </c>
      <c r="J470" s="217"/>
      <c r="K470" s="273">
        <f t="shared" si="7"/>
        <v>0</v>
      </c>
    </row>
    <row r="471" spans="1:11" x14ac:dyDescent="0.35">
      <c r="A471" s="29" t="s">
        <v>14940</v>
      </c>
      <c r="B471" s="299" t="s">
        <v>6938</v>
      </c>
      <c r="C471" s="299" t="s">
        <v>6935</v>
      </c>
      <c r="D471" s="299" t="s">
        <v>6936</v>
      </c>
      <c r="E471" s="300" t="s">
        <v>6939</v>
      </c>
      <c r="F471" s="300">
        <v>4.22</v>
      </c>
      <c r="G471" s="299" t="s">
        <v>6229</v>
      </c>
      <c r="H471" s="300">
        <v>1.45</v>
      </c>
      <c r="I471" s="271">
        <f>(H471*'Информация о ценах'!$D$60+'EAST_S5-19RUB'!H471*'Информация о ценах'!$D$60*'Информация о ценах'!$E$60)*'Информация о ценах'!$B$6*1.02*1.2</f>
        <v>73.210499999999996</v>
      </c>
      <c r="J471" s="217"/>
      <c r="K471" s="273">
        <f t="shared" si="7"/>
        <v>0</v>
      </c>
    </row>
    <row r="472" spans="1:11" x14ac:dyDescent="0.35">
      <c r="A472" s="29" t="s">
        <v>14941</v>
      </c>
      <c r="B472" s="299" t="s">
        <v>6940</v>
      </c>
      <c r="C472" s="299" t="s">
        <v>6935</v>
      </c>
      <c r="D472" s="299" t="s">
        <v>6936</v>
      </c>
      <c r="E472" s="300" t="s">
        <v>6941</v>
      </c>
      <c r="F472" s="300">
        <v>4.2</v>
      </c>
      <c r="G472" s="299" t="s">
        <v>6229</v>
      </c>
      <c r="H472" s="300">
        <v>1.91</v>
      </c>
      <c r="I472" s="271">
        <f>(H472*'Информация о ценах'!$D$60+'EAST_S5-19RUB'!H472*'Информация о ценах'!$D$60*'Информация о ценах'!$E$60)*'Информация о ценах'!$B$6*1.02*1.2</f>
        <v>96.43589999999999</v>
      </c>
      <c r="J472" s="217"/>
      <c r="K472" s="273">
        <f t="shared" si="7"/>
        <v>0</v>
      </c>
    </row>
    <row r="473" spans="1:11" x14ac:dyDescent="0.35">
      <c r="A473" s="29" t="s">
        <v>14942</v>
      </c>
      <c r="B473" s="299" t="s">
        <v>6942</v>
      </c>
      <c r="C473" s="299" t="s">
        <v>6935</v>
      </c>
      <c r="D473" s="299" t="s">
        <v>6936</v>
      </c>
      <c r="E473" s="300" t="s">
        <v>6943</v>
      </c>
      <c r="F473" s="300">
        <v>6.18</v>
      </c>
      <c r="G473" s="299" t="s">
        <v>6232</v>
      </c>
      <c r="H473" s="300">
        <v>1.47</v>
      </c>
      <c r="I473" s="271">
        <f>(H473*'Информация о ценах'!$D$60+'EAST_S5-19RUB'!H473*'Информация о ценах'!$D$60*'Информация о ценах'!$E$60)*'Информация о ценах'!$B$6*1.02*1.2</f>
        <v>74.220299999999995</v>
      </c>
      <c r="J473" s="217"/>
      <c r="K473" s="273">
        <f t="shared" si="7"/>
        <v>0</v>
      </c>
    </row>
    <row r="474" spans="1:11" x14ac:dyDescent="0.35">
      <c r="A474" s="29" t="s">
        <v>14943</v>
      </c>
      <c r="B474" s="299" t="s">
        <v>6944</v>
      </c>
      <c r="C474" s="299" t="s">
        <v>6935</v>
      </c>
      <c r="D474" s="299" t="s">
        <v>6936</v>
      </c>
      <c r="E474" s="300" t="s">
        <v>6945</v>
      </c>
      <c r="F474" s="300">
        <v>5.42</v>
      </c>
      <c r="G474" s="299" t="s">
        <v>6232</v>
      </c>
      <c r="H474" s="300">
        <v>0.92</v>
      </c>
      <c r="I474" s="271">
        <f>(H474*'Информация о ценах'!$D$60+'EAST_S5-19RUB'!H474*'Информация о ценах'!$D$60*'Информация о ценах'!$E$60)*'Информация о ценах'!$B$6*1.02*1.2</f>
        <v>46.450800000000008</v>
      </c>
      <c r="J474" s="217"/>
      <c r="K474" s="273">
        <f t="shared" si="7"/>
        <v>0</v>
      </c>
    </row>
    <row r="475" spans="1:11" x14ac:dyDescent="0.35">
      <c r="A475" s="29" t="s">
        <v>14944</v>
      </c>
      <c r="B475" s="299" t="s">
        <v>6946</v>
      </c>
      <c r="C475" s="299" t="s">
        <v>6935</v>
      </c>
      <c r="D475" s="299" t="s">
        <v>6936</v>
      </c>
      <c r="E475" s="300" t="s">
        <v>6947</v>
      </c>
      <c r="F475" s="300">
        <v>6.1</v>
      </c>
      <c r="G475" s="299" t="s">
        <v>6232</v>
      </c>
      <c r="H475" s="300">
        <v>0.55000000000000004</v>
      </c>
      <c r="I475" s="271">
        <f>(H475*'Информация о ценах'!$D$60+'EAST_S5-19RUB'!H475*'Информация о ценах'!$D$60*'Информация о ценах'!$E$60)*'Информация о ценах'!$B$6*1.02*1.2</f>
        <v>27.769500000000004</v>
      </c>
      <c r="J475" s="217"/>
      <c r="K475" s="273">
        <f t="shared" si="7"/>
        <v>0</v>
      </c>
    </row>
    <row r="476" spans="1:11" x14ac:dyDescent="0.35">
      <c r="A476" s="29" t="s">
        <v>14945</v>
      </c>
      <c r="B476" s="299" t="s">
        <v>6948</v>
      </c>
      <c r="C476" s="299" t="s">
        <v>6935</v>
      </c>
      <c r="D476" s="299" t="s">
        <v>6936</v>
      </c>
      <c r="E476" s="300" t="s">
        <v>6949</v>
      </c>
      <c r="F476" s="300">
        <v>7.4</v>
      </c>
      <c r="G476" s="299" t="s">
        <v>6361</v>
      </c>
      <c r="H476" s="300">
        <v>0.56000000000000005</v>
      </c>
      <c r="I476" s="271">
        <f>(H476*'Информация о ценах'!$D$60+'EAST_S5-19RUB'!H476*'Информация о ценах'!$D$60*'Информация о ценах'!$E$60)*'Информация о ценах'!$B$6*1.02*1.2</f>
        <v>28.274400000000004</v>
      </c>
      <c r="J476" s="217"/>
      <c r="K476" s="273">
        <f t="shared" si="7"/>
        <v>0</v>
      </c>
    </row>
    <row r="477" spans="1:11" x14ac:dyDescent="0.35">
      <c r="A477" s="29" t="s">
        <v>14946</v>
      </c>
      <c r="B477" s="299" t="s">
        <v>6950</v>
      </c>
      <c r="C477" s="299" t="s">
        <v>6935</v>
      </c>
      <c r="D477" s="299" t="s">
        <v>6936</v>
      </c>
      <c r="E477" s="300" t="s">
        <v>1231</v>
      </c>
      <c r="F477" s="300">
        <v>8.4</v>
      </c>
      <c r="G477" s="299" t="s">
        <v>2667</v>
      </c>
      <c r="H477" s="300">
        <v>0.36</v>
      </c>
      <c r="I477" s="271">
        <f>(H477*'Информация о ценах'!$D$60+'EAST_S5-19RUB'!H477*'Информация о ценах'!$D$60*'Информация о ценах'!$E$60)*'Информация о ценах'!$B$6*1.02*1.2</f>
        <v>18.176400000000001</v>
      </c>
      <c r="J477" s="217"/>
      <c r="K477" s="273">
        <f t="shared" si="7"/>
        <v>0</v>
      </c>
    </row>
    <row r="478" spans="1:11" x14ac:dyDescent="0.35">
      <c r="A478" s="29" t="s">
        <v>14947</v>
      </c>
      <c r="B478" s="299" t="s">
        <v>6951</v>
      </c>
      <c r="C478" s="299" t="s">
        <v>6935</v>
      </c>
      <c r="D478" s="299" t="s">
        <v>6936</v>
      </c>
      <c r="E478" s="300" t="s">
        <v>6952</v>
      </c>
      <c r="F478" s="300">
        <v>8.6</v>
      </c>
      <c r="G478" s="299" t="s">
        <v>6235</v>
      </c>
      <c r="H478" s="300">
        <v>0.85</v>
      </c>
      <c r="I478" s="271">
        <f>(H478*'Информация о ценах'!$D$60+'EAST_S5-19RUB'!H478*'Информация о ценах'!$D$60*'Информация о ценах'!$E$60)*'Информация о ценах'!$B$6*1.02*1.2</f>
        <v>42.916499999999999</v>
      </c>
      <c r="J478" s="217"/>
      <c r="K478" s="273">
        <f t="shared" si="7"/>
        <v>0</v>
      </c>
    </row>
    <row r="479" spans="1:11" x14ac:dyDescent="0.35">
      <c r="A479" s="29" t="s">
        <v>14948</v>
      </c>
      <c r="B479" s="299" t="s">
        <v>6953</v>
      </c>
      <c r="C479" s="299" t="s">
        <v>6935</v>
      </c>
      <c r="D479" s="299" t="s">
        <v>6936</v>
      </c>
      <c r="E479" s="300" t="s">
        <v>6954</v>
      </c>
      <c r="F479" s="300">
        <v>9.6</v>
      </c>
      <c r="G479" s="299" t="s">
        <v>6361</v>
      </c>
      <c r="H479" s="300">
        <v>0.55000000000000004</v>
      </c>
      <c r="I479" s="271">
        <f>(H479*'Информация о ценах'!$D$60+'EAST_S5-19RUB'!H479*'Информация о ценах'!$D$60*'Информация о ценах'!$E$60)*'Информация о ценах'!$B$6*1.02*1.2</f>
        <v>27.769500000000004</v>
      </c>
      <c r="J479" s="217"/>
      <c r="K479" s="273">
        <f t="shared" si="7"/>
        <v>0</v>
      </c>
    </row>
    <row r="480" spans="1:11" x14ac:dyDescent="0.35">
      <c r="A480" s="29" t="s">
        <v>14949</v>
      </c>
      <c r="B480" s="299" t="s">
        <v>6955</v>
      </c>
      <c r="C480" s="299" t="s">
        <v>6935</v>
      </c>
      <c r="D480" s="299" t="s">
        <v>6936</v>
      </c>
      <c r="E480" s="300" t="s">
        <v>1232</v>
      </c>
      <c r="F480" s="300">
        <v>9.5</v>
      </c>
      <c r="G480" s="299" t="s">
        <v>2667</v>
      </c>
      <c r="H480" s="300">
        <v>0.32</v>
      </c>
      <c r="I480" s="271">
        <f>(H480*'Информация о ценах'!$D$60+'EAST_S5-19RUB'!H480*'Информация о ценах'!$D$60*'Информация о ценах'!$E$60)*'Информация о ценах'!$B$6*1.02*1.2</f>
        <v>16.1568</v>
      </c>
      <c r="J480" s="217"/>
      <c r="K480" s="273">
        <f t="shared" si="7"/>
        <v>0</v>
      </c>
    </row>
    <row r="481" spans="1:11" x14ac:dyDescent="0.35">
      <c r="A481" s="29" t="s">
        <v>14950</v>
      </c>
      <c r="B481" s="299" t="s">
        <v>6956</v>
      </c>
      <c r="C481" s="299" t="s">
        <v>6935</v>
      </c>
      <c r="D481" s="299" t="s">
        <v>6936</v>
      </c>
      <c r="E481" s="300" t="s">
        <v>1233</v>
      </c>
      <c r="F481" s="300">
        <v>10.8</v>
      </c>
      <c r="G481" s="299" t="s">
        <v>1254</v>
      </c>
      <c r="H481" s="300">
        <v>0.5</v>
      </c>
      <c r="I481" s="271">
        <f>(H481*'Информация о ценах'!$D$60+'EAST_S5-19RUB'!H481*'Информация о ценах'!$D$60*'Информация о ценах'!$E$60)*'Информация о ценах'!$B$6*1.02*1.2</f>
        <v>25.245000000000001</v>
      </c>
      <c r="J481" s="217"/>
      <c r="K481" s="273">
        <f t="shared" si="7"/>
        <v>0</v>
      </c>
    </row>
    <row r="482" spans="1:11" x14ac:dyDescent="0.35">
      <c r="A482" s="29" t="s">
        <v>14951</v>
      </c>
      <c r="B482" s="299" t="s">
        <v>6957</v>
      </c>
      <c r="C482" s="299" t="s">
        <v>6935</v>
      </c>
      <c r="D482" s="299" t="s">
        <v>6936</v>
      </c>
      <c r="E482" s="300" t="s">
        <v>6958</v>
      </c>
      <c r="F482" s="300">
        <v>9.5</v>
      </c>
      <c r="G482" s="299" t="s">
        <v>2667</v>
      </c>
      <c r="H482" s="300">
        <v>0.7</v>
      </c>
      <c r="I482" s="271">
        <f>(H482*'Информация о ценах'!$D$60+'EAST_S5-19RUB'!H482*'Информация о ценах'!$D$60*'Информация о ценах'!$E$60)*'Информация о ценах'!$B$6*1.02*1.2</f>
        <v>35.342999999999996</v>
      </c>
      <c r="J482" s="217"/>
      <c r="K482" s="273">
        <f t="shared" si="7"/>
        <v>0</v>
      </c>
    </row>
    <row r="483" spans="1:11" x14ac:dyDescent="0.35">
      <c r="A483" s="29" t="s">
        <v>14952</v>
      </c>
      <c r="B483" s="299" t="s">
        <v>6959</v>
      </c>
      <c r="C483" s="299" t="s">
        <v>6935</v>
      </c>
      <c r="D483" s="299" t="s">
        <v>6936</v>
      </c>
      <c r="E483" s="300" t="s">
        <v>1234</v>
      </c>
      <c r="F483" s="300">
        <v>10</v>
      </c>
      <c r="G483" s="299" t="s">
        <v>6830</v>
      </c>
      <c r="H483" s="300">
        <v>0.5</v>
      </c>
      <c r="I483" s="271">
        <f>(H483*'Информация о ценах'!$D$60+'EAST_S5-19RUB'!H483*'Информация о ценах'!$D$60*'Информация о ценах'!$E$60)*'Информация о ценах'!$B$6*1.02*1.2</f>
        <v>25.245000000000001</v>
      </c>
      <c r="J483" s="217"/>
      <c r="K483" s="273">
        <f t="shared" si="7"/>
        <v>0</v>
      </c>
    </row>
    <row r="484" spans="1:11" x14ac:dyDescent="0.35">
      <c r="A484" s="29" t="s">
        <v>14953</v>
      </c>
      <c r="B484" s="299" t="s">
        <v>6960</v>
      </c>
      <c r="C484" s="299" t="s">
        <v>6935</v>
      </c>
      <c r="D484" s="299" t="s">
        <v>6936</v>
      </c>
      <c r="E484" s="300" t="s">
        <v>1235</v>
      </c>
      <c r="F484" s="300">
        <v>10.7</v>
      </c>
      <c r="G484" s="299" t="s">
        <v>1254</v>
      </c>
      <c r="H484" s="300">
        <v>0.41</v>
      </c>
      <c r="I484" s="271">
        <f>(H484*'Информация о ценах'!$D$60+'EAST_S5-19RUB'!H484*'Информация о ценах'!$D$60*'Информация о ценах'!$E$60)*'Информация о ценах'!$B$6*1.02*1.2</f>
        <v>20.700900000000001</v>
      </c>
      <c r="J484" s="217"/>
      <c r="K484" s="273">
        <f t="shared" si="7"/>
        <v>0</v>
      </c>
    </row>
    <row r="485" spans="1:11" x14ac:dyDescent="0.35">
      <c r="A485" s="29" t="s">
        <v>14954</v>
      </c>
      <c r="B485" s="299" t="s">
        <v>6961</v>
      </c>
      <c r="C485" s="299" t="s">
        <v>6935</v>
      </c>
      <c r="D485" s="299" t="s">
        <v>6936</v>
      </c>
      <c r="E485" s="300" t="s">
        <v>6962</v>
      </c>
      <c r="F485" s="300">
        <v>12.19</v>
      </c>
      <c r="G485" s="299" t="s">
        <v>1254</v>
      </c>
      <c r="H485" s="300">
        <v>0.8</v>
      </c>
      <c r="I485" s="271">
        <f>(H485*'Информация о ценах'!$D$60+'EAST_S5-19RUB'!H485*'Информация о ценах'!$D$60*'Информация о ценах'!$E$60)*'Информация о ценах'!$B$6*1.02*1.2</f>
        <v>40.39200000000001</v>
      </c>
      <c r="J485" s="217"/>
      <c r="K485" s="273">
        <f t="shared" si="7"/>
        <v>0</v>
      </c>
    </row>
    <row r="486" spans="1:11" x14ac:dyDescent="0.35">
      <c r="A486" s="29" t="s">
        <v>14955</v>
      </c>
      <c r="B486" s="299" t="s">
        <v>6963</v>
      </c>
      <c r="C486" s="299" t="s">
        <v>6935</v>
      </c>
      <c r="D486" s="299" t="s">
        <v>6936</v>
      </c>
      <c r="E486" s="300" t="s">
        <v>6964</v>
      </c>
      <c r="F486" s="300">
        <v>13.2</v>
      </c>
      <c r="G486" s="299" t="s">
        <v>1254</v>
      </c>
      <c r="H486" s="300">
        <v>1.3</v>
      </c>
      <c r="I486" s="271">
        <f>(H486*'Информация о ценах'!$D$60+'EAST_S5-19RUB'!H486*'Информация о ценах'!$D$60*'Информация о ценах'!$E$60)*'Информация о ценах'!$B$6*1.02*1.2</f>
        <v>65.637</v>
      </c>
      <c r="J486" s="217"/>
      <c r="K486" s="273">
        <f t="shared" si="7"/>
        <v>0</v>
      </c>
    </row>
    <row r="487" spans="1:11" x14ac:dyDescent="0.35">
      <c r="A487" s="29" t="s">
        <v>14956</v>
      </c>
      <c r="B487" s="299" t="s">
        <v>6965</v>
      </c>
      <c r="C487" s="299" t="s">
        <v>6935</v>
      </c>
      <c r="D487" s="299" t="s">
        <v>6936</v>
      </c>
      <c r="E487" s="300" t="s">
        <v>1236</v>
      </c>
      <c r="F487" s="300">
        <v>14</v>
      </c>
      <c r="G487" s="299" t="s">
        <v>1256</v>
      </c>
      <c r="H487" s="300">
        <v>0.56999999999999995</v>
      </c>
      <c r="I487" s="271">
        <f>(H487*'Информация о ценах'!$D$60+'EAST_S5-19RUB'!H487*'Информация о ценах'!$D$60*'Информация о ценах'!$E$60)*'Информация о ценах'!$B$6*1.02*1.2</f>
        <v>28.779299999999999</v>
      </c>
      <c r="J487" s="217"/>
      <c r="K487" s="273">
        <f t="shared" si="7"/>
        <v>0</v>
      </c>
    </row>
    <row r="488" spans="1:11" x14ac:dyDescent="0.35">
      <c r="A488" s="29" t="s">
        <v>14957</v>
      </c>
      <c r="B488" s="299" t="s">
        <v>6966</v>
      </c>
      <c r="C488" s="299" t="s">
        <v>6935</v>
      </c>
      <c r="D488" s="299" t="s">
        <v>6936</v>
      </c>
      <c r="E488" s="300" t="s">
        <v>1237</v>
      </c>
      <c r="F488" s="300">
        <v>14.3</v>
      </c>
      <c r="G488" s="299" t="s">
        <v>1256</v>
      </c>
      <c r="H488" s="300">
        <v>0.47</v>
      </c>
      <c r="I488" s="271">
        <f>(H488*'Информация о ценах'!$D$60+'EAST_S5-19RUB'!H488*'Информация о ценах'!$D$60*'Информация о ценах'!$E$60)*'Информация о ценах'!$B$6*1.02*1.2</f>
        <v>23.7303</v>
      </c>
      <c r="J488" s="217"/>
      <c r="K488" s="273">
        <f t="shared" si="7"/>
        <v>0</v>
      </c>
    </row>
    <row r="489" spans="1:11" x14ac:dyDescent="0.35">
      <c r="A489" s="29" t="s">
        <v>14958</v>
      </c>
      <c r="B489" s="299" t="s">
        <v>6967</v>
      </c>
      <c r="C489" s="299" t="s">
        <v>6935</v>
      </c>
      <c r="D489" s="299" t="s">
        <v>6936</v>
      </c>
      <c r="E489" s="300" t="s">
        <v>389</v>
      </c>
      <c r="F489" s="300">
        <v>12.2</v>
      </c>
      <c r="G489" s="299" t="s">
        <v>1256</v>
      </c>
      <c r="H489" s="300">
        <v>0.42</v>
      </c>
      <c r="I489" s="271">
        <f>(H489*'Информация о ценах'!$D$60+'EAST_S5-19RUB'!H489*'Информация о ценах'!$D$60*'Информация о ценах'!$E$60)*'Информация о ценах'!$B$6*1.02*1.2</f>
        <v>21.205799999999996</v>
      </c>
      <c r="J489" s="217"/>
      <c r="K489" s="273">
        <f t="shared" si="7"/>
        <v>0</v>
      </c>
    </row>
    <row r="490" spans="1:11" x14ac:dyDescent="0.35">
      <c r="A490" s="29" t="s">
        <v>14959</v>
      </c>
      <c r="B490" s="299" t="s">
        <v>6968</v>
      </c>
      <c r="C490" s="299" t="s">
        <v>6935</v>
      </c>
      <c r="D490" s="299" t="s">
        <v>6936</v>
      </c>
      <c r="E490" s="300" t="s">
        <v>1239</v>
      </c>
      <c r="F490" s="300">
        <v>13.6</v>
      </c>
      <c r="G490" s="299" t="s">
        <v>1256</v>
      </c>
      <c r="H490" s="300">
        <v>0.8</v>
      </c>
      <c r="I490" s="271">
        <f>(H490*'Информация о ценах'!$D$60+'EAST_S5-19RUB'!H490*'Информация о ценах'!$D$60*'Информация о ценах'!$E$60)*'Информация о ценах'!$B$6*1.02*1.2</f>
        <v>40.39200000000001</v>
      </c>
      <c r="J490" s="217"/>
      <c r="K490" s="273">
        <f t="shared" si="7"/>
        <v>0</v>
      </c>
    </row>
    <row r="491" spans="1:11" x14ac:dyDescent="0.35">
      <c r="A491" s="29" t="s">
        <v>14960</v>
      </c>
      <c r="B491" s="299" t="s">
        <v>6969</v>
      </c>
      <c r="C491" s="299" t="s">
        <v>6935</v>
      </c>
      <c r="D491" s="299" t="s">
        <v>6936</v>
      </c>
      <c r="E491" s="300" t="s">
        <v>6970</v>
      </c>
      <c r="F491" s="300">
        <v>20.2</v>
      </c>
      <c r="G491" s="299" t="s">
        <v>1129</v>
      </c>
      <c r="H491" s="300">
        <v>2.14</v>
      </c>
      <c r="I491" s="271">
        <f>(H491*'Информация о ценах'!$D$60+'EAST_S5-19RUB'!H491*'Информация о ценах'!$D$60*'Информация о ценах'!$E$60)*'Информация о ценах'!$B$6*1.02*1.2</f>
        <v>108.04860000000002</v>
      </c>
      <c r="J491" s="217"/>
      <c r="K491" s="273">
        <f t="shared" si="7"/>
        <v>0</v>
      </c>
    </row>
    <row r="492" spans="1:11" x14ac:dyDescent="0.35">
      <c r="A492" s="29" t="s">
        <v>14961</v>
      </c>
      <c r="B492" s="299" t="s">
        <v>6971</v>
      </c>
      <c r="C492" s="299" t="s">
        <v>6935</v>
      </c>
      <c r="D492" s="299" t="s">
        <v>6936</v>
      </c>
      <c r="E492" s="300" t="s">
        <v>6972</v>
      </c>
      <c r="F492" s="300">
        <v>20.2</v>
      </c>
      <c r="G492" s="299" t="s">
        <v>1129</v>
      </c>
      <c r="H492" s="300">
        <v>2.1</v>
      </c>
      <c r="I492" s="271">
        <f>(H492*'Информация о ценах'!$D$60+'EAST_S5-19RUB'!H492*'Информация о ценах'!$D$60*'Информация о ценах'!$E$60)*'Информация о ценах'!$B$6*1.02*1.2</f>
        <v>106.02900000000001</v>
      </c>
      <c r="J492" s="217"/>
      <c r="K492" s="273">
        <f t="shared" si="7"/>
        <v>0</v>
      </c>
    </row>
    <row r="493" spans="1:11" x14ac:dyDescent="0.35">
      <c r="A493" s="29" t="s">
        <v>14962</v>
      </c>
      <c r="B493" s="299" t="s">
        <v>6973</v>
      </c>
      <c r="C493" s="299" t="s">
        <v>6935</v>
      </c>
      <c r="D493" s="299" t="s">
        <v>6936</v>
      </c>
      <c r="E493" s="300" t="s">
        <v>6974</v>
      </c>
      <c r="F493" s="300">
        <v>20.8</v>
      </c>
      <c r="G493" s="299" t="s">
        <v>1129</v>
      </c>
      <c r="H493" s="300">
        <v>1.79</v>
      </c>
      <c r="I493" s="271">
        <f>(H493*'Информация о ценах'!$D$60+'EAST_S5-19RUB'!H493*'Информация о ценах'!$D$60*'Информация о ценах'!$E$60)*'Информация о ценах'!$B$6*1.02*1.2</f>
        <v>90.377099999999999</v>
      </c>
      <c r="J493" s="217"/>
      <c r="K493" s="273">
        <f t="shared" si="7"/>
        <v>0</v>
      </c>
    </row>
    <row r="494" spans="1:11" x14ac:dyDescent="0.35">
      <c r="A494" s="29" t="s">
        <v>14963</v>
      </c>
      <c r="B494" s="299" t="s">
        <v>6975</v>
      </c>
      <c r="C494" s="299" t="s">
        <v>6935</v>
      </c>
      <c r="D494" s="299" t="s">
        <v>6936</v>
      </c>
      <c r="E494" s="300" t="s">
        <v>1240</v>
      </c>
      <c r="F494" s="300">
        <v>20.6</v>
      </c>
      <c r="G494" s="299" t="s">
        <v>1187</v>
      </c>
      <c r="H494" s="300">
        <v>0.78</v>
      </c>
      <c r="I494" s="271">
        <f>(H494*'Информация о ценах'!$D$60+'EAST_S5-19RUB'!H494*'Информация о ценах'!$D$60*'Информация о ценах'!$E$60)*'Информация о ценах'!$B$6*1.02*1.2</f>
        <v>39.382200000000005</v>
      </c>
      <c r="J494" s="217"/>
      <c r="K494" s="273">
        <f t="shared" si="7"/>
        <v>0</v>
      </c>
    </row>
    <row r="495" spans="1:11" x14ac:dyDescent="0.35">
      <c r="A495" s="29" t="s">
        <v>14964</v>
      </c>
      <c r="B495" s="299" t="s">
        <v>6976</v>
      </c>
      <c r="C495" s="299" t="s">
        <v>6935</v>
      </c>
      <c r="D495" s="299" t="s">
        <v>6936</v>
      </c>
      <c r="E495" s="300" t="s">
        <v>390</v>
      </c>
      <c r="F495" s="300">
        <v>20</v>
      </c>
      <c r="G495" s="299" t="s">
        <v>1187</v>
      </c>
      <c r="H495" s="300">
        <v>0.48</v>
      </c>
      <c r="I495" s="271">
        <f>(H495*'Информация о ценах'!$D$60+'EAST_S5-19RUB'!H495*'Информация о ценах'!$D$60*'Информация о ценах'!$E$60)*'Информация о ценах'!$B$6*1.02*1.2</f>
        <v>24.235200000000003</v>
      </c>
      <c r="J495" s="217"/>
      <c r="K495" s="273">
        <f t="shared" si="7"/>
        <v>0</v>
      </c>
    </row>
    <row r="496" spans="1:11" x14ac:dyDescent="0.35">
      <c r="A496" s="29" t="s">
        <v>14965</v>
      </c>
      <c r="B496" s="299" t="s">
        <v>6977</v>
      </c>
      <c r="C496" s="299" t="s">
        <v>6935</v>
      </c>
      <c r="D496" s="299" t="s">
        <v>6936</v>
      </c>
      <c r="E496" s="300" t="s">
        <v>1241</v>
      </c>
      <c r="F496" s="300">
        <v>19.899999999999999</v>
      </c>
      <c r="G496" s="299" t="s">
        <v>1187</v>
      </c>
      <c r="H496" s="300">
        <v>0.64</v>
      </c>
      <c r="I496" s="271">
        <f>(H496*'Информация о ценах'!$D$60+'EAST_S5-19RUB'!H496*'Информация о ценах'!$D$60*'Информация о ценах'!$E$60)*'Информация о ценах'!$B$6*1.02*1.2</f>
        <v>32.313600000000001</v>
      </c>
      <c r="J496" s="217"/>
      <c r="K496" s="273">
        <f t="shared" si="7"/>
        <v>0</v>
      </c>
    </row>
    <row r="497" spans="1:11" x14ac:dyDescent="0.35">
      <c r="A497" s="29" t="s">
        <v>14966</v>
      </c>
      <c r="B497" s="299" t="s">
        <v>6978</v>
      </c>
      <c r="C497" s="299" t="s">
        <v>6935</v>
      </c>
      <c r="D497" s="299" t="s">
        <v>6936</v>
      </c>
      <c r="E497" s="300" t="s">
        <v>391</v>
      </c>
      <c r="F497" s="300">
        <v>20.6</v>
      </c>
      <c r="G497" s="299" t="s">
        <v>1091</v>
      </c>
      <c r="H497" s="300">
        <v>0.6</v>
      </c>
      <c r="I497" s="271">
        <f>(H497*'Информация о ценах'!$D$60+'EAST_S5-19RUB'!H497*'Информация о ценах'!$D$60*'Информация о ценах'!$E$60)*'Информация о ценах'!$B$6*1.02*1.2</f>
        <v>30.294</v>
      </c>
      <c r="J497" s="217"/>
      <c r="K497" s="273">
        <f t="shared" si="7"/>
        <v>0</v>
      </c>
    </row>
    <row r="498" spans="1:11" x14ac:dyDescent="0.35">
      <c r="A498" s="29" t="s">
        <v>14967</v>
      </c>
      <c r="B498" s="299" t="s">
        <v>6979</v>
      </c>
      <c r="C498" s="299" t="s">
        <v>6935</v>
      </c>
      <c r="D498" s="299" t="s">
        <v>6936</v>
      </c>
      <c r="E498" s="300" t="s">
        <v>6980</v>
      </c>
      <c r="F498" s="300">
        <v>20.8</v>
      </c>
      <c r="G498" s="299" t="s">
        <v>1418</v>
      </c>
      <c r="H498" s="300">
        <v>2</v>
      </c>
      <c r="I498" s="271">
        <f>(H498*'Информация о ценах'!$D$60+'EAST_S5-19RUB'!H498*'Информация о ценах'!$D$60*'Информация о ценах'!$E$60)*'Информация о ценах'!$B$6*1.02*1.2</f>
        <v>100.98</v>
      </c>
      <c r="J498" s="217"/>
      <c r="K498" s="273">
        <f t="shared" si="7"/>
        <v>0</v>
      </c>
    </row>
    <row r="499" spans="1:11" x14ac:dyDescent="0.35">
      <c r="A499" s="29" t="s">
        <v>14968</v>
      </c>
      <c r="B499" s="299" t="s">
        <v>6981</v>
      </c>
      <c r="C499" s="299" t="s">
        <v>6935</v>
      </c>
      <c r="D499" s="299" t="s">
        <v>6936</v>
      </c>
      <c r="E499" s="300" t="s">
        <v>6982</v>
      </c>
      <c r="F499" s="300">
        <v>31.7</v>
      </c>
      <c r="G499" s="299" t="s">
        <v>1333</v>
      </c>
      <c r="H499" s="300">
        <v>3.69</v>
      </c>
      <c r="I499" s="271">
        <f>(H499*'Информация о ценах'!$D$60+'EAST_S5-19RUB'!H499*'Информация о ценах'!$D$60*'Информация о ценах'!$E$60)*'Информация о ценах'!$B$6*1.02*1.2</f>
        <v>186.3081</v>
      </c>
      <c r="J499" s="217"/>
      <c r="K499" s="273">
        <f t="shared" si="7"/>
        <v>0</v>
      </c>
    </row>
    <row r="500" spans="1:11" x14ac:dyDescent="0.35">
      <c r="A500" s="29" t="s">
        <v>14969</v>
      </c>
      <c r="B500" s="299" t="s">
        <v>6983</v>
      </c>
      <c r="C500" s="299" t="s">
        <v>6935</v>
      </c>
      <c r="D500" s="299" t="s">
        <v>6936</v>
      </c>
      <c r="E500" s="300" t="s">
        <v>1242</v>
      </c>
      <c r="F500" s="300">
        <v>32.200000000000003</v>
      </c>
      <c r="G500" s="299" t="s">
        <v>1333</v>
      </c>
      <c r="H500" s="300">
        <v>2.09</v>
      </c>
      <c r="I500" s="271">
        <f>(H500*'Информация о ценах'!$D$60+'EAST_S5-19RUB'!H500*'Информация о ценах'!$D$60*'Информация о ценах'!$E$60)*'Информация о ценах'!$B$6*1.02*1.2</f>
        <v>105.52409999999999</v>
      </c>
      <c r="J500" s="217"/>
      <c r="K500" s="273">
        <f t="shared" si="7"/>
        <v>0</v>
      </c>
    </row>
    <row r="501" spans="1:11" x14ac:dyDescent="0.35">
      <c r="A501" s="29" t="s">
        <v>14970</v>
      </c>
      <c r="B501" s="299" t="s">
        <v>6984</v>
      </c>
      <c r="C501" s="299" t="s">
        <v>6935</v>
      </c>
      <c r="D501" s="299" t="s">
        <v>6936</v>
      </c>
      <c r="E501" s="300" t="s">
        <v>392</v>
      </c>
      <c r="F501" s="300">
        <v>30.1</v>
      </c>
      <c r="G501" s="299" t="s">
        <v>1333</v>
      </c>
      <c r="H501" s="300">
        <v>1.86</v>
      </c>
      <c r="I501" s="271">
        <f>(H501*'Информация о ценах'!$D$60+'EAST_S5-19RUB'!H501*'Информация о ценах'!$D$60*'Информация о ценах'!$E$60)*'Информация о ценах'!$B$6*1.02*1.2</f>
        <v>93.911400000000015</v>
      </c>
      <c r="J501" s="217"/>
      <c r="K501" s="273">
        <f t="shared" si="7"/>
        <v>0</v>
      </c>
    </row>
    <row r="502" spans="1:11" x14ac:dyDescent="0.35">
      <c r="A502" s="29" t="s">
        <v>14971</v>
      </c>
      <c r="B502" s="299" t="s">
        <v>6985</v>
      </c>
      <c r="C502" s="299" t="s">
        <v>6935</v>
      </c>
      <c r="D502" s="299" t="s">
        <v>6936</v>
      </c>
      <c r="E502" s="300" t="s">
        <v>1243</v>
      </c>
      <c r="F502" s="300">
        <v>30.2</v>
      </c>
      <c r="G502" s="299" t="s">
        <v>1333</v>
      </c>
      <c r="H502" s="300">
        <v>2.2799999999999998</v>
      </c>
      <c r="I502" s="271">
        <f>(H502*'Информация о ценах'!$D$60+'EAST_S5-19RUB'!H502*'Информация о ценах'!$D$60*'Информация о ценах'!$E$60)*'Информация о ценах'!$B$6*1.02*1.2</f>
        <v>115.1172</v>
      </c>
      <c r="J502" s="217"/>
      <c r="K502" s="273">
        <f t="shared" si="7"/>
        <v>0</v>
      </c>
    </row>
    <row r="503" spans="1:11" x14ac:dyDescent="0.35">
      <c r="A503" s="29" t="s">
        <v>14972</v>
      </c>
      <c r="B503" s="299" t="s">
        <v>6986</v>
      </c>
      <c r="C503" s="299" t="s">
        <v>6935</v>
      </c>
      <c r="D503" s="299" t="s">
        <v>6936</v>
      </c>
      <c r="E503" s="300" t="s">
        <v>394</v>
      </c>
      <c r="F503" s="300">
        <v>30</v>
      </c>
      <c r="G503" s="299" t="s">
        <v>1333</v>
      </c>
      <c r="H503" s="300">
        <v>2.04</v>
      </c>
      <c r="I503" s="271">
        <f>(H503*'Информация о ценах'!$D$60+'EAST_S5-19RUB'!H503*'Информация о ценах'!$D$60*'Информация о ценах'!$E$60)*'Информация о ценах'!$B$6*1.02*1.2</f>
        <v>102.99960000000002</v>
      </c>
      <c r="J503" s="217"/>
      <c r="K503" s="273">
        <f t="shared" si="7"/>
        <v>0</v>
      </c>
    </row>
    <row r="504" spans="1:11" x14ac:dyDescent="0.35">
      <c r="A504" s="29" t="s">
        <v>14973</v>
      </c>
      <c r="B504" s="299" t="s">
        <v>14974</v>
      </c>
      <c r="C504" s="299" t="s">
        <v>6935</v>
      </c>
      <c r="D504" s="299" t="s">
        <v>6936</v>
      </c>
      <c r="E504" s="300" t="s">
        <v>14975</v>
      </c>
      <c r="F504" s="300">
        <v>32.1</v>
      </c>
      <c r="G504" s="299" t="s">
        <v>1139</v>
      </c>
      <c r="H504" s="300">
        <v>1.66</v>
      </c>
      <c r="I504" s="271">
        <f>(H504*'Информация о ценах'!$D$60+'EAST_S5-19RUB'!H504*'Информация о ценах'!$D$60*'Информация о ценах'!$E$60)*'Информация о ценах'!$B$6*1.02*1.2</f>
        <v>83.813400000000016</v>
      </c>
      <c r="J504" s="217"/>
      <c r="K504" s="273">
        <f t="shared" si="7"/>
        <v>0</v>
      </c>
    </row>
    <row r="505" spans="1:11" x14ac:dyDescent="0.35">
      <c r="A505" s="29" t="s">
        <v>14976</v>
      </c>
      <c r="B505" s="299" t="s">
        <v>6987</v>
      </c>
      <c r="C505" s="299" t="s">
        <v>6935</v>
      </c>
      <c r="D505" s="299" t="s">
        <v>6936</v>
      </c>
      <c r="E505" s="300" t="s">
        <v>396</v>
      </c>
      <c r="F505" s="300">
        <v>31.7</v>
      </c>
      <c r="G505" s="299" t="s">
        <v>6858</v>
      </c>
      <c r="H505" s="300">
        <v>1.1000000000000001</v>
      </c>
      <c r="I505" s="271">
        <f>(H505*'Информация о ценах'!$D$60+'EAST_S5-19RUB'!H505*'Информация о ценах'!$D$60*'Информация о ценах'!$E$60)*'Информация о ценах'!$B$6*1.02*1.2</f>
        <v>55.539000000000009</v>
      </c>
      <c r="J505" s="217"/>
      <c r="K505" s="273">
        <f t="shared" si="7"/>
        <v>0</v>
      </c>
    </row>
    <row r="506" spans="1:11" x14ac:dyDescent="0.35">
      <c r="A506" s="29" t="s">
        <v>14977</v>
      </c>
      <c r="B506" s="299" t="s">
        <v>6988</v>
      </c>
      <c r="C506" s="299" t="s">
        <v>6935</v>
      </c>
      <c r="D506" s="299" t="s">
        <v>6936</v>
      </c>
      <c r="E506" s="300" t="s">
        <v>6989</v>
      </c>
      <c r="F506" s="300">
        <v>33.5</v>
      </c>
      <c r="G506" s="299" t="s">
        <v>503</v>
      </c>
      <c r="H506" s="300">
        <v>2.82</v>
      </c>
      <c r="I506" s="271">
        <f>(H506*'Информация о ценах'!$D$60+'EAST_S5-19RUB'!H506*'Информация о ценах'!$D$60*'Информация о ценах'!$E$60)*'Информация о ценах'!$B$6*1.02*1.2</f>
        <v>142.38179999999997</v>
      </c>
      <c r="J506" s="217"/>
      <c r="K506" s="273">
        <f t="shared" si="7"/>
        <v>0</v>
      </c>
    </row>
    <row r="507" spans="1:11" x14ac:dyDescent="0.35">
      <c r="A507" s="29" t="s">
        <v>14978</v>
      </c>
      <c r="B507" s="299" t="s">
        <v>6990</v>
      </c>
      <c r="C507" s="299" t="s">
        <v>6935</v>
      </c>
      <c r="D507" s="299" t="s">
        <v>6936</v>
      </c>
      <c r="E507" s="300" t="s">
        <v>6991</v>
      </c>
      <c r="F507" s="300">
        <v>49.4</v>
      </c>
      <c r="G507" s="299" t="s">
        <v>503</v>
      </c>
      <c r="H507" s="300">
        <v>2.2000000000000002</v>
      </c>
      <c r="I507" s="271">
        <f>(H507*'Информация о ценах'!$D$60+'EAST_S5-19RUB'!H507*'Информация о ценах'!$D$60*'Информация о ценах'!$E$60)*'Информация о ценах'!$B$6*1.02*1.2</f>
        <v>111.07800000000002</v>
      </c>
      <c r="J507" s="217"/>
      <c r="K507" s="273">
        <f t="shared" si="7"/>
        <v>0</v>
      </c>
    </row>
    <row r="508" spans="1:11" x14ac:dyDescent="0.35">
      <c r="A508" s="29" t="s">
        <v>14979</v>
      </c>
      <c r="B508" s="299" t="s">
        <v>6992</v>
      </c>
      <c r="C508" s="299" t="s">
        <v>6935</v>
      </c>
      <c r="D508" s="299" t="s">
        <v>6936</v>
      </c>
      <c r="E508" s="300" t="s">
        <v>6993</v>
      </c>
      <c r="F508" s="300">
        <v>43.4</v>
      </c>
      <c r="G508" s="299" t="s">
        <v>1218</v>
      </c>
      <c r="H508" s="300">
        <v>1.64</v>
      </c>
      <c r="I508" s="271">
        <f>(H508*'Информация о ценах'!$D$60+'EAST_S5-19RUB'!H508*'Информация о ценах'!$D$60*'Информация о ценах'!$E$60)*'Информация о ценах'!$B$6*1.02*1.2</f>
        <v>82.803600000000003</v>
      </c>
      <c r="J508" s="217"/>
      <c r="K508" s="273">
        <f t="shared" si="7"/>
        <v>0</v>
      </c>
    </row>
    <row r="509" spans="1:11" x14ac:dyDescent="0.35">
      <c r="A509" s="29" t="s">
        <v>14980</v>
      </c>
      <c r="B509" s="299" t="s">
        <v>6994</v>
      </c>
      <c r="C509" s="299" t="s">
        <v>6935</v>
      </c>
      <c r="D509" s="299" t="s">
        <v>6936</v>
      </c>
      <c r="E509" s="300" t="s">
        <v>6995</v>
      </c>
      <c r="F509" s="300">
        <v>51.5</v>
      </c>
      <c r="G509" s="299" t="s">
        <v>6996</v>
      </c>
      <c r="H509" s="300">
        <v>2.2799999999999998</v>
      </c>
      <c r="I509" s="271">
        <f>(H509*'Информация о ценах'!$D$60+'EAST_S5-19RUB'!H509*'Информация о ценах'!$D$60*'Информация о ценах'!$E$60)*'Информация о ценах'!$B$6*1.02*1.2</f>
        <v>115.1172</v>
      </c>
      <c r="J509" s="217"/>
      <c r="K509" s="273">
        <f t="shared" si="7"/>
        <v>0</v>
      </c>
    </row>
    <row r="510" spans="1:11" x14ac:dyDescent="0.35">
      <c r="A510" s="29" t="s">
        <v>14981</v>
      </c>
      <c r="B510" s="299" t="s">
        <v>6997</v>
      </c>
      <c r="C510" s="299" t="s">
        <v>6935</v>
      </c>
      <c r="D510" s="299" t="s">
        <v>6936</v>
      </c>
      <c r="E510" s="300" t="s">
        <v>397</v>
      </c>
      <c r="F510" s="300">
        <v>51.7</v>
      </c>
      <c r="G510" s="299" t="s">
        <v>6873</v>
      </c>
      <c r="H510" s="300">
        <v>3.62</v>
      </c>
      <c r="I510" s="271">
        <f>(H510*'Информация о ценах'!$D$60+'EAST_S5-19RUB'!H510*'Информация о ценах'!$D$60*'Информация о ценах'!$E$60)*'Информация о ценах'!$B$6*1.02*1.2</f>
        <v>182.77380000000002</v>
      </c>
      <c r="J510" s="217"/>
      <c r="K510" s="273">
        <f t="shared" si="7"/>
        <v>0</v>
      </c>
    </row>
    <row r="511" spans="1:11" x14ac:dyDescent="0.35">
      <c r="A511" s="29" t="s">
        <v>14982</v>
      </c>
      <c r="B511" s="299" t="s">
        <v>6998</v>
      </c>
      <c r="C511" s="299" t="s">
        <v>6935</v>
      </c>
      <c r="D511" s="299" t="s">
        <v>6936</v>
      </c>
      <c r="E511" s="300" t="s">
        <v>399</v>
      </c>
      <c r="F511" s="300">
        <v>52.5</v>
      </c>
      <c r="G511" s="299" t="s">
        <v>5528</v>
      </c>
      <c r="H511" s="300">
        <v>2.91</v>
      </c>
      <c r="I511" s="271">
        <f>(H511*'Информация о ценах'!$D$60+'EAST_S5-19RUB'!H511*'Информация о ценах'!$D$60*'Информация о ценах'!$E$60)*'Информация о ценах'!$B$6*1.02*1.2</f>
        <v>146.92590000000001</v>
      </c>
      <c r="J511" s="217"/>
      <c r="K511" s="273">
        <f t="shared" si="7"/>
        <v>0</v>
      </c>
    </row>
    <row r="512" spans="1:11" x14ac:dyDescent="0.35">
      <c r="A512" s="29" t="s">
        <v>14983</v>
      </c>
      <c r="B512" s="299" t="s">
        <v>6999</v>
      </c>
      <c r="C512" s="299" t="s">
        <v>6935</v>
      </c>
      <c r="D512" s="299" t="s">
        <v>6936</v>
      </c>
      <c r="E512" s="300" t="s">
        <v>400</v>
      </c>
      <c r="F512" s="300">
        <v>50.8</v>
      </c>
      <c r="G512" s="299" t="s">
        <v>5528</v>
      </c>
      <c r="H512" s="300">
        <v>2.1800000000000002</v>
      </c>
      <c r="I512" s="271">
        <f>(H512*'Информация о ценах'!$D$60+'EAST_S5-19RUB'!H512*'Информация о ценах'!$D$60*'Информация о ценах'!$E$60)*'Информация о ценах'!$B$6*1.02*1.2</f>
        <v>110.06820000000003</v>
      </c>
      <c r="J512" s="217"/>
      <c r="K512" s="273">
        <f t="shared" si="7"/>
        <v>0</v>
      </c>
    </row>
    <row r="513" spans="1:11" x14ac:dyDescent="0.35">
      <c r="A513" s="29" t="s">
        <v>14984</v>
      </c>
      <c r="B513" s="299" t="s">
        <v>7000</v>
      </c>
      <c r="C513" s="299" t="s">
        <v>6935</v>
      </c>
      <c r="D513" s="299" t="s">
        <v>6936</v>
      </c>
      <c r="E513" s="300" t="s">
        <v>7001</v>
      </c>
      <c r="F513" s="300">
        <v>51.1</v>
      </c>
      <c r="G513" s="299" t="s">
        <v>6802</v>
      </c>
      <c r="H513" s="300">
        <v>2.85</v>
      </c>
      <c r="I513" s="271">
        <f>(H513*'Информация о ценах'!$D$60+'EAST_S5-19RUB'!H513*'Информация о ценах'!$D$60*'Информация о ценах'!$E$60)*'Информация о ценах'!$B$6*1.02*1.2</f>
        <v>143.89650000000003</v>
      </c>
      <c r="J513" s="217"/>
      <c r="K513" s="273">
        <f t="shared" si="7"/>
        <v>0</v>
      </c>
    </row>
    <row r="514" spans="1:11" x14ac:dyDescent="0.35">
      <c r="A514" s="29" t="s">
        <v>14985</v>
      </c>
      <c r="B514" s="299" t="s">
        <v>7002</v>
      </c>
      <c r="C514" s="299" t="s">
        <v>6935</v>
      </c>
      <c r="D514" s="299" t="s">
        <v>6936</v>
      </c>
      <c r="E514" s="300" t="s">
        <v>7003</v>
      </c>
      <c r="F514" s="300">
        <v>77.099999999999994</v>
      </c>
      <c r="G514" s="299" t="s">
        <v>1257</v>
      </c>
      <c r="H514" s="300">
        <v>3.15</v>
      </c>
      <c r="I514" s="271">
        <f>(H514*'Информация о ценах'!$D$60+'EAST_S5-19RUB'!H514*'Информация о ценах'!$D$60*'Информация о ценах'!$E$60)*'Информация о ценах'!$B$6*1.02*1.2</f>
        <v>159.04349999999999</v>
      </c>
      <c r="J514" s="217"/>
      <c r="K514" s="273">
        <f t="shared" si="7"/>
        <v>0</v>
      </c>
    </row>
    <row r="515" spans="1:11" x14ac:dyDescent="0.35">
      <c r="A515" s="29" t="s">
        <v>14986</v>
      </c>
      <c r="B515" s="299" t="s">
        <v>7004</v>
      </c>
      <c r="C515" s="299" t="s">
        <v>6935</v>
      </c>
      <c r="D515" s="299" t="s">
        <v>6936</v>
      </c>
      <c r="E515" s="300" t="s">
        <v>7005</v>
      </c>
      <c r="F515" s="300">
        <v>86.7</v>
      </c>
      <c r="G515" s="299" t="s">
        <v>1222</v>
      </c>
      <c r="H515" s="300">
        <v>4.1100000000000003</v>
      </c>
      <c r="I515" s="271">
        <f>(H515*'Информация о ценах'!$D$60+'EAST_S5-19RUB'!H515*'Информация о ценах'!$D$60*'Информация о ценах'!$E$60)*'Информация о ценах'!$B$6*1.02*1.2</f>
        <v>207.51390000000001</v>
      </c>
      <c r="J515" s="217"/>
      <c r="K515" s="273">
        <f t="shared" ref="K515:K578" si="8">I515*J515</f>
        <v>0</v>
      </c>
    </row>
    <row r="516" spans="1:11" x14ac:dyDescent="0.35">
      <c r="A516" s="29" t="s">
        <v>14987</v>
      </c>
      <c r="B516" s="299" t="s">
        <v>7006</v>
      </c>
      <c r="C516" s="299" t="s">
        <v>6935</v>
      </c>
      <c r="D516" s="299" t="s">
        <v>6936</v>
      </c>
      <c r="E516" s="300" t="s">
        <v>7007</v>
      </c>
      <c r="F516" s="300">
        <v>75.2</v>
      </c>
      <c r="G516" s="299" t="s">
        <v>1257</v>
      </c>
      <c r="H516" s="300">
        <v>15</v>
      </c>
      <c r="I516" s="271">
        <f>(H516*'Информация о ценах'!$D$60+'EAST_S5-19RUB'!H516*'Информация о ценах'!$D$60*'Информация о ценах'!$E$60)*'Информация о ценах'!$B$6*1.02*1.2</f>
        <v>757.35</v>
      </c>
      <c r="J516" s="217"/>
      <c r="K516" s="273">
        <f t="shared" si="8"/>
        <v>0</v>
      </c>
    </row>
    <row r="517" spans="1:11" x14ac:dyDescent="0.35">
      <c r="A517" s="29" t="s">
        <v>14988</v>
      </c>
      <c r="B517" s="299" t="s">
        <v>7008</v>
      </c>
      <c r="C517" s="299" t="s">
        <v>6935</v>
      </c>
      <c r="D517" s="299" t="s">
        <v>6936</v>
      </c>
      <c r="E517" s="300" t="s">
        <v>7009</v>
      </c>
      <c r="F517" s="300">
        <v>88</v>
      </c>
      <c r="G517" s="299" t="s">
        <v>1258</v>
      </c>
      <c r="H517" s="300">
        <v>12.32</v>
      </c>
      <c r="I517" s="271">
        <f>(H517*'Информация о ценах'!$D$60+'EAST_S5-19RUB'!H517*'Информация о ценах'!$D$60*'Информация о ценах'!$E$60)*'Информация о ценах'!$B$6*1.02*1.2</f>
        <v>622.03679999999997</v>
      </c>
      <c r="J517" s="217"/>
      <c r="K517" s="273">
        <f t="shared" si="8"/>
        <v>0</v>
      </c>
    </row>
    <row r="518" spans="1:11" x14ac:dyDescent="0.35">
      <c r="A518" s="29" t="s">
        <v>14989</v>
      </c>
      <c r="B518" s="299" t="s">
        <v>7010</v>
      </c>
      <c r="C518" s="299" t="s">
        <v>6935</v>
      </c>
      <c r="D518" s="299" t="s">
        <v>6936</v>
      </c>
      <c r="E518" s="300" t="s">
        <v>7011</v>
      </c>
      <c r="F518" s="300">
        <v>83.9</v>
      </c>
      <c r="G518" s="299" t="s">
        <v>5528</v>
      </c>
      <c r="H518" s="300">
        <v>11.84</v>
      </c>
      <c r="I518" s="271">
        <f>(H518*'Информация о ценах'!$D$60+'EAST_S5-19RUB'!H518*'Информация о ценах'!$D$60*'Информация о ценах'!$E$60)*'Информация о ценах'!$B$6*1.02*1.2</f>
        <v>597.80160000000001</v>
      </c>
      <c r="J518" s="217"/>
      <c r="K518" s="273">
        <f t="shared" si="8"/>
        <v>0</v>
      </c>
    </row>
    <row r="519" spans="1:11" x14ac:dyDescent="0.35">
      <c r="A519" s="29" t="s">
        <v>14990</v>
      </c>
      <c r="B519" s="299" t="s">
        <v>7012</v>
      </c>
      <c r="C519" s="299" t="s">
        <v>6935</v>
      </c>
      <c r="D519" s="299" t="s">
        <v>6936</v>
      </c>
      <c r="E519" s="300" t="s">
        <v>402</v>
      </c>
      <c r="F519" s="300">
        <v>86.3</v>
      </c>
      <c r="G519" s="299" t="s">
        <v>1222</v>
      </c>
      <c r="H519" s="300">
        <v>7.41</v>
      </c>
      <c r="I519" s="271">
        <f>(H519*'Информация о ценах'!$D$60+'EAST_S5-19RUB'!H519*'Информация о ценах'!$D$60*'Информация о ценах'!$E$60)*'Информация о ценах'!$B$6*1.02*1.2</f>
        <v>374.13090000000005</v>
      </c>
      <c r="J519" s="217"/>
      <c r="K519" s="273">
        <f t="shared" si="8"/>
        <v>0</v>
      </c>
    </row>
    <row r="520" spans="1:11" x14ac:dyDescent="0.35">
      <c r="A520" s="29" t="s">
        <v>14991</v>
      </c>
      <c r="B520" s="299" t="s">
        <v>7013</v>
      </c>
      <c r="C520" s="299" t="s">
        <v>6935</v>
      </c>
      <c r="D520" s="299" t="s">
        <v>6936</v>
      </c>
      <c r="E520" s="300" t="s">
        <v>403</v>
      </c>
      <c r="F520" s="300">
        <v>89.5</v>
      </c>
      <c r="G520" s="299" t="s">
        <v>1222</v>
      </c>
      <c r="H520" s="300">
        <v>5.88</v>
      </c>
      <c r="I520" s="271">
        <f>(H520*'Информация о ценах'!$D$60+'EAST_S5-19RUB'!H520*'Информация о ценах'!$D$60*'Информация о ценах'!$E$60)*'Информация о ценах'!$B$6*1.02*1.2</f>
        <v>296.88119999999998</v>
      </c>
      <c r="J520" s="217"/>
      <c r="K520" s="273">
        <f t="shared" si="8"/>
        <v>0</v>
      </c>
    </row>
    <row r="521" spans="1:11" x14ac:dyDescent="0.35">
      <c r="A521" s="29" t="s">
        <v>14992</v>
      </c>
      <c r="B521" s="299" t="s">
        <v>7014</v>
      </c>
      <c r="C521" s="299" t="s">
        <v>6935</v>
      </c>
      <c r="D521" s="299" t="s">
        <v>6936</v>
      </c>
      <c r="E521" s="300" t="s">
        <v>7015</v>
      </c>
      <c r="F521" s="300">
        <v>93.3</v>
      </c>
      <c r="G521" s="299" t="s">
        <v>1222</v>
      </c>
      <c r="H521" s="300">
        <v>7.93</v>
      </c>
      <c r="I521" s="271">
        <f>(H521*'Информация о ценах'!$D$60+'EAST_S5-19RUB'!H521*'Информация о ценах'!$D$60*'Информация о ценах'!$E$60)*'Информация о ценах'!$B$6*1.02*1.2</f>
        <v>400.38570000000004</v>
      </c>
      <c r="J521" s="217"/>
      <c r="K521" s="273">
        <f t="shared" si="8"/>
        <v>0</v>
      </c>
    </row>
    <row r="522" spans="1:11" x14ac:dyDescent="0.35">
      <c r="A522" s="29" t="s">
        <v>14993</v>
      </c>
      <c r="B522" s="299" t="s">
        <v>7016</v>
      </c>
      <c r="C522" s="299" t="s">
        <v>6935</v>
      </c>
      <c r="D522" s="299" t="s">
        <v>6936</v>
      </c>
      <c r="E522" s="300" t="s">
        <v>404</v>
      </c>
      <c r="F522" s="300">
        <v>88.2</v>
      </c>
      <c r="G522" s="299" t="s">
        <v>612</v>
      </c>
      <c r="H522" s="300">
        <v>3.87</v>
      </c>
      <c r="I522" s="271">
        <f>(H522*'Информация о ценах'!$D$60+'EAST_S5-19RUB'!H522*'Информация о ценах'!$D$60*'Информация о ценах'!$E$60)*'Информация о ценах'!$B$6*1.02*1.2</f>
        <v>195.3963</v>
      </c>
      <c r="J522" s="217"/>
      <c r="K522" s="273">
        <f t="shared" si="8"/>
        <v>0</v>
      </c>
    </row>
    <row r="523" spans="1:11" x14ac:dyDescent="0.35">
      <c r="A523" s="29" t="s">
        <v>14994</v>
      </c>
      <c r="B523" s="299" t="s">
        <v>7017</v>
      </c>
      <c r="C523" s="299" t="s">
        <v>6935</v>
      </c>
      <c r="D523" s="299" t="s">
        <v>6936</v>
      </c>
      <c r="E523" s="300" t="s">
        <v>7018</v>
      </c>
      <c r="F523" s="300">
        <v>164.4</v>
      </c>
      <c r="G523" s="299" t="s">
        <v>401</v>
      </c>
      <c r="H523" s="300">
        <v>14</v>
      </c>
      <c r="I523" s="271">
        <f>(H523*'Информация о ценах'!$D$60+'EAST_S5-19RUB'!H523*'Информация о ценах'!$D$60*'Информация о ценах'!$E$60)*'Информация о ценах'!$B$6*1.02*1.2</f>
        <v>706.86000000000024</v>
      </c>
      <c r="J523" s="217"/>
      <c r="K523" s="273">
        <f t="shared" si="8"/>
        <v>0</v>
      </c>
    </row>
    <row r="524" spans="1:11" x14ac:dyDescent="0.35">
      <c r="A524" s="29" t="s">
        <v>14995</v>
      </c>
      <c r="B524" s="299" t="s">
        <v>7019</v>
      </c>
      <c r="C524" s="299" t="s">
        <v>6935</v>
      </c>
      <c r="D524" s="299" t="s">
        <v>6936</v>
      </c>
      <c r="E524" s="300" t="s">
        <v>405</v>
      </c>
      <c r="F524" s="300">
        <v>164.3</v>
      </c>
      <c r="G524" s="299" t="s">
        <v>401</v>
      </c>
      <c r="H524" s="300">
        <v>12.84</v>
      </c>
      <c r="I524" s="271">
        <f>(H524*'Информация о ценах'!$D$60+'EAST_S5-19RUB'!H524*'Информация о ценах'!$D$60*'Информация о ценах'!$E$60)*'Информация о ценах'!$B$6*1.02*1.2</f>
        <v>648.2915999999999</v>
      </c>
      <c r="J524" s="217"/>
      <c r="K524" s="273">
        <f t="shared" si="8"/>
        <v>0</v>
      </c>
    </row>
    <row r="525" spans="1:11" x14ac:dyDescent="0.35">
      <c r="A525" s="29" t="s">
        <v>14996</v>
      </c>
      <c r="B525" s="299" t="s">
        <v>7020</v>
      </c>
      <c r="C525" s="299" t="s">
        <v>6935</v>
      </c>
      <c r="D525" s="299" t="s">
        <v>6936</v>
      </c>
      <c r="E525" s="300" t="s">
        <v>406</v>
      </c>
      <c r="F525" s="300">
        <v>164.9</v>
      </c>
      <c r="G525" s="299" t="s">
        <v>217</v>
      </c>
      <c r="H525" s="300">
        <v>8.6</v>
      </c>
      <c r="I525" s="271">
        <f>(H525*'Информация о ценах'!$D$60+'EAST_S5-19RUB'!H525*'Информация о ценах'!$D$60*'Информация о ценах'!$E$60)*'Информация о ценах'!$B$6*1.02*1.2</f>
        <v>434.21400000000011</v>
      </c>
      <c r="J525" s="217"/>
      <c r="K525" s="273">
        <f t="shared" si="8"/>
        <v>0</v>
      </c>
    </row>
    <row r="526" spans="1:11" x14ac:dyDescent="0.35">
      <c r="A526" s="29" t="s">
        <v>14997</v>
      </c>
      <c r="B526" s="299" t="s">
        <v>7021</v>
      </c>
      <c r="C526" s="299" t="s">
        <v>6935</v>
      </c>
      <c r="D526" s="299" t="s">
        <v>6936</v>
      </c>
      <c r="E526" s="300" t="s">
        <v>407</v>
      </c>
      <c r="F526" s="300">
        <v>165.9</v>
      </c>
      <c r="G526" s="299" t="s">
        <v>210</v>
      </c>
      <c r="H526" s="300">
        <v>9.4</v>
      </c>
      <c r="I526" s="271">
        <f>(H526*'Информация о ценах'!$D$60+'EAST_S5-19RUB'!H526*'Информация о ценах'!$D$60*'Информация о ценах'!$E$60)*'Информация о ценах'!$B$6*1.02*1.2</f>
        <v>474.60600000000005</v>
      </c>
      <c r="J526" s="217"/>
      <c r="K526" s="273">
        <f t="shared" si="8"/>
        <v>0</v>
      </c>
    </row>
    <row r="527" spans="1:11" x14ac:dyDescent="0.35">
      <c r="A527" s="29" t="s">
        <v>14998</v>
      </c>
      <c r="B527" s="299" t="s">
        <v>7022</v>
      </c>
      <c r="C527" s="299" t="s">
        <v>6935</v>
      </c>
      <c r="D527" s="299" t="s">
        <v>6936</v>
      </c>
      <c r="E527" s="300" t="s">
        <v>7023</v>
      </c>
      <c r="F527" s="300">
        <v>211.1</v>
      </c>
      <c r="G527" s="299" t="s">
        <v>625</v>
      </c>
      <c r="H527" s="300">
        <v>22.27</v>
      </c>
      <c r="I527" s="271">
        <f>(H527*'Информация о ценах'!$D$60+'EAST_S5-19RUB'!H527*'Информация о ценах'!$D$60*'Информация о ценах'!$E$60)*'Информация о ценах'!$B$6*1.02*1.2</f>
        <v>1124.4123</v>
      </c>
      <c r="J527" s="217"/>
      <c r="K527" s="273">
        <f t="shared" si="8"/>
        <v>0</v>
      </c>
    </row>
    <row r="528" spans="1:11" x14ac:dyDescent="0.35">
      <c r="A528" s="29" t="s">
        <v>14999</v>
      </c>
      <c r="B528" s="299" t="s">
        <v>7024</v>
      </c>
      <c r="C528" s="299" t="s">
        <v>6935</v>
      </c>
      <c r="D528" s="299" t="s">
        <v>6936</v>
      </c>
      <c r="E528" s="300" t="s">
        <v>408</v>
      </c>
      <c r="F528" s="300">
        <v>210.9</v>
      </c>
      <c r="G528" s="299" t="s">
        <v>592</v>
      </c>
      <c r="H528" s="300">
        <v>23.44</v>
      </c>
      <c r="I528" s="271">
        <f>(H528*'Информация о ценах'!$D$60+'EAST_S5-19RUB'!H528*'Информация о ценах'!$D$60*'Информация о ценах'!$E$60)*'Информация о ценах'!$B$6*1.02*1.2</f>
        <v>1183.4856</v>
      </c>
      <c r="J528" s="217"/>
      <c r="K528" s="273">
        <f t="shared" si="8"/>
        <v>0</v>
      </c>
    </row>
    <row r="529" spans="1:11" x14ac:dyDescent="0.35">
      <c r="A529" s="29" t="s">
        <v>15000</v>
      </c>
      <c r="B529" s="299" t="s">
        <v>7025</v>
      </c>
      <c r="C529" s="299" t="s">
        <v>6935</v>
      </c>
      <c r="D529" s="299" t="s">
        <v>6936</v>
      </c>
      <c r="E529" s="300" t="s">
        <v>409</v>
      </c>
      <c r="F529" s="300">
        <v>204</v>
      </c>
      <c r="G529" s="299" t="s">
        <v>592</v>
      </c>
      <c r="H529" s="300">
        <v>20.92</v>
      </c>
      <c r="I529" s="271">
        <f>(H529*'Информация о ценах'!$D$60+'EAST_S5-19RUB'!H529*'Информация о ценах'!$D$60*'Информация о ценах'!$E$60)*'Информация о ценах'!$B$6*1.02*1.2</f>
        <v>1056.2508000000003</v>
      </c>
      <c r="J529" s="217"/>
      <c r="K529" s="273">
        <f t="shared" si="8"/>
        <v>0</v>
      </c>
    </row>
    <row r="530" spans="1:11" x14ac:dyDescent="0.35">
      <c r="A530" s="29" t="s">
        <v>15001</v>
      </c>
      <c r="B530" s="299" t="s">
        <v>7026</v>
      </c>
      <c r="C530" s="299" t="s">
        <v>6935</v>
      </c>
      <c r="D530" s="299" t="s">
        <v>6936</v>
      </c>
      <c r="E530" s="300" t="s">
        <v>7027</v>
      </c>
      <c r="F530" s="300">
        <v>221</v>
      </c>
      <c r="G530" s="299" t="s">
        <v>592</v>
      </c>
      <c r="H530" s="300">
        <v>27.49</v>
      </c>
      <c r="I530" s="271">
        <f>(H530*'Информация о ценах'!$D$60+'EAST_S5-19RUB'!H530*'Информация о ценах'!$D$60*'Информация о ценах'!$E$60)*'Информация о ценах'!$B$6*1.02*1.2</f>
        <v>1387.9701</v>
      </c>
      <c r="J530" s="217"/>
      <c r="K530" s="273">
        <f t="shared" si="8"/>
        <v>0</v>
      </c>
    </row>
    <row r="531" spans="1:11" x14ac:dyDescent="0.35">
      <c r="A531" s="29" t="s">
        <v>15002</v>
      </c>
      <c r="B531" s="299" t="s">
        <v>7028</v>
      </c>
      <c r="C531" s="299" t="s">
        <v>6935</v>
      </c>
      <c r="D531" s="299" t="s">
        <v>6936</v>
      </c>
      <c r="E531" s="300" t="s">
        <v>7029</v>
      </c>
      <c r="F531" s="300">
        <v>210.6</v>
      </c>
      <c r="G531" s="299" t="s">
        <v>625</v>
      </c>
      <c r="H531" s="300">
        <v>31.21</v>
      </c>
      <c r="I531" s="271">
        <f>(H531*'Информация о ценах'!$D$60+'EAST_S5-19RUB'!H531*'Информация о ценах'!$D$60*'Информация о ценах'!$E$60)*'Информация о ценах'!$B$6*1.02*1.2</f>
        <v>1575.7929000000001</v>
      </c>
      <c r="J531" s="217"/>
      <c r="K531" s="273">
        <f t="shared" si="8"/>
        <v>0</v>
      </c>
    </row>
    <row r="532" spans="1:11" x14ac:dyDescent="0.35">
      <c r="A532" s="29" t="s">
        <v>15003</v>
      </c>
      <c r="B532" s="299" t="s">
        <v>7030</v>
      </c>
      <c r="C532" s="299" t="s">
        <v>6935</v>
      </c>
      <c r="D532" s="299" t="s">
        <v>6936</v>
      </c>
      <c r="E532" s="300" t="s">
        <v>7031</v>
      </c>
      <c r="F532" s="300">
        <v>218.33</v>
      </c>
      <c r="G532" s="299" t="s">
        <v>592</v>
      </c>
      <c r="H532" s="300">
        <v>24.45</v>
      </c>
      <c r="I532" s="271">
        <f>(H532*'Информация о ценах'!$D$60+'EAST_S5-19RUB'!H532*'Информация о ценах'!$D$60*'Информация о ценах'!$E$60)*'Информация о ценах'!$B$6*1.02*1.2</f>
        <v>1234.4805000000001</v>
      </c>
      <c r="J532" s="217"/>
      <c r="K532" s="273">
        <f t="shared" si="8"/>
        <v>0</v>
      </c>
    </row>
    <row r="533" spans="1:11" x14ac:dyDescent="0.35">
      <c r="A533" s="29" t="s">
        <v>15004</v>
      </c>
      <c r="B533" s="299" t="s">
        <v>7032</v>
      </c>
      <c r="C533" s="299" t="s">
        <v>6935</v>
      </c>
      <c r="D533" s="299" t="s">
        <v>6936</v>
      </c>
      <c r="E533" s="300" t="s">
        <v>7033</v>
      </c>
      <c r="F533" s="300">
        <v>255</v>
      </c>
      <c r="G533" s="299" t="s">
        <v>592</v>
      </c>
      <c r="H533" s="300">
        <v>27.22</v>
      </c>
      <c r="I533" s="271">
        <f>(H533*'Информация о ценах'!$D$60+'EAST_S5-19RUB'!H533*'Информация о ценах'!$D$60*'Информация о ценах'!$E$60)*'Информация о ценах'!$B$6*1.02*1.2</f>
        <v>1374.3378</v>
      </c>
      <c r="J533" s="217"/>
      <c r="K533" s="273">
        <f t="shared" si="8"/>
        <v>0</v>
      </c>
    </row>
    <row r="534" spans="1:11" x14ac:dyDescent="0.35">
      <c r="A534" s="29" t="s">
        <v>15005</v>
      </c>
      <c r="B534" s="299" t="s">
        <v>7034</v>
      </c>
      <c r="C534" s="299" t="s">
        <v>6935</v>
      </c>
      <c r="D534" s="299" t="s">
        <v>6936</v>
      </c>
      <c r="E534" s="300" t="s">
        <v>1248</v>
      </c>
      <c r="F534" s="300">
        <v>273.8</v>
      </c>
      <c r="G534" s="299" t="s">
        <v>592</v>
      </c>
      <c r="H534" s="300">
        <v>45</v>
      </c>
      <c r="I534" s="271">
        <f>(H534*'Информация о ценах'!$D$60+'EAST_S5-19RUB'!H534*'Информация о ценах'!$D$60*'Информация о ценах'!$E$60)*'Информация о ценах'!$B$6*1.02*1.2</f>
        <v>2272.0500000000002</v>
      </c>
      <c r="J534" s="217"/>
      <c r="K534" s="273">
        <f t="shared" si="8"/>
        <v>0</v>
      </c>
    </row>
    <row r="535" spans="1:11" x14ac:dyDescent="0.35">
      <c r="A535" s="29" t="s">
        <v>15006</v>
      </c>
      <c r="B535" s="299" t="s">
        <v>7035</v>
      </c>
      <c r="C535" s="299" t="s">
        <v>6935</v>
      </c>
      <c r="D535" s="299" t="s">
        <v>6936</v>
      </c>
      <c r="E535" s="300" t="s">
        <v>1249</v>
      </c>
      <c r="F535" s="300">
        <v>350</v>
      </c>
      <c r="G535" s="299" t="s">
        <v>592</v>
      </c>
      <c r="H535" s="300">
        <v>39</v>
      </c>
      <c r="I535" s="271">
        <f>(H535*'Информация о ценах'!$D$60+'EAST_S5-19RUB'!H535*'Информация о ценах'!$D$60*'Информация о ценах'!$E$60)*'Информация о ценах'!$B$6*1.02*1.2</f>
        <v>1969.1100000000001</v>
      </c>
      <c r="J535" s="217"/>
      <c r="K535" s="273">
        <f t="shared" si="8"/>
        <v>0</v>
      </c>
    </row>
    <row r="536" spans="1:11" x14ac:dyDescent="0.35">
      <c r="A536" s="29" t="s">
        <v>15007</v>
      </c>
      <c r="B536" s="299" t="s">
        <v>7036</v>
      </c>
      <c r="C536" s="299" t="s">
        <v>6935</v>
      </c>
      <c r="D536" s="299" t="s">
        <v>6936</v>
      </c>
      <c r="E536" s="300" t="s">
        <v>410</v>
      </c>
      <c r="F536" s="300">
        <v>276.10000000000002</v>
      </c>
      <c r="G536" s="299" t="s">
        <v>368</v>
      </c>
      <c r="H536" s="300">
        <v>28</v>
      </c>
      <c r="I536" s="271">
        <f>(H536*'Информация о ценах'!$D$60+'EAST_S5-19RUB'!H536*'Информация о ценах'!$D$60*'Информация о ценах'!$E$60)*'Информация о ценах'!$B$6*1.02*1.2</f>
        <v>1413.7200000000005</v>
      </c>
      <c r="J536" s="217"/>
      <c r="K536" s="273">
        <f t="shared" si="8"/>
        <v>0</v>
      </c>
    </row>
    <row r="537" spans="1:11" x14ac:dyDescent="0.35">
      <c r="A537" s="29" t="s">
        <v>15008</v>
      </c>
      <c r="B537" s="299" t="s">
        <v>7037</v>
      </c>
      <c r="C537" s="299" t="s">
        <v>6935</v>
      </c>
      <c r="D537" s="299" t="s">
        <v>6936</v>
      </c>
      <c r="E537" s="300" t="s">
        <v>411</v>
      </c>
      <c r="F537" s="300">
        <v>268.60000000000002</v>
      </c>
      <c r="G537" s="299" t="s">
        <v>368</v>
      </c>
      <c r="H537" s="300">
        <v>27.21</v>
      </c>
      <c r="I537" s="271">
        <f>(H537*'Информация о ценах'!$D$60+'EAST_S5-19RUB'!H537*'Информация о ценах'!$D$60*'Информация о ценах'!$E$60)*'Информация о ценах'!$B$6*1.02*1.2</f>
        <v>1373.8329000000001</v>
      </c>
      <c r="J537" s="217"/>
      <c r="K537" s="273">
        <f t="shared" si="8"/>
        <v>0</v>
      </c>
    </row>
    <row r="538" spans="1:11" x14ac:dyDescent="0.35">
      <c r="A538" s="29" t="s">
        <v>15009</v>
      </c>
      <c r="B538" s="299" t="s">
        <v>7038</v>
      </c>
      <c r="C538" s="299" t="s">
        <v>6935</v>
      </c>
      <c r="D538" s="299" t="s">
        <v>6936</v>
      </c>
      <c r="E538" s="300" t="s">
        <v>7039</v>
      </c>
      <c r="F538" s="300">
        <v>356</v>
      </c>
      <c r="G538" s="299" t="s">
        <v>368</v>
      </c>
      <c r="H538" s="300">
        <v>28.22</v>
      </c>
      <c r="I538" s="271">
        <f>(H538*'Информация о ценах'!$D$60+'EAST_S5-19RUB'!H538*'Информация о ценах'!$D$60*'Информация о ценах'!$E$60)*'Информация о ценах'!$B$6*1.02*1.2</f>
        <v>1424.8278</v>
      </c>
      <c r="J538" s="217"/>
      <c r="K538" s="273">
        <f t="shared" si="8"/>
        <v>0</v>
      </c>
    </row>
    <row r="539" spans="1:11" x14ac:dyDescent="0.35">
      <c r="A539" s="29" t="s">
        <v>15010</v>
      </c>
      <c r="B539" s="299" t="s">
        <v>7040</v>
      </c>
      <c r="C539" s="299" t="s">
        <v>6935</v>
      </c>
      <c r="D539" s="299" t="s">
        <v>6936</v>
      </c>
      <c r="E539" s="300" t="s">
        <v>7041</v>
      </c>
      <c r="F539" s="300">
        <v>378.2</v>
      </c>
      <c r="G539" s="299" t="s">
        <v>1202</v>
      </c>
      <c r="H539" s="300">
        <v>28.35</v>
      </c>
      <c r="I539" s="271">
        <f>(H539*'Информация о ценах'!$D$60+'EAST_S5-19RUB'!H539*'Информация о ценах'!$D$60*'Информация о ценах'!$E$60)*'Информация о ценах'!$B$6*1.02*1.2</f>
        <v>1431.3915000000004</v>
      </c>
      <c r="J539" s="217"/>
      <c r="K539" s="273">
        <f t="shared" si="8"/>
        <v>0</v>
      </c>
    </row>
    <row r="540" spans="1:11" x14ac:dyDescent="0.35">
      <c r="A540" s="29" t="s">
        <v>15011</v>
      </c>
      <c r="B540" s="299" t="s">
        <v>7042</v>
      </c>
      <c r="C540" s="299" t="s">
        <v>6935</v>
      </c>
      <c r="D540" s="299" t="s">
        <v>6936</v>
      </c>
      <c r="E540" s="300" t="s">
        <v>7043</v>
      </c>
      <c r="F540" s="300">
        <v>323</v>
      </c>
      <c r="G540" s="299" t="s">
        <v>1038</v>
      </c>
      <c r="H540" s="300">
        <v>27.8</v>
      </c>
      <c r="I540" s="271">
        <f>(H540*'Информация о ценах'!$D$60+'EAST_S5-19RUB'!H540*'Информация о ценах'!$D$60*'Информация о ценах'!$E$60)*'Информация о ценах'!$B$6*1.02*1.2</f>
        <v>1403.6219999999998</v>
      </c>
      <c r="J540" s="217"/>
      <c r="K540" s="273">
        <f t="shared" si="8"/>
        <v>0</v>
      </c>
    </row>
    <row r="541" spans="1:11" x14ac:dyDescent="0.35">
      <c r="A541" s="29" t="s">
        <v>15012</v>
      </c>
      <c r="B541" s="299" t="s">
        <v>7044</v>
      </c>
      <c r="C541" s="299" t="s">
        <v>6935</v>
      </c>
      <c r="D541" s="299" t="s">
        <v>6936</v>
      </c>
      <c r="E541" s="300" t="s">
        <v>7045</v>
      </c>
      <c r="F541" s="300">
        <v>314.5</v>
      </c>
      <c r="G541" s="299" t="s">
        <v>957</v>
      </c>
      <c r="H541" s="300">
        <v>28.78</v>
      </c>
      <c r="I541" s="271">
        <f>(H541*'Информация о ценах'!$D$60+'EAST_S5-19RUB'!H541*'Информация о ценах'!$D$60*'Информация о ценах'!$E$60)*'Информация о ценах'!$B$6*1.02*1.2</f>
        <v>1453.1022000000003</v>
      </c>
      <c r="J541" s="217"/>
      <c r="K541" s="273">
        <f t="shared" si="8"/>
        <v>0</v>
      </c>
    </row>
    <row r="542" spans="1:11" x14ac:dyDescent="0.35">
      <c r="A542" s="29" t="s">
        <v>15013</v>
      </c>
      <c r="B542" s="299" t="s">
        <v>7046</v>
      </c>
      <c r="C542" s="299" t="s">
        <v>6935</v>
      </c>
      <c r="D542" s="299" t="s">
        <v>6936</v>
      </c>
      <c r="E542" s="300" t="s">
        <v>412</v>
      </c>
      <c r="F542" s="300">
        <v>498.6</v>
      </c>
      <c r="G542" s="299" t="s">
        <v>958</v>
      </c>
      <c r="H542" s="300">
        <v>36.840000000000003</v>
      </c>
      <c r="I542" s="271">
        <f>(H542*'Информация о ценах'!$D$60+'EAST_S5-19RUB'!H542*'Информация о ценах'!$D$60*'Информация о ценах'!$E$60)*'Информация о ценах'!$B$6*1.02*1.2</f>
        <v>1860.0516000000002</v>
      </c>
      <c r="J542" s="217"/>
      <c r="K542" s="273">
        <f t="shared" si="8"/>
        <v>0</v>
      </c>
    </row>
    <row r="543" spans="1:11" x14ac:dyDescent="0.35">
      <c r="A543" s="29" t="s">
        <v>15014</v>
      </c>
      <c r="B543" s="299" t="s">
        <v>7047</v>
      </c>
      <c r="C543" s="299" t="s">
        <v>6935</v>
      </c>
      <c r="D543" s="299" t="s">
        <v>6936</v>
      </c>
      <c r="E543" s="300" t="s">
        <v>413</v>
      </c>
      <c r="F543" s="300">
        <v>480.4</v>
      </c>
      <c r="G543" s="299" t="s">
        <v>441</v>
      </c>
      <c r="H543" s="300">
        <v>28.44</v>
      </c>
      <c r="I543" s="271">
        <f>(H543*'Информация о ценах'!$D$60+'EAST_S5-19RUB'!H543*'Информация о ценах'!$D$60*'Информация о ценах'!$E$60)*'Информация о ценах'!$B$6*1.02*1.2</f>
        <v>1435.9356</v>
      </c>
      <c r="J543" s="217"/>
      <c r="K543" s="273">
        <f t="shared" si="8"/>
        <v>0</v>
      </c>
    </row>
    <row r="544" spans="1:11" x14ac:dyDescent="0.35">
      <c r="A544" s="29" t="s">
        <v>15015</v>
      </c>
      <c r="B544" s="299" t="s">
        <v>7048</v>
      </c>
      <c r="C544" s="299" t="s">
        <v>6935</v>
      </c>
      <c r="D544" s="299" t="s">
        <v>6936</v>
      </c>
      <c r="E544" s="300" t="s">
        <v>414</v>
      </c>
      <c r="F544" s="300">
        <v>450.6</v>
      </c>
      <c r="G544" s="299" t="s">
        <v>7049</v>
      </c>
      <c r="H544" s="300">
        <v>25.8</v>
      </c>
      <c r="I544" s="271">
        <f>(H544*'Информация о ценах'!$D$60+'EAST_S5-19RUB'!H544*'Информация о ценах'!$D$60*'Информация о ценах'!$E$60)*'Информация о ценах'!$B$6*1.02*1.2</f>
        <v>1302.6420000000001</v>
      </c>
      <c r="J544" s="217"/>
      <c r="K544" s="273">
        <f t="shared" si="8"/>
        <v>0</v>
      </c>
    </row>
    <row r="545" spans="1:11" x14ac:dyDescent="0.35">
      <c r="A545" s="29" t="s">
        <v>15016</v>
      </c>
      <c r="B545" s="299" t="s">
        <v>7050</v>
      </c>
      <c r="C545" s="299" t="s">
        <v>6935</v>
      </c>
      <c r="D545" s="299" t="s">
        <v>6936</v>
      </c>
      <c r="E545" s="300" t="s">
        <v>415</v>
      </c>
      <c r="F545" s="300">
        <v>911</v>
      </c>
      <c r="G545" s="299" t="s">
        <v>290</v>
      </c>
      <c r="H545" s="300">
        <v>78.069999999999993</v>
      </c>
      <c r="I545" s="271">
        <f>(H545*'Информация о ценах'!$D$60+'EAST_S5-19RUB'!H545*'Информация о ценах'!$D$60*'Информация о ценах'!$E$60)*'Информация о ценах'!$B$6*1.02*1.2</f>
        <v>3941.7542999999996</v>
      </c>
      <c r="J545" s="217"/>
      <c r="K545" s="273">
        <f t="shared" si="8"/>
        <v>0</v>
      </c>
    </row>
    <row r="546" spans="1:11" x14ac:dyDescent="0.35">
      <c r="A546" s="29" t="s">
        <v>15017</v>
      </c>
      <c r="B546" s="299" t="s">
        <v>7051</v>
      </c>
      <c r="C546" s="299" t="s">
        <v>6935</v>
      </c>
      <c r="D546" s="299" t="s">
        <v>6936</v>
      </c>
      <c r="E546" s="300" t="s">
        <v>416</v>
      </c>
      <c r="F546" s="300">
        <v>880</v>
      </c>
      <c r="G546" s="299" t="s">
        <v>369</v>
      </c>
      <c r="H546" s="300">
        <v>55.9</v>
      </c>
      <c r="I546" s="271">
        <f>(H546*'Информация о ценах'!$D$60+'EAST_S5-19RUB'!H546*'Информация о ценах'!$D$60*'Информация о ценах'!$E$60)*'Информация о ценах'!$B$6*1.02*1.2</f>
        <v>2822.3909999999996</v>
      </c>
      <c r="J546" s="217"/>
      <c r="K546" s="273">
        <f t="shared" si="8"/>
        <v>0</v>
      </c>
    </row>
    <row r="547" spans="1:11" x14ac:dyDescent="0.35">
      <c r="A547" s="29" t="s">
        <v>15018</v>
      </c>
      <c r="B547" s="299" t="s">
        <v>7052</v>
      </c>
      <c r="C547" s="299" t="s">
        <v>6935</v>
      </c>
      <c r="D547" s="299" t="s">
        <v>6936</v>
      </c>
      <c r="E547" s="300" t="s">
        <v>417</v>
      </c>
      <c r="F547" s="300">
        <v>855.8</v>
      </c>
      <c r="G547" s="299" t="s">
        <v>369</v>
      </c>
      <c r="H547" s="300">
        <v>43</v>
      </c>
      <c r="I547" s="271">
        <f>(H547*'Информация о ценах'!$D$60+'EAST_S5-19RUB'!H547*'Информация о ценах'!$D$60*'Информация о ценах'!$E$60)*'Информация о ценах'!$B$6*1.02*1.2</f>
        <v>2171.0700000000002</v>
      </c>
      <c r="J547" s="217"/>
      <c r="K547" s="273">
        <f t="shared" si="8"/>
        <v>0</v>
      </c>
    </row>
    <row r="548" spans="1:11" x14ac:dyDescent="0.35">
      <c r="A548" s="29" t="s">
        <v>15019</v>
      </c>
      <c r="B548" s="299" t="s">
        <v>7053</v>
      </c>
      <c r="C548" s="299" t="s">
        <v>6935</v>
      </c>
      <c r="D548" s="299" t="s">
        <v>6936</v>
      </c>
      <c r="E548" s="300" t="s">
        <v>418</v>
      </c>
      <c r="F548" s="300">
        <v>838.6</v>
      </c>
      <c r="G548" s="299" t="s">
        <v>369</v>
      </c>
      <c r="H548" s="300">
        <v>46.38</v>
      </c>
      <c r="I548" s="271">
        <f>(H548*'Информация о ценах'!$D$60+'EAST_S5-19RUB'!H548*'Информация о ценах'!$D$60*'Информация о ценах'!$E$60)*'Информация о ценах'!$B$6*1.02*1.2</f>
        <v>2341.7262000000001</v>
      </c>
      <c r="J548" s="217"/>
      <c r="K548" s="273">
        <f t="shared" si="8"/>
        <v>0</v>
      </c>
    </row>
    <row r="549" spans="1:11" x14ac:dyDescent="0.35">
      <c r="A549" s="29" t="s">
        <v>7054</v>
      </c>
      <c r="B549" s="299" t="s">
        <v>7055</v>
      </c>
      <c r="C549" s="299" t="s">
        <v>15020</v>
      </c>
      <c r="D549" s="299" t="s">
        <v>7056</v>
      </c>
      <c r="E549" s="300" t="s">
        <v>184</v>
      </c>
      <c r="F549" s="300">
        <v>34.979999999999997</v>
      </c>
      <c r="G549" s="299" t="s">
        <v>503</v>
      </c>
      <c r="H549" s="300">
        <v>1.58</v>
      </c>
      <c r="I549" s="271">
        <f>(H549*'Информация о ценах'!$D$60+'EAST_S5-19RUB'!H549*'Информация о ценах'!$D$60*'Информация о ценах'!$E$60)*'Информация о ценах'!$B$6*1.02*1.2</f>
        <v>79.774200000000008</v>
      </c>
      <c r="J549" s="217"/>
      <c r="K549" s="273">
        <f t="shared" si="8"/>
        <v>0</v>
      </c>
    </row>
    <row r="550" spans="1:11" x14ac:dyDescent="0.35">
      <c r="A550" s="29" t="s">
        <v>7057</v>
      </c>
      <c r="B550" s="299" t="s">
        <v>7058</v>
      </c>
      <c r="C550" s="299" t="s">
        <v>15020</v>
      </c>
      <c r="D550" s="299" t="s">
        <v>7056</v>
      </c>
      <c r="E550" s="300" t="s">
        <v>165</v>
      </c>
      <c r="F550" s="300">
        <v>60.4</v>
      </c>
      <c r="G550" s="299" t="s">
        <v>393</v>
      </c>
      <c r="H550" s="300">
        <v>4.7</v>
      </c>
      <c r="I550" s="271">
        <f>(H550*'Информация о ценах'!$D$60+'EAST_S5-19RUB'!H550*'Информация о ценах'!$D$60*'Информация о ценах'!$E$60)*'Информация о ценах'!$B$6*1.02*1.2</f>
        <v>237.30300000000003</v>
      </c>
      <c r="J550" s="217"/>
      <c r="K550" s="273">
        <f t="shared" si="8"/>
        <v>0</v>
      </c>
    </row>
    <row r="551" spans="1:11" x14ac:dyDescent="0.35">
      <c r="A551" s="29" t="s">
        <v>7059</v>
      </c>
      <c r="B551" s="299" t="s">
        <v>7060</v>
      </c>
      <c r="C551" s="299" t="s">
        <v>15020</v>
      </c>
      <c r="D551" s="299" t="s">
        <v>7056</v>
      </c>
      <c r="E551" s="300" t="s">
        <v>147</v>
      </c>
      <c r="F551" s="300">
        <v>58.5</v>
      </c>
      <c r="G551" s="299" t="s">
        <v>6343</v>
      </c>
      <c r="H551" s="300">
        <v>3.1</v>
      </c>
      <c r="I551" s="271">
        <f>(H551*'Информация о ценах'!$D$60+'EAST_S5-19RUB'!H551*'Информация о ценах'!$D$60*'Информация о ценах'!$E$60)*'Информация о ценах'!$B$6*1.02*1.2</f>
        <v>156.51900000000003</v>
      </c>
      <c r="J551" s="217"/>
      <c r="K551" s="273">
        <f t="shared" si="8"/>
        <v>0</v>
      </c>
    </row>
    <row r="552" spans="1:11" x14ac:dyDescent="0.35">
      <c r="A552" s="29" t="s">
        <v>7061</v>
      </c>
      <c r="B552" s="299" t="s">
        <v>7062</v>
      </c>
      <c r="C552" s="299" t="s">
        <v>15020</v>
      </c>
      <c r="D552" s="299" t="s">
        <v>7056</v>
      </c>
      <c r="E552" s="300" t="s">
        <v>167</v>
      </c>
      <c r="F552" s="300">
        <v>61.7</v>
      </c>
      <c r="G552" s="299" t="s">
        <v>393</v>
      </c>
      <c r="H552" s="300">
        <v>3.11</v>
      </c>
      <c r="I552" s="271">
        <f>(H552*'Информация о ценах'!$D$60+'EAST_S5-19RUB'!H552*'Информация о ценах'!$D$60*'Информация о ценах'!$E$60)*'Информация о ценах'!$B$6*1.02*1.2</f>
        <v>157.02390000000003</v>
      </c>
      <c r="J552" s="217"/>
      <c r="K552" s="273">
        <f t="shared" si="8"/>
        <v>0</v>
      </c>
    </row>
    <row r="553" spans="1:11" x14ac:dyDescent="0.35">
      <c r="A553" s="29" t="s">
        <v>7063</v>
      </c>
      <c r="B553" s="299" t="s">
        <v>7064</v>
      </c>
      <c r="C553" s="299" t="s">
        <v>15020</v>
      </c>
      <c r="D553" s="299" t="s">
        <v>7056</v>
      </c>
      <c r="E553" s="300" t="s">
        <v>428</v>
      </c>
      <c r="F553" s="300">
        <v>74.2</v>
      </c>
      <c r="G553" s="299" t="s">
        <v>506</v>
      </c>
      <c r="H553" s="300">
        <v>2.98</v>
      </c>
      <c r="I553" s="271">
        <f>(H553*'Информация о ценах'!$D$60+'EAST_S5-19RUB'!H553*'Информация о ценах'!$D$60*'Информация о ценах'!$E$60)*'Информация о ценах'!$B$6*1.02*1.2</f>
        <v>150.46019999999999</v>
      </c>
      <c r="J553" s="217"/>
      <c r="K553" s="273">
        <f t="shared" si="8"/>
        <v>0</v>
      </c>
    </row>
    <row r="554" spans="1:11" x14ac:dyDescent="0.35">
      <c r="A554" s="29" t="s">
        <v>7065</v>
      </c>
      <c r="B554" s="299" t="s">
        <v>7066</v>
      </c>
      <c r="C554" s="299" t="s">
        <v>15020</v>
      </c>
      <c r="D554" s="299" t="s">
        <v>7056</v>
      </c>
      <c r="E554" s="300" t="s">
        <v>189</v>
      </c>
      <c r="F554" s="300">
        <v>63</v>
      </c>
      <c r="G554" s="299" t="s">
        <v>393</v>
      </c>
      <c r="H554" s="300">
        <v>3.69</v>
      </c>
      <c r="I554" s="271">
        <f>(H554*'Информация о ценах'!$D$60+'EAST_S5-19RUB'!H554*'Информация о ценах'!$D$60*'Информация о ценах'!$E$60)*'Информация о ценах'!$B$6*1.02*1.2</f>
        <v>186.3081</v>
      </c>
      <c r="J554" s="217"/>
      <c r="K554" s="273">
        <f t="shared" si="8"/>
        <v>0</v>
      </c>
    </row>
    <row r="555" spans="1:11" x14ac:dyDescent="0.35">
      <c r="A555" s="29" t="s">
        <v>15021</v>
      </c>
      <c r="B555" s="299" t="s">
        <v>7067</v>
      </c>
      <c r="C555" s="299" t="s">
        <v>15022</v>
      </c>
      <c r="D555" s="299" t="s">
        <v>7056</v>
      </c>
      <c r="E555" s="300" t="s">
        <v>1261</v>
      </c>
      <c r="F555" s="300">
        <v>35.6</v>
      </c>
      <c r="G555" s="299" t="s">
        <v>503</v>
      </c>
      <c r="H555" s="300">
        <v>2</v>
      </c>
      <c r="I555" s="271">
        <f>(H555*'Информация о ценах'!$D$60+'EAST_S5-19RUB'!H555*'Информация о ценах'!$D$60*'Информация о ценах'!$E$60)*'Информация о ценах'!$B$6*1.02*1.2</f>
        <v>100.98</v>
      </c>
      <c r="J555" s="217"/>
      <c r="K555" s="273">
        <f t="shared" si="8"/>
        <v>0</v>
      </c>
    </row>
    <row r="556" spans="1:11" x14ac:dyDescent="0.35">
      <c r="A556" s="29" t="s">
        <v>15023</v>
      </c>
      <c r="B556" s="299" t="s">
        <v>7068</v>
      </c>
      <c r="C556" s="299" t="s">
        <v>15022</v>
      </c>
      <c r="D556" s="299" t="s">
        <v>7056</v>
      </c>
      <c r="E556" s="300" t="s">
        <v>1262</v>
      </c>
      <c r="F556" s="300">
        <v>35.700000000000003</v>
      </c>
      <c r="G556" s="299" t="s">
        <v>503</v>
      </c>
      <c r="H556" s="300">
        <v>2.2000000000000002</v>
      </c>
      <c r="I556" s="271">
        <f>(H556*'Информация о ценах'!$D$60+'EAST_S5-19RUB'!H556*'Информация о ценах'!$D$60*'Информация о ценах'!$E$60)*'Информация о ценах'!$B$6*1.02*1.2</f>
        <v>111.07800000000002</v>
      </c>
      <c r="J556" s="217"/>
      <c r="K556" s="273">
        <f t="shared" si="8"/>
        <v>0</v>
      </c>
    </row>
    <row r="557" spans="1:11" x14ac:dyDescent="0.35">
      <c r="A557" s="29" t="s">
        <v>15024</v>
      </c>
      <c r="B557" s="299" t="s">
        <v>7069</v>
      </c>
      <c r="C557" s="299" t="s">
        <v>15022</v>
      </c>
      <c r="D557" s="299" t="s">
        <v>7056</v>
      </c>
      <c r="E557" s="300" t="s">
        <v>7070</v>
      </c>
      <c r="F557" s="300">
        <v>53.4</v>
      </c>
      <c r="G557" s="299" t="s">
        <v>506</v>
      </c>
      <c r="H557" s="300">
        <v>1.56</v>
      </c>
      <c r="I557" s="271">
        <f>(H557*'Информация о ценах'!$D$60+'EAST_S5-19RUB'!H557*'Информация о ценах'!$D$60*'Информация о ценах'!$E$60)*'Информация о ценах'!$B$6*1.02*1.2</f>
        <v>78.764400000000009</v>
      </c>
      <c r="J557" s="217"/>
      <c r="K557" s="273">
        <f t="shared" si="8"/>
        <v>0</v>
      </c>
    </row>
    <row r="558" spans="1:11" x14ac:dyDescent="0.35">
      <c r="A558" s="29" t="s">
        <v>15025</v>
      </c>
      <c r="B558" s="299" t="s">
        <v>7071</v>
      </c>
      <c r="C558" s="299" t="s">
        <v>15022</v>
      </c>
      <c r="D558" s="299" t="s">
        <v>7056</v>
      </c>
      <c r="E558" s="300" t="s">
        <v>184</v>
      </c>
      <c r="F558" s="300">
        <v>34.799999999999997</v>
      </c>
      <c r="G558" s="299" t="s">
        <v>503</v>
      </c>
      <c r="H558" s="300">
        <v>2.2000000000000002</v>
      </c>
      <c r="I558" s="271">
        <f>(H558*'Информация о ценах'!$D$60+'EAST_S5-19RUB'!H558*'Информация о ценах'!$D$60*'Информация о ценах'!$E$60)*'Информация о ценах'!$B$6*1.02*1.2</f>
        <v>111.07800000000002</v>
      </c>
      <c r="J558" s="217"/>
      <c r="K558" s="273">
        <f t="shared" si="8"/>
        <v>0</v>
      </c>
    </row>
    <row r="559" spans="1:11" x14ac:dyDescent="0.35">
      <c r="A559" s="29" t="s">
        <v>15026</v>
      </c>
      <c r="B559" s="299" t="s">
        <v>7072</v>
      </c>
      <c r="C559" s="299" t="s">
        <v>15022</v>
      </c>
      <c r="D559" s="299" t="s">
        <v>7056</v>
      </c>
      <c r="E559" s="300" t="s">
        <v>165</v>
      </c>
      <c r="F559" s="300">
        <v>58.4</v>
      </c>
      <c r="G559" s="299" t="s">
        <v>506</v>
      </c>
      <c r="H559" s="300">
        <v>3</v>
      </c>
      <c r="I559" s="271">
        <f>(H559*'Информация о ценах'!$D$60+'EAST_S5-19RUB'!H559*'Информация о ценах'!$D$60*'Информация о ценах'!$E$60)*'Информация о ценах'!$B$6*1.02*1.2</f>
        <v>151.47000000000003</v>
      </c>
      <c r="J559" s="217"/>
      <c r="K559" s="273">
        <f t="shared" si="8"/>
        <v>0</v>
      </c>
    </row>
    <row r="560" spans="1:11" x14ac:dyDescent="0.35">
      <c r="A560" s="29" t="s">
        <v>15027</v>
      </c>
      <c r="B560" s="299" t="s">
        <v>7073</v>
      </c>
      <c r="C560" s="299" t="s">
        <v>15022</v>
      </c>
      <c r="D560" s="299" t="s">
        <v>7056</v>
      </c>
      <c r="E560" s="300" t="s">
        <v>1263</v>
      </c>
      <c r="F560" s="300">
        <v>35</v>
      </c>
      <c r="G560" s="299" t="s">
        <v>503</v>
      </c>
      <c r="H560" s="300">
        <v>2.2999999999999998</v>
      </c>
      <c r="I560" s="271">
        <f>(H560*'Информация о ценах'!$D$60+'EAST_S5-19RUB'!H560*'Информация о ценах'!$D$60*'Информация о ценах'!$E$60)*'Информация о ценах'!$B$6*1.02*1.2</f>
        <v>116.12699999999998</v>
      </c>
      <c r="J560" s="217"/>
      <c r="K560" s="273">
        <f t="shared" si="8"/>
        <v>0</v>
      </c>
    </row>
    <row r="561" spans="1:11" x14ac:dyDescent="0.35">
      <c r="A561" s="29" t="s">
        <v>15028</v>
      </c>
      <c r="B561" s="299" t="s">
        <v>7074</v>
      </c>
      <c r="C561" s="299" t="s">
        <v>15022</v>
      </c>
      <c r="D561" s="299" t="s">
        <v>7056</v>
      </c>
      <c r="E561" s="300" t="s">
        <v>1272</v>
      </c>
      <c r="F561" s="300">
        <v>59.3</v>
      </c>
      <c r="G561" s="299" t="s">
        <v>395</v>
      </c>
      <c r="H561" s="300">
        <v>3.1</v>
      </c>
      <c r="I561" s="271">
        <f>(H561*'Информация о ценах'!$D$60+'EAST_S5-19RUB'!H561*'Информация о ценах'!$D$60*'Информация о ценах'!$E$60)*'Информация о ценах'!$B$6*1.02*1.2</f>
        <v>156.51900000000003</v>
      </c>
      <c r="J561" s="217"/>
      <c r="K561" s="273">
        <f t="shared" si="8"/>
        <v>0</v>
      </c>
    </row>
    <row r="562" spans="1:11" x14ac:dyDescent="0.35">
      <c r="A562" s="29" t="s">
        <v>15029</v>
      </c>
      <c r="B562" s="299" t="s">
        <v>7075</v>
      </c>
      <c r="C562" s="299" t="s">
        <v>15022</v>
      </c>
      <c r="D562" s="299" t="s">
        <v>7056</v>
      </c>
      <c r="E562" s="300" t="s">
        <v>167</v>
      </c>
      <c r="F562" s="300">
        <v>59.3</v>
      </c>
      <c r="G562" s="299" t="s">
        <v>1419</v>
      </c>
      <c r="H562" s="300">
        <v>3.4</v>
      </c>
      <c r="I562" s="271">
        <f>(H562*'Информация о ценах'!$D$60+'EAST_S5-19RUB'!H562*'Информация о ценах'!$D$60*'Информация о ценах'!$E$60)*'Информация о ценах'!$B$6*1.02*1.2</f>
        <v>171.666</v>
      </c>
      <c r="J562" s="217"/>
      <c r="K562" s="273">
        <f t="shared" si="8"/>
        <v>0</v>
      </c>
    </row>
    <row r="563" spans="1:11" x14ac:dyDescent="0.35">
      <c r="A563" s="29" t="s">
        <v>15030</v>
      </c>
      <c r="B563" s="299" t="s">
        <v>7076</v>
      </c>
      <c r="C563" s="299" t="s">
        <v>15022</v>
      </c>
      <c r="D563" s="299" t="s">
        <v>7056</v>
      </c>
      <c r="E563" s="300" t="s">
        <v>189</v>
      </c>
      <c r="F563" s="300">
        <v>59.2</v>
      </c>
      <c r="G563" s="299" t="s">
        <v>1419</v>
      </c>
      <c r="H563" s="300">
        <v>3.4</v>
      </c>
      <c r="I563" s="271">
        <f>(H563*'Информация о ценах'!$D$60+'EAST_S5-19RUB'!H563*'Информация о ценах'!$D$60*'Информация о ценах'!$E$60)*'Информация о ценах'!$B$6*1.02*1.2</f>
        <v>171.666</v>
      </c>
      <c r="J563" s="217"/>
      <c r="K563" s="273">
        <f t="shared" si="8"/>
        <v>0</v>
      </c>
    </row>
    <row r="564" spans="1:11" x14ac:dyDescent="0.35">
      <c r="A564" s="29" t="s">
        <v>15031</v>
      </c>
      <c r="B564" s="299" t="s">
        <v>7077</v>
      </c>
      <c r="C564" s="299" t="s">
        <v>15022</v>
      </c>
      <c r="D564" s="299" t="s">
        <v>7056</v>
      </c>
      <c r="E564" s="300" t="s">
        <v>169</v>
      </c>
      <c r="F564" s="300">
        <v>76.3</v>
      </c>
      <c r="G564" s="299" t="s">
        <v>209</v>
      </c>
      <c r="H564" s="300">
        <v>3.76</v>
      </c>
      <c r="I564" s="271">
        <f>(H564*'Информация о ценах'!$D$60+'EAST_S5-19RUB'!H564*'Информация о ценах'!$D$60*'Информация о ценах'!$E$60)*'Информация о ценах'!$B$6*1.02*1.2</f>
        <v>189.8424</v>
      </c>
      <c r="J564" s="217"/>
      <c r="K564" s="273">
        <f t="shared" si="8"/>
        <v>0</v>
      </c>
    </row>
    <row r="565" spans="1:11" x14ac:dyDescent="0.35">
      <c r="A565" s="29" t="s">
        <v>15032</v>
      </c>
      <c r="B565" s="299" t="s">
        <v>7078</v>
      </c>
      <c r="C565" s="299" t="s">
        <v>7079</v>
      </c>
      <c r="D565" s="299" t="s">
        <v>7080</v>
      </c>
      <c r="E565" s="300">
        <v>8</v>
      </c>
      <c r="F565" s="300">
        <v>2.5</v>
      </c>
      <c r="G565" s="299" t="s">
        <v>6229</v>
      </c>
      <c r="H565" s="300">
        <v>1.02</v>
      </c>
      <c r="I565" s="271">
        <f>(H565*'Информация о ценах'!$D$60+'EAST_S5-19RUB'!H565*'Информация о ценах'!$D$60*'Информация о ценах'!$E$60)*'Информация о ценах'!$B$6*1.02*1.2</f>
        <v>51.499800000000008</v>
      </c>
      <c r="J565" s="217"/>
      <c r="K565" s="273">
        <f t="shared" si="8"/>
        <v>0</v>
      </c>
    </row>
    <row r="566" spans="1:11" x14ac:dyDescent="0.35">
      <c r="A566" s="29" t="s">
        <v>15033</v>
      </c>
      <c r="B566" s="299" t="s">
        <v>7081</v>
      </c>
      <c r="C566" s="299" t="s">
        <v>7079</v>
      </c>
      <c r="D566" s="299" t="s">
        <v>7080</v>
      </c>
      <c r="E566" s="300">
        <v>10</v>
      </c>
      <c r="F566" s="300">
        <v>4</v>
      </c>
      <c r="G566" s="299" t="s">
        <v>6229</v>
      </c>
      <c r="H566" s="300">
        <v>0.79</v>
      </c>
      <c r="I566" s="271">
        <f>(H566*'Информация о ценах'!$D$60+'EAST_S5-19RUB'!H566*'Информация о ценах'!$D$60*'Информация о ценах'!$E$60)*'Информация о ценах'!$B$6*1.02*1.2</f>
        <v>39.887100000000004</v>
      </c>
      <c r="J566" s="217"/>
      <c r="K566" s="273">
        <f t="shared" si="8"/>
        <v>0</v>
      </c>
    </row>
    <row r="567" spans="1:11" x14ac:dyDescent="0.35">
      <c r="A567" s="29" t="s">
        <v>15034</v>
      </c>
      <c r="B567" s="299" t="s">
        <v>7082</v>
      </c>
      <c r="C567" s="299" t="s">
        <v>7079</v>
      </c>
      <c r="D567" s="299" t="s">
        <v>7080</v>
      </c>
      <c r="E567" s="300">
        <v>12</v>
      </c>
      <c r="F567" s="300">
        <v>4</v>
      </c>
      <c r="G567" s="299" t="s">
        <v>6355</v>
      </c>
      <c r="H567" s="300">
        <v>0.45</v>
      </c>
      <c r="I567" s="271">
        <f>(H567*'Информация о ценах'!$D$60+'EAST_S5-19RUB'!H567*'Информация о ценах'!$D$60*'Информация о ценах'!$E$60)*'Информация о ценах'!$B$6*1.02*1.2</f>
        <v>22.720500000000005</v>
      </c>
      <c r="J567" s="217"/>
      <c r="K567" s="273">
        <f t="shared" si="8"/>
        <v>0</v>
      </c>
    </row>
    <row r="568" spans="1:11" x14ac:dyDescent="0.35">
      <c r="A568" s="29" t="s">
        <v>15035</v>
      </c>
      <c r="B568" s="299" t="s">
        <v>7083</v>
      </c>
      <c r="C568" s="299" t="s">
        <v>7079</v>
      </c>
      <c r="D568" s="299" t="s">
        <v>7080</v>
      </c>
      <c r="E568" s="300">
        <v>14</v>
      </c>
      <c r="F568" s="300">
        <v>5</v>
      </c>
      <c r="G568" s="299" t="s">
        <v>6232</v>
      </c>
      <c r="H568" s="300">
        <v>0.45</v>
      </c>
      <c r="I568" s="271">
        <f>(H568*'Информация о ценах'!$D$60+'EAST_S5-19RUB'!H568*'Информация о ценах'!$D$60*'Информация о ценах'!$E$60)*'Информация о ценах'!$B$6*1.02*1.2</f>
        <v>22.720500000000005</v>
      </c>
      <c r="J568" s="217"/>
      <c r="K568" s="273">
        <f t="shared" si="8"/>
        <v>0</v>
      </c>
    </row>
    <row r="569" spans="1:11" x14ac:dyDescent="0.35">
      <c r="A569" s="29" t="s">
        <v>15036</v>
      </c>
      <c r="B569" s="299" t="s">
        <v>7084</v>
      </c>
      <c r="C569" s="299" t="s">
        <v>7079</v>
      </c>
      <c r="D569" s="299" t="s">
        <v>7080</v>
      </c>
      <c r="E569" s="300">
        <v>15</v>
      </c>
      <c r="F569" s="300">
        <v>5</v>
      </c>
      <c r="G569" s="299" t="s">
        <v>6235</v>
      </c>
      <c r="H569" s="300">
        <v>0.81</v>
      </c>
      <c r="I569" s="271">
        <f>(H569*'Информация о ценах'!$D$60+'EAST_S5-19RUB'!H569*'Информация о ценах'!$D$60*'Информация о ценах'!$E$60)*'Информация о ценах'!$B$6*1.02*1.2</f>
        <v>40.896900000000002</v>
      </c>
      <c r="J569" s="217"/>
      <c r="K569" s="273">
        <f t="shared" si="8"/>
        <v>0</v>
      </c>
    </row>
    <row r="570" spans="1:11" x14ac:dyDescent="0.35">
      <c r="A570" s="29" t="s">
        <v>15037</v>
      </c>
      <c r="B570" s="299" t="s">
        <v>7085</v>
      </c>
      <c r="C570" s="299" t="s">
        <v>7079</v>
      </c>
      <c r="D570" s="299" t="s">
        <v>7080</v>
      </c>
      <c r="E570" s="300">
        <v>16</v>
      </c>
      <c r="F570" s="300">
        <v>9</v>
      </c>
      <c r="G570" s="299" t="s">
        <v>2667</v>
      </c>
      <c r="H570" s="300">
        <v>0.55000000000000004</v>
      </c>
      <c r="I570" s="271">
        <f>(H570*'Информация о ценах'!$D$60+'EAST_S5-19RUB'!H570*'Информация о ценах'!$D$60*'Информация о ценах'!$E$60)*'Информация о ценах'!$B$6*1.02*1.2</f>
        <v>27.769500000000004</v>
      </c>
      <c r="J570" s="217"/>
      <c r="K570" s="273">
        <f t="shared" si="8"/>
        <v>0</v>
      </c>
    </row>
    <row r="571" spans="1:11" x14ac:dyDescent="0.35">
      <c r="A571" s="29" t="s">
        <v>15038</v>
      </c>
      <c r="B571" s="299" t="s">
        <v>7086</v>
      </c>
      <c r="C571" s="299" t="s">
        <v>7079</v>
      </c>
      <c r="D571" s="299" t="s">
        <v>7080</v>
      </c>
      <c r="E571" s="300">
        <v>18</v>
      </c>
      <c r="F571" s="300">
        <v>11</v>
      </c>
      <c r="G571" s="299" t="s">
        <v>1254</v>
      </c>
      <c r="H571" s="300">
        <v>0.43</v>
      </c>
      <c r="I571" s="271">
        <f>(H571*'Информация о ценах'!$D$60+'EAST_S5-19RUB'!H571*'Информация о ценах'!$D$60*'Информация о ценах'!$E$60)*'Информация о ценах'!$B$6*1.02*1.2</f>
        <v>21.710699999999999</v>
      </c>
      <c r="J571" s="217"/>
      <c r="K571" s="273">
        <f t="shared" si="8"/>
        <v>0</v>
      </c>
    </row>
    <row r="572" spans="1:11" x14ac:dyDescent="0.35">
      <c r="A572" s="29" t="s">
        <v>15039</v>
      </c>
      <c r="B572" s="299" t="s">
        <v>7087</v>
      </c>
      <c r="C572" s="299" t="s">
        <v>7079</v>
      </c>
      <c r="D572" s="299" t="s">
        <v>7080</v>
      </c>
      <c r="E572" s="300">
        <v>22</v>
      </c>
      <c r="F572" s="300">
        <v>13</v>
      </c>
      <c r="G572" s="299" t="s">
        <v>1256</v>
      </c>
      <c r="H572" s="300">
        <v>0.66</v>
      </c>
      <c r="I572" s="271">
        <f>(H572*'Информация о ценах'!$D$60+'EAST_S5-19RUB'!H572*'Информация о ценах'!$D$60*'Информация о ценах'!$E$60)*'Информация о ценах'!$B$6*1.02*1.2</f>
        <v>33.323400000000007</v>
      </c>
      <c r="J572" s="217"/>
      <c r="K572" s="273">
        <f t="shared" si="8"/>
        <v>0</v>
      </c>
    </row>
    <row r="573" spans="1:11" x14ac:dyDescent="0.35">
      <c r="A573" s="29" t="s">
        <v>15040</v>
      </c>
      <c r="B573" s="299" t="s">
        <v>7088</v>
      </c>
      <c r="C573" s="299" t="s">
        <v>7079</v>
      </c>
      <c r="D573" s="299" t="s">
        <v>7080</v>
      </c>
      <c r="E573" s="300">
        <v>28</v>
      </c>
      <c r="F573" s="300">
        <v>24</v>
      </c>
      <c r="G573" s="299" t="s">
        <v>7089</v>
      </c>
      <c r="H573" s="300">
        <v>1.25</v>
      </c>
      <c r="I573" s="271">
        <f>(H573*'Информация о ценах'!$D$60+'EAST_S5-19RUB'!H573*'Информация о ценах'!$D$60*'Информация о ценах'!$E$60)*'Информация о ценах'!$B$6*1.02*1.2</f>
        <v>63.112499999999997</v>
      </c>
      <c r="J573" s="217"/>
      <c r="K573" s="273">
        <f t="shared" si="8"/>
        <v>0</v>
      </c>
    </row>
    <row r="574" spans="1:11" x14ac:dyDescent="0.35">
      <c r="A574" s="29" t="s">
        <v>15041</v>
      </c>
      <c r="B574" s="299" t="s">
        <v>7090</v>
      </c>
      <c r="C574" s="299" t="s">
        <v>7079</v>
      </c>
      <c r="D574" s="299" t="s">
        <v>7080</v>
      </c>
      <c r="E574" s="300">
        <v>35</v>
      </c>
      <c r="F574" s="300">
        <v>43</v>
      </c>
      <c r="G574" s="299" t="s">
        <v>7091</v>
      </c>
      <c r="H574" s="300">
        <v>2.0499999999999998</v>
      </c>
      <c r="I574" s="271">
        <f>(H574*'Информация о ценах'!$D$60+'EAST_S5-19RUB'!H574*'Информация о ценах'!$D$60*'Информация о ценах'!$E$60)*'Информация о ценах'!$B$6*1.02*1.2</f>
        <v>103.50449999999999</v>
      </c>
      <c r="J574" s="217"/>
      <c r="K574" s="273">
        <f t="shared" si="8"/>
        <v>0</v>
      </c>
    </row>
    <row r="575" spans="1:11" x14ac:dyDescent="0.35">
      <c r="A575" s="29" t="s">
        <v>15042</v>
      </c>
      <c r="B575" s="299" t="s">
        <v>7092</v>
      </c>
      <c r="C575" s="299" t="s">
        <v>7079</v>
      </c>
      <c r="D575" s="299" t="s">
        <v>7080</v>
      </c>
      <c r="E575" s="300">
        <v>42</v>
      </c>
      <c r="F575" s="300">
        <v>72</v>
      </c>
      <c r="G575" s="299" t="s">
        <v>6877</v>
      </c>
      <c r="H575" s="300">
        <v>3.23</v>
      </c>
      <c r="I575" s="271">
        <f>(H575*'Информация о ценах'!$D$60+'EAST_S5-19RUB'!H575*'Информация о ценах'!$D$60*'Информация о ценах'!$E$60)*'Информация о ценах'!$B$6*1.02*1.2</f>
        <v>163.08270000000002</v>
      </c>
      <c r="J575" s="217"/>
      <c r="K575" s="273">
        <f t="shared" si="8"/>
        <v>0</v>
      </c>
    </row>
    <row r="576" spans="1:11" x14ac:dyDescent="0.35">
      <c r="A576" s="29" t="s">
        <v>15043</v>
      </c>
      <c r="B576" s="299" t="s">
        <v>7093</v>
      </c>
      <c r="C576" s="299" t="s">
        <v>7079</v>
      </c>
      <c r="D576" s="299" t="s">
        <v>7080</v>
      </c>
      <c r="E576" s="300">
        <v>54</v>
      </c>
      <c r="F576" s="300">
        <v>116</v>
      </c>
      <c r="G576" s="299" t="s">
        <v>1258</v>
      </c>
      <c r="H576" s="300">
        <v>6.15</v>
      </c>
      <c r="I576" s="271">
        <f>(H576*'Информация о ценах'!$D$60+'EAST_S5-19RUB'!H576*'Информация о ценах'!$D$60*'Информация о ценах'!$E$60)*'Информация о ценах'!$B$6*1.02*1.2</f>
        <v>310.51350000000002</v>
      </c>
      <c r="J576" s="217"/>
      <c r="K576" s="273">
        <f t="shared" si="8"/>
        <v>0</v>
      </c>
    </row>
    <row r="577" spans="1:11" x14ac:dyDescent="0.35">
      <c r="A577" s="29" t="s">
        <v>15044</v>
      </c>
      <c r="B577" s="299" t="s">
        <v>7094</v>
      </c>
      <c r="C577" s="299" t="s">
        <v>7079</v>
      </c>
      <c r="D577" s="299" t="s">
        <v>7080</v>
      </c>
      <c r="E577" s="300">
        <v>64</v>
      </c>
      <c r="F577" s="300">
        <v>192</v>
      </c>
      <c r="G577" s="299" t="s">
        <v>882</v>
      </c>
      <c r="H577" s="300">
        <v>16.93</v>
      </c>
      <c r="I577" s="271">
        <f>(H577*'Информация о ценах'!$D$60+'EAST_S5-19RUB'!H577*'Информация о ценах'!$D$60*'Информация о ценах'!$E$60)*'Информация о ценах'!$B$6*1.02*1.2</f>
        <v>854.79570000000012</v>
      </c>
      <c r="J577" s="217"/>
      <c r="K577" s="273">
        <f t="shared" si="8"/>
        <v>0</v>
      </c>
    </row>
    <row r="578" spans="1:11" x14ac:dyDescent="0.35">
      <c r="A578" s="29" t="s">
        <v>15045</v>
      </c>
      <c r="B578" s="299" t="s">
        <v>7095</v>
      </c>
      <c r="C578" s="299" t="s">
        <v>7079</v>
      </c>
      <c r="D578" s="299" t="s">
        <v>7080</v>
      </c>
      <c r="E578" s="300">
        <v>66.7</v>
      </c>
      <c r="F578" s="300">
        <v>200</v>
      </c>
      <c r="G578" s="299" t="s">
        <v>882</v>
      </c>
      <c r="H578" s="300">
        <v>28.46</v>
      </c>
      <c r="I578" s="271">
        <f>(H578*'Информация о ценах'!$D$60+'EAST_S5-19RUB'!H578*'Информация о ценах'!$D$60*'Информация о ценах'!$E$60)*'Информация о ценах'!$B$6*1.02*1.2</f>
        <v>1436.9454000000001</v>
      </c>
      <c r="J578" s="217"/>
      <c r="K578" s="273">
        <f t="shared" si="8"/>
        <v>0</v>
      </c>
    </row>
    <row r="579" spans="1:11" x14ac:dyDescent="0.35">
      <c r="A579" s="29" t="s">
        <v>15046</v>
      </c>
      <c r="B579" s="299" t="s">
        <v>7096</v>
      </c>
      <c r="C579" s="299" t="s">
        <v>7079</v>
      </c>
      <c r="D579" s="299" t="s">
        <v>7080</v>
      </c>
      <c r="E579" s="300">
        <v>76.099999999999994</v>
      </c>
      <c r="F579" s="300">
        <v>230</v>
      </c>
      <c r="G579" s="299" t="s">
        <v>576</v>
      </c>
      <c r="H579" s="300">
        <v>25.8</v>
      </c>
      <c r="I579" s="271">
        <f>(H579*'Информация о ценах'!$D$60+'EAST_S5-19RUB'!H579*'Информация о ценах'!$D$60*'Информация о ценах'!$E$60)*'Информация о ценах'!$B$6*1.02*1.2</f>
        <v>1302.6420000000001</v>
      </c>
      <c r="J579" s="217"/>
      <c r="K579" s="273">
        <f t="shared" ref="K579" si="9">I579*J579</f>
        <v>0</v>
      </c>
    </row>
    <row r="580" spans="1:11" x14ac:dyDescent="0.35">
      <c r="A580" s="29" t="s">
        <v>15047</v>
      </c>
      <c r="B580" s="299" t="s">
        <v>7097</v>
      </c>
      <c r="C580" s="299" t="s">
        <v>7079</v>
      </c>
      <c r="D580" s="299" t="s">
        <v>7080</v>
      </c>
      <c r="E580" s="300">
        <v>88.9</v>
      </c>
      <c r="F580" s="300">
        <v>468</v>
      </c>
      <c r="G580" s="299" t="s">
        <v>1038</v>
      </c>
      <c r="H580" s="300">
        <v>20.75</v>
      </c>
      <c r="I580" s="271">
        <f>(H580*'Информация о ценах'!$D$60+'EAST_S5-19RUB'!H580*'Информация о ценах'!$D$60*'Информация о ценах'!$E$60)*'Информация о ценах'!$B$6*1.02*1.2</f>
        <v>1047.6675</v>
      </c>
      <c r="J580" s="217"/>
      <c r="K580" s="273">
        <f t="shared" ref="K580:K586" si="10">I580*J580</f>
        <v>0</v>
      </c>
    </row>
    <row r="581" spans="1:11" x14ac:dyDescent="0.35">
      <c r="A581" s="29" t="s">
        <v>15048</v>
      </c>
      <c r="B581" s="299" t="s">
        <v>7098</v>
      </c>
      <c r="C581" s="299" t="s">
        <v>7079</v>
      </c>
      <c r="D581" s="299" t="s">
        <v>7080</v>
      </c>
      <c r="E581" s="300">
        <v>108</v>
      </c>
      <c r="F581" s="300">
        <v>704</v>
      </c>
      <c r="G581" s="299" t="s">
        <v>213</v>
      </c>
      <c r="H581" s="300">
        <v>57.36</v>
      </c>
      <c r="I581" s="271">
        <f>(H581*'Информация о ценах'!$D$60+'EAST_S5-19RUB'!H581*'Информация о ценах'!$D$60*'Информация о ценах'!$E$60)*'Информация о ценах'!$B$6*1.02*1.2</f>
        <v>2896.1064000000006</v>
      </c>
      <c r="J581" s="217"/>
      <c r="K581" s="273">
        <f t="shared" si="10"/>
        <v>0</v>
      </c>
    </row>
    <row r="582" spans="1:11" x14ac:dyDescent="0.35">
      <c r="A582" s="29" t="s">
        <v>15049</v>
      </c>
      <c r="B582" s="299" t="s">
        <v>7099</v>
      </c>
      <c r="C582" s="299" t="s">
        <v>7100</v>
      </c>
      <c r="D582" s="299" t="s">
        <v>7101</v>
      </c>
      <c r="E582" s="300">
        <v>15</v>
      </c>
      <c r="F582" s="300">
        <v>60</v>
      </c>
      <c r="G582" s="299" t="s">
        <v>209</v>
      </c>
      <c r="H582" s="300">
        <v>25.07</v>
      </c>
      <c r="I582" s="271">
        <f>(H582*'Информация о ценах'!$D$60+'EAST_S5-19RUB'!H582*'Информация о ценах'!$D$60*'Информация о ценах'!$E$60)*'Информация о ценах'!$B$6*1.02*1.2</f>
        <v>1265.7843</v>
      </c>
      <c r="J582" s="217"/>
      <c r="K582" s="273">
        <f t="shared" si="10"/>
        <v>0</v>
      </c>
    </row>
    <row r="583" spans="1:11" x14ac:dyDescent="0.35">
      <c r="A583" s="29" t="s">
        <v>15050</v>
      </c>
      <c r="B583" s="299" t="s">
        <v>7102</v>
      </c>
      <c r="C583" s="299" t="s">
        <v>7100</v>
      </c>
      <c r="D583" s="299" t="s">
        <v>7101</v>
      </c>
      <c r="E583" s="300">
        <v>18</v>
      </c>
      <c r="F583" s="300">
        <v>80</v>
      </c>
      <c r="G583" s="299" t="s">
        <v>110</v>
      </c>
      <c r="H583" s="300">
        <v>28.02</v>
      </c>
      <c r="I583" s="271">
        <f>(H583*'Информация о ценах'!$D$60+'EAST_S5-19RUB'!H583*'Информация о ценах'!$D$60*'Информация о ценах'!$E$60)*'Информация о ценах'!$B$6*1.02*1.2</f>
        <v>1414.7298000000001</v>
      </c>
      <c r="J583" s="217"/>
      <c r="K583" s="273">
        <f t="shared" si="10"/>
        <v>0</v>
      </c>
    </row>
    <row r="584" spans="1:11" x14ac:dyDescent="0.35">
      <c r="A584" s="29" t="s">
        <v>15051</v>
      </c>
      <c r="B584" s="299" t="s">
        <v>7103</v>
      </c>
      <c r="C584" s="299" t="s">
        <v>7100</v>
      </c>
      <c r="D584" s="299" t="s">
        <v>7101</v>
      </c>
      <c r="E584" s="300">
        <v>22</v>
      </c>
      <c r="F584" s="300">
        <v>100</v>
      </c>
      <c r="G584" s="299" t="s">
        <v>246</v>
      </c>
      <c r="H584" s="300">
        <v>29.36</v>
      </c>
      <c r="I584" s="271">
        <f>(H584*'Информация о ценах'!$D$60+'EAST_S5-19RUB'!H584*'Информация о ценах'!$D$60*'Информация о ценах'!$E$60)*'Информация о ценах'!$B$6*1.02*1.2</f>
        <v>1482.3863999999999</v>
      </c>
      <c r="J584" s="217"/>
      <c r="K584" s="273">
        <f t="shared" si="10"/>
        <v>0</v>
      </c>
    </row>
    <row r="585" spans="1:11" x14ac:dyDescent="0.35">
      <c r="A585" s="29" t="s">
        <v>15052</v>
      </c>
      <c r="B585" s="299" t="s">
        <v>7104</v>
      </c>
      <c r="C585" s="299" t="s">
        <v>7100</v>
      </c>
      <c r="D585" s="299" t="s">
        <v>7101</v>
      </c>
      <c r="E585" s="300">
        <v>28</v>
      </c>
      <c r="F585" s="300">
        <v>160</v>
      </c>
      <c r="G585" s="299" t="s">
        <v>173</v>
      </c>
      <c r="H585" s="300">
        <v>39.85</v>
      </c>
      <c r="I585" s="271">
        <f>(H585*'Информация о ценах'!$D$60+'EAST_S5-19RUB'!H585*'Информация о ценах'!$D$60*'Информация о ценах'!$E$60)*'Информация о ценах'!$B$6*1.02*1.2</f>
        <v>2012.0265000000002</v>
      </c>
      <c r="J585" s="217"/>
      <c r="K585" s="273">
        <f t="shared" si="10"/>
        <v>0</v>
      </c>
    </row>
    <row r="586" spans="1:11" ht="15" thickBot="1" x14ac:dyDescent="0.4">
      <c r="A586" s="31" t="s">
        <v>15053</v>
      </c>
      <c r="B586" s="32" t="s">
        <v>7105</v>
      </c>
      <c r="C586" s="32" t="s">
        <v>7100</v>
      </c>
      <c r="D586" s="32" t="s">
        <v>7101</v>
      </c>
      <c r="E586" s="126">
        <v>35</v>
      </c>
      <c r="F586" s="126">
        <v>220</v>
      </c>
      <c r="G586" s="32" t="s">
        <v>138</v>
      </c>
      <c r="H586" s="126">
        <v>44.51</v>
      </c>
      <c r="I586" s="274">
        <f>(H586*'Информация о ценах'!$D$60+'EAST_S5-19RUB'!H586*'Информация о ценах'!$D$60*'Информация о ценах'!$E$60)*'Информация о ценах'!$B$6*1.02*1.2</f>
        <v>2247.3098999999997</v>
      </c>
      <c r="J586" s="220"/>
      <c r="K586" s="275">
        <f t="shared" si="10"/>
        <v>0</v>
      </c>
    </row>
    <row r="587" spans="1:11" ht="15" thickBot="1" x14ac:dyDescent="0.4">
      <c r="I587" s="546" t="s">
        <v>5659</v>
      </c>
      <c r="J587" s="547"/>
      <c r="K587" s="269">
        <f>SUM(K3:K586)</f>
        <v>0</v>
      </c>
    </row>
  </sheetData>
  <mergeCells count="1">
    <mergeCell ref="I587:J587"/>
  </mergeCells>
  <hyperlinks>
    <hyperlink ref="A1" location="'Информация о ценах'!R1C1" display="←" xr:uid="{0FA5B51C-FE3C-4C9F-B133-4B55CBC69036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9999"/>
  </sheetPr>
  <dimension ref="A1:L158"/>
  <sheetViews>
    <sheetView zoomScaleNormal="100" workbookViewId="0">
      <pane ySplit="2" topLeftCell="A3" activePane="bottomLeft" state="frozen"/>
      <selection activeCell="B16" sqref="B16:C16"/>
      <selection pane="bottomLeft" activeCell="A3" sqref="A3"/>
    </sheetView>
  </sheetViews>
  <sheetFormatPr defaultRowHeight="14.5" x14ac:dyDescent="0.35"/>
  <cols>
    <col min="1" max="1" width="16.7265625" style="179" bestFit="1" customWidth="1"/>
    <col min="2" max="2" width="14" style="128" bestFit="1" customWidth="1"/>
    <col min="3" max="3" width="15" bestFit="1" customWidth="1"/>
    <col min="4" max="4" width="67.7265625" customWidth="1"/>
    <col min="5" max="5" width="15.7265625" customWidth="1"/>
    <col min="6" max="6" width="9.453125" style="151" customWidth="1"/>
    <col min="7" max="7" width="13.453125" bestFit="1" customWidth="1"/>
    <col min="8" max="8" width="9.26953125" customWidth="1"/>
    <col min="9" max="9" width="15.54296875" customWidth="1"/>
    <col min="10" max="10" width="12.1796875" style="130" customWidth="1"/>
    <col min="11" max="11" width="11.1796875" customWidth="1"/>
    <col min="12" max="12" width="9" style="130"/>
  </cols>
  <sheetData>
    <row r="1" spans="1:12" s="4" customFormat="1" ht="48.75" customHeight="1" thickBot="1" x14ac:dyDescent="0.4">
      <c r="A1" s="392" t="s">
        <v>5115</v>
      </c>
      <c r="B1" s="228"/>
      <c r="C1" s="3"/>
      <c r="F1" s="6"/>
      <c r="H1" s="7"/>
      <c r="I1" s="236"/>
      <c r="J1" s="234"/>
      <c r="K1" s="233"/>
    </row>
    <row r="2" spans="1:12" s="5" customFormat="1" ht="44" thickBot="1" x14ac:dyDescent="0.4">
      <c r="A2" s="393" t="s">
        <v>90</v>
      </c>
      <c r="B2" s="209" t="s">
        <v>91</v>
      </c>
      <c r="C2" s="210" t="s">
        <v>92</v>
      </c>
      <c r="D2" s="210" t="s">
        <v>93</v>
      </c>
      <c r="E2" s="210" t="s">
        <v>94</v>
      </c>
      <c r="F2" s="211" t="s">
        <v>95</v>
      </c>
      <c r="G2" s="210" t="s">
        <v>96</v>
      </c>
      <c r="H2" s="212" t="s">
        <v>8541</v>
      </c>
      <c r="I2" s="323" t="s">
        <v>18474</v>
      </c>
      <c r="J2" s="379" t="s">
        <v>4892</v>
      </c>
      <c r="K2" s="380" t="s">
        <v>4893</v>
      </c>
    </row>
    <row r="3" spans="1:12" x14ac:dyDescent="0.35">
      <c r="A3" s="59" t="s">
        <v>5718</v>
      </c>
      <c r="B3" s="60" t="s">
        <v>15054</v>
      </c>
      <c r="C3" s="60" t="s">
        <v>15055</v>
      </c>
      <c r="D3" s="60" t="s">
        <v>19980</v>
      </c>
      <c r="E3" s="60" t="s">
        <v>2786</v>
      </c>
      <c r="F3" s="123">
        <v>6</v>
      </c>
      <c r="G3" s="60" t="s">
        <v>1129</v>
      </c>
      <c r="H3" s="123">
        <v>2.36</v>
      </c>
      <c r="I3" s="238">
        <f>(H3*'Информация о ценах'!$D$61+'057'!H3*'Информация о ценах'!$D$61*'Информация о ценах'!$E$61)*'Информация о ценах'!$B$6*1.02*1.2</f>
        <v>119.1564</v>
      </c>
      <c r="J3" s="123"/>
      <c r="K3" s="133">
        <f t="shared" ref="K3:K66" si="0">I3*J3</f>
        <v>0</v>
      </c>
      <c r="L3"/>
    </row>
    <row r="4" spans="1:12" x14ac:dyDescent="0.35">
      <c r="A4" s="29" t="s">
        <v>5719</v>
      </c>
      <c r="B4" s="299" t="s">
        <v>15056</v>
      </c>
      <c r="C4" s="299" t="s">
        <v>15055</v>
      </c>
      <c r="D4" s="299" t="s">
        <v>19980</v>
      </c>
      <c r="E4" s="299" t="s">
        <v>595</v>
      </c>
      <c r="F4" s="300">
        <v>12.8</v>
      </c>
      <c r="G4" s="299" t="s">
        <v>226</v>
      </c>
      <c r="H4" s="300">
        <v>2.73</v>
      </c>
      <c r="I4" s="153">
        <f>(H4*'Информация о ценах'!$D$61+'057'!H4*'Информация о ценах'!$D$61*'Информация о ценах'!$E$61)*'Информация о ценах'!$B$6*1.02*1.2</f>
        <v>137.83770000000001</v>
      </c>
      <c r="J4" s="300"/>
      <c r="K4" s="134">
        <f t="shared" si="0"/>
        <v>0</v>
      </c>
      <c r="L4"/>
    </row>
    <row r="5" spans="1:12" x14ac:dyDescent="0.35">
      <c r="A5" s="29" t="s">
        <v>5720</v>
      </c>
      <c r="B5" s="299" t="s">
        <v>15057</v>
      </c>
      <c r="C5" s="299" t="s">
        <v>15055</v>
      </c>
      <c r="D5" s="299" t="s">
        <v>19980</v>
      </c>
      <c r="E5" s="299" t="s">
        <v>5721</v>
      </c>
      <c r="F5" s="300">
        <v>23.4</v>
      </c>
      <c r="G5" s="299" t="s">
        <v>208</v>
      </c>
      <c r="H5" s="300">
        <v>3.6</v>
      </c>
      <c r="I5" s="153">
        <f>(H5*'Информация о ценах'!$D$61+'057'!H5*'Информация о ценах'!$D$61*'Информация о ценах'!$E$61)*'Информация о ценах'!$B$6*1.02*1.2</f>
        <v>181.76400000000004</v>
      </c>
      <c r="J5" s="300"/>
      <c r="K5" s="134">
        <f t="shared" si="0"/>
        <v>0</v>
      </c>
      <c r="L5"/>
    </row>
    <row r="6" spans="1:12" x14ac:dyDescent="0.35">
      <c r="A6" s="29" t="s">
        <v>5722</v>
      </c>
      <c r="B6" s="299" t="s">
        <v>15058</v>
      </c>
      <c r="C6" s="299" t="s">
        <v>15055</v>
      </c>
      <c r="D6" s="299" t="s">
        <v>19980</v>
      </c>
      <c r="E6" s="299" t="s">
        <v>617</v>
      </c>
      <c r="F6" s="300">
        <v>41.4</v>
      </c>
      <c r="G6" s="299" t="s">
        <v>223</v>
      </c>
      <c r="H6" s="300">
        <v>4.92</v>
      </c>
      <c r="I6" s="153">
        <f>(H6*'Информация о ценах'!$D$61+'057'!H6*'Информация о ценах'!$D$61*'Информация о ценах'!$E$61)*'Информация о ценах'!$B$6*1.02*1.2</f>
        <v>248.41079999999997</v>
      </c>
      <c r="J6" s="300"/>
      <c r="K6" s="134">
        <f t="shared" si="0"/>
        <v>0</v>
      </c>
      <c r="L6"/>
    </row>
    <row r="7" spans="1:12" x14ac:dyDescent="0.35">
      <c r="A7" s="29" t="s">
        <v>5723</v>
      </c>
      <c r="B7" s="299" t="s">
        <v>15059</v>
      </c>
      <c r="C7" s="299" t="s">
        <v>15055</v>
      </c>
      <c r="D7" s="299" t="s">
        <v>19980</v>
      </c>
      <c r="E7" s="299" t="s">
        <v>5724</v>
      </c>
      <c r="F7" s="300">
        <v>64.8</v>
      </c>
      <c r="G7" s="299" t="s">
        <v>107</v>
      </c>
      <c r="H7" s="300">
        <v>6.44</v>
      </c>
      <c r="I7" s="153">
        <f>(H7*'Информация о ценах'!$D$61+'057'!H7*'Информация о ценах'!$D$61*'Информация о ценах'!$E$61)*'Информация о ценах'!$B$6*1.02*1.2</f>
        <v>325.15559999999999</v>
      </c>
      <c r="J7" s="300"/>
      <c r="K7" s="134">
        <f t="shared" si="0"/>
        <v>0</v>
      </c>
      <c r="L7"/>
    </row>
    <row r="8" spans="1:12" x14ac:dyDescent="0.35">
      <c r="A8" s="29" t="s">
        <v>5725</v>
      </c>
      <c r="B8" s="299" t="s">
        <v>15060</v>
      </c>
      <c r="C8" s="299" t="s">
        <v>15055</v>
      </c>
      <c r="D8" s="299" t="s">
        <v>19980</v>
      </c>
      <c r="E8" s="299" t="s">
        <v>15061</v>
      </c>
      <c r="F8" s="300">
        <v>130</v>
      </c>
      <c r="G8" s="299" t="s">
        <v>246</v>
      </c>
      <c r="H8" s="300">
        <v>10.68</v>
      </c>
      <c r="I8" s="153">
        <f>(H8*'Информация о ценах'!$D$61+'057'!H8*'Информация о ценах'!$D$61*'Информация о ценах'!$E$61)*'Информация о ценах'!$B$6*1.02*1.2</f>
        <v>539.23320000000012</v>
      </c>
      <c r="J8" s="300"/>
      <c r="K8" s="134">
        <f t="shared" si="0"/>
        <v>0</v>
      </c>
      <c r="L8"/>
    </row>
    <row r="9" spans="1:12" x14ac:dyDescent="0.35">
      <c r="A9" s="29" t="s">
        <v>5726</v>
      </c>
      <c r="B9" s="299" t="s">
        <v>15062</v>
      </c>
      <c r="C9" s="299" t="s">
        <v>15055</v>
      </c>
      <c r="D9" s="299" t="s">
        <v>19980</v>
      </c>
      <c r="E9" s="299" t="s">
        <v>15063</v>
      </c>
      <c r="F9" s="300">
        <v>240.5</v>
      </c>
      <c r="G9" s="299" t="s">
        <v>116</v>
      </c>
      <c r="H9" s="300">
        <v>18.559999999999999</v>
      </c>
      <c r="I9" s="153">
        <f>(H9*'Информация о ценах'!$D$61+'057'!H9*'Информация о ценах'!$D$61*'Информация о ценах'!$E$61)*'Информация о ценах'!$B$6*1.02*1.2</f>
        <v>937.09439999999995</v>
      </c>
      <c r="J9" s="300"/>
      <c r="K9" s="134">
        <f t="shared" si="0"/>
        <v>0</v>
      </c>
      <c r="L9"/>
    </row>
    <row r="10" spans="1:12" x14ac:dyDescent="0.35">
      <c r="A10" s="29" t="s">
        <v>5727</v>
      </c>
      <c r="B10" s="299" t="s">
        <v>15064</v>
      </c>
      <c r="C10" s="299" t="s">
        <v>15055</v>
      </c>
      <c r="D10" s="299" t="s">
        <v>19980</v>
      </c>
      <c r="E10" s="299" t="s">
        <v>15065</v>
      </c>
      <c r="F10" s="300">
        <v>386.6</v>
      </c>
      <c r="G10" s="299" t="s">
        <v>212</v>
      </c>
      <c r="H10" s="300">
        <v>28.36</v>
      </c>
      <c r="I10" s="153">
        <f>(H10*'Информация о ценах'!$D$61+'057'!H10*'Информация о ценах'!$D$61*'Информация о ценах'!$E$61)*'Информация о ценах'!$B$6*1.02*1.2</f>
        <v>1431.8964000000001</v>
      </c>
      <c r="J10" s="300"/>
      <c r="K10" s="134">
        <f t="shared" si="0"/>
        <v>0</v>
      </c>
      <c r="L10"/>
    </row>
    <row r="11" spans="1:12" x14ac:dyDescent="0.35">
      <c r="A11" s="29" t="s">
        <v>5728</v>
      </c>
      <c r="B11" s="299" t="s">
        <v>15066</v>
      </c>
      <c r="C11" s="299" t="s">
        <v>15055</v>
      </c>
      <c r="D11" s="299" t="s">
        <v>19980</v>
      </c>
      <c r="E11" s="299" t="s">
        <v>15067</v>
      </c>
      <c r="F11" s="300">
        <v>994</v>
      </c>
      <c r="G11" s="299" t="s">
        <v>264</v>
      </c>
      <c r="H11" s="300">
        <v>70.48</v>
      </c>
      <c r="I11" s="153">
        <f>(H11*'Информация о ценах'!$D$61+'057'!H11*'Информация о ценах'!$D$61*'Информация о ценах'!$E$61)*'Информация о ценах'!$B$6*1.02*1.2</f>
        <v>3558.5352000000003</v>
      </c>
      <c r="J11" s="300"/>
      <c r="K11" s="134">
        <f t="shared" si="0"/>
        <v>0</v>
      </c>
      <c r="L11"/>
    </row>
    <row r="12" spans="1:12" x14ac:dyDescent="0.35">
      <c r="A12" s="29" t="s">
        <v>5729</v>
      </c>
      <c r="B12" s="299" t="s">
        <v>15068</v>
      </c>
      <c r="C12" s="299" t="s">
        <v>15069</v>
      </c>
      <c r="D12" s="299" t="s">
        <v>19981</v>
      </c>
      <c r="E12" s="299" t="s">
        <v>2786</v>
      </c>
      <c r="F12" s="300">
        <v>5.9</v>
      </c>
      <c r="G12" s="299" t="s">
        <v>1129</v>
      </c>
      <c r="H12" s="300">
        <v>1.73</v>
      </c>
      <c r="I12" s="153">
        <f>(H12*'Информация о ценах'!$D$61+'057'!H12*'Информация о ценах'!$D$61*'Информация о ценах'!$E$61)*'Информация о ценах'!$B$6*1.02*1.2</f>
        <v>87.347699999999989</v>
      </c>
      <c r="J12" s="300"/>
      <c r="K12" s="134">
        <f t="shared" si="0"/>
        <v>0</v>
      </c>
      <c r="L12"/>
    </row>
    <row r="13" spans="1:12" x14ac:dyDescent="0.35">
      <c r="A13" s="29" t="s">
        <v>5730</v>
      </c>
      <c r="B13" s="299" t="s">
        <v>15070</v>
      </c>
      <c r="C13" s="299" t="s">
        <v>15069</v>
      </c>
      <c r="D13" s="299" t="s">
        <v>19981</v>
      </c>
      <c r="E13" s="299" t="s">
        <v>595</v>
      </c>
      <c r="F13" s="300">
        <v>12.5</v>
      </c>
      <c r="G13" s="299" t="s">
        <v>226</v>
      </c>
      <c r="H13" s="300">
        <v>2.46</v>
      </c>
      <c r="I13" s="153">
        <f>(H13*'Информация о ценах'!$D$61+'057'!H13*'Информация о ценах'!$D$61*'Информация о ценах'!$E$61)*'Информация о ценах'!$B$6*1.02*1.2</f>
        <v>124.20539999999998</v>
      </c>
      <c r="J13" s="300"/>
      <c r="K13" s="134">
        <f t="shared" si="0"/>
        <v>0</v>
      </c>
      <c r="L13"/>
    </row>
    <row r="14" spans="1:12" x14ac:dyDescent="0.35">
      <c r="A14" s="29" t="s">
        <v>5731</v>
      </c>
      <c r="B14" s="299" t="s">
        <v>15071</v>
      </c>
      <c r="C14" s="299" t="s">
        <v>15069</v>
      </c>
      <c r="D14" s="299" t="s">
        <v>19981</v>
      </c>
      <c r="E14" s="299" t="s">
        <v>5721</v>
      </c>
      <c r="F14" s="300">
        <v>23.2</v>
      </c>
      <c r="G14" s="299" t="s">
        <v>102</v>
      </c>
      <c r="H14" s="300">
        <v>3.18</v>
      </c>
      <c r="I14" s="153">
        <f>(H14*'Информация о ценах'!$D$61+'057'!H14*'Информация о ценах'!$D$61*'Информация о ценах'!$E$61)*'Информация о ценах'!$B$6*1.02*1.2</f>
        <v>160.55820000000003</v>
      </c>
      <c r="J14" s="300"/>
      <c r="K14" s="134">
        <f t="shared" si="0"/>
        <v>0</v>
      </c>
      <c r="L14"/>
    </row>
    <row r="15" spans="1:12" x14ac:dyDescent="0.35">
      <c r="A15" s="29" t="s">
        <v>5732</v>
      </c>
      <c r="B15" s="299" t="s">
        <v>15072</v>
      </c>
      <c r="C15" s="299" t="s">
        <v>15069</v>
      </c>
      <c r="D15" s="299" t="s">
        <v>19981</v>
      </c>
      <c r="E15" s="299" t="s">
        <v>617</v>
      </c>
      <c r="F15" s="300">
        <v>41</v>
      </c>
      <c r="G15" s="299" t="s">
        <v>223</v>
      </c>
      <c r="H15" s="300">
        <v>4.92</v>
      </c>
      <c r="I15" s="153">
        <f>(H15*'Информация о ценах'!$D$61+'057'!H15*'Информация о ценах'!$D$61*'Информация о ценах'!$E$61)*'Информация о ценах'!$B$6*1.02*1.2</f>
        <v>248.41079999999997</v>
      </c>
      <c r="J15" s="300"/>
      <c r="K15" s="134">
        <f t="shared" si="0"/>
        <v>0</v>
      </c>
      <c r="L15"/>
    </row>
    <row r="16" spans="1:12" x14ac:dyDescent="0.35">
      <c r="A16" s="29" t="s">
        <v>5733</v>
      </c>
      <c r="B16" s="299" t="s">
        <v>15073</v>
      </c>
      <c r="C16" s="299" t="s">
        <v>15069</v>
      </c>
      <c r="D16" s="299" t="s">
        <v>19981</v>
      </c>
      <c r="E16" s="299" t="s">
        <v>5724</v>
      </c>
      <c r="F16" s="300">
        <v>65.5</v>
      </c>
      <c r="G16" s="299" t="s">
        <v>148</v>
      </c>
      <c r="H16" s="300">
        <v>6.59</v>
      </c>
      <c r="I16" s="153">
        <f>(H16*'Информация о ценах'!$D$61+'057'!H16*'Информация о ценах'!$D$61*'Информация о ценах'!$E$61)*'Информация о ценах'!$B$6*1.02*1.2</f>
        <v>332.72910000000007</v>
      </c>
      <c r="J16" s="300"/>
      <c r="K16" s="134">
        <f t="shared" si="0"/>
        <v>0</v>
      </c>
      <c r="L16"/>
    </row>
    <row r="17" spans="1:12" x14ac:dyDescent="0.35">
      <c r="A17" s="29" t="s">
        <v>5734</v>
      </c>
      <c r="B17" s="299" t="s">
        <v>15074</v>
      </c>
      <c r="C17" s="299" t="s">
        <v>15069</v>
      </c>
      <c r="D17" s="299" t="s">
        <v>19981</v>
      </c>
      <c r="E17" s="299" t="s">
        <v>15061</v>
      </c>
      <c r="F17" s="300">
        <v>130.4</v>
      </c>
      <c r="G17" s="299" t="s">
        <v>173</v>
      </c>
      <c r="H17" s="300">
        <v>11.01</v>
      </c>
      <c r="I17" s="153">
        <f>(H17*'Информация о ценах'!$D$61+'057'!H17*'Информация о ценах'!$D$61*'Информация о ценах'!$E$61)*'Информация о ценах'!$B$6*1.02*1.2</f>
        <v>555.89490000000001</v>
      </c>
      <c r="J17" s="300"/>
      <c r="K17" s="134">
        <f t="shared" si="0"/>
        <v>0</v>
      </c>
      <c r="L17"/>
    </row>
    <row r="18" spans="1:12" x14ac:dyDescent="0.35">
      <c r="A18" s="29" t="s">
        <v>5735</v>
      </c>
      <c r="B18" s="299" t="s">
        <v>15075</v>
      </c>
      <c r="C18" s="299" t="s">
        <v>15069</v>
      </c>
      <c r="D18" s="299" t="s">
        <v>19981</v>
      </c>
      <c r="E18" s="299" t="s">
        <v>15063</v>
      </c>
      <c r="F18" s="300">
        <v>236.25</v>
      </c>
      <c r="G18" s="299" t="s">
        <v>116</v>
      </c>
      <c r="H18" s="300">
        <v>18.489999999999998</v>
      </c>
      <c r="I18" s="153">
        <f>(H18*'Информация о ценах'!$D$61+'057'!H18*'Информация о ценах'!$D$61*'Информация о ценах'!$E$61)*'Информация о ценах'!$B$6*1.02*1.2</f>
        <v>933.56009999999992</v>
      </c>
      <c r="J18" s="300"/>
      <c r="K18" s="134">
        <f t="shared" si="0"/>
        <v>0</v>
      </c>
      <c r="L18"/>
    </row>
    <row r="19" spans="1:12" x14ac:dyDescent="0.35">
      <c r="A19" s="29" t="s">
        <v>5736</v>
      </c>
      <c r="B19" s="299" t="s">
        <v>15076</v>
      </c>
      <c r="C19" s="299" t="s">
        <v>15069</v>
      </c>
      <c r="D19" s="299" t="s">
        <v>19981</v>
      </c>
      <c r="E19" s="299" t="s">
        <v>15065</v>
      </c>
      <c r="F19" s="300">
        <v>387.8</v>
      </c>
      <c r="G19" s="299" t="s">
        <v>212</v>
      </c>
      <c r="H19" s="300">
        <v>28.29</v>
      </c>
      <c r="I19" s="153">
        <f>(H19*'Информация о ценах'!$D$61+'057'!H19*'Информация о ценах'!$D$61*'Информация о ценах'!$E$61)*'Информация о ценах'!$B$6*1.02*1.2</f>
        <v>1428.3621000000001</v>
      </c>
      <c r="J19" s="300"/>
      <c r="K19" s="134">
        <f t="shared" si="0"/>
        <v>0</v>
      </c>
      <c r="L19"/>
    </row>
    <row r="20" spans="1:12" x14ac:dyDescent="0.35">
      <c r="A20" s="29" t="s">
        <v>5737</v>
      </c>
      <c r="B20" s="299" t="s">
        <v>15077</v>
      </c>
      <c r="C20" s="299" t="s">
        <v>15069</v>
      </c>
      <c r="D20" s="299" t="s">
        <v>19981</v>
      </c>
      <c r="E20" s="299" t="s">
        <v>15067</v>
      </c>
      <c r="F20" s="300">
        <v>994</v>
      </c>
      <c r="G20" s="299" t="s">
        <v>264</v>
      </c>
      <c r="H20" s="300">
        <v>70.48</v>
      </c>
      <c r="I20" s="153">
        <f>(H20*'Информация о ценах'!$D$61+'057'!H20*'Информация о ценах'!$D$61*'Информация о ценах'!$E$61)*'Информация о ценах'!$B$6*1.02*1.2</f>
        <v>3558.5352000000003</v>
      </c>
      <c r="J20" s="300"/>
      <c r="K20" s="134">
        <f t="shared" si="0"/>
        <v>0</v>
      </c>
      <c r="L20"/>
    </row>
    <row r="21" spans="1:12" x14ac:dyDescent="0.35">
      <c r="A21" s="29" t="s">
        <v>18868</v>
      </c>
      <c r="B21" s="299" t="s">
        <v>18869</v>
      </c>
      <c r="C21" s="299" t="s">
        <v>18870</v>
      </c>
      <c r="D21" s="299" t="s">
        <v>19982</v>
      </c>
      <c r="E21" s="299" t="s">
        <v>15263</v>
      </c>
      <c r="F21" s="300">
        <v>65.5</v>
      </c>
      <c r="G21" s="299" t="s">
        <v>107</v>
      </c>
      <c r="H21" s="300">
        <v>10.72</v>
      </c>
      <c r="I21" s="153">
        <f>(H21*'Информация о ценах'!$D$61+'057'!H21*'Информация о ценах'!$D$61*'Информация о ценах'!$E$61)*'Информация о ценах'!$B$6*1.02*1.2</f>
        <v>541.25279999999998</v>
      </c>
      <c r="J21" s="300"/>
      <c r="K21" s="134">
        <f t="shared" si="0"/>
        <v>0</v>
      </c>
      <c r="L21"/>
    </row>
    <row r="22" spans="1:12" x14ac:dyDescent="0.35">
      <c r="A22" s="29" t="s">
        <v>18871</v>
      </c>
      <c r="B22" s="299" t="s">
        <v>18872</v>
      </c>
      <c r="C22" s="299" t="s">
        <v>18870</v>
      </c>
      <c r="D22" s="299" t="s">
        <v>19982</v>
      </c>
      <c r="E22" s="299" t="s">
        <v>15269</v>
      </c>
      <c r="F22" s="300">
        <v>130.4</v>
      </c>
      <c r="G22" s="299" t="s">
        <v>5750</v>
      </c>
      <c r="H22" s="300">
        <v>18.45</v>
      </c>
      <c r="I22" s="153">
        <f>(H22*'Информация о ценах'!$D$61+'057'!H22*'Информация о ценах'!$D$61*'Информация о ценах'!$E$61)*'Информация о ценах'!$B$6*1.02*1.2</f>
        <v>931.54050000000018</v>
      </c>
      <c r="J22" s="300"/>
      <c r="K22" s="134">
        <f t="shared" si="0"/>
        <v>0</v>
      </c>
      <c r="L22"/>
    </row>
    <row r="23" spans="1:12" x14ac:dyDescent="0.35">
      <c r="A23" s="29" t="s">
        <v>18873</v>
      </c>
      <c r="B23" s="299" t="s">
        <v>18874</v>
      </c>
      <c r="C23" s="299" t="s">
        <v>18870</v>
      </c>
      <c r="D23" s="299" t="s">
        <v>19982</v>
      </c>
      <c r="E23" s="299" t="s">
        <v>15284</v>
      </c>
      <c r="F23" s="300">
        <v>236.25</v>
      </c>
      <c r="G23" s="299" t="s">
        <v>116</v>
      </c>
      <c r="H23" s="300">
        <v>29.86</v>
      </c>
      <c r="I23" s="153">
        <f>(H23*'Информация о ценах'!$D$61+'057'!H23*'Информация о ценах'!$D$61*'Информация о ценах'!$E$61)*'Информация о ценах'!$B$6*1.02*1.2</f>
        <v>1507.6314000000002</v>
      </c>
      <c r="J23" s="300"/>
      <c r="K23" s="134">
        <f t="shared" si="0"/>
        <v>0</v>
      </c>
      <c r="L23"/>
    </row>
    <row r="24" spans="1:12" x14ac:dyDescent="0.35">
      <c r="A24" s="29" t="s">
        <v>18875</v>
      </c>
      <c r="B24" s="299" t="s">
        <v>18876</v>
      </c>
      <c r="C24" s="299" t="s">
        <v>18870</v>
      </c>
      <c r="D24" s="299" t="s">
        <v>19982</v>
      </c>
      <c r="E24" s="299" t="s">
        <v>15296</v>
      </c>
      <c r="F24" s="300">
        <v>387.8</v>
      </c>
      <c r="G24" s="299" t="s">
        <v>282</v>
      </c>
      <c r="H24" s="300">
        <v>51.61</v>
      </c>
      <c r="I24" s="153">
        <f>(H24*'Информация о ценах'!$D$61+'057'!H24*'Информация о ценах'!$D$61*'Информация о ценах'!$E$61)*'Информация о ценах'!$B$6*1.02*1.2</f>
        <v>2605.7889</v>
      </c>
      <c r="J24" s="300"/>
      <c r="K24" s="134">
        <f t="shared" si="0"/>
        <v>0</v>
      </c>
      <c r="L24"/>
    </row>
    <row r="25" spans="1:12" x14ac:dyDescent="0.35">
      <c r="A25" s="29" t="s">
        <v>15078</v>
      </c>
      <c r="B25" s="299" t="s">
        <v>15079</v>
      </c>
      <c r="C25" s="299" t="s">
        <v>15080</v>
      </c>
      <c r="D25" s="299" t="s">
        <v>19983</v>
      </c>
      <c r="E25" s="299" t="s">
        <v>2786</v>
      </c>
      <c r="F25" s="300">
        <v>5</v>
      </c>
      <c r="G25" s="299" t="s">
        <v>1256</v>
      </c>
      <c r="H25" s="300">
        <v>4.1900000000000004</v>
      </c>
      <c r="I25" s="153">
        <f>(H25*'Информация о ценах'!$D$61+'057'!H25*'Информация о ценах'!$D$61*'Информация о ценах'!$E$61)*'Информация о ценах'!$B$6*1.02*1.2</f>
        <v>211.55310000000003</v>
      </c>
      <c r="J25" s="300"/>
      <c r="K25" s="134">
        <f t="shared" si="0"/>
        <v>0</v>
      </c>
      <c r="L25"/>
    </row>
    <row r="26" spans="1:12" x14ac:dyDescent="0.35">
      <c r="A26" s="29" t="s">
        <v>15081</v>
      </c>
      <c r="B26" s="299" t="s">
        <v>15082</v>
      </c>
      <c r="C26" s="299" t="s">
        <v>15080</v>
      </c>
      <c r="D26" s="299" t="s">
        <v>19983</v>
      </c>
      <c r="E26" s="299" t="s">
        <v>595</v>
      </c>
      <c r="F26" s="300">
        <v>9</v>
      </c>
      <c r="G26" s="299" t="s">
        <v>1091</v>
      </c>
      <c r="H26" s="300">
        <v>4.54</v>
      </c>
      <c r="I26" s="153">
        <f>(H26*'Информация о ценах'!$D$61+'057'!H26*'Информация о ценах'!$D$61*'Информация о ценах'!$E$61)*'Информация о ценах'!$B$6*1.02*1.2</f>
        <v>229.22460000000004</v>
      </c>
      <c r="J26" s="300"/>
      <c r="K26" s="134">
        <f t="shared" si="0"/>
        <v>0</v>
      </c>
      <c r="L26"/>
    </row>
    <row r="27" spans="1:12" x14ac:dyDescent="0.35">
      <c r="A27" s="29" t="s">
        <v>15083</v>
      </c>
      <c r="B27" s="299" t="s">
        <v>15084</v>
      </c>
      <c r="C27" s="299" t="s">
        <v>15080</v>
      </c>
      <c r="D27" s="299" t="s">
        <v>19983</v>
      </c>
      <c r="E27" s="299" t="s">
        <v>5721</v>
      </c>
      <c r="F27" s="300">
        <v>17</v>
      </c>
      <c r="G27" s="299" t="s">
        <v>367</v>
      </c>
      <c r="H27" s="300">
        <v>5.42</v>
      </c>
      <c r="I27" s="153">
        <f>(H27*'Информация о ценах'!$D$61+'057'!H27*'Информация о ценах'!$D$61*'Информация о ценах'!$E$61)*'Информация о ценах'!$B$6*1.02*1.2</f>
        <v>273.6558</v>
      </c>
      <c r="J27" s="300"/>
      <c r="K27" s="134">
        <f t="shared" si="0"/>
        <v>0</v>
      </c>
      <c r="L27"/>
    </row>
    <row r="28" spans="1:12" x14ac:dyDescent="0.35">
      <c r="A28" s="29" t="s">
        <v>15085</v>
      </c>
      <c r="B28" s="299" t="s">
        <v>15086</v>
      </c>
      <c r="C28" s="299" t="s">
        <v>15080</v>
      </c>
      <c r="D28" s="299" t="s">
        <v>19983</v>
      </c>
      <c r="E28" s="299" t="s">
        <v>617</v>
      </c>
      <c r="F28" s="300">
        <v>30</v>
      </c>
      <c r="G28" s="299" t="s">
        <v>102</v>
      </c>
      <c r="H28" s="300">
        <v>8.27</v>
      </c>
      <c r="I28" s="153">
        <f>(H28*'Информация о ценах'!$D$61+'057'!H28*'Информация о ценах'!$D$61*'Информация о ценах'!$E$61)*'Информация о ценах'!$B$6*1.02*1.2</f>
        <v>417.55229999999995</v>
      </c>
      <c r="J28" s="300"/>
      <c r="K28" s="134">
        <f t="shared" si="0"/>
        <v>0</v>
      </c>
      <c r="L28"/>
    </row>
    <row r="29" spans="1:12" x14ac:dyDescent="0.35">
      <c r="A29" s="29" t="s">
        <v>15087</v>
      </c>
      <c r="B29" s="299" t="s">
        <v>15088</v>
      </c>
      <c r="C29" s="299" t="s">
        <v>15080</v>
      </c>
      <c r="D29" s="299" t="s">
        <v>19983</v>
      </c>
      <c r="E29" s="299" t="s">
        <v>5724</v>
      </c>
      <c r="F29" s="300">
        <v>48</v>
      </c>
      <c r="G29" s="299" t="s">
        <v>197</v>
      </c>
      <c r="H29" s="300">
        <v>9.2799999999999994</v>
      </c>
      <c r="I29" s="153">
        <f>(H29*'Информация о ценах'!$D$61+'057'!H29*'Информация о ценах'!$D$61*'Информация о ценах'!$E$61)*'Информация о ценах'!$B$6*1.02*1.2</f>
        <v>468.54719999999998</v>
      </c>
      <c r="J29" s="300"/>
      <c r="K29" s="134">
        <f t="shared" si="0"/>
        <v>0</v>
      </c>
      <c r="L29"/>
    </row>
    <row r="30" spans="1:12" x14ac:dyDescent="0.35">
      <c r="A30" s="29" t="s">
        <v>15089</v>
      </c>
      <c r="B30" s="299" t="s">
        <v>15090</v>
      </c>
      <c r="C30" s="299" t="s">
        <v>15080</v>
      </c>
      <c r="D30" s="299" t="s">
        <v>19983</v>
      </c>
      <c r="E30" s="299" t="s">
        <v>15061</v>
      </c>
      <c r="F30" s="300">
        <v>96.6</v>
      </c>
      <c r="G30" s="299" t="s">
        <v>110</v>
      </c>
      <c r="H30" s="300">
        <v>10.59</v>
      </c>
      <c r="I30" s="153">
        <f>(H30*'Информация о ценах'!$D$61+'057'!H30*'Информация о ценах'!$D$61*'Информация о ценах'!$E$61)*'Информация о ценах'!$B$6*1.02*1.2</f>
        <v>534.68910000000005</v>
      </c>
      <c r="J30" s="300"/>
      <c r="K30" s="134">
        <f t="shared" si="0"/>
        <v>0</v>
      </c>
      <c r="L30"/>
    </row>
    <row r="31" spans="1:12" x14ac:dyDescent="0.35">
      <c r="A31" s="29" t="s">
        <v>15091</v>
      </c>
      <c r="B31" s="299" t="s">
        <v>15092</v>
      </c>
      <c r="C31" s="299" t="s">
        <v>15080</v>
      </c>
      <c r="D31" s="299" t="s">
        <v>19983</v>
      </c>
      <c r="E31" s="299" t="s">
        <v>15063</v>
      </c>
      <c r="F31" s="300">
        <v>174.8</v>
      </c>
      <c r="G31" s="299" t="s">
        <v>113</v>
      </c>
      <c r="H31" s="300">
        <v>15.12</v>
      </c>
      <c r="I31" s="153">
        <f>(H31*'Информация о ценах'!$D$61+'057'!H31*'Информация о ценах'!$D$61*'Информация о ценах'!$E$61)*'Информация о ценах'!$B$6*1.02*1.2</f>
        <v>763.40880000000004</v>
      </c>
      <c r="J31" s="300"/>
      <c r="K31" s="134">
        <f t="shared" si="0"/>
        <v>0</v>
      </c>
      <c r="L31"/>
    </row>
    <row r="32" spans="1:12" x14ac:dyDescent="0.35">
      <c r="A32" s="29" t="s">
        <v>15093</v>
      </c>
      <c r="B32" s="299" t="s">
        <v>15094</v>
      </c>
      <c r="C32" s="299" t="s">
        <v>15080</v>
      </c>
      <c r="D32" s="299" t="s">
        <v>19983</v>
      </c>
      <c r="E32" s="299" t="s">
        <v>15065</v>
      </c>
      <c r="F32" s="300">
        <v>283</v>
      </c>
      <c r="G32" s="299" t="s">
        <v>116</v>
      </c>
      <c r="H32" s="300">
        <v>23.39</v>
      </c>
      <c r="I32" s="153">
        <f>(H32*'Информация о ценах'!$D$61+'057'!H32*'Информация о ценах'!$D$61*'Информация о ценах'!$E$61)*'Информация о ценах'!$B$6*1.02*1.2</f>
        <v>1180.9611</v>
      </c>
      <c r="J32" s="300"/>
      <c r="K32" s="134">
        <f t="shared" si="0"/>
        <v>0</v>
      </c>
      <c r="L32"/>
    </row>
    <row r="33" spans="1:12" x14ac:dyDescent="0.35">
      <c r="A33" s="29" t="s">
        <v>15095</v>
      </c>
      <c r="B33" s="299" t="s">
        <v>15096</v>
      </c>
      <c r="C33" s="299" t="s">
        <v>15080</v>
      </c>
      <c r="D33" s="299" t="s">
        <v>19983</v>
      </c>
      <c r="E33" s="299" t="s">
        <v>15067</v>
      </c>
      <c r="F33" s="300">
        <v>674</v>
      </c>
      <c r="G33" s="299" t="s">
        <v>264</v>
      </c>
      <c r="H33" s="300">
        <v>47.8</v>
      </c>
      <c r="I33" s="153">
        <f>(H33*'Информация о ценах'!$D$61+'057'!H33*'Информация о ценах'!$D$61*'Информация о ценах'!$E$61)*'Информация о ценах'!$B$6*1.02*1.2</f>
        <v>2413.422</v>
      </c>
      <c r="J33" s="300"/>
      <c r="K33" s="134">
        <f t="shared" si="0"/>
        <v>0</v>
      </c>
      <c r="L33"/>
    </row>
    <row r="34" spans="1:12" x14ac:dyDescent="0.35">
      <c r="A34" s="29" t="s">
        <v>15097</v>
      </c>
      <c r="B34" s="299" t="s">
        <v>15098</v>
      </c>
      <c r="C34" s="299" t="s">
        <v>15099</v>
      </c>
      <c r="D34" s="299" t="s">
        <v>19984</v>
      </c>
      <c r="E34" s="299" t="s">
        <v>2786</v>
      </c>
      <c r="F34" s="300">
        <v>4</v>
      </c>
      <c r="G34" s="299" t="s">
        <v>1256</v>
      </c>
      <c r="H34" s="300">
        <v>2.95</v>
      </c>
      <c r="I34" s="153">
        <f>(H34*'Информация о ценах'!$D$61+'057'!H34*'Информация о ценах'!$D$61*'Информация о ценах'!$E$61)*'Информация о ценах'!$B$6*1.02*1.2</f>
        <v>148.94550000000001</v>
      </c>
      <c r="J34" s="300"/>
      <c r="K34" s="134">
        <f t="shared" si="0"/>
        <v>0</v>
      </c>
      <c r="L34"/>
    </row>
    <row r="35" spans="1:12" x14ac:dyDescent="0.35">
      <c r="A35" s="29" t="s">
        <v>15100</v>
      </c>
      <c r="B35" s="299" t="s">
        <v>15101</v>
      </c>
      <c r="C35" s="299" t="s">
        <v>15099</v>
      </c>
      <c r="D35" s="299" t="s">
        <v>19984</v>
      </c>
      <c r="E35" s="299" t="s">
        <v>595</v>
      </c>
      <c r="F35" s="300">
        <v>9</v>
      </c>
      <c r="G35" s="299" t="s">
        <v>1091</v>
      </c>
      <c r="H35" s="300">
        <v>4.54</v>
      </c>
      <c r="I35" s="153">
        <f>(H35*'Информация о ценах'!$D$61+'057'!H35*'Информация о ценах'!$D$61*'Информация о ценах'!$E$61)*'Информация о ценах'!$B$6*1.02*1.2</f>
        <v>229.22460000000004</v>
      </c>
      <c r="J35" s="300"/>
      <c r="K35" s="134">
        <f t="shared" si="0"/>
        <v>0</v>
      </c>
      <c r="L35"/>
    </row>
    <row r="36" spans="1:12" x14ac:dyDescent="0.35">
      <c r="A36" s="29" t="s">
        <v>15102</v>
      </c>
      <c r="B36" s="299" t="s">
        <v>15103</v>
      </c>
      <c r="C36" s="299" t="s">
        <v>15099</v>
      </c>
      <c r="D36" s="299" t="s">
        <v>19984</v>
      </c>
      <c r="E36" s="299" t="s">
        <v>5721</v>
      </c>
      <c r="F36" s="300">
        <v>16</v>
      </c>
      <c r="G36" s="299" t="s">
        <v>367</v>
      </c>
      <c r="H36" s="300">
        <v>5.29</v>
      </c>
      <c r="I36" s="153">
        <f>(H36*'Информация о ценах'!$D$61+'057'!H36*'Информация о ценах'!$D$61*'Информация о ценах'!$E$61)*'Информация о ценах'!$B$6*1.02*1.2</f>
        <v>267.09210000000002</v>
      </c>
      <c r="J36" s="300"/>
      <c r="K36" s="134">
        <f t="shared" si="0"/>
        <v>0</v>
      </c>
      <c r="L36"/>
    </row>
    <row r="37" spans="1:12" x14ac:dyDescent="0.35">
      <c r="A37" s="29" t="s">
        <v>15104</v>
      </c>
      <c r="B37" s="299" t="s">
        <v>15105</v>
      </c>
      <c r="C37" s="299" t="s">
        <v>15099</v>
      </c>
      <c r="D37" s="299" t="s">
        <v>19984</v>
      </c>
      <c r="E37" s="299" t="s">
        <v>617</v>
      </c>
      <c r="F37" s="300">
        <v>29.4</v>
      </c>
      <c r="G37" s="299" t="s">
        <v>102</v>
      </c>
      <c r="H37" s="300">
        <v>8.27</v>
      </c>
      <c r="I37" s="153">
        <f>(H37*'Информация о ценах'!$D$61+'057'!H37*'Информация о ценах'!$D$61*'Информация о ценах'!$E$61)*'Информация о ценах'!$B$6*1.02*1.2</f>
        <v>417.55229999999995</v>
      </c>
      <c r="J37" s="300"/>
      <c r="K37" s="134">
        <f t="shared" si="0"/>
        <v>0</v>
      </c>
      <c r="L37"/>
    </row>
    <row r="38" spans="1:12" x14ac:dyDescent="0.35">
      <c r="A38" s="29" t="s">
        <v>15106</v>
      </c>
      <c r="B38" s="299" t="s">
        <v>15107</v>
      </c>
      <c r="C38" s="299" t="s">
        <v>15099</v>
      </c>
      <c r="D38" s="299" t="s">
        <v>19984</v>
      </c>
      <c r="E38" s="299" t="s">
        <v>5724</v>
      </c>
      <c r="F38" s="300">
        <v>48.1</v>
      </c>
      <c r="G38" s="299" t="s">
        <v>197</v>
      </c>
      <c r="H38" s="300">
        <v>9.44</v>
      </c>
      <c r="I38" s="153">
        <f>(H38*'Информация о ценах'!$D$61+'057'!H38*'Информация о ценах'!$D$61*'Информация о ценах'!$E$61)*'Информация о ценах'!$B$6*1.02*1.2</f>
        <v>476.62560000000002</v>
      </c>
      <c r="J38" s="300"/>
      <c r="K38" s="134">
        <f t="shared" si="0"/>
        <v>0</v>
      </c>
      <c r="L38"/>
    </row>
    <row r="39" spans="1:12" x14ac:dyDescent="0.35">
      <c r="A39" s="29" t="s">
        <v>15108</v>
      </c>
      <c r="B39" s="299" t="s">
        <v>15109</v>
      </c>
      <c r="C39" s="299" t="s">
        <v>15099</v>
      </c>
      <c r="D39" s="299" t="s">
        <v>19984</v>
      </c>
      <c r="E39" s="299" t="s">
        <v>15061</v>
      </c>
      <c r="F39" s="300">
        <v>95.4</v>
      </c>
      <c r="G39" s="299" t="s">
        <v>110</v>
      </c>
      <c r="H39" s="300">
        <v>10.81</v>
      </c>
      <c r="I39" s="153">
        <f>(H39*'Информация о ценах'!$D$61+'057'!H39*'Информация о ценах'!$D$61*'Информация о ценах'!$E$61)*'Информация о ценах'!$B$6*1.02*1.2</f>
        <v>545.79690000000005</v>
      </c>
      <c r="J39" s="300"/>
      <c r="K39" s="134">
        <f t="shared" si="0"/>
        <v>0</v>
      </c>
      <c r="L39"/>
    </row>
    <row r="40" spans="1:12" x14ac:dyDescent="0.35">
      <c r="A40" s="29" t="s">
        <v>15110</v>
      </c>
      <c r="B40" s="299" t="s">
        <v>15111</v>
      </c>
      <c r="C40" s="299" t="s">
        <v>15099</v>
      </c>
      <c r="D40" s="299" t="s">
        <v>19984</v>
      </c>
      <c r="E40" s="299" t="s">
        <v>15063</v>
      </c>
      <c r="F40" s="300">
        <v>175.6</v>
      </c>
      <c r="G40" s="299" t="s">
        <v>113</v>
      </c>
      <c r="H40" s="300">
        <v>15.54</v>
      </c>
      <c r="I40" s="153">
        <f>(H40*'Информация о ценах'!$D$61+'057'!H40*'Информация о ценах'!$D$61*'Информация о ценах'!$E$61)*'Информация о ценах'!$B$6*1.02*1.2</f>
        <v>784.61460000000011</v>
      </c>
      <c r="J40" s="300"/>
      <c r="K40" s="134">
        <f t="shared" si="0"/>
        <v>0</v>
      </c>
      <c r="L40"/>
    </row>
    <row r="41" spans="1:12" x14ac:dyDescent="0.35">
      <c r="A41" s="29" t="s">
        <v>15112</v>
      </c>
      <c r="B41" s="299" t="s">
        <v>15113</v>
      </c>
      <c r="C41" s="299" t="s">
        <v>15099</v>
      </c>
      <c r="D41" s="299" t="s">
        <v>19984</v>
      </c>
      <c r="E41" s="299" t="s">
        <v>15065</v>
      </c>
      <c r="F41" s="300">
        <v>284.2</v>
      </c>
      <c r="G41" s="299" t="s">
        <v>116</v>
      </c>
      <c r="H41" s="300">
        <v>24</v>
      </c>
      <c r="I41" s="153">
        <f>(H41*'Информация о ценах'!$D$61+'057'!H41*'Информация о ценах'!$D$61*'Информация о ценах'!$E$61)*'Информация о ценах'!$B$6*1.02*1.2</f>
        <v>1211.7600000000002</v>
      </c>
      <c r="J41" s="300"/>
      <c r="K41" s="134">
        <f t="shared" si="0"/>
        <v>0</v>
      </c>
      <c r="L41"/>
    </row>
    <row r="42" spans="1:12" x14ac:dyDescent="0.35">
      <c r="A42" s="29" t="s">
        <v>15114</v>
      </c>
      <c r="B42" s="299" t="s">
        <v>15115</v>
      </c>
      <c r="C42" s="299" t="s">
        <v>15099</v>
      </c>
      <c r="D42" s="299" t="s">
        <v>19984</v>
      </c>
      <c r="E42" s="299" t="s">
        <v>15067</v>
      </c>
      <c r="F42" s="300">
        <v>674</v>
      </c>
      <c r="G42" s="299" t="s">
        <v>264</v>
      </c>
      <c r="H42" s="300">
        <v>47.8</v>
      </c>
      <c r="I42" s="153">
        <f>(H42*'Информация о ценах'!$D$61+'057'!H42*'Информация о ценах'!$D$61*'Информация о ценах'!$E$61)*'Информация о ценах'!$B$6*1.02*1.2</f>
        <v>2413.422</v>
      </c>
      <c r="J42" s="300"/>
      <c r="K42" s="134">
        <f t="shared" si="0"/>
        <v>0</v>
      </c>
      <c r="L42"/>
    </row>
    <row r="43" spans="1:12" x14ac:dyDescent="0.35">
      <c r="A43" s="29" t="s">
        <v>15116</v>
      </c>
      <c r="B43" s="299" t="s">
        <v>15117</v>
      </c>
      <c r="C43" s="299" t="s">
        <v>15118</v>
      </c>
      <c r="D43" s="299" t="s">
        <v>19985</v>
      </c>
      <c r="E43" s="299" t="s">
        <v>2786</v>
      </c>
      <c r="F43" s="300">
        <v>8.8000000000000007</v>
      </c>
      <c r="G43" s="299" t="s">
        <v>1091</v>
      </c>
      <c r="H43" s="300">
        <v>2.35</v>
      </c>
      <c r="I43" s="153">
        <f>(H43*'Информация о ценах'!$D$61+'057'!H43*'Информация о ценах'!$D$61*'Информация о ценах'!$E$61)*'Информация о ценах'!$B$6*1.02*1.2</f>
        <v>118.65150000000001</v>
      </c>
      <c r="J43" s="300"/>
      <c r="K43" s="134">
        <f t="shared" si="0"/>
        <v>0</v>
      </c>
      <c r="L43"/>
    </row>
    <row r="44" spans="1:12" x14ac:dyDescent="0.35">
      <c r="A44" s="29" t="s">
        <v>15119</v>
      </c>
      <c r="B44" s="299" t="s">
        <v>15120</v>
      </c>
      <c r="C44" s="299" t="s">
        <v>15118</v>
      </c>
      <c r="D44" s="299" t="s">
        <v>19985</v>
      </c>
      <c r="E44" s="299" t="s">
        <v>595</v>
      </c>
      <c r="F44" s="300">
        <v>17.100000000000001</v>
      </c>
      <c r="G44" s="299" t="s">
        <v>1094</v>
      </c>
      <c r="H44" s="300">
        <v>3.1</v>
      </c>
      <c r="I44" s="153">
        <f>(H44*'Информация о ценах'!$D$61+'057'!H44*'Информация о ценах'!$D$61*'Информация о ценах'!$E$61)*'Информация о ценах'!$B$6*1.02*1.2</f>
        <v>156.51900000000003</v>
      </c>
      <c r="J44" s="300"/>
      <c r="K44" s="134">
        <f t="shared" si="0"/>
        <v>0</v>
      </c>
      <c r="L44"/>
    </row>
    <row r="45" spans="1:12" x14ac:dyDescent="0.35">
      <c r="A45" s="29" t="s">
        <v>15121</v>
      </c>
      <c r="B45" s="299" t="s">
        <v>15122</v>
      </c>
      <c r="C45" s="299" t="s">
        <v>15118</v>
      </c>
      <c r="D45" s="299" t="s">
        <v>19985</v>
      </c>
      <c r="E45" s="299" t="s">
        <v>5721</v>
      </c>
      <c r="F45" s="300">
        <v>31.2</v>
      </c>
      <c r="G45" s="299" t="s">
        <v>102</v>
      </c>
      <c r="H45" s="300">
        <v>4.28</v>
      </c>
      <c r="I45" s="153">
        <f>(H45*'Информация о ценах'!$D$61+'057'!H45*'Информация о ценах'!$D$61*'Информация о ценах'!$E$61)*'Информация о ценах'!$B$6*1.02*1.2</f>
        <v>216.09720000000004</v>
      </c>
      <c r="J45" s="300"/>
      <c r="K45" s="134">
        <f t="shared" si="0"/>
        <v>0</v>
      </c>
      <c r="L45"/>
    </row>
    <row r="46" spans="1:12" x14ac:dyDescent="0.35">
      <c r="A46" s="29" t="s">
        <v>15123</v>
      </c>
      <c r="B46" s="299" t="s">
        <v>15124</v>
      </c>
      <c r="C46" s="299" t="s">
        <v>15118</v>
      </c>
      <c r="D46" s="299" t="s">
        <v>19985</v>
      </c>
      <c r="E46" s="299" t="s">
        <v>617</v>
      </c>
      <c r="F46" s="300">
        <v>52.8</v>
      </c>
      <c r="G46" s="299" t="s">
        <v>107</v>
      </c>
      <c r="H46" s="300">
        <v>6.55</v>
      </c>
      <c r="I46" s="153">
        <f>(H46*'Информация о ценах'!$D$61+'057'!H46*'Информация о ценах'!$D$61*'Информация о ценах'!$E$61)*'Информация о ценах'!$B$6*1.02*1.2</f>
        <v>330.70949999999999</v>
      </c>
      <c r="J46" s="300"/>
      <c r="K46" s="134">
        <f t="shared" si="0"/>
        <v>0</v>
      </c>
      <c r="L46"/>
    </row>
    <row r="47" spans="1:12" x14ac:dyDescent="0.35">
      <c r="A47" s="29" t="s">
        <v>15125</v>
      </c>
      <c r="B47" s="299" t="s">
        <v>15126</v>
      </c>
      <c r="C47" s="299" t="s">
        <v>15118</v>
      </c>
      <c r="D47" s="299" t="s">
        <v>19985</v>
      </c>
      <c r="E47" s="299" t="s">
        <v>5724</v>
      </c>
      <c r="F47" s="300">
        <v>97.3</v>
      </c>
      <c r="G47" s="299" t="s">
        <v>186</v>
      </c>
      <c r="H47" s="300">
        <v>8.52</v>
      </c>
      <c r="I47" s="153">
        <f>(H47*'Информация о ценах'!$D$61+'057'!H47*'Информация о ценах'!$D$61*'Информация о ценах'!$E$61)*'Информация о ценах'!$B$6*1.02*1.2</f>
        <v>430.17479999999995</v>
      </c>
      <c r="J47" s="300"/>
      <c r="K47" s="134">
        <f t="shared" si="0"/>
        <v>0</v>
      </c>
      <c r="L47"/>
    </row>
    <row r="48" spans="1:12" x14ac:dyDescent="0.35">
      <c r="A48" s="29" t="s">
        <v>15127</v>
      </c>
      <c r="B48" s="299" t="s">
        <v>15128</v>
      </c>
      <c r="C48" s="299" t="s">
        <v>15118</v>
      </c>
      <c r="D48" s="299" t="s">
        <v>19985</v>
      </c>
      <c r="E48" s="299" t="s">
        <v>15061</v>
      </c>
      <c r="F48" s="300">
        <v>186.2</v>
      </c>
      <c r="G48" s="299" t="s">
        <v>525</v>
      </c>
      <c r="H48" s="300">
        <v>13.76</v>
      </c>
      <c r="I48" s="153">
        <f>(H48*'Информация о ценах'!$D$61+'057'!H48*'Информация о ценах'!$D$61*'Информация о ценах'!$E$61)*'Информация о ценах'!$B$6*1.02*1.2</f>
        <v>694.74239999999998</v>
      </c>
      <c r="J48" s="300"/>
      <c r="K48" s="134">
        <f t="shared" si="0"/>
        <v>0</v>
      </c>
      <c r="L48"/>
    </row>
    <row r="49" spans="1:12" x14ac:dyDescent="0.35">
      <c r="A49" s="29" t="s">
        <v>15129</v>
      </c>
      <c r="B49" s="299" t="s">
        <v>15130</v>
      </c>
      <c r="C49" s="299" t="s">
        <v>15118</v>
      </c>
      <c r="D49" s="299" t="s">
        <v>19985</v>
      </c>
      <c r="E49" s="299" t="s">
        <v>15063</v>
      </c>
      <c r="F49" s="300">
        <v>336.8</v>
      </c>
      <c r="G49" s="299" t="s">
        <v>116</v>
      </c>
      <c r="H49" s="300">
        <v>22.05</v>
      </c>
      <c r="I49" s="153">
        <f>(H49*'Информация о ценах'!$D$61+'057'!H49*'Информация о ценах'!$D$61*'Информация о ценах'!$E$61)*'Информация о ценах'!$B$6*1.02*1.2</f>
        <v>1113.3045</v>
      </c>
      <c r="J49" s="300"/>
      <c r="K49" s="134">
        <f t="shared" si="0"/>
        <v>0</v>
      </c>
      <c r="L49"/>
    </row>
    <row r="50" spans="1:12" x14ac:dyDescent="0.35">
      <c r="A50" s="29" t="s">
        <v>15131</v>
      </c>
      <c r="B50" s="299" t="s">
        <v>15132</v>
      </c>
      <c r="C50" s="299" t="s">
        <v>15118</v>
      </c>
      <c r="D50" s="299" t="s">
        <v>19985</v>
      </c>
      <c r="E50" s="299" t="s">
        <v>15065</v>
      </c>
      <c r="F50" s="300">
        <v>551.6</v>
      </c>
      <c r="G50" s="299" t="s">
        <v>347</v>
      </c>
      <c r="H50" s="300">
        <v>31.93</v>
      </c>
      <c r="I50" s="153">
        <f>(H50*'Информация о ценах'!$D$61+'057'!H50*'Информация о ценах'!$D$61*'Информация о ценах'!$E$61)*'Информация о ценах'!$B$6*1.02*1.2</f>
        <v>1612.1457</v>
      </c>
      <c r="J50" s="300"/>
      <c r="K50" s="134">
        <f t="shared" si="0"/>
        <v>0</v>
      </c>
      <c r="L50"/>
    </row>
    <row r="51" spans="1:12" x14ac:dyDescent="0.35">
      <c r="A51" s="29" t="s">
        <v>15133</v>
      </c>
      <c r="B51" s="299" t="s">
        <v>15134</v>
      </c>
      <c r="C51" s="299" t="s">
        <v>15118</v>
      </c>
      <c r="D51" s="299" t="s">
        <v>19985</v>
      </c>
      <c r="E51" s="299" t="s">
        <v>15067</v>
      </c>
      <c r="F51" s="129">
        <v>1200</v>
      </c>
      <c r="G51" s="299" t="s">
        <v>264</v>
      </c>
      <c r="H51" s="300">
        <v>85.09</v>
      </c>
      <c r="I51" s="153">
        <f>(H51*'Информация о ценах'!$D$61+'057'!H51*'Информация о ценах'!$D$61*'Информация о ценах'!$E$61)*'Информация о ценах'!$B$6*1.02*1.2</f>
        <v>4296.1941000000006</v>
      </c>
      <c r="J51" s="300"/>
      <c r="K51" s="134">
        <f t="shared" si="0"/>
        <v>0</v>
      </c>
      <c r="L51"/>
    </row>
    <row r="52" spans="1:12" x14ac:dyDescent="0.35">
      <c r="A52" s="29" t="s">
        <v>15135</v>
      </c>
      <c r="B52" s="299" t="s">
        <v>15136</v>
      </c>
      <c r="C52" s="299" t="s">
        <v>15118</v>
      </c>
      <c r="D52" s="299" t="s">
        <v>19985</v>
      </c>
      <c r="E52" s="299" t="s">
        <v>5738</v>
      </c>
      <c r="F52" s="300">
        <v>17.100000000000001</v>
      </c>
      <c r="G52" s="299" t="s">
        <v>226</v>
      </c>
      <c r="H52" s="300">
        <v>4.55</v>
      </c>
      <c r="I52" s="153">
        <f>(H52*'Информация о ценах'!$D$61+'057'!H52*'Информация о ценах'!$D$61*'Информация о ценах'!$E$61)*'Информация о ценах'!$B$6*1.02*1.2</f>
        <v>229.7295</v>
      </c>
      <c r="J52" s="300"/>
      <c r="K52" s="134">
        <f t="shared" si="0"/>
        <v>0</v>
      </c>
      <c r="L52"/>
    </row>
    <row r="53" spans="1:12" x14ac:dyDescent="0.35">
      <c r="A53" s="29" t="s">
        <v>15137</v>
      </c>
      <c r="B53" s="299" t="s">
        <v>15138</v>
      </c>
      <c r="C53" s="299" t="s">
        <v>15118</v>
      </c>
      <c r="D53" s="299" t="s">
        <v>19985</v>
      </c>
      <c r="E53" s="299" t="s">
        <v>15139</v>
      </c>
      <c r="F53" s="300">
        <v>13</v>
      </c>
      <c r="G53" s="299" t="s">
        <v>1094</v>
      </c>
      <c r="H53" s="300">
        <v>3.93</v>
      </c>
      <c r="I53" s="153">
        <f>(H53*'Информация о ценах'!$D$61+'057'!H53*'Информация о ценах'!$D$61*'Информация о ценах'!$E$61)*'Информация о ценах'!$B$6*1.02*1.2</f>
        <v>198.42570000000003</v>
      </c>
      <c r="J53" s="300"/>
      <c r="K53" s="134">
        <f t="shared" si="0"/>
        <v>0</v>
      </c>
      <c r="L53"/>
    </row>
    <row r="54" spans="1:12" x14ac:dyDescent="0.35">
      <c r="A54" s="29" t="s">
        <v>15140</v>
      </c>
      <c r="B54" s="299" t="s">
        <v>15141</v>
      </c>
      <c r="C54" s="299" t="s">
        <v>15118</v>
      </c>
      <c r="D54" s="299" t="s">
        <v>19985</v>
      </c>
      <c r="E54" s="299" t="s">
        <v>5739</v>
      </c>
      <c r="F54" s="300">
        <v>17.899999999999999</v>
      </c>
      <c r="G54" s="299" t="s">
        <v>1094</v>
      </c>
      <c r="H54" s="300">
        <v>4.16</v>
      </c>
      <c r="I54" s="153">
        <f>(H54*'Информация о ценах'!$D$61+'057'!H54*'Информация о ценах'!$D$61*'Информация о ценах'!$E$61)*'Информация о ценах'!$B$6*1.02*1.2</f>
        <v>210.03840000000005</v>
      </c>
      <c r="J54" s="300"/>
      <c r="K54" s="134">
        <f t="shared" si="0"/>
        <v>0</v>
      </c>
      <c r="L54"/>
    </row>
    <row r="55" spans="1:12" x14ac:dyDescent="0.35">
      <c r="A55" s="29" t="s">
        <v>15142</v>
      </c>
      <c r="B55" s="299" t="s">
        <v>15143</v>
      </c>
      <c r="C55" s="299" t="s">
        <v>15118</v>
      </c>
      <c r="D55" s="299" t="s">
        <v>19985</v>
      </c>
      <c r="E55" s="299" t="s">
        <v>15144</v>
      </c>
      <c r="F55" s="300">
        <v>20</v>
      </c>
      <c r="G55" s="299" t="s">
        <v>208</v>
      </c>
      <c r="H55" s="300">
        <v>5.91</v>
      </c>
      <c r="I55" s="153">
        <f>(H55*'Информация о ценах'!$D$61+'057'!H55*'Информация о ценах'!$D$61*'Информация о ценах'!$E$61)*'Информация о ценах'!$B$6*1.02*1.2</f>
        <v>298.39590000000004</v>
      </c>
      <c r="J55" s="300"/>
      <c r="K55" s="134">
        <f t="shared" si="0"/>
        <v>0</v>
      </c>
      <c r="L55"/>
    </row>
    <row r="56" spans="1:12" x14ac:dyDescent="0.35">
      <c r="A56" s="29" t="s">
        <v>15145</v>
      </c>
      <c r="B56" s="299" t="s">
        <v>15146</v>
      </c>
      <c r="C56" s="299" t="s">
        <v>15118</v>
      </c>
      <c r="D56" s="299" t="s">
        <v>19985</v>
      </c>
      <c r="E56" s="299" t="s">
        <v>5740</v>
      </c>
      <c r="F56" s="300">
        <v>31</v>
      </c>
      <c r="G56" s="299" t="s">
        <v>102</v>
      </c>
      <c r="H56" s="300">
        <v>9.65</v>
      </c>
      <c r="I56" s="153">
        <f>(H56*'Информация о ценах'!$D$61+'057'!H56*'Информация о ценах'!$D$61*'Информация о ценах'!$E$61)*'Информация о ценах'!$B$6*1.02*1.2</f>
        <v>487.22850000000005</v>
      </c>
      <c r="J56" s="300"/>
      <c r="K56" s="134">
        <f t="shared" si="0"/>
        <v>0</v>
      </c>
      <c r="L56"/>
    </row>
    <row r="57" spans="1:12" x14ac:dyDescent="0.35">
      <c r="A57" s="29" t="s">
        <v>15147</v>
      </c>
      <c r="B57" s="299" t="s">
        <v>15148</v>
      </c>
      <c r="C57" s="299" t="s">
        <v>15118</v>
      </c>
      <c r="D57" s="299" t="s">
        <v>19985</v>
      </c>
      <c r="E57" s="299" t="s">
        <v>5741</v>
      </c>
      <c r="F57" s="300">
        <v>28</v>
      </c>
      <c r="G57" s="299" t="s">
        <v>102</v>
      </c>
      <c r="H57" s="300">
        <v>4.7300000000000004</v>
      </c>
      <c r="I57" s="153">
        <f>(H57*'Информация о ценах'!$D$61+'057'!H57*'Информация о ценах'!$D$61*'Информация о ценах'!$E$61)*'Информация о ценах'!$B$6*1.02*1.2</f>
        <v>238.81770000000006</v>
      </c>
      <c r="J57" s="300"/>
      <c r="K57" s="134">
        <f t="shared" si="0"/>
        <v>0</v>
      </c>
      <c r="L57"/>
    </row>
    <row r="58" spans="1:12" x14ac:dyDescent="0.35">
      <c r="A58" s="29" t="s">
        <v>15149</v>
      </c>
      <c r="B58" s="299" t="s">
        <v>15150</v>
      </c>
      <c r="C58" s="299" t="s">
        <v>15118</v>
      </c>
      <c r="D58" s="299" t="s">
        <v>19985</v>
      </c>
      <c r="E58" s="299" t="s">
        <v>5742</v>
      </c>
      <c r="F58" s="300">
        <v>33</v>
      </c>
      <c r="G58" s="299" t="s">
        <v>102</v>
      </c>
      <c r="H58" s="300">
        <v>6.71</v>
      </c>
      <c r="I58" s="153">
        <f>(H58*'Информация о ценах'!$D$61+'057'!H58*'Информация о ценах'!$D$61*'Информация о ценах'!$E$61)*'Информация о ценах'!$B$6*1.02*1.2</f>
        <v>338.78790000000004</v>
      </c>
      <c r="J58" s="300"/>
      <c r="K58" s="134">
        <f t="shared" si="0"/>
        <v>0</v>
      </c>
      <c r="L58"/>
    </row>
    <row r="59" spans="1:12" x14ac:dyDescent="0.35">
      <c r="A59" s="29" t="s">
        <v>15151</v>
      </c>
      <c r="B59" s="299" t="s">
        <v>15152</v>
      </c>
      <c r="C59" s="299" t="s">
        <v>15118</v>
      </c>
      <c r="D59" s="299" t="s">
        <v>19985</v>
      </c>
      <c r="E59" s="299" t="s">
        <v>5743</v>
      </c>
      <c r="F59" s="300">
        <v>32.4</v>
      </c>
      <c r="G59" s="299" t="s">
        <v>102</v>
      </c>
      <c r="H59" s="300">
        <v>6.18</v>
      </c>
      <c r="I59" s="153">
        <f>(H59*'Информация о ценах'!$D$61+'057'!H59*'Информация о ценах'!$D$61*'Информация о ценах'!$E$61)*'Информация о ценах'!$B$6*1.02*1.2</f>
        <v>312.02820000000003</v>
      </c>
      <c r="J59" s="300"/>
      <c r="K59" s="134">
        <f t="shared" si="0"/>
        <v>0</v>
      </c>
      <c r="L59"/>
    </row>
    <row r="60" spans="1:12" x14ac:dyDescent="0.35">
      <c r="A60" s="29" t="s">
        <v>15153</v>
      </c>
      <c r="B60" s="299" t="s">
        <v>15154</v>
      </c>
      <c r="C60" s="299" t="s">
        <v>15118</v>
      </c>
      <c r="D60" s="299" t="s">
        <v>19985</v>
      </c>
      <c r="E60" s="299" t="s">
        <v>15155</v>
      </c>
      <c r="F60" s="300">
        <v>36</v>
      </c>
      <c r="G60" s="299" t="s">
        <v>223</v>
      </c>
      <c r="H60" s="300">
        <v>6.99</v>
      </c>
      <c r="I60" s="153">
        <f>(H60*'Информация о ценах'!$D$61+'057'!H60*'Информация о ценах'!$D$61*'Информация о ценах'!$E$61)*'Информация о ценах'!$B$6*1.02*1.2</f>
        <v>352.92510000000004</v>
      </c>
      <c r="J60" s="300"/>
      <c r="K60" s="134">
        <f t="shared" si="0"/>
        <v>0</v>
      </c>
      <c r="L60"/>
    </row>
    <row r="61" spans="1:12" x14ac:dyDescent="0.35">
      <c r="A61" s="29" t="s">
        <v>15156</v>
      </c>
      <c r="B61" s="299" t="s">
        <v>15157</v>
      </c>
      <c r="C61" s="299" t="s">
        <v>15118</v>
      </c>
      <c r="D61" s="299" t="s">
        <v>19985</v>
      </c>
      <c r="E61" s="299" t="s">
        <v>5744</v>
      </c>
      <c r="F61" s="300">
        <v>48.8</v>
      </c>
      <c r="G61" s="299" t="s">
        <v>618</v>
      </c>
      <c r="H61" s="300">
        <v>7.57</v>
      </c>
      <c r="I61" s="153">
        <f>(H61*'Информация о ценах'!$D$61+'057'!H61*'Информация о ценах'!$D$61*'Информация о ценах'!$E$61)*'Информация о ценах'!$B$6*1.02*1.2</f>
        <v>382.20930000000004</v>
      </c>
      <c r="J61" s="300"/>
      <c r="K61" s="134">
        <f t="shared" si="0"/>
        <v>0</v>
      </c>
      <c r="L61"/>
    </row>
    <row r="62" spans="1:12" x14ac:dyDescent="0.35">
      <c r="A62" s="29" t="s">
        <v>15158</v>
      </c>
      <c r="B62" s="299" t="s">
        <v>15159</v>
      </c>
      <c r="C62" s="299" t="s">
        <v>15118</v>
      </c>
      <c r="D62" s="299" t="s">
        <v>19985</v>
      </c>
      <c r="E62" s="299" t="s">
        <v>5745</v>
      </c>
      <c r="F62" s="300">
        <v>56.8</v>
      </c>
      <c r="G62" s="299" t="s">
        <v>618</v>
      </c>
      <c r="H62" s="300">
        <v>9</v>
      </c>
      <c r="I62" s="153">
        <f>(H62*'Информация о ценах'!$D$61+'057'!H62*'Информация о ценах'!$D$61*'Информация о ценах'!$E$61)*'Информация о ценах'!$B$6*1.02*1.2</f>
        <v>454.41</v>
      </c>
      <c r="J62" s="300"/>
      <c r="K62" s="134">
        <f t="shared" si="0"/>
        <v>0</v>
      </c>
      <c r="L62"/>
    </row>
    <row r="63" spans="1:12" x14ac:dyDescent="0.35">
      <c r="A63" s="29" t="s">
        <v>15160</v>
      </c>
      <c r="B63" s="299" t="s">
        <v>15161</v>
      </c>
      <c r="C63" s="299" t="s">
        <v>15118</v>
      </c>
      <c r="D63" s="299" t="s">
        <v>19985</v>
      </c>
      <c r="E63" s="299" t="s">
        <v>5746</v>
      </c>
      <c r="F63" s="300">
        <v>56.8</v>
      </c>
      <c r="G63" s="299" t="s">
        <v>197</v>
      </c>
      <c r="H63" s="300">
        <v>8.2799999999999994</v>
      </c>
      <c r="I63" s="153">
        <f>(H63*'Информация о ценах'!$D$61+'057'!H63*'Информация о ценах'!$D$61*'Информация о ценах'!$E$61)*'Информация о ценах'!$B$6*1.02*1.2</f>
        <v>418.05720000000002</v>
      </c>
      <c r="J63" s="300"/>
      <c r="K63" s="134">
        <f t="shared" si="0"/>
        <v>0</v>
      </c>
      <c r="L63"/>
    </row>
    <row r="64" spans="1:12" x14ac:dyDescent="0.35">
      <c r="A64" s="29" t="s">
        <v>15162</v>
      </c>
      <c r="B64" s="299" t="s">
        <v>15163</v>
      </c>
      <c r="C64" s="299" t="s">
        <v>15118</v>
      </c>
      <c r="D64" s="299" t="s">
        <v>19985</v>
      </c>
      <c r="E64" s="299" t="s">
        <v>15164</v>
      </c>
      <c r="F64" s="300">
        <v>47</v>
      </c>
      <c r="G64" s="299" t="s">
        <v>5698</v>
      </c>
      <c r="H64" s="300">
        <v>8.39</v>
      </c>
      <c r="I64" s="153">
        <f>(H64*'Информация о ценах'!$D$61+'057'!H64*'Информация о ценах'!$D$61*'Информация о ценах'!$E$61)*'Информация о ценах'!$B$6*1.02*1.2</f>
        <v>423.61110000000008</v>
      </c>
      <c r="J64" s="300"/>
      <c r="K64" s="134">
        <f t="shared" si="0"/>
        <v>0</v>
      </c>
      <c r="L64"/>
    </row>
    <row r="65" spans="1:12" x14ac:dyDescent="0.35">
      <c r="A65" s="29" t="s">
        <v>15165</v>
      </c>
      <c r="B65" s="299" t="s">
        <v>15166</v>
      </c>
      <c r="C65" s="299" t="s">
        <v>15118</v>
      </c>
      <c r="D65" s="299" t="s">
        <v>19985</v>
      </c>
      <c r="E65" s="299" t="s">
        <v>15167</v>
      </c>
      <c r="F65" s="300">
        <v>75</v>
      </c>
      <c r="G65" s="299" t="s">
        <v>197</v>
      </c>
      <c r="H65" s="300">
        <v>8.39</v>
      </c>
      <c r="I65" s="153">
        <f>(H65*'Информация о ценах'!$D$61+'057'!H65*'Информация о ценах'!$D$61*'Информация о ценах'!$E$61)*'Информация о ценах'!$B$6*1.02*1.2</f>
        <v>423.61110000000008</v>
      </c>
      <c r="J65" s="300"/>
      <c r="K65" s="134">
        <f t="shared" si="0"/>
        <v>0</v>
      </c>
      <c r="L65"/>
    </row>
    <row r="66" spans="1:12" x14ac:dyDescent="0.35">
      <c r="A66" s="29" t="s">
        <v>15168</v>
      </c>
      <c r="B66" s="299" t="s">
        <v>15169</v>
      </c>
      <c r="C66" s="299" t="s">
        <v>15118</v>
      </c>
      <c r="D66" s="299" t="s">
        <v>19985</v>
      </c>
      <c r="E66" s="299" t="s">
        <v>15170</v>
      </c>
      <c r="F66" s="300">
        <v>75</v>
      </c>
      <c r="G66" s="299" t="s">
        <v>107</v>
      </c>
      <c r="H66" s="300">
        <v>8.6</v>
      </c>
      <c r="I66" s="153">
        <f>(H66*'Информация о ценах'!$D$61+'057'!H66*'Информация о ценах'!$D$61*'Информация о ценах'!$E$61)*'Информация о ценах'!$B$6*1.02*1.2</f>
        <v>434.21400000000011</v>
      </c>
      <c r="J66" s="300"/>
      <c r="K66" s="134">
        <f t="shared" si="0"/>
        <v>0</v>
      </c>
      <c r="L66"/>
    </row>
    <row r="67" spans="1:12" x14ac:dyDescent="0.35">
      <c r="A67" s="29" t="s">
        <v>15171</v>
      </c>
      <c r="B67" s="299" t="s">
        <v>15172</v>
      </c>
      <c r="C67" s="299" t="s">
        <v>15118</v>
      </c>
      <c r="D67" s="299" t="s">
        <v>19985</v>
      </c>
      <c r="E67" s="299" t="s">
        <v>15173</v>
      </c>
      <c r="F67" s="300">
        <v>75</v>
      </c>
      <c r="G67" s="299" t="s">
        <v>148</v>
      </c>
      <c r="H67" s="300">
        <v>8.81</v>
      </c>
      <c r="I67" s="153">
        <f>(H67*'Информация о ценах'!$D$61+'057'!H67*'Информация о ценах'!$D$61*'Информация о ценах'!$E$61)*'Информация о ценах'!$B$6*1.02*1.2</f>
        <v>444.81690000000003</v>
      </c>
      <c r="J67" s="300"/>
      <c r="K67" s="134">
        <f t="shared" ref="K67:K122" si="1">I67*J67</f>
        <v>0</v>
      </c>
      <c r="L67"/>
    </row>
    <row r="68" spans="1:12" x14ac:dyDescent="0.35">
      <c r="A68" s="29" t="s">
        <v>15174</v>
      </c>
      <c r="B68" s="299" t="s">
        <v>15175</v>
      </c>
      <c r="C68" s="299" t="s">
        <v>15118</v>
      </c>
      <c r="D68" s="299" t="s">
        <v>19985</v>
      </c>
      <c r="E68" s="299" t="s">
        <v>15176</v>
      </c>
      <c r="F68" s="300">
        <v>95</v>
      </c>
      <c r="G68" s="299" t="s">
        <v>148</v>
      </c>
      <c r="H68" s="300">
        <v>9.25</v>
      </c>
      <c r="I68" s="153">
        <f>(H68*'Информация о ценах'!$D$61+'057'!H68*'Информация о ценах'!$D$61*'Информация о ценах'!$E$61)*'Информация о ценах'!$B$6*1.02*1.2</f>
        <v>467.03250000000003</v>
      </c>
      <c r="J68" s="300"/>
      <c r="K68" s="134">
        <f t="shared" si="1"/>
        <v>0</v>
      </c>
      <c r="L68"/>
    </row>
    <row r="69" spans="1:12" x14ac:dyDescent="0.35">
      <c r="A69" s="29" t="s">
        <v>15177</v>
      </c>
      <c r="B69" s="299" t="s">
        <v>15178</v>
      </c>
      <c r="C69" s="299" t="s">
        <v>15118</v>
      </c>
      <c r="D69" s="299" t="s">
        <v>19985</v>
      </c>
      <c r="E69" s="299" t="s">
        <v>15179</v>
      </c>
      <c r="F69" s="300">
        <v>95</v>
      </c>
      <c r="G69" s="299" t="s">
        <v>148</v>
      </c>
      <c r="H69" s="300">
        <v>9.35</v>
      </c>
      <c r="I69" s="153">
        <f>(H69*'Информация о ценах'!$D$61+'057'!H69*'Информация о ценах'!$D$61*'Информация о ценах'!$E$61)*'Информация о ценах'!$B$6*1.02*1.2</f>
        <v>472.08150000000001</v>
      </c>
      <c r="J69" s="300"/>
      <c r="K69" s="134">
        <f t="shared" si="1"/>
        <v>0</v>
      </c>
      <c r="L69"/>
    </row>
    <row r="70" spans="1:12" x14ac:dyDescent="0.35">
      <c r="A70" s="29" t="s">
        <v>15180</v>
      </c>
      <c r="B70" s="299" t="s">
        <v>15181</v>
      </c>
      <c r="C70" s="299" t="s">
        <v>15118</v>
      </c>
      <c r="D70" s="299" t="s">
        <v>19985</v>
      </c>
      <c r="E70" s="299" t="s">
        <v>5747</v>
      </c>
      <c r="F70" s="300">
        <v>95</v>
      </c>
      <c r="G70" s="299" t="s">
        <v>148</v>
      </c>
      <c r="H70" s="300">
        <v>9.98</v>
      </c>
      <c r="I70" s="153">
        <f>(H70*'Информация о ценах'!$D$61+'057'!H70*'Информация о ценах'!$D$61*'Информация о ценах'!$E$61)*'Информация о ценах'!$B$6*1.02*1.2</f>
        <v>503.89020000000005</v>
      </c>
      <c r="J70" s="300"/>
      <c r="K70" s="134">
        <f t="shared" si="1"/>
        <v>0</v>
      </c>
      <c r="L70"/>
    </row>
    <row r="71" spans="1:12" x14ac:dyDescent="0.35">
      <c r="A71" s="29" t="s">
        <v>15182</v>
      </c>
      <c r="B71" s="299" t="s">
        <v>15183</v>
      </c>
      <c r="C71" s="299" t="s">
        <v>15118</v>
      </c>
      <c r="D71" s="299" t="s">
        <v>19985</v>
      </c>
      <c r="E71" s="299" t="s">
        <v>15184</v>
      </c>
      <c r="F71" s="300">
        <v>95</v>
      </c>
      <c r="G71" s="299" t="s">
        <v>246</v>
      </c>
      <c r="H71" s="300">
        <v>17.84</v>
      </c>
      <c r="I71" s="153">
        <f>(H71*'Информация о ценах'!$D$61+'057'!H71*'Информация о ценах'!$D$61*'Информация о ценах'!$E$61)*'Информация о ценах'!$B$6*1.02*1.2</f>
        <v>900.74160000000006</v>
      </c>
      <c r="J71" s="300"/>
      <c r="K71" s="134">
        <f t="shared" si="1"/>
        <v>0</v>
      </c>
      <c r="L71"/>
    </row>
    <row r="72" spans="1:12" x14ac:dyDescent="0.35">
      <c r="A72" s="29" t="s">
        <v>15185</v>
      </c>
      <c r="B72" s="299" t="s">
        <v>15186</v>
      </c>
      <c r="C72" s="299" t="s">
        <v>15118</v>
      </c>
      <c r="D72" s="299" t="s">
        <v>19985</v>
      </c>
      <c r="E72" s="299" t="s">
        <v>15187</v>
      </c>
      <c r="F72" s="300">
        <v>124</v>
      </c>
      <c r="G72" s="299" t="s">
        <v>246</v>
      </c>
      <c r="H72" s="300">
        <v>18.059999999999999</v>
      </c>
      <c r="I72" s="153">
        <f>(H72*'Информация о ценах'!$D$61+'057'!H72*'Информация о ценах'!$D$61*'Информация о ценах'!$E$61)*'Информация о ценах'!$B$6*1.02*1.2</f>
        <v>911.84939999999995</v>
      </c>
      <c r="J72" s="300"/>
      <c r="K72" s="134">
        <f t="shared" si="1"/>
        <v>0</v>
      </c>
      <c r="L72"/>
    </row>
    <row r="73" spans="1:12" x14ac:dyDescent="0.35">
      <c r="A73" s="29" t="s">
        <v>15188</v>
      </c>
      <c r="B73" s="299" t="s">
        <v>15189</v>
      </c>
      <c r="C73" s="299" t="s">
        <v>15118</v>
      </c>
      <c r="D73" s="299" t="s">
        <v>19985</v>
      </c>
      <c r="E73" s="299" t="s">
        <v>5748</v>
      </c>
      <c r="F73" s="300">
        <v>168.9</v>
      </c>
      <c r="G73" s="299" t="s">
        <v>1720</v>
      </c>
      <c r="H73" s="300">
        <v>19.39</v>
      </c>
      <c r="I73" s="153">
        <f>(H73*'Информация о ценах'!$D$61+'057'!H73*'Информация о ценах'!$D$61*'Информация о ценах'!$E$61)*'Информация о ценах'!$B$6*1.02*1.2</f>
        <v>979.00109999999995</v>
      </c>
      <c r="J73" s="300"/>
      <c r="K73" s="134">
        <f t="shared" si="1"/>
        <v>0</v>
      </c>
      <c r="L73"/>
    </row>
    <row r="74" spans="1:12" x14ac:dyDescent="0.35">
      <c r="A74" s="29" t="s">
        <v>15190</v>
      </c>
      <c r="B74" s="299" t="s">
        <v>15191</v>
      </c>
      <c r="C74" s="299" t="s">
        <v>15118</v>
      </c>
      <c r="D74" s="299" t="s">
        <v>19985</v>
      </c>
      <c r="E74" s="299" t="s">
        <v>5749</v>
      </c>
      <c r="F74" s="300">
        <v>136</v>
      </c>
      <c r="G74" s="299" t="s">
        <v>246</v>
      </c>
      <c r="H74" s="300">
        <v>18.27</v>
      </c>
      <c r="I74" s="153">
        <f>(H74*'Информация о ценах'!$D$61+'057'!H74*'Информация о ценах'!$D$61*'Информация о ценах'!$E$61)*'Информация о ценах'!$B$6*1.02*1.2</f>
        <v>922.45230000000004</v>
      </c>
      <c r="J74" s="300"/>
      <c r="K74" s="134">
        <f t="shared" si="1"/>
        <v>0</v>
      </c>
      <c r="L74"/>
    </row>
    <row r="75" spans="1:12" x14ac:dyDescent="0.35">
      <c r="A75" s="29" t="s">
        <v>15192</v>
      </c>
      <c r="B75" s="299" t="s">
        <v>15193</v>
      </c>
      <c r="C75" s="299" t="s">
        <v>15118</v>
      </c>
      <c r="D75" s="299" t="s">
        <v>19985</v>
      </c>
      <c r="E75" s="299" t="s">
        <v>5751</v>
      </c>
      <c r="F75" s="300">
        <v>154</v>
      </c>
      <c r="G75" s="299" t="s">
        <v>173</v>
      </c>
      <c r="H75" s="300">
        <v>23.21</v>
      </c>
      <c r="I75" s="153">
        <f>(H75*'Информация о ценах'!$D$61+'057'!H75*'Информация о ценах'!$D$61*'Информация о ценах'!$E$61)*'Информация о ценах'!$B$6*1.02*1.2</f>
        <v>1171.8729000000003</v>
      </c>
      <c r="J75" s="300"/>
      <c r="K75" s="134">
        <f t="shared" si="1"/>
        <v>0</v>
      </c>
      <c r="L75"/>
    </row>
    <row r="76" spans="1:12" x14ac:dyDescent="0.35">
      <c r="A76" s="29" t="s">
        <v>15194</v>
      </c>
      <c r="B76" s="299" t="s">
        <v>15195</v>
      </c>
      <c r="C76" s="299" t="s">
        <v>15118</v>
      </c>
      <c r="D76" s="299" t="s">
        <v>19985</v>
      </c>
      <c r="E76" s="299" t="s">
        <v>5752</v>
      </c>
      <c r="F76" s="300">
        <v>200.1</v>
      </c>
      <c r="G76" s="299" t="s">
        <v>525</v>
      </c>
      <c r="H76" s="300">
        <v>19.97</v>
      </c>
      <c r="I76" s="153">
        <f>(H76*'Информация о ценах'!$D$61+'057'!H76*'Информация о ценах'!$D$61*'Информация о ценах'!$E$61)*'Информация о ценах'!$B$6*1.02*1.2</f>
        <v>1008.2852999999998</v>
      </c>
      <c r="J76" s="300"/>
      <c r="K76" s="134">
        <f t="shared" si="1"/>
        <v>0</v>
      </c>
      <c r="L76"/>
    </row>
    <row r="77" spans="1:12" x14ac:dyDescent="0.35">
      <c r="A77" s="29" t="s">
        <v>15196</v>
      </c>
      <c r="B77" s="299" t="s">
        <v>15197</v>
      </c>
      <c r="C77" s="299" t="s">
        <v>15118</v>
      </c>
      <c r="D77" s="299" t="s">
        <v>19985</v>
      </c>
      <c r="E77" s="299" t="s">
        <v>15198</v>
      </c>
      <c r="F77" s="300">
        <v>155</v>
      </c>
      <c r="G77" s="299" t="s">
        <v>113</v>
      </c>
      <c r="H77" s="300">
        <v>22.03</v>
      </c>
      <c r="I77" s="153">
        <f>(H77*'Информация о ценах'!$D$61+'057'!H77*'Информация о ценах'!$D$61*'Информация о ценах'!$E$61)*'Информация о ценах'!$B$6*1.02*1.2</f>
        <v>1112.2947000000001</v>
      </c>
      <c r="J77" s="300"/>
      <c r="K77" s="134">
        <f t="shared" si="1"/>
        <v>0</v>
      </c>
      <c r="L77"/>
    </row>
    <row r="78" spans="1:12" x14ac:dyDescent="0.35">
      <c r="A78" s="29" t="s">
        <v>15199</v>
      </c>
      <c r="B78" s="299" t="s">
        <v>15200</v>
      </c>
      <c r="C78" s="299" t="s">
        <v>15118</v>
      </c>
      <c r="D78" s="299" t="s">
        <v>19985</v>
      </c>
      <c r="E78" s="299" t="s">
        <v>15201</v>
      </c>
      <c r="F78" s="300">
        <v>194</v>
      </c>
      <c r="G78" s="299" t="s">
        <v>113</v>
      </c>
      <c r="H78" s="300">
        <v>22.57</v>
      </c>
      <c r="I78" s="153">
        <f>(H78*'Информация о ценах'!$D$61+'057'!H78*'Информация о ценах'!$D$61*'Информация о ценах'!$E$61)*'Информация о ценах'!$B$6*1.02*1.2</f>
        <v>1139.5593000000001</v>
      </c>
      <c r="J78" s="300"/>
      <c r="K78" s="134">
        <f t="shared" si="1"/>
        <v>0</v>
      </c>
      <c r="L78"/>
    </row>
    <row r="79" spans="1:12" x14ac:dyDescent="0.35">
      <c r="A79" s="29" t="s">
        <v>15202</v>
      </c>
      <c r="B79" s="299" t="s">
        <v>15203</v>
      </c>
      <c r="C79" s="299" t="s">
        <v>15118</v>
      </c>
      <c r="D79" s="299" t="s">
        <v>19985</v>
      </c>
      <c r="E79" s="299" t="s">
        <v>15204</v>
      </c>
      <c r="F79" s="300">
        <v>209</v>
      </c>
      <c r="G79" s="299" t="s">
        <v>113</v>
      </c>
      <c r="H79" s="300">
        <v>22.79</v>
      </c>
      <c r="I79" s="153">
        <f>(H79*'Информация о ценах'!$D$61+'057'!H79*'Информация о ценах'!$D$61*'Информация о ценах'!$E$61)*'Информация о ценах'!$B$6*1.02*1.2</f>
        <v>1150.6671000000001</v>
      </c>
      <c r="J79" s="300"/>
      <c r="K79" s="134">
        <f t="shared" si="1"/>
        <v>0</v>
      </c>
      <c r="L79"/>
    </row>
    <row r="80" spans="1:12" x14ac:dyDescent="0.35">
      <c r="A80" s="29" t="s">
        <v>15205</v>
      </c>
      <c r="B80" s="299" t="s">
        <v>15206</v>
      </c>
      <c r="C80" s="299" t="s">
        <v>15118</v>
      </c>
      <c r="D80" s="299" t="s">
        <v>19985</v>
      </c>
      <c r="E80" s="299" t="s">
        <v>15207</v>
      </c>
      <c r="F80" s="300">
        <v>236</v>
      </c>
      <c r="G80" s="299" t="s">
        <v>263</v>
      </c>
      <c r="H80" s="300">
        <v>23.43</v>
      </c>
      <c r="I80" s="153">
        <f>(H80*'Информация о ценах'!$D$61+'057'!H80*'Информация о ценах'!$D$61*'Информация о ценах'!$E$61)*'Информация о ценах'!$B$6*1.02*1.2</f>
        <v>1182.9807000000001</v>
      </c>
      <c r="J80" s="300"/>
      <c r="K80" s="134">
        <f t="shared" si="1"/>
        <v>0</v>
      </c>
      <c r="L80"/>
    </row>
    <row r="81" spans="1:12" x14ac:dyDescent="0.35">
      <c r="A81" s="29" t="s">
        <v>15208</v>
      </c>
      <c r="B81" s="299" t="s">
        <v>15209</v>
      </c>
      <c r="C81" s="299" t="s">
        <v>15118</v>
      </c>
      <c r="D81" s="299" t="s">
        <v>19985</v>
      </c>
      <c r="E81" s="299" t="s">
        <v>15210</v>
      </c>
      <c r="F81" s="300">
        <v>271</v>
      </c>
      <c r="G81" s="299" t="s">
        <v>116</v>
      </c>
      <c r="H81" s="300">
        <v>24.39</v>
      </c>
      <c r="I81" s="153">
        <f>(H81*'Информация о ценах'!$D$61+'057'!H81*'Информация о ценах'!$D$61*'Информация о ценах'!$E$61)*'Информация о ценах'!$B$6*1.02*1.2</f>
        <v>1231.4511000000005</v>
      </c>
      <c r="J81" s="300"/>
      <c r="K81" s="134">
        <f t="shared" si="1"/>
        <v>0</v>
      </c>
      <c r="L81"/>
    </row>
    <row r="82" spans="1:12" x14ac:dyDescent="0.35">
      <c r="A82" s="29" t="s">
        <v>15211</v>
      </c>
      <c r="B82" s="299" t="s">
        <v>15212</v>
      </c>
      <c r="C82" s="299" t="s">
        <v>15118</v>
      </c>
      <c r="D82" s="299" t="s">
        <v>19985</v>
      </c>
      <c r="E82" s="299" t="s">
        <v>5753</v>
      </c>
      <c r="F82" s="300">
        <v>272</v>
      </c>
      <c r="G82" s="299" t="s">
        <v>5642</v>
      </c>
      <c r="H82" s="300">
        <v>24.56</v>
      </c>
      <c r="I82" s="153">
        <f>(H82*'Информация о ценах'!$D$61+'057'!H82*'Информация о ценах'!$D$61*'Информация о ценах'!$E$61)*'Информация о ценах'!$B$6*1.02*1.2</f>
        <v>1240.0344</v>
      </c>
      <c r="J82" s="300"/>
      <c r="K82" s="134">
        <f t="shared" si="1"/>
        <v>0</v>
      </c>
      <c r="L82"/>
    </row>
    <row r="83" spans="1:12" x14ac:dyDescent="0.35">
      <c r="A83" s="29" t="s">
        <v>15213</v>
      </c>
      <c r="B83" s="299" t="s">
        <v>15214</v>
      </c>
      <c r="C83" s="299" t="s">
        <v>15118</v>
      </c>
      <c r="D83" s="299" t="s">
        <v>19985</v>
      </c>
      <c r="E83" s="299" t="s">
        <v>5754</v>
      </c>
      <c r="F83" s="300">
        <v>335.4</v>
      </c>
      <c r="G83" s="299" t="s">
        <v>116</v>
      </c>
      <c r="H83" s="300">
        <v>24.06</v>
      </c>
      <c r="I83" s="153">
        <f>(H83*'Информация о ценах'!$D$61+'057'!H83*'Информация о ценах'!$D$61*'Информация о ценах'!$E$61)*'Информация о ценах'!$B$6*1.02*1.2</f>
        <v>1214.7894000000001</v>
      </c>
      <c r="J83" s="300"/>
      <c r="K83" s="134">
        <f t="shared" si="1"/>
        <v>0</v>
      </c>
      <c r="L83"/>
    </row>
    <row r="84" spans="1:12" x14ac:dyDescent="0.35">
      <c r="A84" s="29" t="s">
        <v>15215</v>
      </c>
      <c r="B84" s="299" t="s">
        <v>15216</v>
      </c>
      <c r="C84" s="299" t="s">
        <v>15118</v>
      </c>
      <c r="D84" s="299" t="s">
        <v>19985</v>
      </c>
      <c r="E84" s="299" t="s">
        <v>15217</v>
      </c>
      <c r="F84" s="300">
        <v>247</v>
      </c>
      <c r="G84" s="299" t="s">
        <v>116</v>
      </c>
      <c r="H84" s="300">
        <v>30.08</v>
      </c>
      <c r="I84" s="153">
        <f>(H84*'Информация о ценах'!$D$61+'057'!H84*'Информация о ценах'!$D$61*'Информация о ценах'!$E$61)*'Информация о ценах'!$B$6*1.02*1.2</f>
        <v>1518.7392</v>
      </c>
      <c r="J84" s="300"/>
      <c r="K84" s="134">
        <f t="shared" si="1"/>
        <v>0</v>
      </c>
      <c r="L84"/>
    </row>
    <row r="85" spans="1:12" x14ac:dyDescent="0.35">
      <c r="A85" s="29" t="s">
        <v>15218</v>
      </c>
      <c r="B85" s="299" t="s">
        <v>15219</v>
      </c>
      <c r="C85" s="299" t="s">
        <v>15118</v>
      </c>
      <c r="D85" s="299" t="s">
        <v>19985</v>
      </c>
      <c r="E85" s="299" t="s">
        <v>15220</v>
      </c>
      <c r="F85" s="300">
        <v>460</v>
      </c>
      <c r="G85" s="299" t="s">
        <v>116</v>
      </c>
      <c r="H85" s="300">
        <v>31.59</v>
      </c>
      <c r="I85" s="153">
        <f>(H85*'Информация о ценах'!$D$61+'057'!H85*'Информация о ценах'!$D$61*'Информация о ценах'!$E$61)*'Информация о ценах'!$B$6*1.02*1.2</f>
        <v>1594.9791000000002</v>
      </c>
      <c r="J85" s="300"/>
      <c r="K85" s="134">
        <f t="shared" si="1"/>
        <v>0</v>
      </c>
      <c r="L85"/>
    </row>
    <row r="86" spans="1:12" x14ac:dyDescent="0.35">
      <c r="A86" s="29" t="s">
        <v>15221</v>
      </c>
      <c r="B86" s="299" t="s">
        <v>15222</v>
      </c>
      <c r="C86" s="299" t="s">
        <v>15118</v>
      </c>
      <c r="D86" s="299" t="s">
        <v>19985</v>
      </c>
      <c r="E86" s="299" t="s">
        <v>15223</v>
      </c>
      <c r="F86" s="300">
        <v>396</v>
      </c>
      <c r="G86" s="299" t="s">
        <v>140</v>
      </c>
      <c r="H86" s="300">
        <v>31.48</v>
      </c>
      <c r="I86" s="153">
        <f>(H86*'Информация о ценах'!$D$61+'057'!H86*'Информация о ценах'!$D$61*'Информация о ценах'!$E$61)*'Информация о ценах'!$B$6*1.02*1.2</f>
        <v>1589.4251999999999</v>
      </c>
      <c r="J86" s="300"/>
      <c r="K86" s="134">
        <f t="shared" si="1"/>
        <v>0</v>
      </c>
      <c r="L86"/>
    </row>
    <row r="87" spans="1:12" x14ac:dyDescent="0.35">
      <c r="A87" s="29" t="s">
        <v>15224</v>
      </c>
      <c r="B87" s="299" t="s">
        <v>15225</v>
      </c>
      <c r="C87" s="299" t="s">
        <v>15118</v>
      </c>
      <c r="D87" s="299" t="s">
        <v>19985</v>
      </c>
      <c r="E87" s="299" t="s">
        <v>15226</v>
      </c>
      <c r="F87" s="300">
        <v>560</v>
      </c>
      <c r="G87" s="299" t="s">
        <v>212</v>
      </c>
      <c r="H87" s="300">
        <v>35.450000000000003</v>
      </c>
      <c r="I87" s="153">
        <f>(H87*'Информация о ценах'!$D$61+'057'!H87*'Информация о ценах'!$D$61*'Информация о ценах'!$E$61)*'Информация о ценах'!$B$6*1.02*1.2</f>
        <v>1789.8705000000002</v>
      </c>
      <c r="J87" s="300"/>
      <c r="K87" s="134">
        <f t="shared" si="1"/>
        <v>0</v>
      </c>
      <c r="L87"/>
    </row>
    <row r="88" spans="1:12" x14ac:dyDescent="0.35">
      <c r="A88" s="29" t="s">
        <v>15227</v>
      </c>
      <c r="B88" s="299" t="s">
        <v>15228</v>
      </c>
      <c r="C88" s="299" t="s">
        <v>15118</v>
      </c>
      <c r="D88" s="299" t="s">
        <v>19985</v>
      </c>
      <c r="E88" s="299" t="s">
        <v>15229</v>
      </c>
      <c r="F88" s="300">
        <v>560</v>
      </c>
      <c r="G88" s="299" t="s">
        <v>212</v>
      </c>
      <c r="H88" s="300">
        <v>35.03</v>
      </c>
      <c r="I88" s="153">
        <f>(H88*'Информация о ценах'!$D$61+'057'!H88*'Информация о ценах'!$D$61*'Информация о ценах'!$E$61)*'Информация о ценах'!$B$6*1.02*1.2</f>
        <v>1768.6647</v>
      </c>
      <c r="J88" s="300"/>
      <c r="K88" s="134">
        <f t="shared" si="1"/>
        <v>0</v>
      </c>
      <c r="L88"/>
    </row>
    <row r="89" spans="1:12" x14ac:dyDescent="0.35">
      <c r="A89" s="29" t="s">
        <v>15230</v>
      </c>
      <c r="B89" s="299" t="s">
        <v>15231</v>
      </c>
      <c r="C89" s="299" t="s">
        <v>15118</v>
      </c>
      <c r="D89" s="299" t="s">
        <v>19985</v>
      </c>
      <c r="E89" s="299" t="s">
        <v>5755</v>
      </c>
      <c r="F89" s="300">
        <v>562.20000000000005</v>
      </c>
      <c r="G89" s="299" t="s">
        <v>212</v>
      </c>
      <c r="H89" s="300">
        <v>32.450000000000003</v>
      </c>
      <c r="I89" s="153">
        <f>(H89*'Информация о ценах'!$D$61+'057'!H89*'Информация о ценах'!$D$61*'Информация о ценах'!$E$61)*'Информация о ценах'!$B$6*1.02*1.2</f>
        <v>1638.4005000000002</v>
      </c>
      <c r="J89" s="300"/>
      <c r="K89" s="134">
        <f t="shared" si="1"/>
        <v>0</v>
      </c>
      <c r="L89"/>
    </row>
    <row r="90" spans="1:12" x14ac:dyDescent="0.35">
      <c r="A90" s="29" t="s">
        <v>18877</v>
      </c>
      <c r="B90" s="299" t="s">
        <v>18878</v>
      </c>
      <c r="C90" s="299" t="s">
        <v>15118</v>
      </c>
      <c r="D90" s="299" t="s">
        <v>19985</v>
      </c>
      <c r="E90" s="299" t="s">
        <v>18879</v>
      </c>
      <c r="F90" s="300">
        <v>800</v>
      </c>
      <c r="G90" s="299" t="s">
        <v>264</v>
      </c>
      <c r="H90" s="300">
        <v>72.77</v>
      </c>
      <c r="I90" s="153">
        <f>(H90*'Информация о ценах'!$D$61+'057'!H90*'Информация о ценах'!$D$61*'Информация о ценах'!$E$61)*'Информация о ценах'!$B$6*1.02*1.2</f>
        <v>3674.1572999999994</v>
      </c>
      <c r="J90" s="300"/>
      <c r="K90" s="134">
        <f t="shared" si="1"/>
        <v>0</v>
      </c>
      <c r="L90"/>
    </row>
    <row r="91" spans="1:12" x14ac:dyDescent="0.35">
      <c r="A91" s="29" t="s">
        <v>15232</v>
      </c>
      <c r="B91" s="299" t="s">
        <v>15233</v>
      </c>
      <c r="C91" s="299" t="s">
        <v>15118</v>
      </c>
      <c r="D91" s="299" t="s">
        <v>19985</v>
      </c>
      <c r="E91" s="299" t="s">
        <v>5756</v>
      </c>
      <c r="F91" s="129">
        <v>1000</v>
      </c>
      <c r="G91" s="299" t="s">
        <v>264</v>
      </c>
      <c r="H91" s="300">
        <v>72.819999999999993</v>
      </c>
      <c r="I91" s="153">
        <f>(H91*'Информация о ценах'!$D$61+'057'!H91*'Информация о ценах'!$D$61*'Информация о ценах'!$E$61)*'Информация о ценах'!$B$6*1.02*1.2</f>
        <v>3676.6818000000003</v>
      </c>
      <c r="J91" s="300"/>
      <c r="K91" s="134">
        <f t="shared" si="1"/>
        <v>0</v>
      </c>
      <c r="L91"/>
    </row>
    <row r="92" spans="1:12" x14ac:dyDescent="0.35">
      <c r="A92" s="29" t="s">
        <v>15234</v>
      </c>
      <c r="B92" s="299" t="s">
        <v>15235</v>
      </c>
      <c r="C92" s="299" t="s">
        <v>15236</v>
      </c>
      <c r="D92" s="299" t="s">
        <v>19986</v>
      </c>
      <c r="E92" s="299" t="s">
        <v>2786</v>
      </c>
      <c r="F92" s="300">
        <v>3.9</v>
      </c>
      <c r="G92" s="299" t="s">
        <v>6366</v>
      </c>
      <c r="H92" s="300">
        <v>1.35</v>
      </c>
      <c r="I92" s="153">
        <f>(H92*'Информация о ценах'!$D$61+'057'!H92*'Информация о ценах'!$D$61*'Информация о ценах'!$E$61)*'Информация о ценах'!$B$6*1.02*1.2</f>
        <v>68.161500000000018</v>
      </c>
      <c r="J92" s="300"/>
      <c r="K92" s="134">
        <f t="shared" si="1"/>
        <v>0</v>
      </c>
      <c r="L92"/>
    </row>
    <row r="93" spans="1:12" x14ac:dyDescent="0.35">
      <c r="A93" s="29" t="s">
        <v>15237</v>
      </c>
      <c r="B93" s="299" t="s">
        <v>15238</v>
      </c>
      <c r="C93" s="299" t="s">
        <v>15236</v>
      </c>
      <c r="D93" s="299" t="s">
        <v>19986</v>
      </c>
      <c r="E93" s="299" t="s">
        <v>595</v>
      </c>
      <c r="F93" s="300">
        <v>7.9</v>
      </c>
      <c r="G93" s="299" t="s">
        <v>1091</v>
      </c>
      <c r="H93" s="300">
        <v>1.92</v>
      </c>
      <c r="I93" s="153">
        <f>(H93*'Информация о ценах'!$D$61+'057'!H93*'Информация о ценах'!$D$61*'Информация о ценах'!$E$61)*'Информация о ценах'!$B$6*1.02*1.2</f>
        <v>96.94080000000001</v>
      </c>
      <c r="J93" s="300"/>
      <c r="K93" s="134">
        <f t="shared" si="1"/>
        <v>0</v>
      </c>
      <c r="L93"/>
    </row>
    <row r="94" spans="1:12" x14ac:dyDescent="0.35">
      <c r="A94" s="29" t="s">
        <v>15239</v>
      </c>
      <c r="B94" s="299" t="s">
        <v>15240</v>
      </c>
      <c r="C94" s="299" t="s">
        <v>15236</v>
      </c>
      <c r="D94" s="299" t="s">
        <v>19986</v>
      </c>
      <c r="E94" s="299" t="s">
        <v>5721</v>
      </c>
      <c r="F94" s="300">
        <v>14.6</v>
      </c>
      <c r="G94" s="299" t="s">
        <v>367</v>
      </c>
      <c r="H94" s="300">
        <v>2.02</v>
      </c>
      <c r="I94" s="153">
        <f>(H94*'Информация о ценах'!$D$61+'057'!H94*'Информация о ценах'!$D$61*'Информация о ценах'!$E$61)*'Информация о ценах'!$B$6*1.02*1.2</f>
        <v>101.98980000000002</v>
      </c>
      <c r="J94" s="300"/>
      <c r="K94" s="134">
        <f t="shared" si="1"/>
        <v>0</v>
      </c>
      <c r="L94"/>
    </row>
    <row r="95" spans="1:12" x14ac:dyDescent="0.35">
      <c r="A95" s="29" t="s">
        <v>15241</v>
      </c>
      <c r="B95" s="299" t="s">
        <v>15242</v>
      </c>
      <c r="C95" s="299" t="s">
        <v>15236</v>
      </c>
      <c r="D95" s="299" t="s">
        <v>19986</v>
      </c>
      <c r="E95" s="299" t="s">
        <v>617</v>
      </c>
      <c r="F95" s="300">
        <v>25.8</v>
      </c>
      <c r="G95" s="299" t="s">
        <v>102</v>
      </c>
      <c r="H95" s="300">
        <v>2.63</v>
      </c>
      <c r="I95" s="153">
        <f>(H95*'Информация о ценах'!$D$61+'057'!H95*'Информация о ценах'!$D$61*'Информация о ценах'!$E$61)*'Информация о ценах'!$B$6*1.02*1.2</f>
        <v>132.78870000000001</v>
      </c>
      <c r="J95" s="300"/>
      <c r="K95" s="134">
        <f t="shared" si="1"/>
        <v>0</v>
      </c>
      <c r="L95"/>
    </row>
    <row r="96" spans="1:12" x14ac:dyDescent="0.35">
      <c r="A96" s="29" t="s">
        <v>15243</v>
      </c>
      <c r="B96" s="299" t="s">
        <v>15244</v>
      </c>
      <c r="C96" s="299" t="s">
        <v>15236</v>
      </c>
      <c r="D96" s="299" t="s">
        <v>19986</v>
      </c>
      <c r="E96" s="299" t="s">
        <v>5724</v>
      </c>
      <c r="F96" s="300">
        <v>40.6</v>
      </c>
      <c r="G96" s="299" t="s">
        <v>104</v>
      </c>
      <c r="H96" s="300">
        <v>3.44</v>
      </c>
      <c r="I96" s="153">
        <f>(H96*'Информация о ценах'!$D$61+'057'!H96*'Информация о ценах'!$D$61*'Информация о ценах'!$E$61)*'Информация о ценах'!$B$6*1.02*1.2</f>
        <v>173.68559999999999</v>
      </c>
      <c r="J96" s="300"/>
      <c r="K96" s="134">
        <f t="shared" si="1"/>
        <v>0</v>
      </c>
      <c r="L96"/>
    </row>
    <row r="97" spans="1:12" x14ac:dyDescent="0.35">
      <c r="A97" s="29" t="s">
        <v>15245</v>
      </c>
      <c r="B97" s="299" t="s">
        <v>15246</v>
      </c>
      <c r="C97" s="299" t="s">
        <v>15236</v>
      </c>
      <c r="D97" s="299" t="s">
        <v>19986</v>
      </c>
      <c r="E97" s="299" t="s">
        <v>15061</v>
      </c>
      <c r="F97" s="300">
        <v>78</v>
      </c>
      <c r="G97" s="299" t="s">
        <v>707</v>
      </c>
      <c r="H97" s="300">
        <v>5.31</v>
      </c>
      <c r="I97" s="153">
        <f>(H97*'Информация о ценах'!$D$61+'057'!H97*'Информация о ценах'!$D$61*'Информация о ценах'!$E$61)*'Информация о ценах'!$B$6*1.02*1.2</f>
        <v>268.1019</v>
      </c>
      <c r="J97" s="300"/>
      <c r="K97" s="134">
        <f t="shared" si="1"/>
        <v>0</v>
      </c>
      <c r="L97"/>
    </row>
    <row r="98" spans="1:12" x14ac:dyDescent="0.35">
      <c r="A98" s="29" t="s">
        <v>15247</v>
      </c>
      <c r="B98" s="299" t="s">
        <v>15248</v>
      </c>
      <c r="C98" s="299" t="s">
        <v>15236</v>
      </c>
      <c r="D98" s="299" t="s">
        <v>19986</v>
      </c>
      <c r="E98" s="299" t="s">
        <v>15063</v>
      </c>
      <c r="F98" s="300">
        <v>141.19999999999999</v>
      </c>
      <c r="G98" s="299" t="s">
        <v>210</v>
      </c>
      <c r="H98" s="300">
        <v>9.02</v>
      </c>
      <c r="I98" s="153">
        <f>(H98*'Информация о ценах'!$D$61+'057'!H98*'Информация о ценах'!$D$61*'Информация о ценах'!$E$61)*'Информация о ценах'!$B$6*1.02*1.2</f>
        <v>455.41980000000007</v>
      </c>
      <c r="J98" s="300"/>
      <c r="K98" s="134">
        <f t="shared" si="1"/>
        <v>0</v>
      </c>
      <c r="L98"/>
    </row>
    <row r="99" spans="1:12" x14ac:dyDescent="0.35">
      <c r="A99" s="29" t="s">
        <v>15249</v>
      </c>
      <c r="B99" s="299" t="s">
        <v>15250</v>
      </c>
      <c r="C99" s="299" t="s">
        <v>15236</v>
      </c>
      <c r="D99" s="299" t="s">
        <v>19986</v>
      </c>
      <c r="E99" s="299" t="s">
        <v>15065</v>
      </c>
      <c r="F99" s="300">
        <v>232.5</v>
      </c>
      <c r="G99" s="299" t="s">
        <v>263</v>
      </c>
      <c r="H99" s="300">
        <v>14.92</v>
      </c>
      <c r="I99" s="153">
        <f>(H99*'Информация о ценах'!$D$61+'057'!H99*'Информация о ценах'!$D$61*'Информация о ценах'!$E$61)*'Информация о ценах'!$B$6*1.02*1.2</f>
        <v>753.31079999999997</v>
      </c>
      <c r="J99" s="300"/>
      <c r="K99" s="134">
        <f t="shared" si="1"/>
        <v>0</v>
      </c>
      <c r="L99"/>
    </row>
    <row r="100" spans="1:12" x14ac:dyDescent="0.35">
      <c r="A100" s="29" t="s">
        <v>15251</v>
      </c>
      <c r="B100" s="299" t="s">
        <v>15252</v>
      </c>
      <c r="C100" s="299" t="s">
        <v>15236</v>
      </c>
      <c r="D100" s="299" t="s">
        <v>19986</v>
      </c>
      <c r="E100" s="299" t="s">
        <v>15067</v>
      </c>
      <c r="F100" s="300">
        <v>496</v>
      </c>
      <c r="G100" s="299" t="s">
        <v>212</v>
      </c>
      <c r="H100" s="300">
        <v>35.159999999999997</v>
      </c>
      <c r="I100" s="153">
        <f>(H100*'Информация о ценах'!$D$61+'057'!H100*'Информация о ценах'!$D$61*'Информация о ценах'!$E$61)*'Информация о ценах'!$B$6*1.02*1.2</f>
        <v>1775.2284000000002</v>
      </c>
      <c r="J100" s="300"/>
      <c r="K100" s="134">
        <f t="shared" si="1"/>
        <v>0</v>
      </c>
      <c r="L100"/>
    </row>
    <row r="101" spans="1:12" x14ac:dyDescent="0.35">
      <c r="A101" s="29" t="s">
        <v>15253</v>
      </c>
      <c r="B101" s="299" t="s">
        <v>15254</v>
      </c>
      <c r="C101" s="299" t="s">
        <v>15255</v>
      </c>
      <c r="D101" s="299" t="s">
        <v>19987</v>
      </c>
      <c r="E101" s="299" t="s">
        <v>5757</v>
      </c>
      <c r="F101" s="300">
        <v>6.9</v>
      </c>
      <c r="G101" s="299" t="s">
        <v>1187</v>
      </c>
      <c r="H101" s="300">
        <v>3.94</v>
      </c>
      <c r="I101" s="153">
        <f>(H101*'Информация о ценах'!$D$61+'057'!H101*'Информация о ценах'!$D$61*'Информация о ценах'!$E$61)*'Информация о ценах'!$B$6*1.02*1.2</f>
        <v>198.93060000000003</v>
      </c>
      <c r="J101" s="300"/>
      <c r="K101" s="134">
        <f t="shared" si="1"/>
        <v>0</v>
      </c>
      <c r="L101"/>
    </row>
    <row r="102" spans="1:12" x14ac:dyDescent="0.35">
      <c r="A102" s="29" t="s">
        <v>15256</v>
      </c>
      <c r="B102" s="299" t="s">
        <v>15257</v>
      </c>
      <c r="C102" s="299" t="s">
        <v>15255</v>
      </c>
      <c r="D102" s="299" t="s">
        <v>19987</v>
      </c>
      <c r="E102" s="299" t="s">
        <v>5758</v>
      </c>
      <c r="F102" s="300">
        <v>11.6</v>
      </c>
      <c r="G102" s="299" t="s">
        <v>226</v>
      </c>
      <c r="H102" s="300">
        <v>4.13</v>
      </c>
      <c r="I102" s="153">
        <f>(H102*'Информация о ценах'!$D$61+'057'!H102*'Информация о ценах'!$D$61*'Информация о ценах'!$E$61)*'Информация о ценах'!$B$6*1.02*1.2</f>
        <v>208.52370000000002</v>
      </c>
      <c r="J102" s="300"/>
      <c r="K102" s="134">
        <f t="shared" si="1"/>
        <v>0</v>
      </c>
      <c r="L102"/>
    </row>
    <row r="103" spans="1:12" x14ac:dyDescent="0.35">
      <c r="A103" s="29" t="s">
        <v>15258</v>
      </c>
      <c r="B103" s="299" t="s">
        <v>15259</v>
      </c>
      <c r="C103" s="299" t="s">
        <v>15255</v>
      </c>
      <c r="D103" s="299" t="s">
        <v>19987</v>
      </c>
      <c r="E103" s="299" t="s">
        <v>15260</v>
      </c>
      <c r="F103" s="300">
        <v>19</v>
      </c>
      <c r="G103" s="299" t="s">
        <v>367</v>
      </c>
      <c r="H103" s="300">
        <v>4.2</v>
      </c>
      <c r="I103" s="153">
        <f>(H103*'Информация о ценах'!$D$61+'057'!H103*'Информация о ценах'!$D$61*'Информация о ценах'!$E$61)*'Информация о ценах'!$B$6*1.02*1.2</f>
        <v>212.05800000000002</v>
      </c>
      <c r="J103" s="300"/>
      <c r="K103" s="134">
        <f t="shared" si="1"/>
        <v>0</v>
      </c>
      <c r="L103"/>
    </row>
    <row r="104" spans="1:12" x14ac:dyDescent="0.35">
      <c r="A104" s="29" t="s">
        <v>15261</v>
      </c>
      <c r="B104" s="299" t="s">
        <v>15262</v>
      </c>
      <c r="C104" s="299" t="s">
        <v>15255</v>
      </c>
      <c r="D104" s="299" t="s">
        <v>19987</v>
      </c>
      <c r="E104" s="299" t="s">
        <v>15263</v>
      </c>
      <c r="F104" s="300">
        <v>31</v>
      </c>
      <c r="G104" s="299" t="s">
        <v>102</v>
      </c>
      <c r="H104" s="300">
        <v>4.41</v>
      </c>
      <c r="I104" s="153">
        <f>(H104*'Информация о ценах'!$D$61+'057'!H104*'Информация о ценах'!$D$61*'Информация о ценах'!$E$61)*'Информация о ценах'!$B$6*1.02*1.2</f>
        <v>222.66090000000003</v>
      </c>
      <c r="J104" s="300"/>
      <c r="K104" s="134">
        <f t="shared" si="1"/>
        <v>0</v>
      </c>
      <c r="L104"/>
    </row>
    <row r="105" spans="1:12" x14ac:dyDescent="0.35">
      <c r="A105" s="29" t="s">
        <v>15264</v>
      </c>
      <c r="B105" s="299" t="s">
        <v>15265</v>
      </c>
      <c r="C105" s="299" t="s">
        <v>15255</v>
      </c>
      <c r="D105" s="299" t="s">
        <v>19987</v>
      </c>
      <c r="E105" s="299" t="s">
        <v>15266</v>
      </c>
      <c r="F105" s="300">
        <v>61</v>
      </c>
      <c r="G105" s="299" t="s">
        <v>395</v>
      </c>
      <c r="H105" s="300">
        <v>6.02</v>
      </c>
      <c r="I105" s="153">
        <f>(H105*'Информация о ценах'!$D$61+'057'!H105*'Информация о ценах'!$D$61*'Информация о ценах'!$E$61)*'Информация о ценах'!$B$6*1.02*1.2</f>
        <v>303.94979999999998</v>
      </c>
      <c r="J105" s="300"/>
      <c r="K105" s="134">
        <f t="shared" si="1"/>
        <v>0</v>
      </c>
      <c r="L105"/>
    </row>
    <row r="106" spans="1:12" x14ac:dyDescent="0.35">
      <c r="A106" s="29" t="s">
        <v>15267</v>
      </c>
      <c r="B106" s="299" t="s">
        <v>15268</v>
      </c>
      <c r="C106" s="299" t="s">
        <v>15255</v>
      </c>
      <c r="D106" s="299" t="s">
        <v>19987</v>
      </c>
      <c r="E106" s="299" t="s">
        <v>15269</v>
      </c>
      <c r="F106" s="300">
        <v>62</v>
      </c>
      <c r="G106" s="299" t="s">
        <v>395</v>
      </c>
      <c r="H106" s="300">
        <v>6.13</v>
      </c>
      <c r="I106" s="153">
        <f>(H106*'Информация о ценах'!$D$61+'057'!H106*'Информация о ценах'!$D$61*'Информация о ценах'!$E$61)*'Информация о ценах'!$B$6*1.02*1.2</f>
        <v>309.50370000000004</v>
      </c>
      <c r="J106" s="300"/>
      <c r="K106" s="134">
        <f t="shared" si="1"/>
        <v>0</v>
      </c>
      <c r="L106"/>
    </row>
    <row r="107" spans="1:12" x14ac:dyDescent="0.35">
      <c r="A107" s="29" t="s">
        <v>15270</v>
      </c>
      <c r="B107" s="299" t="s">
        <v>15271</v>
      </c>
      <c r="C107" s="299" t="s">
        <v>15255</v>
      </c>
      <c r="D107" s="299" t="s">
        <v>19987</v>
      </c>
      <c r="E107" s="299" t="s">
        <v>15272</v>
      </c>
      <c r="F107" s="300">
        <v>105</v>
      </c>
      <c r="G107" s="299" t="s">
        <v>401</v>
      </c>
      <c r="H107" s="300">
        <v>6.99</v>
      </c>
      <c r="I107" s="153">
        <f>(H107*'Информация о ценах'!$D$61+'057'!H107*'Информация о ценах'!$D$61*'Информация о ценах'!$E$61)*'Информация о ценах'!$B$6*1.02*1.2</f>
        <v>352.92510000000004</v>
      </c>
      <c r="J107" s="300"/>
      <c r="K107" s="134">
        <f t="shared" si="1"/>
        <v>0</v>
      </c>
      <c r="L107"/>
    </row>
    <row r="108" spans="1:12" x14ac:dyDescent="0.35">
      <c r="A108" s="29" t="s">
        <v>15273</v>
      </c>
      <c r="B108" s="299" t="s">
        <v>15274</v>
      </c>
      <c r="C108" s="299" t="s">
        <v>15255</v>
      </c>
      <c r="D108" s="299" t="s">
        <v>19987</v>
      </c>
      <c r="E108" s="299" t="s">
        <v>15275</v>
      </c>
      <c r="F108" s="300">
        <v>106</v>
      </c>
      <c r="G108" s="299" t="s">
        <v>401</v>
      </c>
      <c r="H108" s="300">
        <v>10.43</v>
      </c>
      <c r="I108" s="153">
        <f>(H108*'Информация о ценах'!$D$61+'057'!H108*'Информация о ценах'!$D$61*'Информация о ценах'!$E$61)*'Информация о ценах'!$B$6*1.02*1.2</f>
        <v>526.61070000000007</v>
      </c>
      <c r="J108" s="300"/>
      <c r="K108" s="134">
        <f t="shared" si="1"/>
        <v>0</v>
      </c>
      <c r="L108"/>
    </row>
    <row r="109" spans="1:12" x14ac:dyDescent="0.35">
      <c r="A109" s="29" t="s">
        <v>15276</v>
      </c>
      <c r="B109" s="299" t="s">
        <v>15277</v>
      </c>
      <c r="C109" s="299" t="s">
        <v>15255</v>
      </c>
      <c r="D109" s="299" t="s">
        <v>19987</v>
      </c>
      <c r="E109" s="299" t="s">
        <v>15278</v>
      </c>
      <c r="F109" s="300">
        <v>107</v>
      </c>
      <c r="G109" s="299" t="s">
        <v>217</v>
      </c>
      <c r="H109" s="300">
        <v>10.31</v>
      </c>
      <c r="I109" s="153">
        <f>(H109*'Информация о ценах'!$D$61+'057'!H109*'Информация о ценах'!$D$61*'Информация о ценах'!$E$61)*'Информация о ценах'!$B$6*1.02*1.2</f>
        <v>520.55190000000005</v>
      </c>
      <c r="J109" s="300"/>
      <c r="K109" s="134">
        <f t="shared" si="1"/>
        <v>0</v>
      </c>
      <c r="L109"/>
    </row>
    <row r="110" spans="1:12" x14ac:dyDescent="0.35">
      <c r="A110" s="29" t="s">
        <v>15279</v>
      </c>
      <c r="B110" s="299" t="s">
        <v>15280</v>
      </c>
      <c r="C110" s="299" t="s">
        <v>15255</v>
      </c>
      <c r="D110" s="299" t="s">
        <v>19987</v>
      </c>
      <c r="E110" s="299" t="s">
        <v>15281</v>
      </c>
      <c r="F110" s="300">
        <v>109</v>
      </c>
      <c r="G110" s="299" t="s">
        <v>217</v>
      </c>
      <c r="H110" s="300">
        <v>10.11</v>
      </c>
      <c r="I110" s="153">
        <f>(H110*'Информация о ценах'!$D$61+'057'!H110*'Информация о ценах'!$D$61*'Информация о ценах'!$E$61)*'Информация о ценах'!$B$6*1.02*1.2</f>
        <v>510.45390000000003</v>
      </c>
      <c r="J110" s="300"/>
      <c r="K110" s="134">
        <f t="shared" si="1"/>
        <v>0</v>
      </c>
      <c r="L110"/>
    </row>
    <row r="111" spans="1:12" x14ac:dyDescent="0.35">
      <c r="A111" s="29" t="s">
        <v>15282</v>
      </c>
      <c r="B111" s="299" t="s">
        <v>15283</v>
      </c>
      <c r="C111" s="299" t="s">
        <v>15255</v>
      </c>
      <c r="D111" s="299" t="s">
        <v>19987</v>
      </c>
      <c r="E111" s="299" t="s">
        <v>15284</v>
      </c>
      <c r="F111" s="300">
        <v>110</v>
      </c>
      <c r="G111" s="299" t="s">
        <v>217</v>
      </c>
      <c r="H111" s="300">
        <v>10.11</v>
      </c>
      <c r="I111" s="153">
        <f>(H111*'Информация о ценах'!$D$61+'057'!H111*'Информация о ценах'!$D$61*'Информация о ценах'!$E$61)*'Информация о ценах'!$B$6*1.02*1.2</f>
        <v>510.45390000000003</v>
      </c>
      <c r="J111" s="300"/>
      <c r="K111" s="134">
        <f t="shared" si="1"/>
        <v>0</v>
      </c>
      <c r="L111"/>
    </row>
    <row r="112" spans="1:12" x14ac:dyDescent="0.35">
      <c r="A112" s="29" t="s">
        <v>15285</v>
      </c>
      <c r="B112" s="299" t="s">
        <v>15286</v>
      </c>
      <c r="C112" s="299" t="s">
        <v>15255</v>
      </c>
      <c r="D112" s="299" t="s">
        <v>19987</v>
      </c>
      <c r="E112" s="299" t="s">
        <v>15287</v>
      </c>
      <c r="F112" s="300">
        <v>174</v>
      </c>
      <c r="G112" s="299" t="s">
        <v>217</v>
      </c>
      <c r="H112" s="300">
        <v>18.16</v>
      </c>
      <c r="I112" s="153">
        <f>(H112*'Информация о ценах'!$D$61+'057'!H112*'Информация о ценах'!$D$61*'Информация о ценах'!$E$61)*'Информация о ценах'!$B$6*1.02*1.2</f>
        <v>916.89840000000015</v>
      </c>
      <c r="J112" s="300"/>
      <c r="K112" s="134">
        <f t="shared" si="1"/>
        <v>0</v>
      </c>
      <c r="L112"/>
    </row>
    <row r="113" spans="1:12" x14ac:dyDescent="0.35">
      <c r="A113" s="29" t="s">
        <v>15288</v>
      </c>
      <c r="B113" s="299" t="s">
        <v>15289</v>
      </c>
      <c r="C113" s="299" t="s">
        <v>15255</v>
      </c>
      <c r="D113" s="299" t="s">
        <v>19987</v>
      </c>
      <c r="E113" s="299" t="s">
        <v>15290</v>
      </c>
      <c r="F113" s="300">
        <v>172</v>
      </c>
      <c r="G113" s="299" t="s">
        <v>210</v>
      </c>
      <c r="H113" s="300">
        <v>17.73</v>
      </c>
      <c r="I113" s="153">
        <f>(H113*'Информация о ценах'!$D$61+'057'!H113*'Информация о ценах'!$D$61*'Информация о ценах'!$E$61)*'Информация о ценах'!$B$6*1.02*1.2</f>
        <v>895.18770000000018</v>
      </c>
      <c r="J113" s="300"/>
      <c r="K113" s="134">
        <f t="shared" si="1"/>
        <v>0</v>
      </c>
      <c r="L113"/>
    </row>
    <row r="114" spans="1:12" x14ac:dyDescent="0.35">
      <c r="A114" s="29" t="s">
        <v>15291</v>
      </c>
      <c r="B114" s="299" t="s">
        <v>15292</v>
      </c>
      <c r="C114" s="299" t="s">
        <v>15255</v>
      </c>
      <c r="D114" s="299" t="s">
        <v>19987</v>
      </c>
      <c r="E114" s="299" t="s">
        <v>15293</v>
      </c>
      <c r="F114" s="300">
        <v>173</v>
      </c>
      <c r="G114" s="299" t="s">
        <v>210</v>
      </c>
      <c r="H114" s="300">
        <v>17.73</v>
      </c>
      <c r="I114" s="153">
        <f>(H114*'Информация о ценах'!$D$61+'057'!H114*'Информация о ценах'!$D$61*'Информация о ценах'!$E$61)*'Информация о ценах'!$B$6*1.02*1.2</f>
        <v>895.18770000000018</v>
      </c>
      <c r="J114" s="300"/>
      <c r="K114" s="134">
        <f t="shared" si="1"/>
        <v>0</v>
      </c>
      <c r="L114"/>
    </row>
    <row r="115" spans="1:12" x14ac:dyDescent="0.35">
      <c r="A115" s="29" t="s">
        <v>15294</v>
      </c>
      <c r="B115" s="299" t="s">
        <v>15295</v>
      </c>
      <c r="C115" s="299" t="s">
        <v>15255</v>
      </c>
      <c r="D115" s="299" t="s">
        <v>19987</v>
      </c>
      <c r="E115" s="299" t="s">
        <v>15296</v>
      </c>
      <c r="F115" s="300">
        <v>179</v>
      </c>
      <c r="G115" s="299" t="s">
        <v>113</v>
      </c>
      <c r="H115" s="300">
        <v>15.01</v>
      </c>
      <c r="I115" s="153">
        <f>(H115*'Информация о ценах'!$D$61+'057'!H115*'Информация о ценах'!$D$61*'Информация о ценах'!$E$61)*'Информация о ценах'!$B$6*1.02*1.2</f>
        <v>757.85490000000016</v>
      </c>
      <c r="J115" s="300"/>
      <c r="K115" s="134">
        <f t="shared" si="1"/>
        <v>0</v>
      </c>
      <c r="L115"/>
    </row>
    <row r="116" spans="1:12" x14ac:dyDescent="0.35">
      <c r="A116" s="29" t="s">
        <v>18880</v>
      </c>
      <c r="B116" s="299" t="s">
        <v>18881</v>
      </c>
      <c r="C116" s="299" t="s">
        <v>15255</v>
      </c>
      <c r="D116" s="299" t="s">
        <v>19987</v>
      </c>
      <c r="E116" s="299" t="s">
        <v>18882</v>
      </c>
      <c r="F116" s="300">
        <v>383</v>
      </c>
      <c r="G116" s="299" t="s">
        <v>5642</v>
      </c>
      <c r="H116" s="300">
        <v>40.53</v>
      </c>
      <c r="I116" s="153">
        <f>(H116*'Информация о ценах'!$D$61+'057'!H116*'Информация о ценах'!$D$61*'Информация о ценах'!$E$61)*'Информация о ценах'!$B$6*1.02*1.2</f>
        <v>2046.3597</v>
      </c>
      <c r="J116" s="300"/>
      <c r="K116" s="134">
        <f t="shared" si="1"/>
        <v>0</v>
      </c>
      <c r="L116"/>
    </row>
    <row r="117" spans="1:12" x14ac:dyDescent="0.35">
      <c r="A117" s="29" t="s">
        <v>15297</v>
      </c>
      <c r="B117" s="299" t="s">
        <v>15298</v>
      </c>
      <c r="C117" s="299" t="s">
        <v>15299</v>
      </c>
      <c r="D117" s="299" t="s">
        <v>19988</v>
      </c>
      <c r="E117" s="299" t="s">
        <v>5759</v>
      </c>
      <c r="F117" s="300">
        <v>6.9</v>
      </c>
      <c r="G117" s="299" t="s">
        <v>1192</v>
      </c>
      <c r="H117" s="300">
        <v>1.58</v>
      </c>
      <c r="I117" s="153">
        <f>(H117*'Информация о ценах'!$D$61+'057'!H117*'Информация о ценах'!$D$61*'Информация о ценах'!$E$61)*'Информация о ценах'!$B$6*1.02*1.2</f>
        <v>79.774200000000008</v>
      </c>
      <c r="J117" s="300"/>
      <c r="K117" s="134">
        <f t="shared" si="1"/>
        <v>0</v>
      </c>
      <c r="L117"/>
    </row>
    <row r="118" spans="1:12" x14ac:dyDescent="0.35">
      <c r="A118" s="29" t="s">
        <v>15300</v>
      </c>
      <c r="B118" s="299" t="s">
        <v>15301</v>
      </c>
      <c r="C118" s="299" t="s">
        <v>15299</v>
      </c>
      <c r="D118" s="299" t="s">
        <v>19988</v>
      </c>
      <c r="E118" s="299" t="s">
        <v>5760</v>
      </c>
      <c r="F118" s="300">
        <v>11.9</v>
      </c>
      <c r="G118" s="299" t="s">
        <v>1091</v>
      </c>
      <c r="H118" s="300">
        <v>1.89</v>
      </c>
      <c r="I118" s="153">
        <f>(H118*'Информация о ценах'!$D$61+'057'!H118*'Информация о ценах'!$D$61*'Информация о ценах'!$E$61)*'Информация о ценах'!$B$6*1.02*1.2</f>
        <v>95.426100000000005</v>
      </c>
      <c r="J118" s="300"/>
      <c r="K118" s="134">
        <f t="shared" si="1"/>
        <v>0</v>
      </c>
      <c r="L118"/>
    </row>
    <row r="119" spans="1:12" x14ac:dyDescent="0.35">
      <c r="A119" s="29" t="s">
        <v>15302</v>
      </c>
      <c r="B119" s="299" t="s">
        <v>15303</v>
      </c>
      <c r="C119" s="299" t="s">
        <v>15299</v>
      </c>
      <c r="D119" s="299" t="s">
        <v>19988</v>
      </c>
      <c r="E119" s="299" t="s">
        <v>5761</v>
      </c>
      <c r="F119" s="300">
        <v>11.6</v>
      </c>
      <c r="G119" s="299" t="s">
        <v>1091</v>
      </c>
      <c r="H119" s="300">
        <v>2.93</v>
      </c>
      <c r="I119" s="153">
        <f>(H119*'Информация о ценах'!$D$61+'057'!H119*'Информация о ценах'!$D$61*'Информация о ценах'!$E$61)*'Информация о ценах'!$B$6*1.02*1.2</f>
        <v>147.9357</v>
      </c>
      <c r="J119" s="300"/>
      <c r="K119" s="134">
        <f t="shared" si="1"/>
        <v>0</v>
      </c>
      <c r="L119"/>
    </row>
    <row r="120" spans="1:12" x14ac:dyDescent="0.35">
      <c r="A120" s="29" t="s">
        <v>15304</v>
      </c>
      <c r="B120" s="299" t="s">
        <v>15305</v>
      </c>
      <c r="C120" s="299" t="s">
        <v>15299</v>
      </c>
      <c r="D120" s="299" t="s">
        <v>19988</v>
      </c>
      <c r="E120" s="299" t="s">
        <v>5762</v>
      </c>
      <c r="F120" s="300">
        <v>20.2</v>
      </c>
      <c r="G120" s="299" t="s">
        <v>1094</v>
      </c>
      <c r="H120" s="300">
        <v>2.66</v>
      </c>
      <c r="I120" s="153">
        <f>(H120*'Информация о ценах'!$D$61+'057'!H120*'Информация о ценах'!$D$61*'Информация о ценах'!$E$61)*'Информация о ценах'!$B$6*1.02*1.2</f>
        <v>134.30340000000004</v>
      </c>
      <c r="J120" s="300"/>
      <c r="K120" s="134">
        <f t="shared" si="1"/>
        <v>0</v>
      </c>
      <c r="L120"/>
    </row>
    <row r="121" spans="1:12" x14ac:dyDescent="0.35">
      <c r="A121" s="29" t="s">
        <v>15306</v>
      </c>
      <c r="B121" s="299" t="s">
        <v>15307</v>
      </c>
      <c r="C121" s="299" t="s">
        <v>15299</v>
      </c>
      <c r="D121" s="299" t="s">
        <v>19988</v>
      </c>
      <c r="E121" s="299" t="s">
        <v>5763</v>
      </c>
      <c r="F121" s="300">
        <v>19.399999999999999</v>
      </c>
      <c r="G121" s="299" t="s">
        <v>1094</v>
      </c>
      <c r="H121" s="300">
        <v>5.32</v>
      </c>
      <c r="I121" s="153">
        <f>(H121*'Информация о ценах'!$D$61+'057'!H121*'Информация о ценах'!$D$61*'Информация о ценах'!$E$61)*'Информация о ценах'!$B$6*1.02*1.2</f>
        <v>268.60680000000008</v>
      </c>
      <c r="J121" s="300"/>
      <c r="K121" s="134">
        <f t="shared" si="1"/>
        <v>0</v>
      </c>
      <c r="L121"/>
    </row>
    <row r="122" spans="1:12" x14ac:dyDescent="0.35">
      <c r="A122" s="29" t="s">
        <v>15308</v>
      </c>
      <c r="B122" s="299" t="s">
        <v>15309</v>
      </c>
      <c r="C122" s="299" t="s">
        <v>15299</v>
      </c>
      <c r="D122" s="299" t="s">
        <v>19988</v>
      </c>
      <c r="E122" s="299" t="s">
        <v>5764</v>
      </c>
      <c r="F122" s="300">
        <v>19.399999999999999</v>
      </c>
      <c r="G122" s="299" t="s">
        <v>367</v>
      </c>
      <c r="H122" s="300">
        <v>2.2999999999999998</v>
      </c>
      <c r="I122" s="153">
        <f>(H122*'Информация о ценах'!$D$61+'057'!H122*'Информация о ценах'!$D$61*'Информация о ценах'!$E$61)*'Информация о ценах'!$B$6*1.02*1.2</f>
        <v>116.12699999999998</v>
      </c>
      <c r="J122" s="300"/>
      <c r="K122" s="134">
        <f t="shared" si="1"/>
        <v>0</v>
      </c>
      <c r="L122"/>
    </row>
    <row r="123" spans="1:12" x14ac:dyDescent="0.35">
      <c r="A123" s="29" t="s">
        <v>15310</v>
      </c>
      <c r="B123" s="299" t="s">
        <v>15311</v>
      </c>
      <c r="C123" s="299" t="s">
        <v>15299</v>
      </c>
      <c r="D123" s="299" t="s">
        <v>19988</v>
      </c>
      <c r="E123" s="299" t="s">
        <v>5765</v>
      </c>
      <c r="F123" s="300">
        <v>32.6</v>
      </c>
      <c r="G123" s="299" t="s">
        <v>208</v>
      </c>
      <c r="H123" s="300">
        <v>3.29</v>
      </c>
      <c r="I123" s="153">
        <f>(H123*'Информация о ценах'!$D$61+'057'!H123*'Информация о ценах'!$D$61*'Информация о ценах'!$E$61)*'Информация о ценах'!$B$6*1.02*1.2</f>
        <v>166.1121</v>
      </c>
      <c r="J123" s="300"/>
      <c r="K123" s="134">
        <f t="shared" ref="K123:K157" si="2">I123*J123</f>
        <v>0</v>
      </c>
      <c r="L123"/>
    </row>
    <row r="124" spans="1:12" x14ac:dyDescent="0.35">
      <c r="A124" s="29" t="s">
        <v>15312</v>
      </c>
      <c r="B124" s="299" t="s">
        <v>15313</v>
      </c>
      <c r="C124" s="299" t="s">
        <v>15299</v>
      </c>
      <c r="D124" s="299" t="s">
        <v>19988</v>
      </c>
      <c r="E124" s="299" t="s">
        <v>5766</v>
      </c>
      <c r="F124" s="300">
        <v>29</v>
      </c>
      <c r="G124" s="299" t="s">
        <v>208</v>
      </c>
      <c r="H124" s="300">
        <v>4.6900000000000004</v>
      </c>
      <c r="I124" s="153">
        <f>(H124*'Информация о ценах'!$D$61+'057'!H124*'Информация о ценах'!$D$61*'Информация о ценах'!$E$61)*'Информация о ценах'!$B$6*1.02*1.2</f>
        <v>236.79810000000003</v>
      </c>
      <c r="J124" s="300"/>
      <c r="K124" s="134">
        <f t="shared" si="2"/>
        <v>0</v>
      </c>
      <c r="L124"/>
    </row>
    <row r="125" spans="1:12" x14ac:dyDescent="0.35">
      <c r="A125" s="29" t="s">
        <v>15314</v>
      </c>
      <c r="B125" s="299" t="s">
        <v>15315</v>
      </c>
      <c r="C125" s="299" t="s">
        <v>15299</v>
      </c>
      <c r="D125" s="299" t="s">
        <v>19988</v>
      </c>
      <c r="E125" s="299" t="s">
        <v>5767</v>
      </c>
      <c r="F125" s="300">
        <v>31.3</v>
      </c>
      <c r="G125" s="299" t="s">
        <v>616</v>
      </c>
      <c r="H125" s="300">
        <v>5.13</v>
      </c>
      <c r="I125" s="153">
        <f>(H125*'Информация о ценах'!$D$61+'057'!H125*'Информация о ценах'!$D$61*'Информация о ценах'!$E$61)*'Информация о ценах'!$B$6*1.02*1.2</f>
        <v>259.01369999999997</v>
      </c>
      <c r="J125" s="300"/>
      <c r="K125" s="134">
        <f t="shared" si="2"/>
        <v>0</v>
      </c>
      <c r="L125"/>
    </row>
    <row r="126" spans="1:12" x14ac:dyDescent="0.35">
      <c r="A126" s="29" t="s">
        <v>15316</v>
      </c>
      <c r="B126" s="299" t="s">
        <v>15317</v>
      </c>
      <c r="C126" s="299" t="s">
        <v>15299</v>
      </c>
      <c r="D126" s="299" t="s">
        <v>19988</v>
      </c>
      <c r="E126" s="299" t="s">
        <v>5768</v>
      </c>
      <c r="F126" s="300">
        <v>29.3</v>
      </c>
      <c r="G126" s="299" t="s">
        <v>102</v>
      </c>
      <c r="H126" s="300">
        <v>3.48</v>
      </c>
      <c r="I126" s="153">
        <f>(H126*'Информация о ценах'!$D$61+'057'!H126*'Информация о ценах'!$D$61*'Информация о ценах'!$E$61)*'Информация о ценах'!$B$6*1.02*1.2</f>
        <v>175.70520000000002</v>
      </c>
      <c r="J126" s="300"/>
      <c r="K126" s="134">
        <f t="shared" si="2"/>
        <v>0</v>
      </c>
      <c r="L126"/>
    </row>
    <row r="127" spans="1:12" x14ac:dyDescent="0.35">
      <c r="A127" s="29" t="s">
        <v>15318</v>
      </c>
      <c r="B127" s="299" t="s">
        <v>15319</v>
      </c>
      <c r="C127" s="299" t="s">
        <v>15299</v>
      </c>
      <c r="D127" s="299" t="s">
        <v>19988</v>
      </c>
      <c r="E127" s="299" t="s">
        <v>5769</v>
      </c>
      <c r="F127" s="300">
        <v>60.1</v>
      </c>
      <c r="G127" s="299" t="s">
        <v>1454</v>
      </c>
      <c r="H127" s="300">
        <v>6.99</v>
      </c>
      <c r="I127" s="153">
        <f>(H127*'Информация о ценах'!$D$61+'057'!H127*'Информация о ценах'!$D$61*'Информация о ценах'!$E$61)*'Информация о ценах'!$B$6*1.02*1.2</f>
        <v>352.92510000000004</v>
      </c>
      <c r="J127" s="300"/>
      <c r="K127" s="134">
        <f t="shared" si="2"/>
        <v>0</v>
      </c>
      <c r="L127"/>
    </row>
    <row r="128" spans="1:12" x14ac:dyDescent="0.35">
      <c r="A128" s="29" t="s">
        <v>15320</v>
      </c>
      <c r="B128" s="299" t="s">
        <v>15321</v>
      </c>
      <c r="C128" s="299" t="s">
        <v>15299</v>
      </c>
      <c r="D128" s="299" t="s">
        <v>19988</v>
      </c>
      <c r="E128" s="299" t="s">
        <v>5770</v>
      </c>
      <c r="F128" s="300">
        <v>60.3</v>
      </c>
      <c r="G128" s="299" t="s">
        <v>395</v>
      </c>
      <c r="H128" s="300">
        <v>6.23</v>
      </c>
      <c r="I128" s="153">
        <f>(H128*'Информация о ценах'!$D$61+'057'!H128*'Информация о ценах'!$D$61*'Информация о ценах'!$E$61)*'Информация о ценах'!$B$6*1.02*1.2</f>
        <v>314.55270000000002</v>
      </c>
      <c r="J128" s="300"/>
      <c r="K128" s="134">
        <f t="shared" si="2"/>
        <v>0</v>
      </c>
      <c r="L128"/>
    </row>
    <row r="129" spans="1:12" x14ac:dyDescent="0.35">
      <c r="A129" s="29" t="s">
        <v>15322</v>
      </c>
      <c r="B129" s="299" t="s">
        <v>15323</v>
      </c>
      <c r="C129" s="299" t="s">
        <v>15299</v>
      </c>
      <c r="D129" s="299" t="s">
        <v>19988</v>
      </c>
      <c r="E129" s="299" t="s">
        <v>5771</v>
      </c>
      <c r="F129" s="300">
        <v>60.1</v>
      </c>
      <c r="G129" s="299" t="s">
        <v>506</v>
      </c>
      <c r="H129" s="300">
        <v>6.12</v>
      </c>
      <c r="I129" s="153">
        <f>(H129*'Информация о ценах'!$D$61+'057'!H129*'Информация о ценах'!$D$61*'Информация о ценах'!$E$61)*'Информация о ценах'!$B$6*1.02*1.2</f>
        <v>308.99880000000002</v>
      </c>
      <c r="J129" s="300"/>
      <c r="K129" s="134">
        <f t="shared" si="2"/>
        <v>0</v>
      </c>
      <c r="L129"/>
    </row>
    <row r="130" spans="1:12" x14ac:dyDescent="0.35">
      <c r="A130" s="29" t="s">
        <v>15324</v>
      </c>
      <c r="B130" s="299" t="s">
        <v>15325</v>
      </c>
      <c r="C130" s="299" t="s">
        <v>15299</v>
      </c>
      <c r="D130" s="299" t="s">
        <v>19988</v>
      </c>
      <c r="E130" s="299" t="s">
        <v>5772</v>
      </c>
      <c r="F130" s="300">
        <v>62.1</v>
      </c>
      <c r="G130" s="299" t="s">
        <v>395</v>
      </c>
      <c r="H130" s="300">
        <v>4.96</v>
      </c>
      <c r="I130" s="153">
        <f>(H130*'Информация о ценах'!$D$61+'057'!H130*'Информация о ценах'!$D$61*'Информация о ценах'!$E$61)*'Информация о ценах'!$B$6*1.02*1.2</f>
        <v>250.43040000000002</v>
      </c>
      <c r="J130" s="300"/>
      <c r="K130" s="134">
        <f t="shared" si="2"/>
        <v>0</v>
      </c>
      <c r="L130"/>
    </row>
    <row r="131" spans="1:12" x14ac:dyDescent="0.35">
      <c r="A131" s="29" t="s">
        <v>15326</v>
      </c>
      <c r="B131" s="299" t="s">
        <v>15327</v>
      </c>
      <c r="C131" s="299" t="s">
        <v>15299</v>
      </c>
      <c r="D131" s="299" t="s">
        <v>19988</v>
      </c>
      <c r="E131" s="299" t="s">
        <v>5773</v>
      </c>
      <c r="F131" s="300">
        <v>105.7</v>
      </c>
      <c r="G131" s="299" t="s">
        <v>217</v>
      </c>
      <c r="H131" s="300">
        <v>8</v>
      </c>
      <c r="I131" s="153">
        <f>(H131*'Информация о ценах'!$D$61+'057'!H131*'Информация о ценах'!$D$61*'Информация о ценах'!$E$61)*'Информация о ценах'!$B$6*1.02*1.2</f>
        <v>403.92</v>
      </c>
      <c r="J131" s="300"/>
      <c r="K131" s="134">
        <f t="shared" si="2"/>
        <v>0</v>
      </c>
      <c r="L131"/>
    </row>
    <row r="132" spans="1:12" x14ac:dyDescent="0.35">
      <c r="A132" s="29" t="s">
        <v>15328</v>
      </c>
      <c r="B132" s="299" t="s">
        <v>15329</v>
      </c>
      <c r="C132" s="299" t="s">
        <v>15299</v>
      </c>
      <c r="D132" s="299" t="s">
        <v>19988</v>
      </c>
      <c r="E132" s="299" t="s">
        <v>5774</v>
      </c>
      <c r="F132" s="300">
        <v>172.2</v>
      </c>
      <c r="G132" s="299" t="s">
        <v>210</v>
      </c>
      <c r="H132" s="300">
        <v>13.54</v>
      </c>
      <c r="I132" s="153">
        <f>(H132*'Информация о ценах'!$D$61+'057'!H132*'Информация о ценах'!$D$61*'Информация о ценах'!$E$61)*'Информация о ценах'!$B$6*1.02*1.2</f>
        <v>683.63459999999998</v>
      </c>
      <c r="J132" s="300"/>
      <c r="K132" s="134">
        <f t="shared" si="2"/>
        <v>0</v>
      </c>
      <c r="L132"/>
    </row>
    <row r="133" spans="1:12" x14ac:dyDescent="0.35">
      <c r="A133" s="29" t="s">
        <v>15330</v>
      </c>
      <c r="B133" s="299" t="s">
        <v>15331</v>
      </c>
      <c r="C133" s="299" t="s">
        <v>15299</v>
      </c>
      <c r="D133" s="299" t="s">
        <v>19988</v>
      </c>
      <c r="E133" s="299" t="s">
        <v>5775</v>
      </c>
      <c r="F133" s="300">
        <v>172.2</v>
      </c>
      <c r="G133" s="299" t="s">
        <v>113</v>
      </c>
      <c r="H133" s="300">
        <v>10.73</v>
      </c>
      <c r="I133" s="153">
        <f>(H133*'Информация о ценах'!$D$61+'057'!H133*'Информация о ценах'!$D$61*'Информация о ценах'!$E$61)*'Информация о ценах'!$B$6*1.02*1.2</f>
        <v>541.7577</v>
      </c>
      <c r="J133" s="300"/>
      <c r="K133" s="134">
        <f t="shared" si="2"/>
        <v>0</v>
      </c>
      <c r="L133"/>
    </row>
    <row r="134" spans="1:12" x14ac:dyDescent="0.35">
      <c r="A134" s="29" t="s">
        <v>15332</v>
      </c>
      <c r="B134" s="299" t="s">
        <v>15333</v>
      </c>
      <c r="C134" s="299" t="s">
        <v>15299</v>
      </c>
      <c r="D134" s="299" t="s">
        <v>19988</v>
      </c>
      <c r="E134" s="299" t="s">
        <v>5776</v>
      </c>
      <c r="F134" s="300">
        <v>380</v>
      </c>
      <c r="G134" s="299" t="s">
        <v>116</v>
      </c>
      <c r="H134" s="300">
        <v>26.95</v>
      </c>
      <c r="I134" s="153">
        <f>(H134*'Информация о ценах'!$D$61+'057'!H134*'Информация о ценах'!$D$61*'Информация о ценах'!$E$61)*'Информация о ценах'!$B$6*1.02*1.2</f>
        <v>1360.7055000000003</v>
      </c>
      <c r="J134" s="300"/>
      <c r="K134" s="134">
        <f t="shared" si="2"/>
        <v>0</v>
      </c>
      <c r="L134"/>
    </row>
    <row r="135" spans="1:12" x14ac:dyDescent="0.35">
      <c r="A135" s="29" t="s">
        <v>15334</v>
      </c>
      <c r="B135" s="299" t="s">
        <v>15335</v>
      </c>
      <c r="C135" s="299" t="s">
        <v>15299</v>
      </c>
      <c r="D135" s="299" t="s">
        <v>19988</v>
      </c>
      <c r="E135" s="299" t="s">
        <v>5777</v>
      </c>
      <c r="F135" s="300">
        <v>430</v>
      </c>
      <c r="G135" s="299" t="s">
        <v>116</v>
      </c>
      <c r="H135" s="300">
        <v>30.51</v>
      </c>
      <c r="I135" s="153">
        <f>(H135*'Информация о ценах'!$D$61+'057'!H135*'Информация о ценах'!$D$61*'Информация о ценах'!$E$61)*'Информация о ценах'!$B$6*1.02*1.2</f>
        <v>1540.4499000000003</v>
      </c>
      <c r="J135" s="300"/>
      <c r="K135" s="134">
        <f t="shared" si="2"/>
        <v>0</v>
      </c>
      <c r="L135"/>
    </row>
    <row r="136" spans="1:12" x14ac:dyDescent="0.35">
      <c r="A136" s="29" t="s">
        <v>5778</v>
      </c>
      <c r="B136" s="299" t="s">
        <v>15336</v>
      </c>
      <c r="C136" s="299" t="s">
        <v>5779</v>
      </c>
      <c r="D136" s="299" t="s">
        <v>19989</v>
      </c>
      <c r="E136" s="299" t="s">
        <v>5780</v>
      </c>
      <c r="F136" s="300">
        <v>6</v>
      </c>
      <c r="G136" s="299" t="s">
        <v>1129</v>
      </c>
      <c r="H136" s="300">
        <v>1.87</v>
      </c>
      <c r="I136" s="153">
        <f>(H136*'Информация о ценах'!$D$61+'057'!H136*'Информация о ценах'!$D$61*'Информация о ценах'!$E$61)*'Информация о ценах'!$B$6*1.02*1.2</f>
        <v>94.416300000000021</v>
      </c>
      <c r="J136" s="300"/>
      <c r="K136" s="134">
        <f t="shared" si="2"/>
        <v>0</v>
      </c>
      <c r="L136"/>
    </row>
    <row r="137" spans="1:12" x14ac:dyDescent="0.35">
      <c r="A137" s="29" t="s">
        <v>5781</v>
      </c>
      <c r="B137" s="299" t="s">
        <v>15337</v>
      </c>
      <c r="C137" s="299" t="s">
        <v>5779</v>
      </c>
      <c r="D137" s="299" t="s">
        <v>19989</v>
      </c>
      <c r="E137" s="299" t="s">
        <v>5782</v>
      </c>
      <c r="F137" s="300">
        <v>11</v>
      </c>
      <c r="G137" s="299" t="s">
        <v>226</v>
      </c>
      <c r="H137" s="300">
        <v>1.89</v>
      </c>
      <c r="I137" s="153">
        <f>(H137*'Информация о ценах'!$D$61+'057'!H137*'Информация о ценах'!$D$61*'Информация о ценах'!$E$61)*'Информация о ценах'!$B$6*1.02*1.2</f>
        <v>95.426100000000005</v>
      </c>
      <c r="J137" s="300"/>
      <c r="K137" s="134">
        <f t="shared" si="2"/>
        <v>0</v>
      </c>
      <c r="L137"/>
    </row>
    <row r="138" spans="1:12" x14ac:dyDescent="0.35">
      <c r="A138" s="29" t="s">
        <v>5783</v>
      </c>
      <c r="B138" s="299" t="s">
        <v>15338</v>
      </c>
      <c r="C138" s="299" t="s">
        <v>5779</v>
      </c>
      <c r="D138" s="299" t="s">
        <v>19989</v>
      </c>
      <c r="E138" s="299" t="s">
        <v>5784</v>
      </c>
      <c r="F138" s="300">
        <v>20</v>
      </c>
      <c r="G138" s="299" t="s">
        <v>208</v>
      </c>
      <c r="H138" s="300">
        <v>2.4900000000000002</v>
      </c>
      <c r="I138" s="153">
        <f>(H138*'Информация о ценах'!$D$61+'057'!H138*'Информация о ценах'!$D$61*'Информация о ценах'!$E$61)*'Информация о ценах'!$B$6*1.02*1.2</f>
        <v>125.7201</v>
      </c>
      <c r="J138" s="300"/>
      <c r="K138" s="134">
        <f t="shared" si="2"/>
        <v>0</v>
      </c>
      <c r="L138"/>
    </row>
    <row r="139" spans="1:12" x14ac:dyDescent="0.35">
      <c r="A139" s="29" t="s">
        <v>5785</v>
      </c>
      <c r="B139" s="299" t="s">
        <v>15339</v>
      </c>
      <c r="C139" s="299" t="s">
        <v>5779</v>
      </c>
      <c r="D139" s="299" t="s">
        <v>19989</v>
      </c>
      <c r="E139" s="299" t="s">
        <v>5786</v>
      </c>
      <c r="F139" s="300">
        <v>33</v>
      </c>
      <c r="G139" s="299" t="s">
        <v>102</v>
      </c>
      <c r="H139" s="300">
        <v>3.19</v>
      </c>
      <c r="I139" s="153">
        <f>(H139*'Информация о ценах'!$D$61+'057'!H139*'Информация о ценах'!$D$61*'Информация о ценах'!$E$61)*'Информация о ценах'!$B$6*1.02*1.2</f>
        <v>161.06310000000002</v>
      </c>
      <c r="J139" s="300"/>
      <c r="K139" s="134">
        <f t="shared" si="2"/>
        <v>0</v>
      </c>
      <c r="L139"/>
    </row>
    <row r="140" spans="1:12" x14ac:dyDescent="0.35">
      <c r="A140" s="29" t="s">
        <v>5787</v>
      </c>
      <c r="B140" s="299" t="s">
        <v>15340</v>
      </c>
      <c r="C140" s="299" t="s">
        <v>5779</v>
      </c>
      <c r="D140" s="299" t="s">
        <v>19989</v>
      </c>
      <c r="E140" s="299" t="s">
        <v>5788</v>
      </c>
      <c r="F140" s="300">
        <v>63</v>
      </c>
      <c r="G140" s="299" t="s">
        <v>433</v>
      </c>
      <c r="H140" s="300">
        <v>4.7</v>
      </c>
      <c r="I140" s="153">
        <f>(H140*'Информация о ценах'!$D$61+'057'!H140*'Информация о ценах'!$D$61*'Информация о ценах'!$E$61)*'Информация о ценах'!$B$6*1.02*1.2</f>
        <v>237.30300000000003</v>
      </c>
      <c r="J140" s="300"/>
      <c r="K140" s="134">
        <f t="shared" si="2"/>
        <v>0</v>
      </c>
      <c r="L140"/>
    </row>
    <row r="141" spans="1:12" x14ac:dyDescent="0.35">
      <c r="A141" s="29" t="s">
        <v>5789</v>
      </c>
      <c r="B141" s="299" t="s">
        <v>15341</v>
      </c>
      <c r="C141" s="299" t="s">
        <v>5779</v>
      </c>
      <c r="D141" s="299" t="s">
        <v>19989</v>
      </c>
      <c r="E141" s="299" t="s">
        <v>5790</v>
      </c>
      <c r="F141" s="300">
        <v>118</v>
      </c>
      <c r="G141" s="299" t="s">
        <v>1172</v>
      </c>
      <c r="H141" s="300">
        <v>8.11</v>
      </c>
      <c r="I141" s="153">
        <f>(H141*'Информация о ценах'!$D$61+'057'!H141*'Информация о ценах'!$D$61*'Информация о ценах'!$E$61)*'Информация о ценах'!$B$6*1.02*1.2</f>
        <v>409.4738999999999</v>
      </c>
      <c r="J141" s="300"/>
      <c r="K141" s="134">
        <f t="shared" si="2"/>
        <v>0</v>
      </c>
      <c r="L141"/>
    </row>
    <row r="142" spans="1:12" x14ac:dyDescent="0.35">
      <c r="A142" s="29" t="s">
        <v>5791</v>
      </c>
      <c r="B142" s="299" t="s">
        <v>15342</v>
      </c>
      <c r="C142" s="299" t="s">
        <v>5779</v>
      </c>
      <c r="D142" s="299" t="s">
        <v>19989</v>
      </c>
      <c r="E142" s="299" t="s">
        <v>5792</v>
      </c>
      <c r="F142" s="300">
        <v>193</v>
      </c>
      <c r="G142" s="299" t="s">
        <v>211</v>
      </c>
      <c r="H142" s="300">
        <v>13.62</v>
      </c>
      <c r="I142" s="153">
        <f>(H142*'Информация о ценах'!$D$61+'057'!H142*'Информация о ценах'!$D$61*'Информация о ценах'!$E$61)*'Информация о ценах'!$B$6*1.02*1.2</f>
        <v>687.67380000000003</v>
      </c>
      <c r="J142" s="300"/>
      <c r="K142" s="134">
        <f t="shared" si="2"/>
        <v>0</v>
      </c>
      <c r="L142"/>
    </row>
    <row r="143" spans="1:12" x14ac:dyDescent="0.35">
      <c r="A143" s="29" t="s">
        <v>18883</v>
      </c>
      <c r="B143" s="299" t="s">
        <v>18884</v>
      </c>
      <c r="C143" s="299" t="s">
        <v>18885</v>
      </c>
      <c r="D143" s="299" t="s">
        <v>19990</v>
      </c>
      <c r="E143" s="299" t="s">
        <v>617</v>
      </c>
      <c r="F143" s="300">
        <v>42.82</v>
      </c>
      <c r="G143" s="299" t="s">
        <v>102</v>
      </c>
      <c r="H143" s="300">
        <v>3.69</v>
      </c>
      <c r="I143" s="153">
        <f>(H143*'Информация о ценах'!$D$61+'057'!H143*'Информация о ценах'!$D$61*'Информация о ценах'!$E$61)*'Информация о ценах'!$B$6*1.02*1.2</f>
        <v>186.3081</v>
      </c>
      <c r="J143" s="300"/>
      <c r="K143" s="134">
        <f t="shared" si="2"/>
        <v>0</v>
      </c>
      <c r="L143"/>
    </row>
    <row r="144" spans="1:12" x14ac:dyDescent="0.35">
      <c r="A144" s="29" t="s">
        <v>18886</v>
      </c>
      <c r="B144" s="299" t="s">
        <v>18887</v>
      </c>
      <c r="C144" s="299" t="s">
        <v>18885</v>
      </c>
      <c r="D144" s="299" t="s">
        <v>19990</v>
      </c>
      <c r="E144" s="299" t="s">
        <v>5724</v>
      </c>
      <c r="F144" s="300">
        <v>68.37</v>
      </c>
      <c r="G144" s="299" t="s">
        <v>104</v>
      </c>
      <c r="H144" s="300">
        <v>4.82</v>
      </c>
      <c r="I144" s="153">
        <f>(H144*'Информация о ценах'!$D$61+'057'!H144*'Информация о ценах'!$D$61*'Информация о ценах'!$E$61)*'Информация о ценах'!$B$6*1.02*1.2</f>
        <v>243.36180000000002</v>
      </c>
      <c r="J144" s="300"/>
      <c r="K144" s="134">
        <f t="shared" si="2"/>
        <v>0</v>
      </c>
      <c r="L144"/>
    </row>
    <row r="145" spans="1:12" x14ac:dyDescent="0.35">
      <c r="A145" s="29" t="s">
        <v>18888</v>
      </c>
      <c r="B145" s="299" t="s">
        <v>18889</v>
      </c>
      <c r="C145" s="299" t="s">
        <v>18885</v>
      </c>
      <c r="D145" s="299" t="s">
        <v>19990</v>
      </c>
      <c r="E145" s="299" t="s">
        <v>15061</v>
      </c>
      <c r="F145" s="300">
        <v>122.77</v>
      </c>
      <c r="G145" s="299" t="s">
        <v>209</v>
      </c>
      <c r="H145" s="300">
        <v>7.44</v>
      </c>
      <c r="I145" s="153">
        <f>(H145*'Информация о ценах'!$D$61+'057'!H145*'Информация о ценах'!$D$61*'Информация о ценах'!$E$61)*'Информация о ценах'!$B$6*1.02*1.2</f>
        <v>375.64560000000006</v>
      </c>
      <c r="J145" s="300"/>
      <c r="K145" s="134">
        <f t="shared" si="2"/>
        <v>0</v>
      </c>
      <c r="L145"/>
    </row>
    <row r="146" spans="1:12" x14ac:dyDescent="0.35">
      <c r="A146" s="29" t="s">
        <v>18890</v>
      </c>
      <c r="B146" s="299" t="s">
        <v>18891</v>
      </c>
      <c r="C146" s="299" t="s">
        <v>18885</v>
      </c>
      <c r="D146" s="299" t="s">
        <v>19990</v>
      </c>
      <c r="E146" s="299" t="s">
        <v>15063</v>
      </c>
      <c r="F146" s="300">
        <v>210.76</v>
      </c>
      <c r="G146" s="299" t="s">
        <v>210</v>
      </c>
      <c r="H146" s="300">
        <v>12.62</v>
      </c>
      <c r="I146" s="153">
        <f>(H146*'Информация о ценах'!$D$61+'057'!H146*'Информация о ценах'!$D$61*'Информация о ценах'!$E$61)*'Информация о ценах'!$B$6*1.02*1.2</f>
        <v>637.18379999999991</v>
      </c>
      <c r="J146" s="300"/>
      <c r="K146" s="134">
        <f t="shared" si="2"/>
        <v>0</v>
      </c>
      <c r="L146"/>
    </row>
    <row r="147" spans="1:12" x14ac:dyDescent="0.35">
      <c r="A147" s="29" t="s">
        <v>18892</v>
      </c>
      <c r="B147" s="299" t="s">
        <v>18893</v>
      </c>
      <c r="C147" s="299" t="s">
        <v>18885</v>
      </c>
      <c r="D147" s="299" t="s">
        <v>19990</v>
      </c>
      <c r="E147" s="299" t="s">
        <v>15065</v>
      </c>
      <c r="F147" s="300">
        <v>375.43</v>
      </c>
      <c r="G147" s="299" t="s">
        <v>113</v>
      </c>
      <c r="H147" s="300">
        <v>20.88</v>
      </c>
      <c r="I147" s="153">
        <f>(H147*'Информация о ценах'!$D$61+'057'!H147*'Информация о ценах'!$D$61*'Информация о ценах'!$E$61)*'Информация о ценах'!$B$6*1.02*1.2</f>
        <v>1054.2311999999999</v>
      </c>
      <c r="J147" s="300"/>
      <c r="K147" s="134">
        <f t="shared" si="2"/>
        <v>0</v>
      </c>
    </row>
    <row r="148" spans="1:12" x14ac:dyDescent="0.35">
      <c r="A148" s="29" t="s">
        <v>18894</v>
      </c>
      <c r="B148" s="299" t="s">
        <v>18895</v>
      </c>
      <c r="C148" s="299" t="s">
        <v>18885</v>
      </c>
      <c r="D148" s="299" t="s">
        <v>19990</v>
      </c>
      <c r="E148" s="299" t="s">
        <v>15067</v>
      </c>
      <c r="F148" s="300">
        <v>709.81</v>
      </c>
      <c r="G148" s="299" t="s">
        <v>5642</v>
      </c>
      <c r="H148" s="300">
        <v>49.23</v>
      </c>
      <c r="I148" s="153">
        <f>(H148*'Информация о ценах'!$D$61+'057'!H148*'Информация о ценах'!$D$61*'Информация о ценах'!$E$61)*'Информация о ценах'!$B$6*1.02*1.2</f>
        <v>2485.6226999999999</v>
      </c>
      <c r="J148" s="300"/>
      <c r="K148" s="134">
        <f t="shared" si="2"/>
        <v>0</v>
      </c>
    </row>
    <row r="149" spans="1:12" x14ac:dyDescent="0.35">
      <c r="A149" s="29" t="s">
        <v>15343</v>
      </c>
      <c r="B149" s="299" t="s">
        <v>15344</v>
      </c>
      <c r="C149" s="299" t="s">
        <v>15345</v>
      </c>
      <c r="D149" s="299" t="s">
        <v>19991</v>
      </c>
      <c r="E149" s="299" t="s">
        <v>2786</v>
      </c>
      <c r="F149" s="300">
        <v>2.7</v>
      </c>
      <c r="G149" s="299" t="s">
        <v>1254</v>
      </c>
      <c r="H149" s="300">
        <v>2.59</v>
      </c>
      <c r="I149" s="153">
        <f>(H149*'Информация о ценах'!$D$61+'057'!H149*'Информация о ценах'!$D$61*'Информация о ценах'!$E$61)*'Информация о ценах'!$B$6*1.02*1.2</f>
        <v>130.76910000000001</v>
      </c>
      <c r="J149" s="300"/>
      <c r="K149" s="134">
        <f t="shared" si="2"/>
        <v>0</v>
      </c>
    </row>
    <row r="150" spans="1:12" x14ac:dyDescent="0.35">
      <c r="A150" s="29" t="s">
        <v>15346</v>
      </c>
      <c r="B150" s="299" t="s">
        <v>15347</v>
      </c>
      <c r="C150" s="299" t="s">
        <v>15345</v>
      </c>
      <c r="D150" s="299" t="s">
        <v>19991</v>
      </c>
      <c r="E150" s="299" t="s">
        <v>595</v>
      </c>
      <c r="F150" s="300">
        <v>6</v>
      </c>
      <c r="G150" s="299" t="s">
        <v>1256</v>
      </c>
      <c r="H150" s="300">
        <v>2.2999999999999998</v>
      </c>
      <c r="I150" s="153">
        <f>(H150*'Информация о ценах'!$D$61+'057'!H150*'Информация о ценах'!$D$61*'Информация о ценах'!$E$61)*'Информация о ценах'!$B$6*1.02*1.2</f>
        <v>116.12699999999998</v>
      </c>
      <c r="J150" s="300"/>
      <c r="K150" s="134">
        <f t="shared" si="2"/>
        <v>0</v>
      </c>
    </row>
    <row r="151" spans="1:12" x14ac:dyDescent="0.35">
      <c r="A151" s="29" t="s">
        <v>15348</v>
      </c>
      <c r="B151" s="299" t="s">
        <v>15349</v>
      </c>
      <c r="C151" s="299" t="s">
        <v>15345</v>
      </c>
      <c r="D151" s="299" t="s">
        <v>19991</v>
      </c>
      <c r="E151" s="299" t="s">
        <v>5721</v>
      </c>
      <c r="F151" s="300">
        <v>11</v>
      </c>
      <c r="G151" s="299" t="s">
        <v>1091</v>
      </c>
      <c r="H151" s="300">
        <v>2.84</v>
      </c>
      <c r="I151" s="153">
        <f>(H151*'Информация о ценах'!$D$61+'057'!H151*'Информация о ценах'!$D$61*'Информация о ценах'!$E$61)*'Информация о ценах'!$B$6*1.02*1.2</f>
        <v>143.39160000000001</v>
      </c>
      <c r="J151" s="300"/>
      <c r="K151" s="134">
        <f t="shared" si="2"/>
        <v>0</v>
      </c>
    </row>
    <row r="152" spans="1:12" x14ac:dyDescent="0.35">
      <c r="A152" s="29" t="s">
        <v>15350</v>
      </c>
      <c r="B152" s="299" t="s">
        <v>15351</v>
      </c>
      <c r="C152" s="299" t="s">
        <v>15345</v>
      </c>
      <c r="D152" s="299" t="s">
        <v>19991</v>
      </c>
      <c r="E152" s="299" t="s">
        <v>617</v>
      </c>
      <c r="F152" s="300">
        <v>17</v>
      </c>
      <c r="G152" s="299" t="s">
        <v>1091</v>
      </c>
      <c r="H152" s="300">
        <v>4.09</v>
      </c>
      <c r="I152" s="153">
        <f>(H152*'Информация о ценах'!$D$61+'057'!H152*'Информация о ценах'!$D$61*'Информация о ценах'!$E$61)*'Информация о ценах'!$B$6*1.02*1.2</f>
        <v>206.50410000000005</v>
      </c>
      <c r="J152" s="300"/>
      <c r="K152" s="134">
        <f t="shared" si="2"/>
        <v>0</v>
      </c>
    </row>
    <row r="153" spans="1:12" x14ac:dyDescent="0.35">
      <c r="A153" s="29" t="s">
        <v>15352</v>
      </c>
      <c r="B153" s="299" t="s">
        <v>15353</v>
      </c>
      <c r="C153" s="299" t="s">
        <v>15345</v>
      </c>
      <c r="D153" s="299" t="s">
        <v>19991</v>
      </c>
      <c r="E153" s="299" t="s">
        <v>5724</v>
      </c>
      <c r="F153" s="300">
        <v>27</v>
      </c>
      <c r="G153" s="299" t="s">
        <v>102</v>
      </c>
      <c r="H153" s="300">
        <v>5.22</v>
      </c>
      <c r="I153" s="153">
        <f>(H153*'Информация о ценах'!$D$61+'057'!H153*'Информация о ценах'!$D$61*'Информация о ценах'!$E$61)*'Информация о ценах'!$B$6*1.02*1.2</f>
        <v>263.55779999999999</v>
      </c>
      <c r="J153" s="300"/>
      <c r="K153" s="134">
        <f t="shared" si="2"/>
        <v>0</v>
      </c>
    </row>
    <row r="154" spans="1:12" x14ac:dyDescent="0.35">
      <c r="A154" s="29" t="s">
        <v>15354</v>
      </c>
      <c r="B154" s="299" t="s">
        <v>15355</v>
      </c>
      <c r="C154" s="299" t="s">
        <v>15345</v>
      </c>
      <c r="D154" s="299" t="s">
        <v>19991</v>
      </c>
      <c r="E154" s="299" t="s">
        <v>15061</v>
      </c>
      <c r="F154" s="300">
        <v>52</v>
      </c>
      <c r="G154" s="299" t="s">
        <v>395</v>
      </c>
      <c r="H154" s="300">
        <v>7.06</v>
      </c>
      <c r="I154" s="153">
        <f>(H154*'Информация о ценах'!$D$61+'057'!H154*'Информация о ценах'!$D$61*'Информация о ценах'!$E$61)*'Информация о ценах'!$B$6*1.02*1.2</f>
        <v>356.45940000000002</v>
      </c>
      <c r="J154" s="300"/>
      <c r="K154" s="134">
        <f t="shared" si="2"/>
        <v>0</v>
      </c>
    </row>
    <row r="155" spans="1:12" x14ac:dyDescent="0.35">
      <c r="A155" s="29" t="s">
        <v>15356</v>
      </c>
      <c r="B155" s="299" t="s">
        <v>15357</v>
      </c>
      <c r="C155" s="299" t="s">
        <v>15345</v>
      </c>
      <c r="D155" s="299" t="s">
        <v>19991</v>
      </c>
      <c r="E155" s="299" t="s">
        <v>15063</v>
      </c>
      <c r="F155" s="300">
        <v>91</v>
      </c>
      <c r="G155" s="299" t="s">
        <v>401</v>
      </c>
      <c r="H155" s="300">
        <v>13.49</v>
      </c>
      <c r="I155" s="153">
        <f>(H155*'Информация о ценах'!$D$61+'057'!H155*'Информация о ценах'!$D$61*'Информация о ценах'!$E$61)*'Информация о ценах'!$B$6*1.02*1.2</f>
        <v>681.11009999999999</v>
      </c>
      <c r="J155" s="300"/>
      <c r="K155" s="134">
        <f t="shared" si="2"/>
        <v>0</v>
      </c>
    </row>
    <row r="156" spans="1:12" x14ac:dyDescent="0.35">
      <c r="A156" s="29" t="s">
        <v>15358</v>
      </c>
      <c r="B156" s="299" t="s">
        <v>15359</v>
      </c>
      <c r="C156" s="299" t="s">
        <v>15345</v>
      </c>
      <c r="D156" s="299" t="s">
        <v>19991</v>
      </c>
      <c r="E156" s="299" t="s">
        <v>15065</v>
      </c>
      <c r="F156" s="300">
        <v>154</v>
      </c>
      <c r="G156" s="299" t="s">
        <v>210</v>
      </c>
      <c r="H156" s="300">
        <v>15.27</v>
      </c>
      <c r="I156" s="153">
        <f>(H156*'Информация о ценах'!$D$61+'057'!H156*'Информация о ценах'!$D$61*'Информация о ценах'!$E$61)*'Информация о ценах'!$B$6*1.02*1.2</f>
        <v>770.98230000000001</v>
      </c>
      <c r="J156" s="300"/>
      <c r="K156" s="134">
        <f t="shared" si="2"/>
        <v>0</v>
      </c>
    </row>
    <row r="157" spans="1:12" ht="15" thickBot="1" x14ac:dyDescent="0.4">
      <c r="A157" s="31" t="s">
        <v>15360</v>
      </c>
      <c r="B157" s="32" t="s">
        <v>15361</v>
      </c>
      <c r="C157" s="32" t="s">
        <v>15345</v>
      </c>
      <c r="D157" s="32" t="s">
        <v>19991</v>
      </c>
      <c r="E157" s="32" t="s">
        <v>15067</v>
      </c>
      <c r="F157" s="126">
        <v>300</v>
      </c>
      <c r="G157" s="32" t="s">
        <v>116</v>
      </c>
      <c r="H157" s="126">
        <v>51.57</v>
      </c>
      <c r="I157" s="154">
        <f>(H157*'Информация о ценах'!$D$61+'057'!H157*'Информация о ценах'!$D$61*'Информация о ценах'!$E$61)*'Информация о ценах'!$B$6*1.02*1.2</f>
        <v>2603.7693000000004</v>
      </c>
      <c r="J157" s="126"/>
      <c r="K157" s="136">
        <f t="shared" si="2"/>
        <v>0</v>
      </c>
    </row>
    <row r="158" spans="1:12" ht="15" thickBot="1" x14ac:dyDescent="0.4">
      <c r="I158" s="526" t="s">
        <v>5659</v>
      </c>
      <c r="J158" s="527"/>
      <c r="K158" s="132">
        <f>SUM(K3:K157)</f>
        <v>0</v>
      </c>
    </row>
  </sheetData>
  <mergeCells count="1">
    <mergeCell ref="I158:J158"/>
  </mergeCells>
  <hyperlinks>
    <hyperlink ref="A1" location="'Информация о ценах'!R1C1" display="←" xr:uid="{12406636-042E-4F8C-AA03-060FA8532E3E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009999"/>
  </sheetPr>
  <dimension ref="A1:K25"/>
  <sheetViews>
    <sheetView zoomScaleNormal="100" workbookViewId="0">
      <pane ySplit="2" topLeftCell="A3" activePane="bottomLeft" state="frozen"/>
      <selection activeCell="B16" sqref="B16:C16"/>
      <selection pane="bottomLeft" activeCell="A3" sqref="A3"/>
    </sheetView>
  </sheetViews>
  <sheetFormatPr defaultRowHeight="14.5" x14ac:dyDescent="0.35"/>
  <cols>
    <col min="1" max="1" width="16.7265625" bestFit="1" customWidth="1"/>
    <col min="2" max="2" width="14" bestFit="1" customWidth="1"/>
    <col min="3" max="3" width="15" bestFit="1" customWidth="1"/>
    <col min="4" max="4" width="67.7265625" customWidth="1"/>
    <col min="5" max="5" width="15.7265625" customWidth="1"/>
    <col min="6" max="6" width="9.453125" customWidth="1"/>
    <col min="7" max="7" width="13.453125" bestFit="1" customWidth="1"/>
    <col min="8" max="8" width="9.26953125" customWidth="1"/>
    <col min="9" max="9" width="15.54296875" style="121" customWidth="1"/>
    <col min="10" max="10" width="12.1796875" customWidth="1"/>
    <col min="11" max="11" width="11.1796875" style="121" customWidth="1"/>
  </cols>
  <sheetData>
    <row r="1" spans="1:11" s="4" customFormat="1" ht="48.75" customHeight="1" thickBot="1" x14ac:dyDescent="0.4">
      <c r="A1" s="392" t="s">
        <v>5115</v>
      </c>
      <c r="B1" s="228"/>
      <c r="C1" s="3"/>
      <c r="F1" s="6"/>
      <c r="H1" s="7"/>
      <c r="I1" s="236"/>
      <c r="J1" s="234"/>
      <c r="K1" s="233"/>
    </row>
    <row r="2" spans="1:11" s="5" customFormat="1" ht="44" thickBot="1" x14ac:dyDescent="0.4">
      <c r="A2" s="393" t="s">
        <v>90</v>
      </c>
      <c r="B2" s="209" t="s">
        <v>91</v>
      </c>
      <c r="C2" s="210" t="s">
        <v>92</v>
      </c>
      <c r="D2" s="210" t="s">
        <v>93</v>
      </c>
      <c r="E2" s="210" t="s">
        <v>94</v>
      </c>
      <c r="F2" s="211" t="s">
        <v>95</v>
      </c>
      <c r="G2" s="210" t="s">
        <v>96</v>
      </c>
      <c r="H2" s="212" t="s">
        <v>8541</v>
      </c>
      <c r="I2" s="323" t="s">
        <v>18474</v>
      </c>
      <c r="J2" s="379" t="s">
        <v>4892</v>
      </c>
      <c r="K2" s="380" t="s">
        <v>4893</v>
      </c>
    </row>
    <row r="3" spans="1:11" x14ac:dyDescent="0.35">
      <c r="A3" s="59" t="s">
        <v>16693</v>
      </c>
      <c r="B3" s="60" t="s">
        <v>16694</v>
      </c>
      <c r="C3" s="60" t="s">
        <v>16695</v>
      </c>
      <c r="D3" s="60" t="s">
        <v>7600</v>
      </c>
      <c r="E3" s="123">
        <v>12</v>
      </c>
      <c r="F3" s="123">
        <v>26.5</v>
      </c>
      <c r="G3" s="60" t="s">
        <v>5262</v>
      </c>
      <c r="H3" s="123">
        <v>1.56</v>
      </c>
      <c r="I3" s="238">
        <f>(H3*'Информация о ценах'!$D$62+EAST_SF_19RUB!H3*'Информация о ценах'!$D$62*'Информация о ценах'!$E$62)*'Информация о ценах'!$B$6*1.02*1.2</f>
        <v>78.764400000000009</v>
      </c>
      <c r="J3" s="123"/>
      <c r="K3" s="124">
        <f t="shared" ref="K3:K16" si="0">I3*J3</f>
        <v>0</v>
      </c>
    </row>
    <row r="4" spans="1:11" x14ac:dyDescent="0.35">
      <c r="A4" s="29" t="s">
        <v>16696</v>
      </c>
      <c r="B4" s="299" t="s">
        <v>16697</v>
      </c>
      <c r="C4" s="299" t="s">
        <v>16695</v>
      </c>
      <c r="D4" s="299" t="s">
        <v>7600</v>
      </c>
      <c r="E4" s="300">
        <v>15</v>
      </c>
      <c r="F4" s="300">
        <v>35</v>
      </c>
      <c r="G4" s="299" t="s">
        <v>5262</v>
      </c>
      <c r="H4" s="300">
        <v>1.56</v>
      </c>
      <c r="I4" s="153">
        <f>(H4*'Информация о ценах'!$D$62+EAST_SF_19RUB!H4*'Информация о ценах'!$D$62*'Информация о ценах'!$E$62)*'Информация о ценах'!$B$6*1.02*1.2</f>
        <v>78.764400000000009</v>
      </c>
      <c r="J4" s="300"/>
      <c r="K4" s="125">
        <f t="shared" si="0"/>
        <v>0</v>
      </c>
    </row>
    <row r="5" spans="1:11" x14ac:dyDescent="0.35">
      <c r="A5" s="29" t="s">
        <v>16698</v>
      </c>
      <c r="B5" s="299" t="s">
        <v>16699</v>
      </c>
      <c r="C5" s="299" t="s">
        <v>16695</v>
      </c>
      <c r="D5" s="299" t="s">
        <v>7600</v>
      </c>
      <c r="E5" s="300">
        <v>18</v>
      </c>
      <c r="F5" s="300">
        <v>30.5</v>
      </c>
      <c r="G5" s="299" t="s">
        <v>2683</v>
      </c>
      <c r="H5" s="300">
        <v>1.6</v>
      </c>
      <c r="I5" s="153">
        <f>(H5*'Информация о ценах'!$D$62+EAST_SF_19RUB!H5*'Информация о ценах'!$D$62*'Информация о ценах'!$E$62)*'Информация о ценах'!$B$6*1.02*1.2</f>
        <v>80.78400000000002</v>
      </c>
      <c r="J5" s="300"/>
      <c r="K5" s="125">
        <f t="shared" si="0"/>
        <v>0</v>
      </c>
    </row>
    <row r="6" spans="1:11" x14ac:dyDescent="0.35">
      <c r="A6" s="29" t="s">
        <v>16700</v>
      </c>
      <c r="B6" s="299" t="s">
        <v>16701</v>
      </c>
      <c r="C6" s="299" t="s">
        <v>16695</v>
      </c>
      <c r="D6" s="299" t="s">
        <v>7600</v>
      </c>
      <c r="E6" s="300">
        <v>22</v>
      </c>
      <c r="F6" s="300">
        <v>33</v>
      </c>
      <c r="G6" s="299" t="s">
        <v>2683</v>
      </c>
      <c r="H6" s="300">
        <v>1.72</v>
      </c>
      <c r="I6" s="153">
        <f>(H6*'Информация о ценах'!$D$62+EAST_SF_19RUB!H6*'Информация о ценах'!$D$62*'Информация о ценах'!$E$62)*'Информация о ценах'!$B$6*1.02*1.2</f>
        <v>86.842799999999997</v>
      </c>
      <c r="J6" s="300"/>
      <c r="K6" s="125">
        <f t="shared" si="0"/>
        <v>0</v>
      </c>
    </row>
    <row r="7" spans="1:11" x14ac:dyDescent="0.35">
      <c r="A7" s="29" t="s">
        <v>16702</v>
      </c>
      <c r="B7" s="299" t="s">
        <v>16703</v>
      </c>
      <c r="C7" s="299" t="s">
        <v>16695</v>
      </c>
      <c r="D7" s="299" t="s">
        <v>7600</v>
      </c>
      <c r="E7" s="300">
        <v>28</v>
      </c>
      <c r="F7" s="300">
        <v>37</v>
      </c>
      <c r="G7" s="299" t="s">
        <v>2680</v>
      </c>
      <c r="H7" s="300">
        <v>1.83</v>
      </c>
      <c r="I7" s="153">
        <f>(H7*'Информация о ценах'!$D$62+EAST_SF_19RUB!H7*'Информация о ценах'!$D$62*'Информация о ценах'!$E$62)*'Информация о ценах'!$B$6*1.02*1.2</f>
        <v>92.39670000000001</v>
      </c>
      <c r="J7" s="300"/>
      <c r="K7" s="125">
        <f t="shared" si="0"/>
        <v>0</v>
      </c>
    </row>
    <row r="8" spans="1:11" x14ac:dyDescent="0.35">
      <c r="A8" s="29" t="s">
        <v>16704</v>
      </c>
      <c r="B8" s="299" t="s">
        <v>16705</v>
      </c>
      <c r="C8" s="299" t="s">
        <v>16695</v>
      </c>
      <c r="D8" s="299" t="s">
        <v>7600</v>
      </c>
      <c r="E8" s="300">
        <v>35</v>
      </c>
      <c r="F8" s="300">
        <v>36</v>
      </c>
      <c r="G8" s="299" t="s">
        <v>5126</v>
      </c>
      <c r="H8" s="300">
        <v>1.87</v>
      </c>
      <c r="I8" s="153">
        <f>(H8*'Информация о ценах'!$D$62+EAST_SF_19RUB!H8*'Информация о ценах'!$D$62*'Информация о ценах'!$E$62)*'Информация о ценах'!$B$6*1.02*1.2</f>
        <v>94.416300000000021</v>
      </c>
      <c r="J8" s="300"/>
      <c r="K8" s="125">
        <f t="shared" si="0"/>
        <v>0</v>
      </c>
    </row>
    <row r="9" spans="1:11" x14ac:dyDescent="0.35">
      <c r="A9" s="29" t="s">
        <v>5116</v>
      </c>
      <c r="B9" s="299" t="s">
        <v>5117</v>
      </c>
      <c r="C9" s="299" t="s">
        <v>5118</v>
      </c>
      <c r="D9" s="299" t="s">
        <v>5119</v>
      </c>
      <c r="E9" s="300" t="s">
        <v>5120</v>
      </c>
      <c r="F9" s="300">
        <v>5.8</v>
      </c>
      <c r="G9" s="299" t="s">
        <v>1238</v>
      </c>
      <c r="H9" s="300">
        <v>0.19</v>
      </c>
      <c r="I9" s="153">
        <f>(H9*'Информация о ценах'!$D$62+EAST_SF_19RUB!H9*'Информация о ценах'!$D$62*'Информация о ценах'!$E$62)*'Информация о ценах'!$B$6*1.02*1.2</f>
        <v>9.5930999999999997</v>
      </c>
      <c r="J9" s="300"/>
      <c r="K9" s="125">
        <f t="shared" si="0"/>
        <v>0</v>
      </c>
    </row>
    <row r="10" spans="1:11" x14ac:dyDescent="0.35">
      <c r="A10" s="29" t="s">
        <v>5121</v>
      </c>
      <c r="B10" s="299" t="s">
        <v>5122</v>
      </c>
      <c r="C10" s="299" t="s">
        <v>5123</v>
      </c>
      <c r="D10" s="299" t="s">
        <v>5124</v>
      </c>
      <c r="E10" s="300" t="s">
        <v>5125</v>
      </c>
      <c r="F10" s="300">
        <v>258</v>
      </c>
      <c r="G10" s="299" t="s">
        <v>5126</v>
      </c>
      <c r="H10" s="300">
        <v>12.28</v>
      </c>
      <c r="I10" s="153">
        <f>(H10*'Информация о ценах'!$D$62+EAST_SF_19RUB!H10*'Информация о ценах'!$D$62*'Информация о ценах'!$E$62)*'Информация о ценах'!$B$6*1.02*1.2</f>
        <v>620.0172</v>
      </c>
      <c r="J10" s="300"/>
      <c r="K10" s="125">
        <f t="shared" si="0"/>
        <v>0</v>
      </c>
    </row>
    <row r="11" spans="1:11" x14ac:dyDescent="0.35">
      <c r="A11" s="29" t="s">
        <v>19786</v>
      </c>
      <c r="B11" s="299" t="s">
        <v>19787</v>
      </c>
      <c r="C11" s="299" t="s">
        <v>19788</v>
      </c>
      <c r="D11" s="299" t="s">
        <v>19789</v>
      </c>
      <c r="E11" s="300" t="s">
        <v>5125</v>
      </c>
      <c r="F11" s="300">
        <v>108</v>
      </c>
      <c r="G11" s="299" t="s">
        <v>18214</v>
      </c>
      <c r="H11" s="300">
        <v>6.56</v>
      </c>
      <c r="I11" s="153">
        <f>(H11*'Информация о ценах'!$D$62+EAST_SF_19RUB!H11*'Информация о ценах'!$D$62*'Информация о ценах'!$E$62)*'Информация о ценах'!$B$6*1.02*1.2</f>
        <v>331.21440000000001</v>
      </c>
      <c r="J11" s="300"/>
      <c r="K11" s="125">
        <f t="shared" si="0"/>
        <v>0</v>
      </c>
    </row>
    <row r="12" spans="1:11" x14ac:dyDescent="0.35">
      <c r="A12" s="29" t="s">
        <v>5127</v>
      </c>
      <c r="B12" s="299" t="s">
        <v>5128</v>
      </c>
      <c r="C12" s="299" t="s">
        <v>5123</v>
      </c>
      <c r="D12" s="299" t="s">
        <v>5129</v>
      </c>
      <c r="E12" s="300" t="s">
        <v>5130</v>
      </c>
      <c r="F12" s="300">
        <v>256</v>
      </c>
      <c r="G12" s="299" t="s">
        <v>5126</v>
      </c>
      <c r="H12" s="300">
        <v>12.92</v>
      </c>
      <c r="I12" s="153">
        <f>(H12*'Информация о ценах'!$D$62+EAST_SF_19RUB!H12*'Информация о ценах'!$D$62*'Информация о ценах'!$E$62)*'Информация о ценах'!$B$6*1.02*1.2</f>
        <v>652.33080000000007</v>
      </c>
      <c r="J12" s="300"/>
      <c r="K12" s="125">
        <f t="shared" si="0"/>
        <v>0</v>
      </c>
    </row>
    <row r="13" spans="1:11" x14ac:dyDescent="0.35">
      <c r="A13" s="29" t="s">
        <v>5131</v>
      </c>
      <c r="B13" s="299" t="s">
        <v>5132</v>
      </c>
      <c r="C13" s="299" t="s">
        <v>5123</v>
      </c>
      <c r="D13" s="299" t="s">
        <v>5133</v>
      </c>
      <c r="E13" s="300" t="s">
        <v>5134</v>
      </c>
      <c r="F13" s="300">
        <v>256</v>
      </c>
      <c r="G13" s="299" t="s">
        <v>5126</v>
      </c>
      <c r="H13" s="300">
        <v>13.6</v>
      </c>
      <c r="I13" s="153">
        <f>(H13*'Информация о ценах'!$D$62+EAST_SF_19RUB!H13*'Информация о ценах'!$D$62*'Информация о ценах'!$E$62)*'Информация о ценах'!$B$6*1.02*1.2</f>
        <v>686.66399999999999</v>
      </c>
      <c r="J13" s="300"/>
      <c r="K13" s="125">
        <f t="shared" si="0"/>
        <v>0</v>
      </c>
    </row>
    <row r="14" spans="1:11" x14ac:dyDescent="0.35">
      <c r="A14" s="29" t="s">
        <v>5135</v>
      </c>
      <c r="B14" s="299" t="s">
        <v>5136</v>
      </c>
      <c r="C14" s="299" t="s">
        <v>5137</v>
      </c>
      <c r="D14" s="299" t="s">
        <v>5138</v>
      </c>
      <c r="E14" s="300" t="s">
        <v>5125</v>
      </c>
      <c r="F14" s="300">
        <v>256</v>
      </c>
      <c r="G14" s="299" t="s">
        <v>5126</v>
      </c>
      <c r="H14" s="300">
        <v>25.02</v>
      </c>
      <c r="I14" s="153">
        <f>(H14*'Информация о ценах'!$D$62+EAST_SF_19RUB!H14*'Информация о ценах'!$D$62*'Информация о ценах'!$E$62)*'Информация о ценах'!$B$6*1.02*1.2</f>
        <v>1263.2598</v>
      </c>
      <c r="J14" s="300"/>
      <c r="K14" s="125">
        <f t="shared" si="0"/>
        <v>0</v>
      </c>
    </row>
    <row r="15" spans="1:11" x14ac:dyDescent="0.35">
      <c r="A15" s="29" t="s">
        <v>5139</v>
      </c>
      <c r="B15" s="299" t="s">
        <v>5140</v>
      </c>
      <c r="C15" s="299" t="s">
        <v>5141</v>
      </c>
      <c r="D15" s="299" t="s">
        <v>5142</v>
      </c>
      <c r="E15" s="300"/>
      <c r="F15" s="129">
        <v>1000</v>
      </c>
      <c r="G15" s="299" t="s">
        <v>5144</v>
      </c>
      <c r="H15" s="300">
        <v>72.19</v>
      </c>
      <c r="I15" s="153">
        <f>(H15*'Информация о ценах'!$D$62+EAST_SF_19RUB!H15*'Информация о ценах'!$D$62*'Информация о ценах'!$E$62)*'Информация о ценах'!$B$6*1.02*1.2</f>
        <v>3644.8731000000002</v>
      </c>
      <c r="J15" s="300"/>
      <c r="K15" s="125">
        <f t="shared" si="0"/>
        <v>0</v>
      </c>
    </row>
    <row r="16" spans="1:11" x14ac:dyDescent="0.35">
      <c r="A16" s="29" t="s">
        <v>5793</v>
      </c>
      <c r="B16" s="299" t="s">
        <v>15362</v>
      </c>
      <c r="C16" s="299" t="s">
        <v>5794</v>
      </c>
      <c r="D16" s="299" t="s">
        <v>5795</v>
      </c>
      <c r="E16" s="300"/>
      <c r="F16" s="129">
        <v>1000</v>
      </c>
      <c r="G16" s="299" t="s">
        <v>5144</v>
      </c>
      <c r="H16" s="300">
        <v>72.2</v>
      </c>
      <c r="I16" s="153">
        <f>(H16*'Информация о ценах'!$D$62+EAST_SF_19RUB!H16*'Информация о ценах'!$D$62*'Информация о ценах'!$E$62)*'Информация о ценах'!$B$6*1.02*1.2</f>
        <v>3645.3780000000006</v>
      </c>
      <c r="J16" s="300"/>
      <c r="K16" s="125">
        <f t="shared" si="0"/>
        <v>0</v>
      </c>
    </row>
    <row r="17" spans="1:11" s="137" customFormat="1" x14ac:dyDescent="0.35">
      <c r="A17" s="29" t="s">
        <v>5145</v>
      </c>
      <c r="B17" s="299" t="s">
        <v>5146</v>
      </c>
      <c r="C17" s="299" t="s">
        <v>5147</v>
      </c>
      <c r="D17" s="299" t="s">
        <v>5148</v>
      </c>
      <c r="E17" s="300"/>
      <c r="F17" s="129">
        <v>1042</v>
      </c>
      <c r="G17" s="299" t="s">
        <v>5144</v>
      </c>
      <c r="H17" s="300">
        <v>26.26</v>
      </c>
      <c r="I17" s="153">
        <f>(H17*'Информация о ценах'!$D$62+EAST_SF_19RUB!H17*'Информация о ценах'!$D$62*'Информация о ценах'!$E$62)*'Информация о ценах'!$B$6*1.02*1.2</f>
        <v>1325.8674000000003</v>
      </c>
      <c r="J17" s="300"/>
      <c r="K17" s="125">
        <f t="shared" ref="K17:K24" si="1">I17*J17</f>
        <v>0</v>
      </c>
    </row>
    <row r="18" spans="1:11" x14ac:dyDescent="0.35">
      <c r="A18" s="29" t="s">
        <v>5149</v>
      </c>
      <c r="B18" s="299" t="s">
        <v>5150</v>
      </c>
      <c r="C18" s="299" t="s">
        <v>5151</v>
      </c>
      <c r="D18" s="299" t="s">
        <v>5152</v>
      </c>
      <c r="E18" s="300"/>
      <c r="F18" s="300">
        <v>120</v>
      </c>
      <c r="G18" s="299" t="s">
        <v>2672</v>
      </c>
      <c r="H18" s="300">
        <v>48.58</v>
      </c>
      <c r="I18" s="153">
        <f>(H18*'Информация о ценах'!$D$62+EAST_SF_19RUB!H18*'Информация о ценах'!$D$62*'Информация о ценах'!$E$62)*'Информация о ценах'!$B$6*1.02*1.2</f>
        <v>2452.8042</v>
      </c>
      <c r="J18" s="300"/>
      <c r="K18" s="125">
        <f t="shared" si="1"/>
        <v>0</v>
      </c>
    </row>
    <row r="19" spans="1:11" x14ac:dyDescent="0.35">
      <c r="A19" s="29" t="s">
        <v>5153</v>
      </c>
      <c r="B19" s="299" t="s">
        <v>5154</v>
      </c>
      <c r="C19" s="299" t="s">
        <v>5155</v>
      </c>
      <c r="D19" s="299" t="s">
        <v>5156</v>
      </c>
      <c r="E19" s="300"/>
      <c r="F19" s="300">
        <v>122</v>
      </c>
      <c r="G19" s="299" t="s">
        <v>5157</v>
      </c>
      <c r="H19" s="300">
        <v>2.48</v>
      </c>
      <c r="I19" s="153">
        <f>(H19*'Информация о ценах'!$D$62+EAST_SF_19RUB!H19*'Информация о ценах'!$D$62*'Информация о ценах'!$E$62)*'Информация о ценах'!$B$6*1.02*1.2</f>
        <v>125.21520000000001</v>
      </c>
      <c r="J19" s="300"/>
      <c r="K19" s="125">
        <f t="shared" si="1"/>
        <v>0</v>
      </c>
    </row>
    <row r="20" spans="1:11" x14ac:dyDescent="0.35">
      <c r="A20" s="29" t="s">
        <v>5158</v>
      </c>
      <c r="B20" s="299" t="s">
        <v>5159</v>
      </c>
      <c r="C20" s="299" t="s">
        <v>5160</v>
      </c>
      <c r="D20" s="299" t="s">
        <v>5161</v>
      </c>
      <c r="E20" s="300"/>
      <c r="F20" s="300">
        <v>81</v>
      </c>
      <c r="G20" s="299" t="s">
        <v>2676</v>
      </c>
      <c r="H20" s="300">
        <v>1.0900000000000001</v>
      </c>
      <c r="I20" s="153">
        <f>(H20*'Информация о ценах'!$D$62+EAST_SF_19RUB!H20*'Информация о ценах'!$D$62*'Информация о ценах'!$E$62)*'Информация о ценах'!$B$6*1.02*1.2</f>
        <v>55.034100000000016</v>
      </c>
      <c r="J20" s="300"/>
      <c r="K20" s="125">
        <f t="shared" si="1"/>
        <v>0</v>
      </c>
    </row>
    <row r="21" spans="1:11" x14ac:dyDescent="0.35">
      <c r="A21" s="29" t="s">
        <v>5162</v>
      </c>
      <c r="B21" s="299" t="s">
        <v>5163</v>
      </c>
      <c r="C21" s="299" t="s">
        <v>5164</v>
      </c>
      <c r="D21" s="299" t="s">
        <v>5165</v>
      </c>
      <c r="E21" s="300"/>
      <c r="F21" s="300">
        <v>274</v>
      </c>
      <c r="G21" s="299" t="s">
        <v>5157</v>
      </c>
      <c r="H21" s="300">
        <v>12.92</v>
      </c>
      <c r="I21" s="153">
        <f>(H21*'Информация о ценах'!$D$62+EAST_SF_19RUB!H21*'Информация о ценах'!$D$62*'Информация о ценах'!$E$62)*'Информация о ценах'!$B$6*1.02*1.2</f>
        <v>652.33080000000007</v>
      </c>
      <c r="J21" s="300"/>
      <c r="K21" s="125">
        <f t="shared" si="1"/>
        <v>0</v>
      </c>
    </row>
    <row r="22" spans="1:11" x14ac:dyDescent="0.35">
      <c r="A22" s="29" t="s">
        <v>5166</v>
      </c>
      <c r="B22" s="299" t="s">
        <v>5167</v>
      </c>
      <c r="C22" s="299" t="s">
        <v>5168</v>
      </c>
      <c r="D22" s="299" t="s">
        <v>5169</v>
      </c>
      <c r="E22" s="300"/>
      <c r="F22" s="300">
        <v>120</v>
      </c>
      <c r="G22" s="299" t="s">
        <v>1466</v>
      </c>
      <c r="H22" s="300">
        <v>6.15</v>
      </c>
      <c r="I22" s="153">
        <f>(H22*'Информация о ценах'!$D$62+EAST_SF_19RUB!H22*'Информация о ценах'!$D$62*'Информация о ценах'!$E$62)*'Информация о ценах'!$B$6*1.02*1.2</f>
        <v>310.51350000000002</v>
      </c>
      <c r="J22" s="300"/>
      <c r="K22" s="125">
        <f t="shared" si="1"/>
        <v>0</v>
      </c>
    </row>
    <row r="23" spans="1:11" x14ac:dyDescent="0.35">
      <c r="A23" s="29" t="s">
        <v>5170</v>
      </c>
      <c r="B23" s="299" t="s">
        <v>5171</v>
      </c>
      <c r="C23" s="299" t="s">
        <v>5137</v>
      </c>
      <c r="D23" s="299" t="s">
        <v>5172</v>
      </c>
      <c r="E23" s="300" t="s">
        <v>5143</v>
      </c>
      <c r="F23" s="300">
        <v>256</v>
      </c>
      <c r="G23" s="299" t="s">
        <v>1466</v>
      </c>
      <c r="H23" s="300">
        <v>24.49</v>
      </c>
      <c r="I23" s="153">
        <f>(H23*'Информация о ценах'!$D$62+EAST_SF_19RUB!H23*'Информация о ценах'!$D$62*'Информация о ценах'!$E$62)*'Информация о ценах'!$B$6*1.02*1.2</f>
        <v>1236.5001</v>
      </c>
      <c r="J23" s="300"/>
      <c r="K23" s="125">
        <f t="shared" si="1"/>
        <v>0</v>
      </c>
    </row>
    <row r="24" spans="1:11" ht="15" thickBot="1" x14ac:dyDescent="0.4">
      <c r="A24" s="31" t="s">
        <v>5173</v>
      </c>
      <c r="B24" s="32" t="s">
        <v>5174</v>
      </c>
      <c r="C24" s="32" t="s">
        <v>5175</v>
      </c>
      <c r="D24" s="32" t="s">
        <v>225</v>
      </c>
      <c r="E24" s="126"/>
      <c r="F24" s="126">
        <v>271</v>
      </c>
      <c r="G24" s="32" t="s">
        <v>5157</v>
      </c>
      <c r="H24" s="126">
        <v>19.690000000000001</v>
      </c>
      <c r="I24" s="154">
        <f>(H24*'Информация о ценах'!$D$62+EAST_SF_19RUB!H24*'Информация о ценах'!$D$62*'Информация о ценах'!$E$62)*'Информация о ценах'!$B$6*1.02*1.2</f>
        <v>994.1481</v>
      </c>
      <c r="J24" s="126"/>
      <c r="K24" s="127">
        <f t="shared" si="1"/>
        <v>0</v>
      </c>
    </row>
    <row r="25" spans="1:11" ht="15" thickBot="1" x14ac:dyDescent="0.4">
      <c r="I25" s="530" t="s">
        <v>5659</v>
      </c>
      <c r="J25" s="531"/>
      <c r="K25" s="122">
        <f>SUM(K3:K24)</f>
        <v>0</v>
      </c>
    </row>
  </sheetData>
  <mergeCells count="1">
    <mergeCell ref="I25:J25"/>
  </mergeCells>
  <hyperlinks>
    <hyperlink ref="A1" location="'Информация о ценах'!R1C1" display="←" xr:uid="{54093A5D-10F5-43BB-BDEF-9B1C77C55FA0}"/>
  </hyperlinks>
  <pageMargins left="0.7" right="0.7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009999"/>
  </sheetPr>
  <dimension ref="A1:K314"/>
  <sheetViews>
    <sheetView zoomScaleNormal="100" workbookViewId="0">
      <pane ySplit="3" topLeftCell="A4" activePane="bottomLeft" state="frozen"/>
      <selection activeCell="B16" sqref="B16:C16"/>
      <selection pane="bottomLeft" activeCell="A4" sqref="A4"/>
    </sheetView>
  </sheetViews>
  <sheetFormatPr defaultRowHeight="14.5" x14ac:dyDescent="0.35"/>
  <cols>
    <col min="1" max="1" width="16.7265625" style="179" bestFit="1" customWidth="1"/>
    <col min="2" max="2" width="14" style="167" bestFit="1" customWidth="1"/>
    <col min="3" max="3" width="15" bestFit="1" customWidth="1"/>
    <col min="4" max="4" width="67.7265625" customWidth="1"/>
    <col min="5" max="5" width="15.7265625" style="151" customWidth="1"/>
    <col min="6" max="6" width="9.453125" style="168" customWidth="1"/>
    <col min="7" max="7" width="13.453125" bestFit="1" customWidth="1"/>
    <col min="8" max="8" width="9.26953125" customWidth="1"/>
    <col min="9" max="9" width="15.54296875" style="121" customWidth="1"/>
    <col min="10" max="10" width="12.1796875" customWidth="1"/>
    <col min="11" max="11" width="11.1796875" style="121" customWidth="1"/>
  </cols>
  <sheetData>
    <row r="1" spans="1:11" s="4" customFormat="1" ht="48.75" customHeight="1" thickBot="1" x14ac:dyDescent="0.4">
      <c r="A1" s="392" t="s">
        <v>5115</v>
      </c>
      <c r="B1" s="228"/>
      <c r="C1" s="3"/>
      <c r="F1" s="6"/>
      <c r="H1" s="7"/>
      <c r="I1" s="236"/>
      <c r="J1" s="234"/>
      <c r="K1" s="233"/>
    </row>
    <row r="2" spans="1:11" s="5" customFormat="1" ht="44" thickBot="1" x14ac:dyDescent="0.4">
      <c r="A2" s="393" t="s">
        <v>90</v>
      </c>
      <c r="B2" s="209" t="s">
        <v>91</v>
      </c>
      <c r="C2" s="210" t="s">
        <v>92</v>
      </c>
      <c r="D2" s="210" t="s">
        <v>93</v>
      </c>
      <c r="E2" s="210" t="s">
        <v>94</v>
      </c>
      <c r="F2" s="211" t="s">
        <v>95</v>
      </c>
      <c r="G2" s="210" t="s">
        <v>96</v>
      </c>
      <c r="H2" s="212" t="s">
        <v>8541</v>
      </c>
      <c r="I2" s="323" t="s">
        <v>18474</v>
      </c>
      <c r="J2" s="379" t="s">
        <v>4892</v>
      </c>
      <c r="K2" s="380" t="s">
        <v>4893</v>
      </c>
    </row>
    <row r="3" spans="1:11" s="5" customFormat="1" ht="15" thickBot="1" x14ac:dyDescent="0.4">
      <c r="A3" s="548" t="s">
        <v>5284</v>
      </c>
      <c r="B3" s="549"/>
      <c r="C3" s="549"/>
      <c r="D3" s="549"/>
      <c r="E3" s="549"/>
      <c r="F3" s="549"/>
      <c r="G3" s="549"/>
      <c r="H3" s="549"/>
      <c r="I3" s="549"/>
      <c r="J3" s="549"/>
      <c r="K3" s="550"/>
    </row>
    <row r="4" spans="1:11" s="227" customFormat="1" x14ac:dyDescent="0.35">
      <c r="A4" s="59" t="s">
        <v>15364</v>
      </c>
      <c r="B4" s="60" t="s">
        <v>15365</v>
      </c>
      <c r="C4" s="60" t="s">
        <v>15366</v>
      </c>
      <c r="D4" s="60" t="s">
        <v>5213</v>
      </c>
      <c r="E4" s="60" t="s">
        <v>3334</v>
      </c>
      <c r="F4" s="123">
        <v>12</v>
      </c>
      <c r="G4" s="60" t="s">
        <v>1254</v>
      </c>
      <c r="H4" s="123">
        <v>2.97</v>
      </c>
      <c r="I4" s="272">
        <f>(H4*'Информация о ценах'!$D$64+'105'!H4*'Информация о ценах'!$D$64*'Информация о ценах'!$E$64)*'Информация о ценах'!$B$6*1.02*1.2</f>
        <v>149.95530000000002</v>
      </c>
      <c r="J4" s="219"/>
      <c r="K4" s="268">
        <f t="shared" ref="K4:K67" si="0">I4*J4</f>
        <v>0</v>
      </c>
    </row>
    <row r="5" spans="1:11" s="227" customFormat="1" x14ac:dyDescent="0.35">
      <c r="A5" s="29" t="s">
        <v>15367</v>
      </c>
      <c r="B5" s="299" t="s">
        <v>15368</v>
      </c>
      <c r="C5" s="299" t="s">
        <v>15366</v>
      </c>
      <c r="D5" s="299" t="s">
        <v>5213</v>
      </c>
      <c r="E5" s="299" t="s">
        <v>2783</v>
      </c>
      <c r="F5" s="300">
        <v>28</v>
      </c>
      <c r="G5" s="299" t="s">
        <v>367</v>
      </c>
      <c r="H5" s="300">
        <v>2.84</v>
      </c>
      <c r="I5" s="271">
        <f>(H5*'Информация о ценах'!$D$64+'105'!H5*'Информация о ценах'!$D$64*'Информация о ценах'!$E$64)*'Информация о ценах'!$B$6*1.02*1.2</f>
        <v>143.39160000000001</v>
      </c>
      <c r="J5" s="278"/>
      <c r="K5" s="279">
        <f t="shared" si="0"/>
        <v>0</v>
      </c>
    </row>
    <row r="6" spans="1:11" s="227" customFormat="1" x14ac:dyDescent="0.35">
      <c r="A6" s="29" t="s">
        <v>15369</v>
      </c>
      <c r="B6" s="299" t="s">
        <v>15370</v>
      </c>
      <c r="C6" s="299" t="s">
        <v>15366</v>
      </c>
      <c r="D6" s="299" t="s">
        <v>5213</v>
      </c>
      <c r="E6" s="299" t="s">
        <v>2786</v>
      </c>
      <c r="F6" s="300">
        <v>44</v>
      </c>
      <c r="G6" s="299" t="s">
        <v>104</v>
      </c>
      <c r="H6" s="300">
        <v>2.85</v>
      </c>
      <c r="I6" s="271">
        <f>(H6*'Информация о ценах'!$D$64+'105'!H6*'Информация о ценах'!$D$64*'Информация о ценах'!$E$64)*'Информация о ценах'!$B$6*1.02*1.2</f>
        <v>143.89650000000003</v>
      </c>
      <c r="J6" s="278"/>
      <c r="K6" s="279">
        <f t="shared" si="0"/>
        <v>0</v>
      </c>
    </row>
    <row r="7" spans="1:11" s="227" customFormat="1" x14ac:dyDescent="0.35">
      <c r="A7" s="29" t="s">
        <v>15371</v>
      </c>
      <c r="B7" s="299" t="s">
        <v>15372</v>
      </c>
      <c r="C7" s="299" t="s">
        <v>15366</v>
      </c>
      <c r="D7" s="299" t="s">
        <v>5213</v>
      </c>
      <c r="E7" s="299" t="s">
        <v>595</v>
      </c>
      <c r="F7" s="300">
        <v>71</v>
      </c>
      <c r="G7" s="299" t="s">
        <v>107</v>
      </c>
      <c r="H7" s="300">
        <v>2.77</v>
      </c>
      <c r="I7" s="271">
        <f>(H7*'Информация о ценах'!$D$64+'105'!H7*'Информация о ценах'!$D$64*'Информация о ценах'!$E$64)*'Информация о ценах'!$B$6*1.02*1.2</f>
        <v>139.85730000000001</v>
      </c>
      <c r="J7" s="278"/>
      <c r="K7" s="279">
        <f t="shared" si="0"/>
        <v>0</v>
      </c>
    </row>
    <row r="8" spans="1:11" s="227" customFormat="1" x14ac:dyDescent="0.35">
      <c r="A8" s="29" t="s">
        <v>15373</v>
      </c>
      <c r="B8" s="299" t="s">
        <v>15374</v>
      </c>
      <c r="C8" s="299" t="s">
        <v>15366</v>
      </c>
      <c r="D8" s="299" t="s">
        <v>5213</v>
      </c>
      <c r="E8" s="299" t="s">
        <v>617</v>
      </c>
      <c r="F8" s="300">
        <v>140</v>
      </c>
      <c r="G8" s="299" t="s">
        <v>186</v>
      </c>
      <c r="H8" s="300">
        <v>3.62</v>
      </c>
      <c r="I8" s="271">
        <f>(H8*'Информация о ценах'!$D$64+'105'!H8*'Информация о ценах'!$D$64*'Информация о ценах'!$E$64)*'Информация о ценах'!$B$6*1.02*1.2</f>
        <v>182.77380000000002</v>
      </c>
      <c r="J8" s="278"/>
      <c r="K8" s="279">
        <f t="shared" si="0"/>
        <v>0</v>
      </c>
    </row>
    <row r="9" spans="1:11" s="227" customFormat="1" x14ac:dyDescent="0.35">
      <c r="A9" s="29" t="s">
        <v>15375</v>
      </c>
      <c r="B9" s="299" t="s">
        <v>15376</v>
      </c>
      <c r="C9" s="299" t="s">
        <v>15366</v>
      </c>
      <c r="D9" s="299" t="s">
        <v>5213</v>
      </c>
      <c r="E9" s="299" t="s">
        <v>101</v>
      </c>
      <c r="F9" s="300">
        <v>190</v>
      </c>
      <c r="G9" s="299" t="s">
        <v>180</v>
      </c>
      <c r="H9" s="300">
        <v>7.28</v>
      </c>
      <c r="I9" s="271">
        <f>(H9*'Информация о ценах'!$D$64+'105'!H9*'Информация о ценах'!$D$64*'Информация о ценах'!$E$64)*'Информация о ценах'!$B$6*1.02*1.2</f>
        <v>367.56720000000001</v>
      </c>
      <c r="J9" s="278"/>
      <c r="K9" s="279">
        <f t="shared" si="0"/>
        <v>0</v>
      </c>
    </row>
    <row r="10" spans="1:11" s="227" customFormat="1" x14ac:dyDescent="0.35">
      <c r="A10" s="29" t="s">
        <v>15377</v>
      </c>
      <c r="B10" s="299" t="s">
        <v>15378</v>
      </c>
      <c r="C10" s="299" t="s">
        <v>15366</v>
      </c>
      <c r="D10" s="299" t="s">
        <v>5213</v>
      </c>
      <c r="E10" s="299" t="s">
        <v>2795</v>
      </c>
      <c r="F10" s="300">
        <v>287</v>
      </c>
      <c r="G10" s="299" t="s">
        <v>1398</v>
      </c>
      <c r="H10" s="300">
        <v>13.84</v>
      </c>
      <c r="I10" s="271">
        <f>(H10*'Информация о ценах'!$D$64+'105'!H10*'Информация о ценах'!$D$64*'Информация о ценах'!$E$64)*'Информация о ценах'!$B$6*1.02*1.2</f>
        <v>698.78159999999991</v>
      </c>
      <c r="J10" s="278"/>
      <c r="K10" s="279">
        <f t="shared" si="0"/>
        <v>0</v>
      </c>
    </row>
    <row r="11" spans="1:11" s="227" customFormat="1" x14ac:dyDescent="0.35">
      <c r="A11" s="29" t="s">
        <v>5214</v>
      </c>
      <c r="B11" s="299" t="s">
        <v>15379</v>
      </c>
      <c r="C11" s="299" t="s">
        <v>15366</v>
      </c>
      <c r="D11" s="299" t="s">
        <v>5213</v>
      </c>
      <c r="E11" s="299" t="s">
        <v>2799</v>
      </c>
      <c r="F11" s="300">
        <v>450</v>
      </c>
      <c r="G11" s="299" t="s">
        <v>1399</v>
      </c>
      <c r="H11" s="300">
        <v>18.8</v>
      </c>
      <c r="I11" s="271">
        <f>(H11*'Информация о ценах'!$D$64+'105'!H11*'Информация о ценах'!$D$64*'Информация о ценах'!$E$64)*'Информация о ценах'!$B$6*1.02*1.2</f>
        <v>949.2120000000001</v>
      </c>
      <c r="J11" s="278"/>
      <c r="K11" s="279">
        <f t="shared" si="0"/>
        <v>0</v>
      </c>
    </row>
    <row r="12" spans="1:11" s="227" customFormat="1" x14ac:dyDescent="0.35">
      <c r="A12" s="29" t="s">
        <v>15380</v>
      </c>
      <c r="B12" s="299" t="s">
        <v>15381</v>
      </c>
      <c r="C12" s="299" t="s">
        <v>15366</v>
      </c>
      <c r="D12" s="299" t="s">
        <v>5213</v>
      </c>
      <c r="E12" s="299" t="s">
        <v>2207</v>
      </c>
      <c r="F12" s="300">
        <v>778</v>
      </c>
      <c r="G12" s="299" t="s">
        <v>119</v>
      </c>
      <c r="H12" s="300">
        <v>33.25</v>
      </c>
      <c r="I12" s="271">
        <f>(H12*'Информация о ценах'!$D$64+'105'!H12*'Информация о ценах'!$D$64*'Информация о ценах'!$E$64)*'Информация о ценах'!$B$6*1.02*1.2</f>
        <v>1678.7925</v>
      </c>
      <c r="J12" s="278"/>
      <c r="K12" s="279">
        <f t="shared" si="0"/>
        <v>0</v>
      </c>
    </row>
    <row r="13" spans="1:11" s="227" customFormat="1" x14ac:dyDescent="0.35">
      <c r="A13" s="29" t="s">
        <v>15382</v>
      </c>
      <c r="B13" s="299" t="s">
        <v>15383</v>
      </c>
      <c r="C13" s="299" t="s">
        <v>15366</v>
      </c>
      <c r="D13" s="299" t="s">
        <v>5213</v>
      </c>
      <c r="E13" s="299" t="s">
        <v>2686</v>
      </c>
      <c r="F13" s="300">
        <v>62</v>
      </c>
      <c r="G13" s="299" t="s">
        <v>104</v>
      </c>
      <c r="H13" s="300">
        <v>2.99</v>
      </c>
      <c r="I13" s="271">
        <f>(H13*'Информация о ценах'!$D$64+'105'!H13*'Информация о ценах'!$D$64*'Информация о ценах'!$E$64)*'Информация о ценах'!$B$6*1.02*1.2</f>
        <v>150.96510000000004</v>
      </c>
      <c r="J13" s="278"/>
      <c r="K13" s="279">
        <f t="shared" si="0"/>
        <v>0</v>
      </c>
    </row>
    <row r="14" spans="1:11" s="227" customFormat="1" x14ac:dyDescent="0.35">
      <c r="A14" s="29" t="s">
        <v>15384</v>
      </c>
      <c r="B14" s="299" t="s">
        <v>15385</v>
      </c>
      <c r="C14" s="299" t="s">
        <v>15366</v>
      </c>
      <c r="D14" s="299" t="s">
        <v>5213</v>
      </c>
      <c r="E14" s="299" t="s">
        <v>2687</v>
      </c>
      <c r="F14" s="300">
        <v>180</v>
      </c>
      <c r="G14" s="299" t="s">
        <v>186</v>
      </c>
      <c r="H14" s="300">
        <v>8.35</v>
      </c>
      <c r="I14" s="271">
        <f>(H14*'Информация о ценах'!$D$64+'105'!H14*'Информация о ценах'!$D$64*'Информация о ценах'!$E$64)*'Информация о ценах'!$B$6*1.02*1.2</f>
        <v>421.5915</v>
      </c>
      <c r="J14" s="278"/>
      <c r="K14" s="279">
        <f t="shared" si="0"/>
        <v>0</v>
      </c>
    </row>
    <row r="15" spans="1:11" s="227" customFormat="1" x14ac:dyDescent="0.35">
      <c r="A15" s="29" t="s">
        <v>15386</v>
      </c>
      <c r="B15" s="299" t="s">
        <v>15387</v>
      </c>
      <c r="C15" s="299" t="s">
        <v>15366</v>
      </c>
      <c r="D15" s="299" t="s">
        <v>5213</v>
      </c>
      <c r="E15" s="299" t="s">
        <v>2688</v>
      </c>
      <c r="F15" s="300">
        <v>256</v>
      </c>
      <c r="G15" s="299" t="s">
        <v>170</v>
      </c>
      <c r="H15" s="300">
        <v>14.7</v>
      </c>
      <c r="I15" s="271">
        <f>(H15*'Информация о ценах'!$D$64+'105'!H15*'Информация о ценах'!$D$64*'Информация о ценах'!$E$64)*'Информация о ценах'!$B$6*1.02*1.2</f>
        <v>742.2030000000002</v>
      </c>
      <c r="J15" s="278"/>
      <c r="K15" s="279">
        <f t="shared" si="0"/>
        <v>0</v>
      </c>
    </row>
    <row r="16" spans="1:11" s="227" customFormat="1" x14ac:dyDescent="0.35">
      <c r="A16" s="29" t="s">
        <v>15388</v>
      </c>
      <c r="B16" s="299" t="s">
        <v>15389</v>
      </c>
      <c r="C16" s="299" t="s">
        <v>15366</v>
      </c>
      <c r="D16" s="299" t="s">
        <v>5213</v>
      </c>
      <c r="E16" s="299" t="s">
        <v>2689</v>
      </c>
      <c r="F16" s="300">
        <v>213</v>
      </c>
      <c r="G16" s="299" t="s">
        <v>1398</v>
      </c>
      <c r="H16" s="300">
        <v>16.62</v>
      </c>
      <c r="I16" s="271">
        <f>(H16*'Информация о ценах'!$D$64+'105'!H16*'Информация о ценах'!$D$64*'Информация о ценах'!$E$64)*'Информация о ценах'!$B$6*1.02*1.2</f>
        <v>839.14380000000017</v>
      </c>
      <c r="J16" s="278"/>
      <c r="K16" s="279">
        <f t="shared" si="0"/>
        <v>0</v>
      </c>
    </row>
    <row r="17" spans="1:11" s="227" customFormat="1" x14ac:dyDescent="0.35">
      <c r="A17" s="29" t="s">
        <v>15390</v>
      </c>
      <c r="B17" s="299" t="s">
        <v>15391</v>
      </c>
      <c r="C17" s="299" t="s">
        <v>15392</v>
      </c>
      <c r="D17" s="299" t="s">
        <v>5215</v>
      </c>
      <c r="E17" s="299" t="s">
        <v>2786</v>
      </c>
      <c r="F17" s="300">
        <v>56</v>
      </c>
      <c r="G17" s="299" t="s">
        <v>208</v>
      </c>
      <c r="H17" s="300">
        <v>6.79</v>
      </c>
      <c r="I17" s="271">
        <f>(H17*'Информация о ценах'!$D$64+'105'!H17*'Информация о ценах'!$D$64*'Информация о ценах'!$E$64)*'Информация о ценах'!$B$6*1.02*1.2</f>
        <v>342.82710000000003</v>
      </c>
      <c r="J17" s="278"/>
      <c r="K17" s="279">
        <f t="shared" si="0"/>
        <v>0</v>
      </c>
    </row>
    <row r="18" spans="1:11" s="227" customFormat="1" x14ac:dyDescent="0.35">
      <c r="A18" s="29" t="s">
        <v>15393</v>
      </c>
      <c r="B18" s="299" t="s">
        <v>15394</v>
      </c>
      <c r="C18" s="299" t="s">
        <v>15392</v>
      </c>
      <c r="D18" s="299" t="s">
        <v>5215</v>
      </c>
      <c r="E18" s="299" t="s">
        <v>595</v>
      </c>
      <c r="F18" s="300">
        <v>60</v>
      </c>
      <c r="G18" s="299" t="s">
        <v>104</v>
      </c>
      <c r="H18" s="300">
        <v>6.18</v>
      </c>
      <c r="I18" s="271">
        <f>(H18*'Информация о ценах'!$D$64+'105'!H18*'Информация о ценах'!$D$64*'Информация о ценах'!$E$64)*'Информация о ценах'!$B$6*1.02*1.2</f>
        <v>312.02820000000003</v>
      </c>
      <c r="J18" s="278"/>
      <c r="K18" s="279">
        <f t="shared" si="0"/>
        <v>0</v>
      </c>
    </row>
    <row r="19" spans="1:11" s="227" customFormat="1" x14ac:dyDescent="0.35">
      <c r="A19" s="29" t="s">
        <v>15395</v>
      </c>
      <c r="B19" s="299" t="s">
        <v>15396</v>
      </c>
      <c r="C19" s="299" t="s">
        <v>15392</v>
      </c>
      <c r="D19" s="299" t="s">
        <v>5215</v>
      </c>
      <c r="E19" s="299" t="s">
        <v>617</v>
      </c>
      <c r="F19" s="300">
        <v>201</v>
      </c>
      <c r="G19" s="299" t="s">
        <v>170</v>
      </c>
      <c r="H19" s="300">
        <v>8.8000000000000007</v>
      </c>
      <c r="I19" s="271">
        <f>(H19*'Информация о ценах'!$D$64+'105'!H19*'Информация о ценах'!$D$64*'Информация о ценах'!$E$64)*'Информация о ценах'!$B$6*1.02*1.2</f>
        <v>444.31200000000007</v>
      </c>
      <c r="J19" s="278"/>
      <c r="K19" s="279">
        <f t="shared" si="0"/>
        <v>0</v>
      </c>
    </row>
    <row r="20" spans="1:11" s="227" customFormat="1" x14ac:dyDescent="0.35">
      <c r="A20" s="29" t="s">
        <v>15397</v>
      </c>
      <c r="B20" s="299" t="s">
        <v>15398</v>
      </c>
      <c r="C20" s="299" t="s">
        <v>15392</v>
      </c>
      <c r="D20" s="299" t="s">
        <v>5215</v>
      </c>
      <c r="E20" s="299" t="s">
        <v>101</v>
      </c>
      <c r="F20" s="300">
        <v>161</v>
      </c>
      <c r="G20" s="299" t="s">
        <v>170</v>
      </c>
      <c r="H20" s="300">
        <v>14.92</v>
      </c>
      <c r="I20" s="271">
        <f>(H20*'Информация о ценах'!$D$64+'105'!H20*'Информация о ценах'!$D$64*'Информация о ценах'!$E$64)*'Информация о ценах'!$B$6*1.02*1.2</f>
        <v>753.31079999999997</v>
      </c>
      <c r="J20" s="278"/>
      <c r="K20" s="279">
        <f t="shared" si="0"/>
        <v>0</v>
      </c>
    </row>
    <row r="21" spans="1:11" s="227" customFormat="1" x14ac:dyDescent="0.35">
      <c r="A21" s="29" t="s">
        <v>15399</v>
      </c>
      <c r="B21" s="299" t="s">
        <v>15400</v>
      </c>
      <c r="C21" s="299" t="s">
        <v>15401</v>
      </c>
      <c r="D21" s="299" t="s">
        <v>5216</v>
      </c>
      <c r="E21" s="299" t="s">
        <v>2783</v>
      </c>
      <c r="F21" s="300">
        <v>27</v>
      </c>
      <c r="G21" s="299" t="s">
        <v>226</v>
      </c>
      <c r="H21" s="300">
        <v>2.4300000000000002</v>
      </c>
      <c r="I21" s="271">
        <f>(H21*'Информация о ценах'!$D$64+'105'!H21*'Информация о ценах'!$D$64*'Информация о ценах'!$E$64)*'Информация о ценах'!$B$6*1.02*1.2</f>
        <v>122.69070000000001</v>
      </c>
      <c r="J21" s="278"/>
      <c r="K21" s="279">
        <f t="shared" si="0"/>
        <v>0</v>
      </c>
    </row>
    <row r="22" spans="1:11" s="227" customFormat="1" x14ac:dyDescent="0.35">
      <c r="A22" s="29" t="s">
        <v>15402</v>
      </c>
      <c r="B22" s="299" t="s">
        <v>15403</v>
      </c>
      <c r="C22" s="299" t="s">
        <v>15401</v>
      </c>
      <c r="D22" s="299" t="s">
        <v>5216</v>
      </c>
      <c r="E22" s="299" t="s">
        <v>2786</v>
      </c>
      <c r="F22" s="300">
        <v>41</v>
      </c>
      <c r="G22" s="299" t="s">
        <v>208</v>
      </c>
      <c r="H22" s="300">
        <v>3.1</v>
      </c>
      <c r="I22" s="271">
        <f>(H22*'Информация о ценах'!$D$64+'105'!H22*'Информация о ценах'!$D$64*'Информация о ценах'!$E$64)*'Информация о ценах'!$B$6*1.02*1.2</f>
        <v>156.51900000000003</v>
      </c>
      <c r="J22" s="278"/>
      <c r="K22" s="279">
        <f t="shared" si="0"/>
        <v>0</v>
      </c>
    </row>
    <row r="23" spans="1:11" s="227" customFormat="1" x14ac:dyDescent="0.35">
      <c r="A23" s="29" t="s">
        <v>15404</v>
      </c>
      <c r="B23" s="299" t="s">
        <v>15405</v>
      </c>
      <c r="C23" s="299" t="s">
        <v>15401</v>
      </c>
      <c r="D23" s="299" t="s">
        <v>5216</v>
      </c>
      <c r="E23" s="299" t="s">
        <v>595</v>
      </c>
      <c r="F23" s="300">
        <v>67</v>
      </c>
      <c r="G23" s="299" t="s">
        <v>197</v>
      </c>
      <c r="H23" s="300">
        <v>3.2</v>
      </c>
      <c r="I23" s="271">
        <f>(H23*'Информация о ценах'!$D$64+'105'!H23*'Информация о ценах'!$D$64*'Информация о ценах'!$E$64)*'Информация о ценах'!$B$6*1.02*1.2</f>
        <v>161.56800000000004</v>
      </c>
      <c r="J23" s="278"/>
      <c r="K23" s="279">
        <f t="shared" si="0"/>
        <v>0</v>
      </c>
    </row>
    <row r="24" spans="1:11" s="227" customFormat="1" x14ac:dyDescent="0.35">
      <c r="A24" s="29" t="s">
        <v>15406</v>
      </c>
      <c r="B24" s="299" t="s">
        <v>15407</v>
      </c>
      <c r="C24" s="299" t="s">
        <v>15401</v>
      </c>
      <c r="D24" s="299" t="s">
        <v>5216</v>
      </c>
      <c r="E24" s="299" t="s">
        <v>617</v>
      </c>
      <c r="F24" s="300">
        <v>109</v>
      </c>
      <c r="G24" s="299" t="s">
        <v>148</v>
      </c>
      <c r="H24" s="300">
        <v>3.99</v>
      </c>
      <c r="I24" s="271">
        <f>(H24*'Информация о ценах'!$D$64+'105'!H24*'Информация о ценах'!$D$64*'Информация о ценах'!$E$64)*'Информация о ценах'!$B$6*1.02*1.2</f>
        <v>201.45510000000002</v>
      </c>
      <c r="J24" s="278"/>
      <c r="K24" s="279">
        <f t="shared" si="0"/>
        <v>0</v>
      </c>
    </row>
    <row r="25" spans="1:11" s="227" customFormat="1" x14ac:dyDescent="0.35">
      <c r="A25" s="29" t="s">
        <v>15408</v>
      </c>
      <c r="B25" s="299" t="s">
        <v>15409</v>
      </c>
      <c r="C25" s="299" t="s">
        <v>15401</v>
      </c>
      <c r="D25" s="299" t="s">
        <v>5216</v>
      </c>
      <c r="E25" s="299" t="s">
        <v>101</v>
      </c>
      <c r="F25" s="300">
        <v>205</v>
      </c>
      <c r="G25" s="299" t="s">
        <v>1675</v>
      </c>
      <c r="H25" s="300">
        <v>6.18</v>
      </c>
      <c r="I25" s="271">
        <f>(H25*'Информация о ценах'!$D$64+'105'!H25*'Информация о ценах'!$D$64*'Информация о ценах'!$E$64)*'Информация о ценах'!$B$6*1.02*1.2</f>
        <v>312.02820000000003</v>
      </c>
      <c r="J25" s="278"/>
      <c r="K25" s="279">
        <f t="shared" si="0"/>
        <v>0</v>
      </c>
    </row>
    <row r="26" spans="1:11" s="227" customFormat="1" x14ac:dyDescent="0.35">
      <c r="A26" s="29" t="s">
        <v>15410</v>
      </c>
      <c r="B26" s="299" t="s">
        <v>15411</v>
      </c>
      <c r="C26" s="299" t="s">
        <v>15401</v>
      </c>
      <c r="D26" s="299" t="s">
        <v>5216</v>
      </c>
      <c r="E26" s="299" t="s">
        <v>2795</v>
      </c>
      <c r="F26" s="300">
        <v>287</v>
      </c>
      <c r="G26" s="299" t="s">
        <v>1999</v>
      </c>
      <c r="H26" s="300">
        <v>12.96</v>
      </c>
      <c r="I26" s="271">
        <f>(H26*'Информация о ценах'!$D$64+'105'!H26*'Информация о ценах'!$D$64*'Информация о ценах'!$E$64)*'Информация о ценах'!$B$6*1.02*1.2</f>
        <v>654.35040000000004</v>
      </c>
      <c r="J26" s="278"/>
      <c r="K26" s="279">
        <f t="shared" si="0"/>
        <v>0</v>
      </c>
    </row>
    <row r="27" spans="1:11" s="227" customFormat="1" x14ac:dyDescent="0.35">
      <c r="A27" s="29" t="s">
        <v>15412</v>
      </c>
      <c r="B27" s="299" t="s">
        <v>15413</v>
      </c>
      <c r="C27" s="299" t="s">
        <v>15401</v>
      </c>
      <c r="D27" s="299" t="s">
        <v>5216</v>
      </c>
      <c r="E27" s="299" t="s">
        <v>2799</v>
      </c>
      <c r="F27" s="300">
        <v>499</v>
      </c>
      <c r="G27" s="299" t="s">
        <v>1399</v>
      </c>
      <c r="H27" s="300">
        <v>20.7</v>
      </c>
      <c r="I27" s="271">
        <f>(H27*'Информация о ценах'!$D$64+'105'!H27*'Информация о ценах'!$D$64*'Информация о ценах'!$E$64)*'Информация о ценах'!$B$6*1.02*1.2</f>
        <v>1045.143</v>
      </c>
      <c r="J27" s="278"/>
      <c r="K27" s="279">
        <f t="shared" si="0"/>
        <v>0</v>
      </c>
    </row>
    <row r="28" spans="1:11" s="227" customFormat="1" x14ac:dyDescent="0.35">
      <c r="A28" s="29" t="s">
        <v>15414</v>
      </c>
      <c r="B28" s="299" t="s">
        <v>15415</v>
      </c>
      <c r="C28" s="299" t="s">
        <v>15401</v>
      </c>
      <c r="D28" s="299" t="s">
        <v>5216</v>
      </c>
      <c r="E28" s="299" t="s">
        <v>2207</v>
      </c>
      <c r="F28" s="300">
        <v>590</v>
      </c>
      <c r="G28" s="299" t="s">
        <v>119</v>
      </c>
      <c r="H28" s="300">
        <v>37.61</v>
      </c>
      <c r="I28" s="271">
        <f>(H28*'Информация о ценах'!$D$64+'105'!H28*'Информация о ценах'!$D$64*'Информация о ценах'!$E$64)*'Информация о ценах'!$B$6*1.02*1.2</f>
        <v>1898.9289000000001</v>
      </c>
      <c r="J28" s="278"/>
      <c r="K28" s="279">
        <f t="shared" si="0"/>
        <v>0</v>
      </c>
    </row>
    <row r="29" spans="1:11" s="227" customFormat="1" x14ac:dyDescent="0.35">
      <c r="A29" s="29" t="s">
        <v>15416</v>
      </c>
      <c r="B29" s="299" t="s">
        <v>15417</v>
      </c>
      <c r="C29" s="299" t="s">
        <v>15418</v>
      </c>
      <c r="D29" s="299" t="s">
        <v>5217</v>
      </c>
      <c r="E29" s="299" t="s">
        <v>2786</v>
      </c>
      <c r="F29" s="300">
        <v>39</v>
      </c>
      <c r="G29" s="299" t="s">
        <v>238</v>
      </c>
      <c r="H29" s="300">
        <v>9.6199999999999992</v>
      </c>
      <c r="I29" s="271">
        <f>(H29*'Информация о ценах'!$D$64+'105'!H29*'Информация о ценах'!$D$64*'Информация о ценах'!$E$64)*'Информация о ценах'!$B$6*1.02*1.2</f>
        <v>485.71380000000005</v>
      </c>
      <c r="J29" s="278"/>
      <c r="K29" s="279">
        <f t="shared" si="0"/>
        <v>0</v>
      </c>
    </row>
    <row r="30" spans="1:11" s="227" customFormat="1" x14ac:dyDescent="0.35">
      <c r="A30" s="29" t="s">
        <v>15419</v>
      </c>
      <c r="B30" s="299" t="s">
        <v>15420</v>
      </c>
      <c r="C30" s="299" t="s">
        <v>15418</v>
      </c>
      <c r="D30" s="299" t="s">
        <v>5217</v>
      </c>
      <c r="E30" s="299" t="s">
        <v>595</v>
      </c>
      <c r="F30" s="300">
        <v>81</v>
      </c>
      <c r="G30" s="299" t="s">
        <v>104</v>
      </c>
      <c r="H30" s="300">
        <v>6.66</v>
      </c>
      <c r="I30" s="271">
        <f>(H30*'Информация о ценах'!$D$64+'105'!H30*'Информация о ценах'!$D$64*'Информация о ценах'!$E$64)*'Информация о ценах'!$B$6*1.02*1.2</f>
        <v>336.26340000000005</v>
      </c>
      <c r="J30" s="278"/>
      <c r="K30" s="279">
        <f t="shared" si="0"/>
        <v>0</v>
      </c>
    </row>
    <row r="31" spans="1:11" s="227" customFormat="1" x14ac:dyDescent="0.35">
      <c r="A31" s="29" t="s">
        <v>15421</v>
      </c>
      <c r="B31" s="299" t="s">
        <v>15422</v>
      </c>
      <c r="C31" s="299" t="s">
        <v>15418</v>
      </c>
      <c r="D31" s="299" t="s">
        <v>5217</v>
      </c>
      <c r="E31" s="299" t="s">
        <v>617</v>
      </c>
      <c r="F31" s="300">
        <v>184</v>
      </c>
      <c r="G31" s="299" t="s">
        <v>148</v>
      </c>
      <c r="H31" s="300">
        <v>10.67</v>
      </c>
      <c r="I31" s="271">
        <f>(H31*'Информация о ценах'!$D$64+'105'!H31*'Информация о ценах'!$D$64*'Информация о ценах'!$E$64)*'Информация о ценах'!$B$6*1.02*1.2</f>
        <v>538.72829999999999</v>
      </c>
      <c r="J31" s="278"/>
      <c r="K31" s="279">
        <f t="shared" si="0"/>
        <v>0</v>
      </c>
    </row>
    <row r="32" spans="1:11" s="227" customFormat="1" x14ac:dyDescent="0.35">
      <c r="A32" s="29" t="s">
        <v>15423</v>
      </c>
      <c r="B32" s="299" t="s">
        <v>15424</v>
      </c>
      <c r="C32" s="299" t="s">
        <v>15418</v>
      </c>
      <c r="D32" s="299" t="s">
        <v>5217</v>
      </c>
      <c r="E32" s="299" t="s">
        <v>101</v>
      </c>
      <c r="F32" s="300">
        <v>165</v>
      </c>
      <c r="G32" s="299" t="s">
        <v>180</v>
      </c>
      <c r="H32" s="300">
        <v>11.8</v>
      </c>
      <c r="I32" s="271">
        <f>(H32*'Информация о ценах'!$D$64+'105'!H32*'Информация о ценах'!$D$64*'Информация о ценах'!$E$64)*'Информация о ценах'!$B$6*1.02*1.2</f>
        <v>595.78200000000004</v>
      </c>
      <c r="J32" s="278"/>
      <c r="K32" s="279">
        <f t="shared" si="0"/>
        <v>0</v>
      </c>
    </row>
    <row r="33" spans="1:11" s="227" customFormat="1" x14ac:dyDescent="0.35">
      <c r="A33" s="29" t="s">
        <v>15425</v>
      </c>
      <c r="B33" s="299" t="s">
        <v>15426</v>
      </c>
      <c r="C33" s="299" t="s">
        <v>15418</v>
      </c>
      <c r="D33" s="299" t="s">
        <v>5217</v>
      </c>
      <c r="E33" s="299" t="s">
        <v>2795</v>
      </c>
      <c r="F33" s="300">
        <v>282</v>
      </c>
      <c r="G33" s="299" t="s">
        <v>1398</v>
      </c>
      <c r="H33" s="300">
        <v>23.27</v>
      </c>
      <c r="I33" s="271">
        <f>(H33*'Информация о ценах'!$D$64+'105'!H33*'Информация о ценах'!$D$64*'Информация о ценах'!$E$64)*'Информация о ценах'!$B$6*1.02*1.2</f>
        <v>1174.9023</v>
      </c>
      <c r="J33" s="278"/>
      <c r="K33" s="279">
        <f t="shared" si="0"/>
        <v>0</v>
      </c>
    </row>
    <row r="34" spans="1:11" s="227" customFormat="1" x14ac:dyDescent="0.35">
      <c r="A34" s="29" t="s">
        <v>15427</v>
      </c>
      <c r="B34" s="299" t="s">
        <v>15428</v>
      </c>
      <c r="C34" s="299" t="s">
        <v>15429</v>
      </c>
      <c r="D34" s="299" t="s">
        <v>5218</v>
      </c>
      <c r="E34" s="299" t="s">
        <v>2786</v>
      </c>
      <c r="F34" s="300">
        <v>90</v>
      </c>
      <c r="G34" s="299" t="s">
        <v>1403</v>
      </c>
      <c r="H34" s="300">
        <v>5.63</v>
      </c>
      <c r="I34" s="271">
        <f>(H34*'Информация о ценах'!$D$64+'105'!H34*'Информация о ценах'!$D$64*'Информация о ценах'!$E$64)*'Информация о ценах'!$B$6*1.02*1.2</f>
        <v>284.25870000000003</v>
      </c>
      <c r="J34" s="278"/>
      <c r="K34" s="279">
        <f t="shared" si="0"/>
        <v>0</v>
      </c>
    </row>
    <row r="35" spans="1:11" s="227" customFormat="1" x14ac:dyDescent="0.35">
      <c r="A35" s="29" t="s">
        <v>15430</v>
      </c>
      <c r="B35" s="299" t="s">
        <v>15431</v>
      </c>
      <c r="C35" s="299" t="s">
        <v>15429</v>
      </c>
      <c r="D35" s="299" t="s">
        <v>5218</v>
      </c>
      <c r="E35" s="299" t="s">
        <v>595</v>
      </c>
      <c r="F35" s="300">
        <v>60</v>
      </c>
      <c r="G35" s="299" t="s">
        <v>104</v>
      </c>
      <c r="H35" s="300">
        <v>6.24</v>
      </c>
      <c r="I35" s="271">
        <f>(H35*'Информация о ценах'!$D$64+'105'!H35*'Информация о ценах'!$D$64*'Информация о ценах'!$E$64)*'Информация о ценах'!$B$6*1.02*1.2</f>
        <v>315.05760000000004</v>
      </c>
      <c r="J35" s="278"/>
      <c r="K35" s="279">
        <f t="shared" si="0"/>
        <v>0</v>
      </c>
    </row>
    <row r="36" spans="1:11" s="227" customFormat="1" x14ac:dyDescent="0.35">
      <c r="A36" s="29" t="s">
        <v>15432</v>
      </c>
      <c r="B36" s="299" t="s">
        <v>15433</v>
      </c>
      <c r="C36" s="299" t="s">
        <v>15429</v>
      </c>
      <c r="D36" s="299" t="s">
        <v>5218</v>
      </c>
      <c r="E36" s="299" t="s">
        <v>617</v>
      </c>
      <c r="F36" s="300">
        <v>94</v>
      </c>
      <c r="G36" s="299" t="s">
        <v>148</v>
      </c>
      <c r="H36" s="300">
        <v>6.65</v>
      </c>
      <c r="I36" s="271">
        <f>(H36*'Информация о ценах'!$D$64+'105'!H36*'Информация о ценах'!$D$64*'Информация о ценах'!$E$64)*'Информация о ценах'!$B$6*1.02*1.2</f>
        <v>335.75850000000003</v>
      </c>
      <c r="J36" s="278"/>
      <c r="K36" s="279">
        <f t="shared" si="0"/>
        <v>0</v>
      </c>
    </row>
    <row r="37" spans="1:11" s="227" customFormat="1" x14ac:dyDescent="0.35">
      <c r="A37" s="29" t="s">
        <v>15434</v>
      </c>
      <c r="B37" s="299" t="s">
        <v>15435</v>
      </c>
      <c r="C37" s="299" t="s">
        <v>15429</v>
      </c>
      <c r="D37" s="299" t="s">
        <v>5218</v>
      </c>
      <c r="E37" s="299" t="s">
        <v>101</v>
      </c>
      <c r="F37" s="300">
        <v>158</v>
      </c>
      <c r="G37" s="299" t="s">
        <v>136</v>
      </c>
      <c r="H37" s="300">
        <v>8.5</v>
      </c>
      <c r="I37" s="271">
        <f>(H37*'Информация о ценах'!$D$64+'105'!H37*'Информация о ценах'!$D$64*'Информация о ценах'!$E$64)*'Информация о ценах'!$B$6*1.02*1.2</f>
        <v>429.16500000000002</v>
      </c>
      <c r="J37" s="278"/>
      <c r="K37" s="279">
        <f t="shared" si="0"/>
        <v>0</v>
      </c>
    </row>
    <row r="38" spans="1:11" s="227" customFormat="1" x14ac:dyDescent="0.35">
      <c r="A38" s="29" t="s">
        <v>15436</v>
      </c>
      <c r="B38" s="299" t="s">
        <v>15437</v>
      </c>
      <c r="C38" s="299" t="s">
        <v>15429</v>
      </c>
      <c r="D38" s="299" t="s">
        <v>5218</v>
      </c>
      <c r="E38" s="299" t="s">
        <v>2795</v>
      </c>
      <c r="F38" s="300">
        <v>239</v>
      </c>
      <c r="G38" s="299" t="s">
        <v>1675</v>
      </c>
      <c r="H38" s="300">
        <v>25.78</v>
      </c>
      <c r="I38" s="271">
        <f>(H38*'Информация о ценах'!$D$64+'105'!H38*'Информация о ценах'!$D$64*'Информация о ценах'!$E$64)*'Информация о ценах'!$B$6*1.02*1.2</f>
        <v>1301.6322000000002</v>
      </c>
      <c r="J38" s="278"/>
      <c r="K38" s="279">
        <f t="shared" si="0"/>
        <v>0</v>
      </c>
    </row>
    <row r="39" spans="1:11" s="227" customFormat="1" x14ac:dyDescent="0.35">
      <c r="A39" s="29" t="s">
        <v>15438</v>
      </c>
      <c r="B39" s="299" t="s">
        <v>15439</v>
      </c>
      <c r="C39" s="299" t="s">
        <v>15429</v>
      </c>
      <c r="D39" s="299" t="s">
        <v>5218</v>
      </c>
      <c r="E39" s="299" t="s">
        <v>2799</v>
      </c>
      <c r="F39" s="300">
        <v>396</v>
      </c>
      <c r="G39" s="299" t="s">
        <v>1398</v>
      </c>
      <c r="H39" s="300">
        <v>39.75</v>
      </c>
      <c r="I39" s="271">
        <f>(H39*'Информация о ценах'!$D$64+'105'!H39*'Информация о ценах'!$D$64*'Информация о ценах'!$E$64)*'Информация о ценах'!$B$6*1.02*1.2</f>
        <v>2006.9775</v>
      </c>
      <c r="J39" s="278"/>
      <c r="K39" s="279">
        <f t="shared" si="0"/>
        <v>0</v>
      </c>
    </row>
    <row r="40" spans="1:11" s="227" customFormat="1" x14ac:dyDescent="0.35">
      <c r="A40" s="29" t="s">
        <v>15440</v>
      </c>
      <c r="B40" s="299" t="s">
        <v>15441</v>
      </c>
      <c r="C40" s="299" t="s">
        <v>15442</v>
      </c>
      <c r="D40" s="299" t="s">
        <v>5219</v>
      </c>
      <c r="E40" s="299" t="s">
        <v>2783</v>
      </c>
      <c r="F40" s="300">
        <v>48</v>
      </c>
      <c r="G40" s="299" t="s">
        <v>102</v>
      </c>
      <c r="H40" s="300">
        <v>3.65</v>
      </c>
      <c r="I40" s="271">
        <f>(H40*'Информация о ценах'!$D$64+'105'!H40*'Информация о ценах'!$D$64*'Информация о ценах'!$E$64)*'Информация о ценах'!$B$6*1.02*1.2</f>
        <v>184.28850000000003</v>
      </c>
      <c r="J40" s="278"/>
      <c r="K40" s="279">
        <f t="shared" si="0"/>
        <v>0</v>
      </c>
    </row>
    <row r="41" spans="1:11" s="227" customFormat="1" x14ac:dyDescent="0.35">
      <c r="A41" s="29" t="s">
        <v>15443</v>
      </c>
      <c r="B41" s="299" t="s">
        <v>15444</v>
      </c>
      <c r="C41" s="299" t="s">
        <v>15442</v>
      </c>
      <c r="D41" s="299" t="s">
        <v>5219</v>
      </c>
      <c r="E41" s="299" t="s">
        <v>2786</v>
      </c>
      <c r="F41" s="300">
        <v>53</v>
      </c>
      <c r="G41" s="299" t="s">
        <v>104</v>
      </c>
      <c r="H41" s="300">
        <v>3.86</v>
      </c>
      <c r="I41" s="271">
        <f>(H41*'Информация о ценах'!$D$64+'105'!H41*'Информация о ценах'!$D$64*'Информация о ценах'!$E$64)*'Информация о ценах'!$B$6*1.02*1.2</f>
        <v>194.89140000000003</v>
      </c>
      <c r="J41" s="278"/>
      <c r="K41" s="279">
        <f t="shared" si="0"/>
        <v>0</v>
      </c>
    </row>
    <row r="42" spans="1:11" s="227" customFormat="1" x14ac:dyDescent="0.35">
      <c r="A42" s="29" t="s">
        <v>15445</v>
      </c>
      <c r="B42" s="299" t="s">
        <v>15446</v>
      </c>
      <c r="C42" s="299" t="s">
        <v>15442</v>
      </c>
      <c r="D42" s="299" t="s">
        <v>5219</v>
      </c>
      <c r="E42" s="299" t="s">
        <v>595</v>
      </c>
      <c r="F42" s="300">
        <v>90</v>
      </c>
      <c r="G42" s="299" t="s">
        <v>186</v>
      </c>
      <c r="H42" s="300">
        <v>3.2</v>
      </c>
      <c r="I42" s="271">
        <f>(H42*'Информация о ценах'!$D$64+'105'!H42*'Информация о ценах'!$D$64*'Информация о ценах'!$E$64)*'Информация о ценах'!$B$6*1.02*1.2</f>
        <v>161.56800000000004</v>
      </c>
      <c r="J42" s="278"/>
      <c r="K42" s="279">
        <f t="shared" si="0"/>
        <v>0</v>
      </c>
    </row>
    <row r="43" spans="1:11" s="227" customFormat="1" x14ac:dyDescent="0.35">
      <c r="A43" s="29" t="s">
        <v>15447</v>
      </c>
      <c r="B43" s="299" t="s">
        <v>15448</v>
      </c>
      <c r="C43" s="299" t="s">
        <v>15442</v>
      </c>
      <c r="D43" s="299" t="s">
        <v>5219</v>
      </c>
      <c r="E43" s="299" t="s">
        <v>617</v>
      </c>
      <c r="F43" s="300">
        <v>146</v>
      </c>
      <c r="G43" s="299" t="s">
        <v>170</v>
      </c>
      <c r="H43" s="300">
        <v>5.9</v>
      </c>
      <c r="I43" s="271">
        <f>(H43*'Информация о ценах'!$D$64+'105'!H43*'Информация о ценах'!$D$64*'Информация о ценах'!$E$64)*'Информация о ценах'!$B$6*1.02*1.2</f>
        <v>297.89100000000002</v>
      </c>
      <c r="J43" s="278"/>
      <c r="K43" s="279">
        <f t="shared" si="0"/>
        <v>0</v>
      </c>
    </row>
    <row r="44" spans="1:11" s="227" customFormat="1" x14ac:dyDescent="0.35">
      <c r="A44" s="29" t="s">
        <v>15449</v>
      </c>
      <c r="B44" s="299" t="s">
        <v>15450</v>
      </c>
      <c r="C44" s="299" t="s">
        <v>15442</v>
      </c>
      <c r="D44" s="299" t="s">
        <v>5219</v>
      </c>
      <c r="E44" s="299" t="s">
        <v>101</v>
      </c>
      <c r="F44" s="300">
        <v>218</v>
      </c>
      <c r="G44" s="299" t="s">
        <v>1675</v>
      </c>
      <c r="H44" s="300">
        <v>8.81</v>
      </c>
      <c r="I44" s="271">
        <f>(H44*'Информация о ценах'!$D$64+'105'!H44*'Информация о ценах'!$D$64*'Информация о ценах'!$E$64)*'Информация о ценах'!$B$6*1.02*1.2</f>
        <v>444.81690000000003</v>
      </c>
      <c r="J44" s="278"/>
      <c r="K44" s="279">
        <f t="shared" si="0"/>
        <v>0</v>
      </c>
    </row>
    <row r="45" spans="1:11" s="227" customFormat="1" x14ac:dyDescent="0.35">
      <c r="A45" s="29" t="s">
        <v>15451</v>
      </c>
      <c r="B45" s="299" t="s">
        <v>15452</v>
      </c>
      <c r="C45" s="299" t="s">
        <v>15442</v>
      </c>
      <c r="D45" s="299" t="s">
        <v>5219</v>
      </c>
      <c r="E45" s="299" t="s">
        <v>2795</v>
      </c>
      <c r="F45" s="300">
        <v>354</v>
      </c>
      <c r="G45" s="299" t="s">
        <v>1399</v>
      </c>
      <c r="H45" s="300">
        <v>18.190000000000001</v>
      </c>
      <c r="I45" s="271">
        <f>(H45*'Информация о ценах'!$D$64+'105'!H45*'Информация о ценах'!$D$64*'Информация о ценах'!$E$64)*'Информация о ценах'!$B$6*1.02*1.2</f>
        <v>918.4131000000001</v>
      </c>
      <c r="J45" s="278"/>
      <c r="K45" s="279">
        <f t="shared" si="0"/>
        <v>0</v>
      </c>
    </row>
    <row r="46" spans="1:11" s="227" customFormat="1" x14ac:dyDescent="0.35">
      <c r="A46" s="29" t="s">
        <v>15453</v>
      </c>
      <c r="B46" s="299" t="s">
        <v>15454</v>
      </c>
      <c r="C46" s="299" t="s">
        <v>15442</v>
      </c>
      <c r="D46" s="299" t="s">
        <v>5219</v>
      </c>
      <c r="E46" s="299" t="s">
        <v>2799</v>
      </c>
      <c r="F46" s="300">
        <v>550</v>
      </c>
      <c r="G46" s="299" t="s">
        <v>2670</v>
      </c>
      <c r="H46" s="300">
        <v>24.54</v>
      </c>
      <c r="I46" s="271">
        <f>(H46*'Информация о ценах'!$D$64+'105'!H46*'Информация о ценах'!$D$64*'Информация о ценах'!$E$64)*'Информация о ценах'!$B$6*1.02*1.2</f>
        <v>1239.0246</v>
      </c>
      <c r="J46" s="278"/>
      <c r="K46" s="279">
        <f t="shared" si="0"/>
        <v>0</v>
      </c>
    </row>
    <row r="47" spans="1:11" s="227" customFormat="1" x14ac:dyDescent="0.35">
      <c r="A47" s="29" t="s">
        <v>15455</v>
      </c>
      <c r="B47" s="299" t="s">
        <v>15456</v>
      </c>
      <c r="C47" s="299" t="s">
        <v>15442</v>
      </c>
      <c r="D47" s="299" t="s">
        <v>5219</v>
      </c>
      <c r="E47" s="299" t="s">
        <v>2207</v>
      </c>
      <c r="F47" s="300">
        <v>678</v>
      </c>
      <c r="G47" s="299" t="s">
        <v>2675</v>
      </c>
      <c r="H47" s="300">
        <v>36.69</v>
      </c>
      <c r="I47" s="271">
        <f>(H47*'Информация о ценах'!$D$64+'105'!H47*'Информация о ценах'!$D$64*'Информация о ценах'!$E$64)*'Информация о ценах'!$B$6*1.02*1.2</f>
        <v>1852.4781</v>
      </c>
      <c r="J47" s="278"/>
      <c r="K47" s="279">
        <f t="shared" si="0"/>
        <v>0</v>
      </c>
    </row>
    <row r="48" spans="1:11" s="227" customFormat="1" x14ac:dyDescent="0.35">
      <c r="A48" s="29" t="s">
        <v>15457</v>
      </c>
      <c r="B48" s="299" t="s">
        <v>15458</v>
      </c>
      <c r="C48" s="299" t="s">
        <v>15442</v>
      </c>
      <c r="D48" s="299" t="s">
        <v>5219</v>
      </c>
      <c r="E48" s="299" t="s">
        <v>2211</v>
      </c>
      <c r="F48" s="129">
        <v>3220</v>
      </c>
      <c r="G48" s="299" t="s">
        <v>1363</v>
      </c>
      <c r="H48" s="300">
        <v>161.29</v>
      </c>
      <c r="I48" s="271">
        <f>(H48*'Информация о ценах'!$D$64+'105'!H48*'Информация о ценах'!$D$64*'Информация о ценах'!$E$64)*'Информация о ценах'!$B$6*1.02*1.2</f>
        <v>8143.5321000000004</v>
      </c>
      <c r="J48" s="278"/>
      <c r="K48" s="279">
        <f t="shared" si="0"/>
        <v>0</v>
      </c>
    </row>
    <row r="49" spans="1:11" s="227" customFormat="1" x14ac:dyDescent="0.35">
      <c r="A49" s="29" t="s">
        <v>15459</v>
      </c>
      <c r="B49" s="299" t="s">
        <v>15460</v>
      </c>
      <c r="C49" s="299" t="s">
        <v>15442</v>
      </c>
      <c r="D49" s="299" t="s">
        <v>5219</v>
      </c>
      <c r="E49" s="299" t="s">
        <v>2691</v>
      </c>
      <c r="F49" s="300">
        <v>78</v>
      </c>
      <c r="G49" s="299" t="s">
        <v>107</v>
      </c>
      <c r="H49" s="300">
        <v>8.2799999999999994</v>
      </c>
      <c r="I49" s="271">
        <f>(H49*'Информация о ценах'!$D$64+'105'!H49*'Информация о ценах'!$D$64*'Информация о ценах'!$E$64)*'Информация о ценах'!$B$6*1.02*1.2</f>
        <v>418.05720000000002</v>
      </c>
      <c r="J49" s="278"/>
      <c r="K49" s="279">
        <f t="shared" si="0"/>
        <v>0</v>
      </c>
    </row>
    <row r="50" spans="1:11" s="227" customFormat="1" x14ac:dyDescent="0.35">
      <c r="A50" s="29" t="s">
        <v>15461</v>
      </c>
      <c r="B50" s="299" t="s">
        <v>15462</v>
      </c>
      <c r="C50" s="299" t="s">
        <v>15442</v>
      </c>
      <c r="D50" s="299" t="s">
        <v>5219</v>
      </c>
      <c r="E50" s="299" t="s">
        <v>2692</v>
      </c>
      <c r="F50" s="300">
        <v>111</v>
      </c>
      <c r="G50" s="299" t="s">
        <v>136</v>
      </c>
      <c r="H50" s="300">
        <v>12.71</v>
      </c>
      <c r="I50" s="271">
        <f>(H50*'Информация о ценах'!$D$64+'105'!H50*'Информация о ценах'!$D$64*'Информация о ценах'!$E$64)*'Информация о ценах'!$B$6*1.02*1.2</f>
        <v>641.72790000000009</v>
      </c>
      <c r="J50" s="278"/>
      <c r="K50" s="279">
        <f t="shared" si="0"/>
        <v>0</v>
      </c>
    </row>
    <row r="51" spans="1:11" s="227" customFormat="1" x14ac:dyDescent="0.35">
      <c r="A51" s="29" t="s">
        <v>15463</v>
      </c>
      <c r="B51" s="299" t="s">
        <v>15464</v>
      </c>
      <c r="C51" s="299" t="s">
        <v>15442</v>
      </c>
      <c r="D51" s="299" t="s">
        <v>5219</v>
      </c>
      <c r="E51" s="299" t="s">
        <v>2693</v>
      </c>
      <c r="F51" s="300">
        <v>104</v>
      </c>
      <c r="G51" s="299" t="s">
        <v>186</v>
      </c>
      <c r="H51" s="300">
        <v>11.05</v>
      </c>
      <c r="I51" s="271">
        <f>(H51*'Информация о ценах'!$D$64+'105'!H51*'Информация о ценах'!$D$64*'Информация о ценах'!$E$64)*'Информация о ценах'!$B$6*1.02*1.2</f>
        <v>557.91450000000009</v>
      </c>
      <c r="J51" s="278"/>
      <c r="K51" s="279">
        <f t="shared" si="0"/>
        <v>0</v>
      </c>
    </row>
    <row r="52" spans="1:11" s="227" customFormat="1" x14ac:dyDescent="0.35">
      <c r="A52" s="29" t="s">
        <v>15465</v>
      </c>
      <c r="B52" s="299" t="s">
        <v>15466</v>
      </c>
      <c r="C52" s="299" t="s">
        <v>15442</v>
      </c>
      <c r="D52" s="299" t="s">
        <v>5219</v>
      </c>
      <c r="E52" s="299" t="s">
        <v>2694</v>
      </c>
      <c r="F52" s="300">
        <v>170</v>
      </c>
      <c r="G52" s="299" t="s">
        <v>170</v>
      </c>
      <c r="H52" s="300">
        <v>5.98</v>
      </c>
      <c r="I52" s="271">
        <f>(H52*'Информация о ценах'!$D$64+'105'!H52*'Информация о ценах'!$D$64*'Информация о ценах'!$E$64)*'Информация о ценах'!$B$6*1.02*1.2</f>
        <v>301.93020000000007</v>
      </c>
      <c r="J52" s="278"/>
      <c r="K52" s="279">
        <f t="shared" si="0"/>
        <v>0</v>
      </c>
    </row>
    <row r="53" spans="1:11" s="227" customFormat="1" x14ac:dyDescent="0.35">
      <c r="A53" s="29" t="s">
        <v>15467</v>
      </c>
      <c r="B53" s="299" t="s">
        <v>15468</v>
      </c>
      <c r="C53" s="299" t="s">
        <v>15442</v>
      </c>
      <c r="D53" s="299" t="s">
        <v>5219</v>
      </c>
      <c r="E53" s="299" t="s">
        <v>2695</v>
      </c>
      <c r="F53" s="300">
        <v>190</v>
      </c>
      <c r="G53" s="299" t="s">
        <v>170</v>
      </c>
      <c r="H53" s="300">
        <v>11.73</v>
      </c>
      <c r="I53" s="271">
        <f>(H53*'Информация о ценах'!$D$64+'105'!H53*'Информация о ценах'!$D$64*'Информация о ценах'!$E$64)*'Информация о ценах'!$B$6*1.02*1.2</f>
        <v>592.24770000000012</v>
      </c>
      <c r="J53" s="278"/>
      <c r="K53" s="279">
        <f t="shared" si="0"/>
        <v>0</v>
      </c>
    </row>
    <row r="54" spans="1:11" s="227" customFormat="1" x14ac:dyDescent="0.35">
      <c r="A54" s="29" t="s">
        <v>15469</v>
      </c>
      <c r="B54" s="299" t="s">
        <v>15470</v>
      </c>
      <c r="C54" s="299" t="s">
        <v>15442</v>
      </c>
      <c r="D54" s="299" t="s">
        <v>5219</v>
      </c>
      <c r="E54" s="299" t="s">
        <v>2696</v>
      </c>
      <c r="F54" s="300">
        <v>190</v>
      </c>
      <c r="G54" s="299" t="s">
        <v>1675</v>
      </c>
      <c r="H54" s="300">
        <v>14.21</v>
      </c>
      <c r="I54" s="271">
        <f>(H54*'Информация о ценах'!$D$64+'105'!H54*'Информация о ценах'!$D$64*'Информация о ценах'!$E$64)*'Информация о ценах'!$B$6*1.02*1.2</f>
        <v>717.46289999999999</v>
      </c>
      <c r="J54" s="278"/>
      <c r="K54" s="279">
        <f t="shared" si="0"/>
        <v>0</v>
      </c>
    </row>
    <row r="55" spans="1:11" s="227" customFormat="1" x14ac:dyDescent="0.35">
      <c r="A55" s="29" t="s">
        <v>15471</v>
      </c>
      <c r="B55" s="299" t="s">
        <v>15472</v>
      </c>
      <c r="C55" s="299" t="s">
        <v>15442</v>
      </c>
      <c r="D55" s="299" t="s">
        <v>5219</v>
      </c>
      <c r="E55" s="299" t="s">
        <v>2697</v>
      </c>
      <c r="F55" s="300">
        <v>230</v>
      </c>
      <c r="G55" s="299" t="s">
        <v>1675</v>
      </c>
      <c r="H55" s="300">
        <v>14.51</v>
      </c>
      <c r="I55" s="271">
        <f>(H55*'Информация о ценах'!$D$64+'105'!H55*'Информация о ценах'!$D$64*'Информация о ценах'!$E$64)*'Информация о ценах'!$B$6*1.02*1.2</f>
        <v>732.60990000000004</v>
      </c>
      <c r="J55" s="278"/>
      <c r="K55" s="279">
        <f t="shared" si="0"/>
        <v>0</v>
      </c>
    </row>
    <row r="56" spans="1:11" s="227" customFormat="1" x14ac:dyDescent="0.35">
      <c r="A56" s="29" t="s">
        <v>15473</v>
      </c>
      <c r="B56" s="299" t="s">
        <v>15474</v>
      </c>
      <c r="C56" s="299" t="s">
        <v>15442</v>
      </c>
      <c r="D56" s="299" t="s">
        <v>5219</v>
      </c>
      <c r="E56" s="299" t="s">
        <v>2698</v>
      </c>
      <c r="F56" s="300">
        <v>232</v>
      </c>
      <c r="G56" s="299" t="s">
        <v>1675</v>
      </c>
      <c r="H56" s="300">
        <v>14.82</v>
      </c>
      <c r="I56" s="271">
        <f>(H56*'Информация о ценах'!$D$64+'105'!H56*'Информация о ценах'!$D$64*'Информация о ценах'!$E$64)*'Информация о ценах'!$B$6*1.02*1.2</f>
        <v>748.26180000000011</v>
      </c>
      <c r="J56" s="278"/>
      <c r="K56" s="279">
        <f t="shared" si="0"/>
        <v>0</v>
      </c>
    </row>
    <row r="57" spans="1:11" s="227" customFormat="1" x14ac:dyDescent="0.35">
      <c r="A57" s="29" t="s">
        <v>15475</v>
      </c>
      <c r="B57" s="299" t="s">
        <v>15476</v>
      </c>
      <c r="C57" s="299" t="s">
        <v>15442</v>
      </c>
      <c r="D57" s="299" t="s">
        <v>5219</v>
      </c>
      <c r="E57" s="299" t="s">
        <v>2699</v>
      </c>
      <c r="F57" s="300">
        <v>255</v>
      </c>
      <c r="G57" s="299" t="s">
        <v>138</v>
      </c>
      <c r="H57" s="300">
        <v>26.05</v>
      </c>
      <c r="I57" s="271">
        <f>(H57*'Информация о ценах'!$D$64+'105'!H57*'Информация о ценах'!$D$64*'Информация о ценах'!$E$64)*'Информация о ценах'!$B$6*1.02*1.2</f>
        <v>1315.2645000000002</v>
      </c>
      <c r="J57" s="278"/>
      <c r="K57" s="279">
        <f t="shared" si="0"/>
        <v>0</v>
      </c>
    </row>
    <row r="58" spans="1:11" s="227" customFormat="1" x14ac:dyDescent="0.35">
      <c r="A58" s="29" t="s">
        <v>15477</v>
      </c>
      <c r="B58" s="299" t="s">
        <v>15478</v>
      </c>
      <c r="C58" s="299" t="s">
        <v>15442</v>
      </c>
      <c r="D58" s="299" t="s">
        <v>5219</v>
      </c>
      <c r="E58" s="299" t="s">
        <v>2701</v>
      </c>
      <c r="F58" s="300">
        <v>316</v>
      </c>
      <c r="G58" s="299" t="s">
        <v>1999</v>
      </c>
      <c r="H58" s="300">
        <v>29.43</v>
      </c>
      <c r="I58" s="271">
        <f>(H58*'Информация о ценах'!$D$64+'105'!H58*'Информация о ценах'!$D$64*'Информация о ценах'!$E$64)*'Информация о ценах'!$B$6*1.02*1.2</f>
        <v>1485.9207000000001</v>
      </c>
      <c r="J58" s="278"/>
      <c r="K58" s="279">
        <f t="shared" si="0"/>
        <v>0</v>
      </c>
    </row>
    <row r="59" spans="1:11" s="227" customFormat="1" x14ac:dyDescent="0.35">
      <c r="A59" s="29" t="s">
        <v>15479</v>
      </c>
      <c r="B59" s="299" t="s">
        <v>15480</v>
      </c>
      <c r="C59" s="299" t="s">
        <v>15442</v>
      </c>
      <c r="D59" s="299" t="s">
        <v>5219</v>
      </c>
      <c r="E59" s="299" t="s">
        <v>2702</v>
      </c>
      <c r="F59" s="300">
        <v>573</v>
      </c>
      <c r="G59" s="299" t="s">
        <v>1314</v>
      </c>
      <c r="H59" s="300">
        <v>41.91</v>
      </c>
      <c r="I59" s="271">
        <f>(H59*'Информация о ценах'!$D$64+'105'!H59*'Информация о ценах'!$D$64*'Информация о ценах'!$E$64)*'Информация о ценах'!$B$6*1.02*1.2</f>
        <v>2116.0358999999999</v>
      </c>
      <c r="J59" s="278"/>
      <c r="K59" s="279">
        <f t="shared" si="0"/>
        <v>0</v>
      </c>
    </row>
    <row r="60" spans="1:11" s="227" customFormat="1" x14ac:dyDescent="0.35">
      <c r="A60" s="29" t="s">
        <v>5220</v>
      </c>
      <c r="B60" s="299" t="s">
        <v>15481</v>
      </c>
      <c r="C60" s="299" t="s">
        <v>15442</v>
      </c>
      <c r="D60" s="299" t="s">
        <v>5219</v>
      </c>
      <c r="E60" s="299" t="s">
        <v>2704</v>
      </c>
      <c r="F60" s="300">
        <v>660</v>
      </c>
      <c r="G60" s="299" t="s">
        <v>2672</v>
      </c>
      <c r="H60" s="300">
        <v>56.08</v>
      </c>
      <c r="I60" s="271">
        <f>(H60*'Информация о ценах'!$D$64+'105'!H60*'Информация о ценах'!$D$64*'Информация о ценах'!$E$64)*'Информация о ценах'!$B$6*1.02*1.2</f>
        <v>2831.4792000000002</v>
      </c>
      <c r="J60" s="278"/>
      <c r="K60" s="279">
        <f t="shared" si="0"/>
        <v>0</v>
      </c>
    </row>
    <row r="61" spans="1:11" s="227" customFormat="1" x14ac:dyDescent="0.35">
      <c r="A61" s="29" t="s">
        <v>15482</v>
      </c>
      <c r="B61" s="299" t="s">
        <v>15483</v>
      </c>
      <c r="C61" s="299" t="s">
        <v>15484</v>
      </c>
      <c r="D61" s="299" t="s">
        <v>5221</v>
      </c>
      <c r="E61" s="299" t="s">
        <v>2705</v>
      </c>
      <c r="F61" s="300">
        <v>27</v>
      </c>
      <c r="G61" s="299" t="s">
        <v>367</v>
      </c>
      <c r="H61" s="300">
        <v>2.85</v>
      </c>
      <c r="I61" s="271">
        <f>(H61*'Информация о ценах'!$D$64+'105'!H61*'Информация о ценах'!$D$64*'Информация о ценах'!$E$64)*'Информация о ценах'!$B$6*1.02*1.2</f>
        <v>143.89650000000003</v>
      </c>
      <c r="J61" s="278"/>
      <c r="K61" s="279">
        <f t="shared" si="0"/>
        <v>0</v>
      </c>
    </row>
    <row r="62" spans="1:11" s="227" customFormat="1" x14ac:dyDescent="0.35">
      <c r="A62" s="29" t="s">
        <v>15485</v>
      </c>
      <c r="B62" s="299" t="s">
        <v>15486</v>
      </c>
      <c r="C62" s="299" t="s">
        <v>15484</v>
      </c>
      <c r="D62" s="299" t="s">
        <v>5221</v>
      </c>
      <c r="E62" s="299" t="s">
        <v>2706</v>
      </c>
      <c r="F62" s="300">
        <v>48</v>
      </c>
      <c r="G62" s="299" t="s">
        <v>102</v>
      </c>
      <c r="H62" s="300">
        <v>3.72</v>
      </c>
      <c r="I62" s="271">
        <f>(H62*'Информация о ценах'!$D$64+'105'!H62*'Информация о ценах'!$D$64*'Информация о ценах'!$E$64)*'Информация о ценах'!$B$6*1.02*1.2</f>
        <v>187.82280000000003</v>
      </c>
      <c r="J62" s="278"/>
      <c r="K62" s="279">
        <f t="shared" si="0"/>
        <v>0</v>
      </c>
    </row>
    <row r="63" spans="1:11" s="227" customFormat="1" x14ac:dyDescent="0.35">
      <c r="A63" s="29" t="s">
        <v>15487</v>
      </c>
      <c r="B63" s="299" t="s">
        <v>15488</v>
      </c>
      <c r="C63" s="299" t="s">
        <v>15484</v>
      </c>
      <c r="D63" s="299" t="s">
        <v>5221</v>
      </c>
      <c r="E63" s="299" t="s">
        <v>2686</v>
      </c>
      <c r="F63" s="300">
        <v>49</v>
      </c>
      <c r="G63" s="299" t="s">
        <v>104</v>
      </c>
      <c r="H63" s="300">
        <v>1.99</v>
      </c>
      <c r="I63" s="271">
        <f>(H63*'Информация о ценах'!$D$64+'105'!H63*'Информация о ценах'!$D$64*'Информация о ценах'!$E$64)*'Информация о ценах'!$B$6*1.02*1.2</f>
        <v>100.47510000000001</v>
      </c>
      <c r="J63" s="278"/>
      <c r="K63" s="279">
        <f t="shared" si="0"/>
        <v>0</v>
      </c>
    </row>
    <row r="64" spans="1:11" s="227" customFormat="1" x14ac:dyDescent="0.35">
      <c r="A64" s="29" t="s">
        <v>15489</v>
      </c>
      <c r="B64" s="299" t="s">
        <v>15490</v>
      </c>
      <c r="C64" s="299" t="s">
        <v>15484</v>
      </c>
      <c r="D64" s="299" t="s">
        <v>5221</v>
      </c>
      <c r="E64" s="299" t="s">
        <v>2707</v>
      </c>
      <c r="F64" s="300">
        <v>76</v>
      </c>
      <c r="G64" s="299" t="s">
        <v>104</v>
      </c>
      <c r="H64" s="300">
        <v>6.14</v>
      </c>
      <c r="I64" s="271">
        <f>(H64*'Информация о ценах'!$D$64+'105'!H64*'Информация о ценах'!$D$64*'Информация о ценах'!$E$64)*'Информация о ценах'!$B$6*1.02*1.2</f>
        <v>310.0086</v>
      </c>
      <c r="J64" s="278"/>
      <c r="K64" s="279">
        <f t="shared" si="0"/>
        <v>0</v>
      </c>
    </row>
    <row r="65" spans="1:11" s="227" customFormat="1" x14ac:dyDescent="0.35">
      <c r="A65" s="29" t="s">
        <v>15491</v>
      </c>
      <c r="B65" s="299" t="s">
        <v>15492</v>
      </c>
      <c r="C65" s="299" t="s">
        <v>15484</v>
      </c>
      <c r="D65" s="299" t="s">
        <v>5221</v>
      </c>
      <c r="E65" s="299" t="s">
        <v>2687</v>
      </c>
      <c r="F65" s="300">
        <v>76</v>
      </c>
      <c r="G65" s="299" t="s">
        <v>104</v>
      </c>
      <c r="H65" s="300">
        <v>2.42</v>
      </c>
      <c r="I65" s="271">
        <f>(H65*'Информация о ценах'!$D$64+'105'!H65*'Информация о ценах'!$D$64*'Информация о ценах'!$E$64)*'Информация о ценах'!$B$6*1.02*1.2</f>
        <v>122.1858</v>
      </c>
      <c r="J65" s="278"/>
      <c r="K65" s="279">
        <f t="shared" si="0"/>
        <v>0</v>
      </c>
    </row>
    <row r="66" spans="1:11" s="227" customFormat="1" x14ac:dyDescent="0.35">
      <c r="A66" s="29" t="s">
        <v>15493</v>
      </c>
      <c r="B66" s="299" t="s">
        <v>15494</v>
      </c>
      <c r="C66" s="299" t="s">
        <v>15484</v>
      </c>
      <c r="D66" s="299" t="s">
        <v>5221</v>
      </c>
      <c r="E66" s="299" t="s">
        <v>2708</v>
      </c>
      <c r="F66" s="300">
        <v>90</v>
      </c>
      <c r="G66" s="299" t="s">
        <v>107</v>
      </c>
      <c r="H66" s="300">
        <v>10.49</v>
      </c>
      <c r="I66" s="271">
        <f>(H66*'Информация о ценах'!$D$64+'105'!H66*'Информация о ценах'!$D$64*'Информация о ценах'!$E$64)*'Информация о ценах'!$B$6*1.02*1.2</f>
        <v>529.64009999999996</v>
      </c>
      <c r="J66" s="278"/>
      <c r="K66" s="279">
        <f t="shared" si="0"/>
        <v>0</v>
      </c>
    </row>
    <row r="67" spans="1:11" s="227" customFormat="1" x14ac:dyDescent="0.35">
      <c r="A67" s="29" t="s">
        <v>15495</v>
      </c>
      <c r="B67" s="299" t="s">
        <v>15496</v>
      </c>
      <c r="C67" s="299" t="s">
        <v>15484</v>
      </c>
      <c r="D67" s="299" t="s">
        <v>5221</v>
      </c>
      <c r="E67" s="299" t="s">
        <v>2709</v>
      </c>
      <c r="F67" s="300">
        <v>119</v>
      </c>
      <c r="G67" s="299" t="s">
        <v>148</v>
      </c>
      <c r="H67" s="300">
        <v>6.14</v>
      </c>
      <c r="I67" s="271">
        <f>(H67*'Информация о ценах'!$D$64+'105'!H67*'Информация о ценах'!$D$64*'Информация о ценах'!$E$64)*'Информация о ценах'!$B$6*1.02*1.2</f>
        <v>310.0086</v>
      </c>
      <c r="J67" s="278"/>
      <c r="K67" s="279">
        <f t="shared" si="0"/>
        <v>0</v>
      </c>
    </row>
    <row r="68" spans="1:11" s="227" customFormat="1" x14ac:dyDescent="0.35">
      <c r="A68" s="29" t="s">
        <v>15497</v>
      </c>
      <c r="B68" s="299" t="s">
        <v>15498</v>
      </c>
      <c r="C68" s="299" t="s">
        <v>15484</v>
      </c>
      <c r="D68" s="299" t="s">
        <v>5221</v>
      </c>
      <c r="E68" s="299" t="s">
        <v>2688</v>
      </c>
      <c r="F68" s="300">
        <v>128</v>
      </c>
      <c r="G68" s="299" t="s">
        <v>148</v>
      </c>
      <c r="H68" s="300">
        <v>3.62</v>
      </c>
      <c r="I68" s="271">
        <f>(H68*'Информация о ценах'!$D$64+'105'!H68*'Информация о ценах'!$D$64*'Информация о ценах'!$E$64)*'Информация о ценах'!$B$6*1.02*1.2</f>
        <v>182.77380000000002</v>
      </c>
      <c r="J68" s="278"/>
      <c r="K68" s="279">
        <f t="shared" ref="K68:K131" si="1">I68*J68</f>
        <v>0</v>
      </c>
    </row>
    <row r="69" spans="1:11" s="227" customFormat="1" x14ac:dyDescent="0.35">
      <c r="A69" s="29" t="s">
        <v>15499</v>
      </c>
      <c r="B69" s="299" t="s">
        <v>15500</v>
      </c>
      <c r="C69" s="299" t="s">
        <v>15484</v>
      </c>
      <c r="D69" s="299" t="s">
        <v>5221</v>
      </c>
      <c r="E69" s="299" t="s">
        <v>2710</v>
      </c>
      <c r="F69" s="300">
        <v>190</v>
      </c>
      <c r="G69" s="299" t="s">
        <v>170</v>
      </c>
      <c r="H69" s="300">
        <v>11.11</v>
      </c>
      <c r="I69" s="271">
        <f>(H69*'Информация о ценах'!$D$64+'105'!H69*'Информация о ценах'!$D$64*'Информация о ценах'!$E$64)*'Информация о ценах'!$B$6*1.02*1.2</f>
        <v>560.94389999999999</v>
      </c>
      <c r="J69" s="278"/>
      <c r="K69" s="279">
        <f t="shared" si="1"/>
        <v>0</v>
      </c>
    </row>
    <row r="70" spans="1:11" s="227" customFormat="1" x14ac:dyDescent="0.35">
      <c r="A70" s="29" t="s">
        <v>15501</v>
      </c>
      <c r="B70" s="299" t="s">
        <v>15502</v>
      </c>
      <c r="C70" s="299" t="s">
        <v>15484</v>
      </c>
      <c r="D70" s="299" t="s">
        <v>5221</v>
      </c>
      <c r="E70" s="299" t="s">
        <v>2711</v>
      </c>
      <c r="F70" s="300">
        <v>180</v>
      </c>
      <c r="G70" s="299" t="s">
        <v>180</v>
      </c>
      <c r="H70" s="300">
        <v>11.34</v>
      </c>
      <c r="I70" s="271">
        <f>(H70*'Информация о ценах'!$D$64+'105'!H70*'Информация о ценах'!$D$64*'Информация о ценах'!$E$64)*'Информация о ценах'!$B$6*1.02*1.2</f>
        <v>572.5566</v>
      </c>
      <c r="J70" s="278"/>
      <c r="K70" s="279">
        <f t="shared" si="1"/>
        <v>0</v>
      </c>
    </row>
    <row r="71" spans="1:11" s="227" customFormat="1" x14ac:dyDescent="0.35">
      <c r="A71" s="29" t="s">
        <v>15503</v>
      </c>
      <c r="B71" s="299" t="s">
        <v>15504</v>
      </c>
      <c r="C71" s="299" t="s">
        <v>15484</v>
      </c>
      <c r="D71" s="299" t="s">
        <v>5221</v>
      </c>
      <c r="E71" s="299" t="s">
        <v>2689</v>
      </c>
      <c r="F71" s="300">
        <v>182</v>
      </c>
      <c r="G71" s="299" t="s">
        <v>180</v>
      </c>
      <c r="H71" s="300">
        <v>6.49</v>
      </c>
      <c r="I71" s="271">
        <f>(H71*'Информация о ценах'!$D$64+'105'!H71*'Информация о ценах'!$D$64*'Информация о ценах'!$E$64)*'Информация о ценах'!$B$6*1.02*1.2</f>
        <v>327.68009999999998</v>
      </c>
      <c r="J71" s="278"/>
      <c r="K71" s="279">
        <f t="shared" si="1"/>
        <v>0</v>
      </c>
    </row>
    <row r="72" spans="1:11" s="227" customFormat="1" x14ac:dyDescent="0.35">
      <c r="A72" s="29" t="s">
        <v>15505</v>
      </c>
      <c r="B72" s="299" t="s">
        <v>15506</v>
      </c>
      <c r="C72" s="299" t="s">
        <v>15484</v>
      </c>
      <c r="D72" s="299" t="s">
        <v>5221</v>
      </c>
      <c r="E72" s="299" t="s">
        <v>2712</v>
      </c>
      <c r="F72" s="300">
        <v>221</v>
      </c>
      <c r="G72" s="299" t="s">
        <v>173</v>
      </c>
      <c r="H72" s="300">
        <v>14.19</v>
      </c>
      <c r="I72" s="271">
        <f>(H72*'Информация о ценах'!$D$64+'105'!H72*'Информация о ценах'!$D$64*'Информация о ценах'!$E$64)*'Информация о ценах'!$B$6*1.02*1.2</f>
        <v>716.45310000000006</v>
      </c>
      <c r="J72" s="278"/>
      <c r="K72" s="279">
        <f t="shared" si="1"/>
        <v>0</v>
      </c>
    </row>
    <row r="73" spans="1:11" s="227" customFormat="1" x14ac:dyDescent="0.35">
      <c r="A73" s="29" t="s">
        <v>15507</v>
      </c>
      <c r="B73" s="299" t="s">
        <v>15508</v>
      </c>
      <c r="C73" s="299" t="s">
        <v>15484</v>
      </c>
      <c r="D73" s="299" t="s">
        <v>5221</v>
      </c>
      <c r="E73" s="299" t="s">
        <v>2713</v>
      </c>
      <c r="F73" s="300">
        <v>237</v>
      </c>
      <c r="G73" s="299" t="s">
        <v>2673</v>
      </c>
      <c r="H73" s="300">
        <v>15.38</v>
      </c>
      <c r="I73" s="271">
        <f>(H73*'Информация о ценах'!$D$64+'105'!H73*'Информация о ценах'!$D$64*'Информация о ценах'!$E$64)*'Информация о ценах'!$B$6*1.02*1.2</f>
        <v>776.53620000000001</v>
      </c>
      <c r="J73" s="278"/>
      <c r="K73" s="279">
        <f t="shared" si="1"/>
        <v>0</v>
      </c>
    </row>
    <row r="74" spans="1:11" s="227" customFormat="1" x14ac:dyDescent="0.35">
      <c r="A74" s="29" t="s">
        <v>15509</v>
      </c>
      <c r="B74" s="299" t="s">
        <v>15510</v>
      </c>
      <c r="C74" s="299" t="s">
        <v>15484</v>
      </c>
      <c r="D74" s="299" t="s">
        <v>5221</v>
      </c>
      <c r="E74" s="299" t="s">
        <v>2714</v>
      </c>
      <c r="F74" s="300">
        <v>270</v>
      </c>
      <c r="G74" s="299" t="s">
        <v>2336</v>
      </c>
      <c r="H74" s="300">
        <v>10.58</v>
      </c>
      <c r="I74" s="271">
        <f>(H74*'Информация о ценах'!$D$64+'105'!H74*'Информация о ценах'!$D$64*'Информация о ценах'!$E$64)*'Информация о ценах'!$B$6*1.02*1.2</f>
        <v>534.18420000000003</v>
      </c>
      <c r="J74" s="278"/>
      <c r="K74" s="279">
        <f t="shared" si="1"/>
        <v>0</v>
      </c>
    </row>
    <row r="75" spans="1:11" s="227" customFormat="1" x14ac:dyDescent="0.35">
      <c r="A75" s="29" t="s">
        <v>15511</v>
      </c>
      <c r="B75" s="299" t="s">
        <v>15512</v>
      </c>
      <c r="C75" s="299" t="s">
        <v>15484</v>
      </c>
      <c r="D75" s="299" t="s">
        <v>5221</v>
      </c>
      <c r="E75" s="299" t="s">
        <v>2715</v>
      </c>
      <c r="F75" s="300">
        <v>404</v>
      </c>
      <c r="G75" s="299" t="s">
        <v>280</v>
      </c>
      <c r="H75" s="300">
        <v>18.77</v>
      </c>
      <c r="I75" s="271">
        <f>(H75*'Информация о ценах'!$D$64+'105'!H75*'Информация о ценах'!$D$64*'Информация о ценах'!$E$64)*'Информация о ценах'!$B$6*1.02*1.2</f>
        <v>947.69730000000004</v>
      </c>
      <c r="J75" s="278"/>
      <c r="K75" s="279">
        <f t="shared" si="1"/>
        <v>0</v>
      </c>
    </row>
    <row r="76" spans="1:11" s="227" customFormat="1" x14ac:dyDescent="0.35">
      <c r="A76" s="29" t="s">
        <v>15513</v>
      </c>
      <c r="B76" s="299" t="s">
        <v>15514</v>
      </c>
      <c r="C76" s="299" t="s">
        <v>15484</v>
      </c>
      <c r="D76" s="299" t="s">
        <v>5221</v>
      </c>
      <c r="E76" s="299" t="s">
        <v>2716</v>
      </c>
      <c r="F76" s="300">
        <v>425</v>
      </c>
      <c r="G76" s="299" t="s">
        <v>2690</v>
      </c>
      <c r="H76" s="300">
        <v>14.96</v>
      </c>
      <c r="I76" s="271">
        <f>(H76*'Информация о ценах'!$D$64+'105'!H76*'Информация о ценах'!$D$64*'Информация о ценах'!$E$64)*'Информация о ценах'!$B$6*1.02*1.2</f>
        <v>755.33040000000017</v>
      </c>
      <c r="J76" s="278"/>
      <c r="K76" s="279">
        <f t="shared" si="1"/>
        <v>0</v>
      </c>
    </row>
    <row r="77" spans="1:11" s="227" customFormat="1" x14ac:dyDescent="0.35">
      <c r="A77" s="29" t="s">
        <v>15515</v>
      </c>
      <c r="B77" s="299" t="s">
        <v>15516</v>
      </c>
      <c r="C77" s="299" t="s">
        <v>15517</v>
      </c>
      <c r="D77" s="299" t="s">
        <v>5222</v>
      </c>
      <c r="E77" s="299" t="s">
        <v>5223</v>
      </c>
      <c r="F77" s="300">
        <v>16</v>
      </c>
      <c r="G77" s="299" t="s">
        <v>1192</v>
      </c>
      <c r="H77" s="300">
        <v>4.2300000000000004</v>
      </c>
      <c r="I77" s="271">
        <f>(H77*'Информация о ценах'!$D$64+'105'!H77*'Информация о ценах'!$D$64*'Информация о ценах'!$E$64)*'Информация о ценах'!$B$6*1.02*1.2</f>
        <v>213.57270000000003</v>
      </c>
      <c r="J77" s="278"/>
      <c r="K77" s="279">
        <f t="shared" si="1"/>
        <v>0</v>
      </c>
    </row>
    <row r="78" spans="1:11" s="227" customFormat="1" x14ac:dyDescent="0.35">
      <c r="A78" s="29" t="s">
        <v>15518</v>
      </c>
      <c r="B78" s="299" t="s">
        <v>15519</v>
      </c>
      <c r="C78" s="299" t="s">
        <v>15520</v>
      </c>
      <c r="D78" s="299" t="s">
        <v>5224</v>
      </c>
      <c r="E78" s="299" t="s">
        <v>2717</v>
      </c>
      <c r="F78" s="300">
        <v>9</v>
      </c>
      <c r="G78" s="299" t="s">
        <v>1192</v>
      </c>
      <c r="H78" s="300">
        <v>1.05</v>
      </c>
      <c r="I78" s="271">
        <f>(H78*'Информация о ценах'!$D$64+'105'!H78*'Информация о ценах'!$D$64*'Информация о ценах'!$E$64)*'Информация о ценах'!$B$6*1.02*1.2</f>
        <v>53.014500000000005</v>
      </c>
      <c r="J78" s="278"/>
      <c r="K78" s="279">
        <f t="shared" si="1"/>
        <v>0</v>
      </c>
    </row>
    <row r="79" spans="1:11" s="227" customFormat="1" x14ac:dyDescent="0.35">
      <c r="A79" s="29" t="s">
        <v>15521</v>
      </c>
      <c r="B79" s="299" t="s">
        <v>15522</v>
      </c>
      <c r="C79" s="299" t="s">
        <v>15517</v>
      </c>
      <c r="D79" s="299" t="s">
        <v>5222</v>
      </c>
      <c r="E79" s="299" t="s">
        <v>5225</v>
      </c>
      <c r="F79" s="300">
        <v>26</v>
      </c>
      <c r="G79" s="299" t="s">
        <v>226</v>
      </c>
      <c r="H79" s="300">
        <v>3.55</v>
      </c>
      <c r="I79" s="271">
        <f>(H79*'Информация о ценах'!$D$64+'105'!H79*'Информация о ценах'!$D$64*'Информация о ценах'!$E$64)*'Информация о ценах'!$B$6*1.02*1.2</f>
        <v>179.23949999999999</v>
      </c>
      <c r="J79" s="278"/>
      <c r="K79" s="279">
        <f t="shared" si="1"/>
        <v>0</v>
      </c>
    </row>
    <row r="80" spans="1:11" s="227" customFormat="1" x14ac:dyDescent="0.35">
      <c r="A80" s="29" t="s">
        <v>15523</v>
      </c>
      <c r="B80" s="299" t="s">
        <v>15524</v>
      </c>
      <c r="C80" s="299" t="s">
        <v>15520</v>
      </c>
      <c r="D80" s="299" t="s">
        <v>5224</v>
      </c>
      <c r="E80" s="299" t="s">
        <v>2718</v>
      </c>
      <c r="F80" s="300">
        <v>18</v>
      </c>
      <c r="G80" s="299" t="s">
        <v>5698</v>
      </c>
      <c r="H80" s="300">
        <v>1.53</v>
      </c>
      <c r="I80" s="271">
        <f>(H80*'Информация о ценах'!$D$64+'105'!H80*'Информация о ценах'!$D$64*'Информация о ценах'!$E$64)*'Информация о ценах'!$B$6*1.02*1.2</f>
        <v>77.249700000000004</v>
      </c>
      <c r="J80" s="278"/>
      <c r="K80" s="279">
        <f t="shared" si="1"/>
        <v>0</v>
      </c>
    </row>
    <row r="81" spans="1:11" s="227" customFormat="1" x14ac:dyDescent="0.35">
      <c r="A81" s="29" t="s">
        <v>15525</v>
      </c>
      <c r="B81" s="299" t="s">
        <v>15526</v>
      </c>
      <c r="C81" s="299" t="s">
        <v>15520</v>
      </c>
      <c r="D81" s="299" t="s">
        <v>5224</v>
      </c>
      <c r="E81" s="299" t="s">
        <v>2705</v>
      </c>
      <c r="F81" s="300">
        <v>16</v>
      </c>
      <c r="G81" s="299" t="s">
        <v>1091</v>
      </c>
      <c r="H81" s="300">
        <v>0.8</v>
      </c>
      <c r="I81" s="271">
        <f>(H81*'Информация о ценах'!$D$64+'105'!H81*'Информация о ценах'!$D$64*'Информация о ценах'!$E$64)*'Информация о ценах'!$B$6*1.02*1.2</f>
        <v>40.39200000000001</v>
      </c>
      <c r="J81" s="278"/>
      <c r="K81" s="279">
        <f t="shared" si="1"/>
        <v>0</v>
      </c>
    </row>
    <row r="82" spans="1:11" s="227" customFormat="1" x14ac:dyDescent="0.35">
      <c r="A82" s="29" t="s">
        <v>15527</v>
      </c>
      <c r="B82" s="299" t="s">
        <v>15528</v>
      </c>
      <c r="C82" s="299" t="s">
        <v>15517</v>
      </c>
      <c r="D82" s="299" t="s">
        <v>5222</v>
      </c>
      <c r="E82" s="299" t="s">
        <v>5226</v>
      </c>
      <c r="F82" s="300">
        <v>36</v>
      </c>
      <c r="G82" s="299" t="s">
        <v>1139</v>
      </c>
      <c r="H82" s="300">
        <v>2.8</v>
      </c>
      <c r="I82" s="271">
        <f>(H82*'Информация о ценах'!$D$64+'105'!H82*'Информация о ценах'!$D$64*'Информация о ценах'!$E$64)*'Информация о ценах'!$B$6*1.02*1.2</f>
        <v>141.37199999999999</v>
      </c>
      <c r="J82" s="278"/>
      <c r="K82" s="279">
        <f t="shared" si="1"/>
        <v>0</v>
      </c>
    </row>
    <row r="83" spans="1:11" s="227" customFormat="1" x14ac:dyDescent="0.35">
      <c r="A83" s="29" t="s">
        <v>15529</v>
      </c>
      <c r="B83" s="299" t="s">
        <v>15530</v>
      </c>
      <c r="C83" s="299" t="s">
        <v>15517</v>
      </c>
      <c r="D83" s="299" t="s">
        <v>5222</v>
      </c>
      <c r="E83" s="299" t="s">
        <v>5227</v>
      </c>
      <c r="F83" s="300">
        <v>50</v>
      </c>
      <c r="G83" s="299" t="s">
        <v>102</v>
      </c>
      <c r="H83" s="300">
        <v>6.38</v>
      </c>
      <c r="I83" s="271">
        <f>(H83*'Информация о ценах'!$D$64+'105'!H83*'Информация о ценах'!$D$64*'Информация о ценах'!$E$64)*'Информация о ценах'!$B$6*1.02*1.2</f>
        <v>322.12620000000004</v>
      </c>
      <c r="J83" s="278"/>
      <c r="K83" s="279">
        <f t="shared" si="1"/>
        <v>0</v>
      </c>
    </row>
    <row r="84" spans="1:11" s="227" customFormat="1" x14ac:dyDescent="0.35">
      <c r="A84" s="29" t="s">
        <v>15531</v>
      </c>
      <c r="B84" s="299" t="s">
        <v>15532</v>
      </c>
      <c r="C84" s="299" t="s">
        <v>15520</v>
      </c>
      <c r="D84" s="299" t="s">
        <v>5224</v>
      </c>
      <c r="E84" s="299" t="s">
        <v>2719</v>
      </c>
      <c r="F84" s="300">
        <v>32</v>
      </c>
      <c r="G84" s="299" t="s">
        <v>226</v>
      </c>
      <c r="H84" s="300">
        <v>1.03</v>
      </c>
      <c r="I84" s="271">
        <f>(H84*'Информация о ценах'!$D$64+'105'!H84*'Информация о ценах'!$D$64*'Информация о ценах'!$E$64)*'Информация о ценах'!$B$6*1.02*1.2</f>
        <v>52.004700000000014</v>
      </c>
      <c r="J84" s="278"/>
      <c r="K84" s="279">
        <f t="shared" si="1"/>
        <v>0</v>
      </c>
    </row>
    <row r="85" spans="1:11" s="227" customFormat="1" x14ac:dyDescent="0.35">
      <c r="A85" s="29" t="s">
        <v>15533</v>
      </c>
      <c r="B85" s="299" t="s">
        <v>15534</v>
      </c>
      <c r="C85" s="299" t="s">
        <v>15520</v>
      </c>
      <c r="D85" s="299" t="s">
        <v>5224</v>
      </c>
      <c r="E85" s="299" t="s">
        <v>2706</v>
      </c>
      <c r="F85" s="300">
        <v>36</v>
      </c>
      <c r="G85" s="299" t="s">
        <v>1094</v>
      </c>
      <c r="H85" s="300">
        <v>1.4</v>
      </c>
      <c r="I85" s="271">
        <f>(H85*'Информация о ценах'!$D$64+'105'!H85*'Информация о ценах'!$D$64*'Информация о ценах'!$E$64)*'Информация о ценах'!$B$6*1.02*1.2</f>
        <v>70.685999999999993</v>
      </c>
      <c r="J85" s="278"/>
      <c r="K85" s="279">
        <f t="shared" si="1"/>
        <v>0</v>
      </c>
    </row>
    <row r="86" spans="1:11" s="227" customFormat="1" x14ac:dyDescent="0.35">
      <c r="A86" s="29" t="s">
        <v>15535</v>
      </c>
      <c r="B86" s="299" t="s">
        <v>15536</v>
      </c>
      <c r="C86" s="299" t="s">
        <v>15520</v>
      </c>
      <c r="D86" s="299" t="s">
        <v>5224</v>
      </c>
      <c r="E86" s="299" t="s">
        <v>2686</v>
      </c>
      <c r="F86" s="300">
        <v>26</v>
      </c>
      <c r="G86" s="299" t="s">
        <v>1094</v>
      </c>
      <c r="H86" s="300">
        <v>0.95</v>
      </c>
      <c r="I86" s="271">
        <f>(H86*'Информация о ценах'!$D$64+'105'!H86*'Информация о ценах'!$D$64*'Информация о ценах'!$E$64)*'Информация о ценах'!$B$6*1.02*1.2</f>
        <v>47.965499999999999</v>
      </c>
      <c r="J86" s="278"/>
      <c r="K86" s="279">
        <f t="shared" si="1"/>
        <v>0</v>
      </c>
    </row>
    <row r="87" spans="1:11" s="227" customFormat="1" x14ac:dyDescent="0.35">
      <c r="A87" s="29" t="s">
        <v>15537</v>
      </c>
      <c r="B87" s="299" t="s">
        <v>15538</v>
      </c>
      <c r="C87" s="299" t="s">
        <v>15517</v>
      </c>
      <c r="D87" s="299" t="s">
        <v>5222</v>
      </c>
      <c r="E87" s="299" t="s">
        <v>5228</v>
      </c>
      <c r="F87" s="300">
        <v>37</v>
      </c>
      <c r="G87" s="299" t="s">
        <v>367</v>
      </c>
      <c r="H87" s="300">
        <v>4.03</v>
      </c>
      <c r="I87" s="271">
        <f>(H87*'Информация о ценах'!$D$64+'105'!H87*'Информация о ценах'!$D$64*'Информация о ценах'!$E$64)*'Информация о ценах'!$B$6*1.02*1.2</f>
        <v>203.47470000000004</v>
      </c>
      <c r="J87" s="278"/>
      <c r="K87" s="279">
        <f t="shared" si="1"/>
        <v>0</v>
      </c>
    </row>
    <row r="88" spans="1:11" s="227" customFormat="1" x14ac:dyDescent="0.35">
      <c r="A88" s="29" t="s">
        <v>15539</v>
      </c>
      <c r="B88" s="299" t="s">
        <v>15540</v>
      </c>
      <c r="C88" s="299" t="s">
        <v>15517</v>
      </c>
      <c r="D88" s="299" t="s">
        <v>5222</v>
      </c>
      <c r="E88" s="299" t="s">
        <v>5229</v>
      </c>
      <c r="F88" s="300">
        <v>53</v>
      </c>
      <c r="G88" s="299" t="s">
        <v>238</v>
      </c>
      <c r="H88" s="300">
        <v>3.1</v>
      </c>
      <c r="I88" s="271">
        <f>(H88*'Информация о ценах'!$D$64+'105'!H88*'Информация о ценах'!$D$64*'Информация о ценах'!$E$64)*'Информация о ценах'!$B$6*1.02*1.2</f>
        <v>156.51900000000003</v>
      </c>
      <c r="J88" s="278"/>
      <c r="K88" s="279">
        <f t="shared" si="1"/>
        <v>0</v>
      </c>
    </row>
    <row r="89" spans="1:11" s="227" customFormat="1" x14ac:dyDescent="0.35">
      <c r="A89" s="29" t="s">
        <v>15541</v>
      </c>
      <c r="B89" s="299" t="s">
        <v>15542</v>
      </c>
      <c r="C89" s="299" t="s">
        <v>15517</v>
      </c>
      <c r="D89" s="299" t="s">
        <v>5222</v>
      </c>
      <c r="E89" s="299" t="s">
        <v>5230</v>
      </c>
      <c r="F89" s="300">
        <v>101</v>
      </c>
      <c r="G89" s="299" t="s">
        <v>107</v>
      </c>
      <c r="H89" s="300">
        <v>7.54</v>
      </c>
      <c r="I89" s="271">
        <f>(H89*'Информация о ценах'!$D$64+'105'!H89*'Информация о ценах'!$D$64*'Информация о ценах'!$E$64)*'Информация о ценах'!$B$6*1.02*1.2</f>
        <v>380.69460000000004</v>
      </c>
      <c r="J89" s="278"/>
      <c r="K89" s="279">
        <f t="shared" si="1"/>
        <v>0</v>
      </c>
    </row>
    <row r="90" spans="1:11" s="227" customFormat="1" x14ac:dyDescent="0.35">
      <c r="A90" s="29" t="s">
        <v>15543</v>
      </c>
      <c r="B90" s="299" t="s">
        <v>15544</v>
      </c>
      <c r="C90" s="299" t="s">
        <v>15520</v>
      </c>
      <c r="D90" s="299" t="s">
        <v>5224</v>
      </c>
      <c r="E90" s="299" t="s">
        <v>2720</v>
      </c>
      <c r="F90" s="300">
        <v>54</v>
      </c>
      <c r="G90" s="299" t="s">
        <v>208</v>
      </c>
      <c r="H90" s="300">
        <v>3.33</v>
      </c>
      <c r="I90" s="271">
        <f>(H90*'Информация о ценах'!$D$64+'105'!H90*'Информация о ценах'!$D$64*'Информация о ценах'!$E$64)*'Информация о ценах'!$B$6*1.02*1.2</f>
        <v>168.13170000000002</v>
      </c>
      <c r="J90" s="278"/>
      <c r="K90" s="279">
        <f t="shared" si="1"/>
        <v>0</v>
      </c>
    </row>
    <row r="91" spans="1:11" s="227" customFormat="1" x14ac:dyDescent="0.35">
      <c r="A91" s="29" t="s">
        <v>15545</v>
      </c>
      <c r="B91" s="299" t="s">
        <v>15546</v>
      </c>
      <c r="C91" s="299" t="s">
        <v>15520</v>
      </c>
      <c r="D91" s="299" t="s">
        <v>5224</v>
      </c>
      <c r="E91" s="299" t="s">
        <v>2707</v>
      </c>
      <c r="F91" s="300">
        <v>49</v>
      </c>
      <c r="G91" s="299" t="s">
        <v>208</v>
      </c>
      <c r="H91" s="300">
        <v>2.13</v>
      </c>
      <c r="I91" s="271">
        <f>(H91*'Информация о ценах'!$D$64+'105'!H91*'Информация о ценах'!$D$64*'Информация о ценах'!$E$64)*'Информация о ценах'!$B$6*1.02*1.2</f>
        <v>107.54369999999999</v>
      </c>
      <c r="J91" s="278"/>
      <c r="K91" s="279">
        <f t="shared" si="1"/>
        <v>0</v>
      </c>
    </row>
    <row r="92" spans="1:11" s="227" customFormat="1" x14ac:dyDescent="0.35">
      <c r="A92" s="29" t="s">
        <v>15547</v>
      </c>
      <c r="B92" s="299" t="s">
        <v>15548</v>
      </c>
      <c r="C92" s="299" t="s">
        <v>15520</v>
      </c>
      <c r="D92" s="299" t="s">
        <v>5224</v>
      </c>
      <c r="E92" s="299" t="s">
        <v>2687</v>
      </c>
      <c r="F92" s="300">
        <v>41</v>
      </c>
      <c r="G92" s="299" t="s">
        <v>208</v>
      </c>
      <c r="H92" s="300">
        <v>1.46</v>
      </c>
      <c r="I92" s="271">
        <f>(H92*'Информация о ценах'!$D$64+'105'!H92*'Информация о ценах'!$D$64*'Информация о ценах'!$E$64)*'Информация о ценах'!$B$6*1.02*1.2</f>
        <v>73.715400000000002</v>
      </c>
      <c r="J92" s="278"/>
      <c r="K92" s="279">
        <f t="shared" si="1"/>
        <v>0</v>
      </c>
    </row>
    <row r="93" spans="1:11" s="227" customFormat="1" x14ac:dyDescent="0.35">
      <c r="A93" s="29" t="s">
        <v>15549</v>
      </c>
      <c r="B93" s="299" t="s">
        <v>15550</v>
      </c>
      <c r="C93" s="299" t="s">
        <v>15517</v>
      </c>
      <c r="D93" s="299" t="s">
        <v>5222</v>
      </c>
      <c r="E93" s="299" t="s">
        <v>5231</v>
      </c>
      <c r="F93" s="300">
        <v>58</v>
      </c>
      <c r="G93" s="299" t="s">
        <v>102</v>
      </c>
      <c r="H93" s="300">
        <v>6.77</v>
      </c>
      <c r="I93" s="271">
        <f>(H93*'Информация о ценах'!$D$64+'105'!H93*'Информация о ценах'!$D$64*'Информация о ценах'!$E$64)*'Информация о ценах'!$B$6*1.02*1.2</f>
        <v>341.81729999999999</v>
      </c>
      <c r="J93" s="278"/>
      <c r="K93" s="279">
        <f t="shared" si="1"/>
        <v>0</v>
      </c>
    </row>
    <row r="94" spans="1:11" s="227" customFormat="1" x14ac:dyDescent="0.35">
      <c r="A94" s="29" t="s">
        <v>15551</v>
      </c>
      <c r="B94" s="299" t="s">
        <v>15552</v>
      </c>
      <c r="C94" s="299" t="s">
        <v>15517</v>
      </c>
      <c r="D94" s="299" t="s">
        <v>5222</v>
      </c>
      <c r="E94" s="299" t="s">
        <v>5232</v>
      </c>
      <c r="F94" s="300">
        <v>104</v>
      </c>
      <c r="G94" s="299" t="s">
        <v>107</v>
      </c>
      <c r="H94" s="300">
        <v>6.84</v>
      </c>
      <c r="I94" s="271">
        <f>(H94*'Информация о ценах'!$D$64+'105'!H94*'Информация о ценах'!$D$64*'Информация о ценах'!$E$64)*'Информация о ценах'!$B$6*1.02*1.2</f>
        <v>345.35160000000002</v>
      </c>
      <c r="J94" s="278"/>
      <c r="K94" s="279">
        <f t="shared" si="1"/>
        <v>0</v>
      </c>
    </row>
    <row r="95" spans="1:11" s="227" customFormat="1" x14ac:dyDescent="0.35">
      <c r="A95" s="29" t="s">
        <v>15553</v>
      </c>
      <c r="B95" s="299" t="s">
        <v>15554</v>
      </c>
      <c r="C95" s="299" t="s">
        <v>15517</v>
      </c>
      <c r="D95" s="299" t="s">
        <v>5222</v>
      </c>
      <c r="E95" s="299" t="s">
        <v>5233</v>
      </c>
      <c r="F95" s="300">
        <v>184</v>
      </c>
      <c r="G95" s="299" t="s">
        <v>1720</v>
      </c>
      <c r="H95" s="300">
        <v>16.55</v>
      </c>
      <c r="I95" s="271">
        <f>(H95*'Информация о ценах'!$D$64+'105'!H95*'Информация о ценах'!$D$64*'Информация о ценах'!$E$64)*'Информация о ценах'!$B$6*1.02*1.2</f>
        <v>835.60950000000014</v>
      </c>
      <c r="J95" s="278"/>
      <c r="K95" s="279">
        <f t="shared" si="1"/>
        <v>0</v>
      </c>
    </row>
    <row r="96" spans="1:11" s="227" customFormat="1" x14ac:dyDescent="0.35">
      <c r="A96" s="29" t="s">
        <v>15555</v>
      </c>
      <c r="B96" s="299" t="s">
        <v>15556</v>
      </c>
      <c r="C96" s="299" t="s">
        <v>15520</v>
      </c>
      <c r="D96" s="299" t="s">
        <v>5224</v>
      </c>
      <c r="E96" s="299" t="s">
        <v>2708</v>
      </c>
      <c r="F96" s="300">
        <v>112</v>
      </c>
      <c r="G96" s="299" t="s">
        <v>197</v>
      </c>
      <c r="H96" s="300">
        <v>7</v>
      </c>
      <c r="I96" s="271">
        <f>(H96*'Информация о ценах'!$D$64+'105'!H96*'Информация о ценах'!$D$64*'Информация о ценах'!$E$64)*'Информация о ценах'!$B$6*1.02*1.2</f>
        <v>353.43000000000012</v>
      </c>
      <c r="J96" s="278"/>
      <c r="K96" s="279">
        <f t="shared" si="1"/>
        <v>0</v>
      </c>
    </row>
    <row r="97" spans="1:11" s="227" customFormat="1" x14ac:dyDescent="0.35">
      <c r="A97" s="29" t="s">
        <v>15557</v>
      </c>
      <c r="B97" s="299" t="s">
        <v>15558</v>
      </c>
      <c r="C97" s="299" t="s">
        <v>15520</v>
      </c>
      <c r="D97" s="299" t="s">
        <v>5224</v>
      </c>
      <c r="E97" s="299" t="s">
        <v>2709</v>
      </c>
      <c r="F97" s="300">
        <v>107</v>
      </c>
      <c r="G97" s="299" t="s">
        <v>197</v>
      </c>
      <c r="H97" s="300">
        <v>2.58</v>
      </c>
      <c r="I97" s="271">
        <f>(H97*'Информация о ценах'!$D$64+'105'!H97*'Информация о ценах'!$D$64*'Информация о ценах'!$E$64)*'Информация о ценах'!$B$6*1.02*1.2</f>
        <v>130.26420000000002</v>
      </c>
      <c r="J97" s="278"/>
      <c r="K97" s="279">
        <f t="shared" si="1"/>
        <v>0</v>
      </c>
    </row>
    <row r="98" spans="1:11" s="227" customFormat="1" x14ac:dyDescent="0.35">
      <c r="A98" s="29" t="s">
        <v>15559</v>
      </c>
      <c r="B98" s="299" t="s">
        <v>15560</v>
      </c>
      <c r="C98" s="299" t="s">
        <v>15520</v>
      </c>
      <c r="D98" s="299" t="s">
        <v>5224</v>
      </c>
      <c r="E98" s="299" t="s">
        <v>2688</v>
      </c>
      <c r="F98" s="300">
        <v>68</v>
      </c>
      <c r="G98" s="299" t="s">
        <v>223</v>
      </c>
      <c r="H98" s="300">
        <v>2.2599999999999998</v>
      </c>
      <c r="I98" s="271">
        <f>(H98*'Информация о ценах'!$D$64+'105'!H98*'Информация о ценах'!$D$64*'Информация о ценах'!$E$64)*'Информация о ценах'!$B$6*1.02*1.2</f>
        <v>114.1074</v>
      </c>
      <c r="J98" s="278"/>
      <c r="K98" s="279">
        <f t="shared" si="1"/>
        <v>0</v>
      </c>
    </row>
    <row r="99" spans="1:11" s="227" customFormat="1" x14ac:dyDescent="0.35">
      <c r="A99" s="29" t="s">
        <v>15561</v>
      </c>
      <c r="B99" s="299" t="s">
        <v>15562</v>
      </c>
      <c r="C99" s="299" t="s">
        <v>15517</v>
      </c>
      <c r="D99" s="299" t="s">
        <v>5222</v>
      </c>
      <c r="E99" s="299" t="s">
        <v>5234</v>
      </c>
      <c r="F99" s="300">
        <v>204</v>
      </c>
      <c r="G99" s="299" t="s">
        <v>246</v>
      </c>
      <c r="H99" s="300">
        <v>15.31</v>
      </c>
      <c r="I99" s="271">
        <f>(H99*'Информация о ценах'!$D$64+'105'!H99*'Информация о ценах'!$D$64*'Информация о ценах'!$E$64)*'Информация о ценах'!$B$6*1.02*1.2</f>
        <v>773.00190000000009</v>
      </c>
      <c r="J99" s="278"/>
      <c r="K99" s="279">
        <f t="shared" si="1"/>
        <v>0</v>
      </c>
    </row>
    <row r="100" spans="1:11" s="227" customFormat="1" x14ac:dyDescent="0.35">
      <c r="A100" s="29" t="s">
        <v>15563</v>
      </c>
      <c r="B100" s="299" t="s">
        <v>15564</v>
      </c>
      <c r="C100" s="299" t="s">
        <v>15520</v>
      </c>
      <c r="D100" s="299" t="s">
        <v>5224</v>
      </c>
      <c r="E100" s="299" t="s">
        <v>2710</v>
      </c>
      <c r="F100" s="300">
        <v>185</v>
      </c>
      <c r="G100" s="299" t="s">
        <v>707</v>
      </c>
      <c r="H100" s="300">
        <v>7.24</v>
      </c>
      <c r="I100" s="271">
        <f>(H100*'Информация о ценах'!$D$64+'105'!H100*'Информация о ценах'!$D$64*'Информация о ценах'!$E$64)*'Информация о ценах'!$B$6*1.02*1.2</f>
        <v>365.54760000000005</v>
      </c>
      <c r="J100" s="278"/>
      <c r="K100" s="279">
        <f t="shared" si="1"/>
        <v>0</v>
      </c>
    </row>
    <row r="101" spans="1:11" s="227" customFormat="1" x14ac:dyDescent="0.35">
      <c r="A101" s="29" t="s">
        <v>15565</v>
      </c>
      <c r="B101" s="299" t="s">
        <v>15566</v>
      </c>
      <c r="C101" s="299" t="s">
        <v>15520</v>
      </c>
      <c r="D101" s="299" t="s">
        <v>5224</v>
      </c>
      <c r="E101" s="299" t="s">
        <v>2711</v>
      </c>
      <c r="F101" s="300">
        <v>162</v>
      </c>
      <c r="G101" s="299" t="s">
        <v>707</v>
      </c>
      <c r="H101" s="300">
        <v>6.14</v>
      </c>
      <c r="I101" s="271">
        <f>(H101*'Информация о ценах'!$D$64+'105'!H101*'Информация о ценах'!$D$64*'Информация о ценах'!$E$64)*'Информация о ценах'!$B$6*1.02*1.2</f>
        <v>310.0086</v>
      </c>
      <c r="J101" s="278"/>
      <c r="K101" s="279">
        <f t="shared" si="1"/>
        <v>0</v>
      </c>
    </row>
    <row r="102" spans="1:11" s="227" customFormat="1" x14ac:dyDescent="0.35">
      <c r="A102" s="29" t="s">
        <v>15567</v>
      </c>
      <c r="B102" s="299" t="s">
        <v>15568</v>
      </c>
      <c r="C102" s="299" t="s">
        <v>15520</v>
      </c>
      <c r="D102" s="299" t="s">
        <v>5224</v>
      </c>
      <c r="E102" s="299" t="s">
        <v>2689</v>
      </c>
      <c r="F102" s="300">
        <v>131</v>
      </c>
      <c r="G102" s="299" t="s">
        <v>186</v>
      </c>
      <c r="H102" s="300">
        <v>3.4</v>
      </c>
      <c r="I102" s="271">
        <f>(H102*'Информация о ценах'!$D$64+'105'!H102*'Информация о ценах'!$D$64*'Информация о ценах'!$E$64)*'Информация о ценах'!$B$6*1.02*1.2</f>
        <v>171.666</v>
      </c>
      <c r="J102" s="278"/>
      <c r="K102" s="279">
        <f t="shared" si="1"/>
        <v>0</v>
      </c>
    </row>
    <row r="103" spans="1:11" s="227" customFormat="1" x14ac:dyDescent="0.35">
      <c r="A103" s="29" t="s">
        <v>15569</v>
      </c>
      <c r="B103" s="299" t="s">
        <v>15570</v>
      </c>
      <c r="C103" s="299" t="s">
        <v>15520</v>
      </c>
      <c r="D103" s="299" t="s">
        <v>5224</v>
      </c>
      <c r="E103" s="299" t="s">
        <v>2721</v>
      </c>
      <c r="F103" s="300">
        <v>202</v>
      </c>
      <c r="G103" s="299" t="s">
        <v>246</v>
      </c>
      <c r="H103" s="300">
        <v>16.71</v>
      </c>
      <c r="I103" s="271">
        <f>(H103*'Информация о ценах'!$D$64+'105'!H103*'Информация о ценах'!$D$64*'Информация о ценах'!$E$64)*'Информация о ценах'!$B$6*1.02*1.2</f>
        <v>843.68790000000013</v>
      </c>
      <c r="J103" s="278"/>
      <c r="K103" s="279">
        <f t="shared" si="1"/>
        <v>0</v>
      </c>
    </row>
    <row r="104" spans="1:11" s="227" customFormat="1" x14ac:dyDescent="0.35">
      <c r="A104" s="29" t="s">
        <v>15571</v>
      </c>
      <c r="B104" s="299" t="s">
        <v>15572</v>
      </c>
      <c r="C104" s="299" t="s">
        <v>15520</v>
      </c>
      <c r="D104" s="299" t="s">
        <v>5224</v>
      </c>
      <c r="E104" s="299" t="s">
        <v>2712</v>
      </c>
      <c r="F104" s="300">
        <v>201</v>
      </c>
      <c r="G104" s="299" t="s">
        <v>170</v>
      </c>
      <c r="H104" s="300">
        <v>12.28</v>
      </c>
      <c r="I104" s="271">
        <f>(H104*'Информация о ценах'!$D$64+'105'!H104*'Информация о ценах'!$D$64*'Информация о ценах'!$E$64)*'Информация о ценах'!$B$6*1.02*1.2</f>
        <v>620.0172</v>
      </c>
      <c r="J104" s="278"/>
      <c r="K104" s="279">
        <f t="shared" si="1"/>
        <v>0</v>
      </c>
    </row>
    <row r="105" spans="1:11" s="227" customFormat="1" x14ac:dyDescent="0.35">
      <c r="A105" s="29" t="s">
        <v>15573</v>
      </c>
      <c r="B105" s="299" t="s">
        <v>15574</v>
      </c>
      <c r="C105" s="299" t="s">
        <v>15520</v>
      </c>
      <c r="D105" s="299" t="s">
        <v>5224</v>
      </c>
      <c r="E105" s="299" t="s">
        <v>2713</v>
      </c>
      <c r="F105" s="300">
        <v>220</v>
      </c>
      <c r="G105" s="299" t="s">
        <v>170</v>
      </c>
      <c r="H105" s="300">
        <v>7.07</v>
      </c>
      <c r="I105" s="271">
        <f>(H105*'Информация о ценах'!$D$64+'105'!H105*'Информация о ценах'!$D$64*'Информация о ценах'!$E$64)*'Информация о ценах'!$B$6*1.02*1.2</f>
        <v>356.96430000000009</v>
      </c>
      <c r="J105" s="278"/>
      <c r="K105" s="279">
        <f t="shared" si="1"/>
        <v>0</v>
      </c>
    </row>
    <row r="106" spans="1:11" s="227" customFormat="1" x14ac:dyDescent="0.35">
      <c r="A106" s="29" t="s">
        <v>15575</v>
      </c>
      <c r="B106" s="299" t="s">
        <v>15576</v>
      </c>
      <c r="C106" s="299" t="s">
        <v>15520</v>
      </c>
      <c r="D106" s="299" t="s">
        <v>5224</v>
      </c>
      <c r="E106" s="299" t="s">
        <v>2714</v>
      </c>
      <c r="F106" s="300">
        <v>140</v>
      </c>
      <c r="G106" s="299" t="s">
        <v>170</v>
      </c>
      <c r="H106" s="300">
        <v>4.95</v>
      </c>
      <c r="I106" s="271">
        <f>(H106*'Информация о ценах'!$D$64+'105'!H106*'Информация о ценах'!$D$64*'Информация о ценах'!$E$64)*'Информация о ценах'!$B$6*1.02*1.2</f>
        <v>249.9255</v>
      </c>
      <c r="J106" s="278"/>
      <c r="K106" s="279">
        <f t="shared" si="1"/>
        <v>0</v>
      </c>
    </row>
    <row r="107" spans="1:11" s="227" customFormat="1" x14ac:dyDescent="0.35">
      <c r="A107" s="29" t="s">
        <v>15577</v>
      </c>
      <c r="B107" s="299" t="s">
        <v>15578</v>
      </c>
      <c r="C107" s="299" t="s">
        <v>15520</v>
      </c>
      <c r="D107" s="299" t="s">
        <v>5224</v>
      </c>
      <c r="E107" s="299" t="s">
        <v>2722</v>
      </c>
      <c r="F107" s="300">
        <v>428</v>
      </c>
      <c r="G107" s="299" t="s">
        <v>113</v>
      </c>
      <c r="H107" s="300">
        <v>21.8</v>
      </c>
      <c r="I107" s="271">
        <f>(H107*'Информация о ценах'!$D$64+'105'!H107*'Информация о ценах'!$D$64*'Информация о ценах'!$E$64)*'Информация о ценах'!$B$6*1.02*1.2</f>
        <v>1100.682</v>
      </c>
      <c r="J107" s="278"/>
      <c r="K107" s="279">
        <f t="shared" si="1"/>
        <v>0</v>
      </c>
    </row>
    <row r="108" spans="1:11" s="227" customFormat="1" x14ac:dyDescent="0.35">
      <c r="A108" s="29" t="s">
        <v>15579</v>
      </c>
      <c r="B108" s="299" t="s">
        <v>15580</v>
      </c>
      <c r="C108" s="299" t="s">
        <v>15520</v>
      </c>
      <c r="D108" s="299" t="s">
        <v>5224</v>
      </c>
      <c r="E108" s="299" t="s">
        <v>2723</v>
      </c>
      <c r="F108" s="300">
        <v>407</v>
      </c>
      <c r="G108" s="299" t="s">
        <v>210</v>
      </c>
      <c r="H108" s="300">
        <v>19.71</v>
      </c>
      <c r="I108" s="271">
        <f>(H108*'Информация о ценах'!$D$64+'105'!H108*'Информация о ценах'!$D$64*'Информация о ценах'!$E$64)*'Информация о ценах'!$B$6*1.02*1.2</f>
        <v>995.15790000000004</v>
      </c>
      <c r="J108" s="278"/>
      <c r="K108" s="279">
        <f t="shared" si="1"/>
        <v>0</v>
      </c>
    </row>
    <row r="109" spans="1:11" s="227" customFormat="1" x14ac:dyDescent="0.35">
      <c r="A109" s="29" t="s">
        <v>15581</v>
      </c>
      <c r="B109" s="299" t="s">
        <v>15582</v>
      </c>
      <c r="C109" s="299" t="s">
        <v>15520</v>
      </c>
      <c r="D109" s="299" t="s">
        <v>5224</v>
      </c>
      <c r="E109" s="299" t="s">
        <v>2724</v>
      </c>
      <c r="F109" s="300">
        <v>382</v>
      </c>
      <c r="G109" s="299" t="s">
        <v>461</v>
      </c>
      <c r="H109" s="300">
        <v>13.84</v>
      </c>
      <c r="I109" s="271">
        <f>(H109*'Информация о ценах'!$D$64+'105'!H109*'Информация о ценах'!$D$64*'Информация о ценах'!$E$64)*'Информация о ценах'!$B$6*1.02*1.2</f>
        <v>698.78159999999991</v>
      </c>
      <c r="J109" s="278"/>
      <c r="K109" s="279">
        <f t="shared" si="1"/>
        <v>0</v>
      </c>
    </row>
    <row r="110" spans="1:11" s="227" customFormat="1" x14ac:dyDescent="0.35">
      <c r="A110" s="29" t="s">
        <v>15583</v>
      </c>
      <c r="B110" s="299" t="s">
        <v>15584</v>
      </c>
      <c r="C110" s="299" t="s">
        <v>15520</v>
      </c>
      <c r="D110" s="299" t="s">
        <v>5224</v>
      </c>
      <c r="E110" s="299" t="s">
        <v>2715</v>
      </c>
      <c r="F110" s="300">
        <v>371</v>
      </c>
      <c r="G110" s="299" t="s">
        <v>210</v>
      </c>
      <c r="H110" s="300">
        <v>10.94</v>
      </c>
      <c r="I110" s="271">
        <f>(H110*'Информация о ценах'!$D$64+'105'!H110*'Информация о ценах'!$D$64*'Информация о ценах'!$E$64)*'Информация о ценах'!$B$6*1.02*1.2</f>
        <v>552.36060000000009</v>
      </c>
      <c r="J110" s="278"/>
      <c r="K110" s="279">
        <f t="shared" si="1"/>
        <v>0</v>
      </c>
    </row>
    <row r="111" spans="1:11" s="227" customFormat="1" x14ac:dyDescent="0.35">
      <c r="A111" s="29" t="s">
        <v>15585</v>
      </c>
      <c r="B111" s="299" t="s">
        <v>15586</v>
      </c>
      <c r="C111" s="299" t="s">
        <v>15520</v>
      </c>
      <c r="D111" s="299" t="s">
        <v>5224</v>
      </c>
      <c r="E111" s="299" t="s">
        <v>2716</v>
      </c>
      <c r="F111" s="300">
        <v>278</v>
      </c>
      <c r="G111" s="299" t="s">
        <v>210</v>
      </c>
      <c r="H111" s="300">
        <v>9.42</v>
      </c>
      <c r="I111" s="271">
        <f>(H111*'Информация о ценах'!$D$64+'105'!H111*'Информация о ценах'!$D$64*'Информация о ценах'!$E$64)*'Информация о ценах'!$B$6*1.02*1.2</f>
        <v>475.61579999999998</v>
      </c>
      <c r="J111" s="278"/>
      <c r="K111" s="279">
        <f t="shared" si="1"/>
        <v>0</v>
      </c>
    </row>
    <row r="112" spans="1:11" s="227" customFormat="1" x14ac:dyDescent="0.35">
      <c r="A112" s="29" t="s">
        <v>15587</v>
      </c>
      <c r="B112" s="299" t="s">
        <v>15588</v>
      </c>
      <c r="C112" s="299" t="s">
        <v>15520</v>
      </c>
      <c r="D112" s="299" t="s">
        <v>5224</v>
      </c>
      <c r="E112" s="299" t="s">
        <v>2725</v>
      </c>
      <c r="F112" s="300">
        <v>485</v>
      </c>
      <c r="G112" s="299" t="s">
        <v>957</v>
      </c>
      <c r="H112" s="300">
        <v>24.47</v>
      </c>
      <c r="I112" s="271">
        <f>(H112*'Информация о ценах'!$D$64+'105'!H112*'Информация о ценах'!$D$64*'Информация о ценах'!$E$64)*'Информация о ценах'!$B$6*1.02*1.2</f>
        <v>1235.4903000000002</v>
      </c>
      <c r="J112" s="278"/>
      <c r="K112" s="279">
        <f t="shared" si="1"/>
        <v>0</v>
      </c>
    </row>
    <row r="113" spans="1:11" s="227" customFormat="1" x14ac:dyDescent="0.35">
      <c r="A113" s="29" t="s">
        <v>15589</v>
      </c>
      <c r="B113" s="299" t="s">
        <v>15590</v>
      </c>
      <c r="C113" s="299" t="s">
        <v>15520</v>
      </c>
      <c r="D113" s="299" t="s">
        <v>5224</v>
      </c>
      <c r="E113" s="299" t="s">
        <v>2726</v>
      </c>
      <c r="F113" s="300">
        <v>931</v>
      </c>
      <c r="G113" s="299" t="s">
        <v>441</v>
      </c>
      <c r="H113" s="300">
        <v>66.7</v>
      </c>
      <c r="I113" s="271">
        <f>(H113*'Информация о ценах'!$D$64+'105'!H113*'Информация о ценах'!$D$64*'Информация о ценах'!$E$64)*'Информация о ценах'!$B$6*1.02*1.2</f>
        <v>3367.683</v>
      </c>
      <c r="J113" s="278"/>
      <c r="K113" s="279">
        <f t="shared" si="1"/>
        <v>0</v>
      </c>
    </row>
    <row r="114" spans="1:11" s="227" customFormat="1" x14ac:dyDescent="0.35">
      <c r="A114" s="29" t="s">
        <v>15591</v>
      </c>
      <c r="B114" s="299" t="s">
        <v>15592</v>
      </c>
      <c r="C114" s="299" t="s">
        <v>15520</v>
      </c>
      <c r="D114" s="299" t="s">
        <v>5224</v>
      </c>
      <c r="E114" s="299" t="s">
        <v>2727</v>
      </c>
      <c r="F114" s="300">
        <v>585</v>
      </c>
      <c r="G114" s="299" t="s">
        <v>2685</v>
      </c>
      <c r="H114" s="300">
        <v>59.07</v>
      </c>
      <c r="I114" s="271">
        <f>(H114*'Информация о ценах'!$D$64+'105'!H114*'Информация о ценах'!$D$64*'Информация о ценах'!$E$64)*'Информация о ценах'!$B$6*1.02*1.2</f>
        <v>2982.4443000000006</v>
      </c>
      <c r="J114" s="278"/>
      <c r="K114" s="279">
        <f t="shared" si="1"/>
        <v>0</v>
      </c>
    </row>
    <row r="115" spans="1:11" s="227" customFormat="1" x14ac:dyDescent="0.35">
      <c r="A115" s="29" t="s">
        <v>15593</v>
      </c>
      <c r="B115" s="299" t="s">
        <v>15594</v>
      </c>
      <c r="C115" s="299" t="s">
        <v>15520</v>
      </c>
      <c r="D115" s="299" t="s">
        <v>5224</v>
      </c>
      <c r="E115" s="299" t="s">
        <v>2728</v>
      </c>
      <c r="F115" s="129">
        <v>1328</v>
      </c>
      <c r="G115" s="299" t="s">
        <v>122</v>
      </c>
      <c r="H115" s="300">
        <v>119.41</v>
      </c>
      <c r="I115" s="271">
        <f>(H115*'Информация о ценах'!$D$64+'105'!H115*'Информация о ценах'!$D$64*'Информация о ценах'!$E$64)*'Информация о ценах'!$B$6*1.02*1.2</f>
        <v>6029.0109000000002</v>
      </c>
      <c r="J115" s="278"/>
      <c r="K115" s="279">
        <f t="shared" si="1"/>
        <v>0</v>
      </c>
    </row>
    <row r="116" spans="1:11" s="227" customFormat="1" x14ac:dyDescent="0.35">
      <c r="A116" s="29" t="s">
        <v>15595</v>
      </c>
      <c r="B116" s="299" t="s">
        <v>15596</v>
      </c>
      <c r="C116" s="299" t="s">
        <v>15597</v>
      </c>
      <c r="D116" s="299" t="s">
        <v>5235</v>
      </c>
      <c r="E116" s="299" t="s">
        <v>2717</v>
      </c>
      <c r="F116" s="300">
        <v>13</v>
      </c>
      <c r="G116" s="299" t="s">
        <v>1129</v>
      </c>
      <c r="H116" s="300">
        <v>1.34</v>
      </c>
      <c r="I116" s="271">
        <f>(H116*'Информация о ценах'!$D$64+'105'!H116*'Информация о ценах'!$D$64*'Информация о ценах'!$E$64)*'Информация о ценах'!$B$6*1.02*1.2</f>
        <v>67.656599999999997</v>
      </c>
      <c r="J116" s="278"/>
      <c r="K116" s="279">
        <f t="shared" si="1"/>
        <v>0</v>
      </c>
    </row>
    <row r="117" spans="1:11" s="227" customFormat="1" x14ac:dyDescent="0.35">
      <c r="A117" s="29" t="s">
        <v>15598</v>
      </c>
      <c r="B117" s="299" t="s">
        <v>15599</v>
      </c>
      <c r="C117" s="299" t="s">
        <v>15597</v>
      </c>
      <c r="D117" s="299" t="s">
        <v>5235</v>
      </c>
      <c r="E117" s="299" t="s">
        <v>2705</v>
      </c>
      <c r="F117" s="300">
        <v>22</v>
      </c>
      <c r="G117" s="299" t="s">
        <v>1094</v>
      </c>
      <c r="H117" s="300">
        <v>1.52</v>
      </c>
      <c r="I117" s="271">
        <f>(H117*'Информация о ценах'!$D$64+'105'!H117*'Информация о ценах'!$D$64*'Информация о ценах'!$E$64)*'Информация о ценах'!$B$6*1.02*1.2</f>
        <v>76.744799999999998</v>
      </c>
      <c r="J117" s="278"/>
      <c r="K117" s="279">
        <f t="shared" si="1"/>
        <v>0</v>
      </c>
    </row>
    <row r="118" spans="1:11" s="227" customFormat="1" x14ac:dyDescent="0.35">
      <c r="A118" s="29" t="s">
        <v>15600</v>
      </c>
      <c r="B118" s="299" t="s">
        <v>15601</v>
      </c>
      <c r="C118" s="299" t="s">
        <v>15597</v>
      </c>
      <c r="D118" s="299" t="s">
        <v>5235</v>
      </c>
      <c r="E118" s="299" t="s">
        <v>2706</v>
      </c>
      <c r="F118" s="300">
        <v>41</v>
      </c>
      <c r="G118" s="299" t="s">
        <v>226</v>
      </c>
      <c r="H118" s="300">
        <v>2.63</v>
      </c>
      <c r="I118" s="271">
        <f>(H118*'Информация о ценах'!$D$64+'105'!H118*'Информация о ценах'!$D$64*'Информация о ценах'!$E$64)*'Информация о ценах'!$B$6*1.02*1.2</f>
        <v>132.78870000000001</v>
      </c>
      <c r="J118" s="278"/>
      <c r="K118" s="279">
        <f t="shared" si="1"/>
        <v>0</v>
      </c>
    </row>
    <row r="119" spans="1:11" s="227" customFormat="1" x14ac:dyDescent="0.35">
      <c r="A119" s="29" t="s">
        <v>15602</v>
      </c>
      <c r="B119" s="299" t="s">
        <v>15603</v>
      </c>
      <c r="C119" s="299" t="s">
        <v>15597</v>
      </c>
      <c r="D119" s="299" t="s">
        <v>5235</v>
      </c>
      <c r="E119" s="299" t="s">
        <v>2686</v>
      </c>
      <c r="F119" s="300">
        <v>38</v>
      </c>
      <c r="G119" s="299" t="s">
        <v>1094</v>
      </c>
      <c r="H119" s="300">
        <v>1.32</v>
      </c>
      <c r="I119" s="271">
        <f>(H119*'Информация о ценах'!$D$64+'105'!H119*'Информация о ценах'!$D$64*'Информация о ценах'!$E$64)*'Информация о ценах'!$B$6*1.02*1.2</f>
        <v>66.646800000000013</v>
      </c>
      <c r="J119" s="278"/>
      <c r="K119" s="279">
        <f t="shared" si="1"/>
        <v>0</v>
      </c>
    </row>
    <row r="120" spans="1:11" s="227" customFormat="1" x14ac:dyDescent="0.35">
      <c r="A120" s="29" t="s">
        <v>15604</v>
      </c>
      <c r="B120" s="299" t="s">
        <v>15605</v>
      </c>
      <c r="C120" s="299" t="s">
        <v>15597</v>
      </c>
      <c r="D120" s="299" t="s">
        <v>5235</v>
      </c>
      <c r="E120" s="299" t="s">
        <v>2707</v>
      </c>
      <c r="F120" s="300">
        <v>53</v>
      </c>
      <c r="G120" s="299" t="s">
        <v>102</v>
      </c>
      <c r="H120" s="300">
        <v>5.04</v>
      </c>
      <c r="I120" s="271">
        <f>(H120*'Информация о ценах'!$D$64+'105'!H120*'Информация о ценах'!$D$64*'Информация о ценах'!$E$64)*'Информация о ценах'!$B$6*1.02*1.2</f>
        <v>254.46960000000001</v>
      </c>
      <c r="J120" s="278"/>
      <c r="K120" s="279">
        <f t="shared" si="1"/>
        <v>0</v>
      </c>
    </row>
    <row r="121" spans="1:11" s="227" customFormat="1" x14ac:dyDescent="0.35">
      <c r="A121" s="29" t="s">
        <v>15606</v>
      </c>
      <c r="B121" s="299" t="s">
        <v>15607</v>
      </c>
      <c r="C121" s="299" t="s">
        <v>15597</v>
      </c>
      <c r="D121" s="299" t="s">
        <v>5235</v>
      </c>
      <c r="E121" s="299" t="s">
        <v>2687</v>
      </c>
      <c r="F121" s="300">
        <v>57</v>
      </c>
      <c r="G121" s="299" t="s">
        <v>238</v>
      </c>
      <c r="H121" s="300">
        <v>1.66</v>
      </c>
      <c r="I121" s="271">
        <f>(H121*'Информация о ценах'!$D$64+'105'!H121*'Информация о ценах'!$D$64*'Информация о ценах'!$E$64)*'Информация о ценах'!$B$6*1.02*1.2</f>
        <v>83.813400000000016</v>
      </c>
      <c r="J121" s="278"/>
      <c r="K121" s="279">
        <f t="shared" si="1"/>
        <v>0</v>
      </c>
    </row>
    <row r="122" spans="1:11" s="227" customFormat="1" x14ac:dyDescent="0.35">
      <c r="A122" s="29" t="s">
        <v>15608</v>
      </c>
      <c r="B122" s="299" t="s">
        <v>15609</v>
      </c>
      <c r="C122" s="299" t="s">
        <v>15597</v>
      </c>
      <c r="D122" s="299" t="s">
        <v>5235</v>
      </c>
      <c r="E122" s="299" t="s">
        <v>2709</v>
      </c>
      <c r="F122" s="300">
        <v>87</v>
      </c>
      <c r="G122" s="299" t="s">
        <v>107</v>
      </c>
      <c r="H122" s="300">
        <v>6.72</v>
      </c>
      <c r="I122" s="271">
        <f>(H122*'Информация о ценах'!$D$64+'105'!H122*'Информация о ценах'!$D$64*'Информация о ценах'!$E$64)*'Информация о ценах'!$B$6*1.02*1.2</f>
        <v>339.29279999999994</v>
      </c>
      <c r="J122" s="278"/>
      <c r="K122" s="279">
        <f t="shared" si="1"/>
        <v>0</v>
      </c>
    </row>
    <row r="123" spans="1:11" s="227" customFormat="1" x14ac:dyDescent="0.35">
      <c r="A123" s="29" t="s">
        <v>15610</v>
      </c>
      <c r="B123" s="299" t="s">
        <v>15611</v>
      </c>
      <c r="C123" s="299" t="s">
        <v>15597</v>
      </c>
      <c r="D123" s="299" t="s">
        <v>5235</v>
      </c>
      <c r="E123" s="299" t="s">
        <v>2688</v>
      </c>
      <c r="F123" s="300">
        <v>93</v>
      </c>
      <c r="G123" s="299" t="s">
        <v>107</v>
      </c>
      <c r="H123" s="300">
        <v>2.61</v>
      </c>
      <c r="I123" s="271">
        <f>(H123*'Информация о ценах'!$D$64+'105'!H123*'Информация о ценах'!$D$64*'Информация о ценах'!$E$64)*'Информация о ценах'!$B$6*1.02*1.2</f>
        <v>131.77889999999999</v>
      </c>
      <c r="J123" s="278"/>
      <c r="K123" s="279">
        <f t="shared" si="1"/>
        <v>0</v>
      </c>
    </row>
    <row r="124" spans="1:11" s="227" customFormat="1" x14ac:dyDescent="0.35">
      <c r="A124" s="29" t="s">
        <v>15612</v>
      </c>
      <c r="B124" s="299" t="s">
        <v>15613</v>
      </c>
      <c r="C124" s="299" t="s">
        <v>15597</v>
      </c>
      <c r="D124" s="299" t="s">
        <v>5235</v>
      </c>
      <c r="E124" s="299" t="s">
        <v>2689</v>
      </c>
      <c r="F124" s="300">
        <v>171</v>
      </c>
      <c r="G124" s="299" t="s">
        <v>246</v>
      </c>
      <c r="H124" s="300">
        <v>7.18</v>
      </c>
      <c r="I124" s="271">
        <f>(H124*'Информация о ценах'!$D$64+'105'!H124*'Информация о ценах'!$D$64*'Информация о ценах'!$E$64)*'Информация о ценах'!$B$6*1.02*1.2</f>
        <v>362.51819999999998</v>
      </c>
      <c r="J124" s="278"/>
      <c r="K124" s="279">
        <f t="shared" si="1"/>
        <v>0</v>
      </c>
    </row>
    <row r="125" spans="1:11" s="227" customFormat="1" x14ac:dyDescent="0.35">
      <c r="A125" s="29" t="s">
        <v>15614</v>
      </c>
      <c r="B125" s="299" t="s">
        <v>15615</v>
      </c>
      <c r="C125" s="299" t="s">
        <v>15597</v>
      </c>
      <c r="D125" s="299" t="s">
        <v>5235</v>
      </c>
      <c r="E125" s="299" t="s">
        <v>2713</v>
      </c>
      <c r="F125" s="300">
        <v>226</v>
      </c>
      <c r="G125" s="299" t="s">
        <v>1720</v>
      </c>
      <c r="H125" s="300">
        <v>13.29</v>
      </c>
      <c r="I125" s="271">
        <f>(H125*'Информация о ценах'!$D$64+'105'!H125*'Информация о ценах'!$D$64*'Информация о ценах'!$E$64)*'Информация о ценах'!$B$6*1.02*1.2</f>
        <v>671.01209999999992</v>
      </c>
      <c r="J125" s="278"/>
      <c r="K125" s="279">
        <f t="shared" si="1"/>
        <v>0</v>
      </c>
    </row>
    <row r="126" spans="1:11" s="227" customFormat="1" x14ac:dyDescent="0.35">
      <c r="A126" s="29" t="s">
        <v>15616</v>
      </c>
      <c r="B126" s="299" t="s">
        <v>15617</v>
      </c>
      <c r="C126" s="299" t="s">
        <v>15597</v>
      </c>
      <c r="D126" s="299" t="s">
        <v>5235</v>
      </c>
      <c r="E126" s="299" t="s">
        <v>2714</v>
      </c>
      <c r="F126" s="300">
        <v>245</v>
      </c>
      <c r="G126" s="299" t="s">
        <v>173</v>
      </c>
      <c r="H126" s="300">
        <v>7.87</v>
      </c>
      <c r="I126" s="271">
        <f>(H126*'Информация о ценах'!$D$64+'105'!H126*'Информация о ценах'!$D$64*'Информация о ценах'!$E$64)*'Информация о ценах'!$B$6*1.02*1.2</f>
        <v>397.35629999999998</v>
      </c>
      <c r="J126" s="278"/>
      <c r="K126" s="279">
        <f t="shared" si="1"/>
        <v>0</v>
      </c>
    </row>
    <row r="127" spans="1:11" s="227" customFormat="1" x14ac:dyDescent="0.35">
      <c r="A127" s="29" t="s">
        <v>15618</v>
      </c>
      <c r="B127" s="299" t="s">
        <v>15619</v>
      </c>
      <c r="C127" s="299" t="s">
        <v>15597</v>
      </c>
      <c r="D127" s="299" t="s">
        <v>5235</v>
      </c>
      <c r="E127" s="299" t="s">
        <v>2715</v>
      </c>
      <c r="F127" s="300">
        <v>391</v>
      </c>
      <c r="G127" s="299" t="s">
        <v>263</v>
      </c>
      <c r="H127" s="300">
        <v>25.48</v>
      </c>
      <c r="I127" s="271">
        <f>(H127*'Информация о ценах'!$D$64+'105'!H127*'Информация о ценах'!$D$64*'Информация о ценах'!$E$64)*'Информация о ценах'!$B$6*1.02*1.2</f>
        <v>1286.4852000000001</v>
      </c>
      <c r="J127" s="278"/>
      <c r="K127" s="279">
        <f t="shared" si="1"/>
        <v>0</v>
      </c>
    </row>
    <row r="128" spans="1:11" s="227" customFormat="1" x14ac:dyDescent="0.35">
      <c r="A128" s="29" t="s">
        <v>15620</v>
      </c>
      <c r="B128" s="299" t="s">
        <v>15621</v>
      </c>
      <c r="C128" s="299" t="s">
        <v>15597</v>
      </c>
      <c r="D128" s="299" t="s">
        <v>5235</v>
      </c>
      <c r="E128" s="299" t="s">
        <v>2716</v>
      </c>
      <c r="F128" s="300">
        <v>371</v>
      </c>
      <c r="G128" s="299" t="s">
        <v>5236</v>
      </c>
      <c r="H128" s="300">
        <v>13.51</v>
      </c>
      <c r="I128" s="271">
        <f>(H128*'Информация о ценах'!$D$64+'105'!H128*'Информация о ценах'!$D$64*'Информация о ценах'!$E$64)*'Информация о ценах'!$B$6*1.02*1.2</f>
        <v>682.11990000000003</v>
      </c>
      <c r="J128" s="278"/>
      <c r="K128" s="279">
        <f t="shared" si="1"/>
        <v>0</v>
      </c>
    </row>
    <row r="129" spans="1:11" s="227" customFormat="1" x14ac:dyDescent="0.35">
      <c r="A129" s="29" t="s">
        <v>15622</v>
      </c>
      <c r="B129" s="299" t="s">
        <v>15623</v>
      </c>
      <c r="C129" s="299" t="s">
        <v>15597</v>
      </c>
      <c r="D129" s="299" t="s">
        <v>5235</v>
      </c>
      <c r="E129" s="299" t="s">
        <v>2725</v>
      </c>
      <c r="F129" s="300">
        <v>643</v>
      </c>
      <c r="G129" s="299" t="s">
        <v>2685</v>
      </c>
      <c r="H129" s="300">
        <v>38.94</v>
      </c>
      <c r="I129" s="271">
        <f>(H129*'Информация о ценах'!$D$64+'105'!H129*'Информация о ценах'!$D$64*'Информация о ценах'!$E$64)*'Информация о ценах'!$B$6*1.02*1.2</f>
        <v>1966.0806000000002</v>
      </c>
      <c r="J129" s="278"/>
      <c r="K129" s="279">
        <f t="shared" si="1"/>
        <v>0</v>
      </c>
    </row>
    <row r="130" spans="1:11" s="227" customFormat="1" x14ac:dyDescent="0.35">
      <c r="A130" s="29" t="s">
        <v>15624</v>
      </c>
      <c r="B130" s="299" t="s">
        <v>15625</v>
      </c>
      <c r="C130" s="299" t="s">
        <v>15626</v>
      </c>
      <c r="D130" s="299" t="s">
        <v>5237</v>
      </c>
      <c r="E130" s="299" t="s">
        <v>3334</v>
      </c>
      <c r="F130" s="300">
        <v>13</v>
      </c>
      <c r="G130" s="299" t="s">
        <v>5698</v>
      </c>
      <c r="H130" s="300">
        <v>1.72</v>
      </c>
      <c r="I130" s="271">
        <f>(H130*'Информация о ценах'!$D$64+'105'!H130*'Информация о ценах'!$D$64*'Информация о ценах'!$E$64)*'Информация о ценах'!$B$6*1.02*1.2</f>
        <v>86.842799999999997</v>
      </c>
      <c r="J130" s="278"/>
      <c r="K130" s="279">
        <f t="shared" si="1"/>
        <v>0</v>
      </c>
    </row>
    <row r="131" spans="1:11" s="227" customFormat="1" x14ac:dyDescent="0.35">
      <c r="A131" s="29" t="s">
        <v>15627</v>
      </c>
      <c r="B131" s="299" t="s">
        <v>15628</v>
      </c>
      <c r="C131" s="299" t="s">
        <v>15626</v>
      </c>
      <c r="D131" s="299" t="s">
        <v>5237</v>
      </c>
      <c r="E131" s="299" t="s">
        <v>2783</v>
      </c>
      <c r="F131" s="300">
        <v>25</v>
      </c>
      <c r="G131" s="299" t="s">
        <v>1091</v>
      </c>
      <c r="H131" s="300">
        <v>0.94</v>
      </c>
      <c r="I131" s="271">
        <f>(H131*'Информация о ценах'!$D$64+'105'!H131*'Информация о ценах'!$D$64*'Информация о ценах'!$E$64)*'Информация о ценах'!$B$6*1.02*1.2</f>
        <v>47.460599999999999</v>
      </c>
      <c r="J131" s="278"/>
      <c r="K131" s="279">
        <f t="shared" si="1"/>
        <v>0</v>
      </c>
    </row>
    <row r="132" spans="1:11" s="227" customFormat="1" x14ac:dyDescent="0.35">
      <c r="A132" s="29" t="s">
        <v>15629</v>
      </c>
      <c r="B132" s="299" t="s">
        <v>15630</v>
      </c>
      <c r="C132" s="299" t="s">
        <v>15626</v>
      </c>
      <c r="D132" s="299" t="s">
        <v>5237</v>
      </c>
      <c r="E132" s="299" t="s">
        <v>2786</v>
      </c>
      <c r="F132" s="300">
        <v>33</v>
      </c>
      <c r="G132" s="299" t="s">
        <v>226</v>
      </c>
      <c r="H132" s="300">
        <v>1.27</v>
      </c>
      <c r="I132" s="271">
        <f>(H132*'Информация о ценах'!$D$64+'105'!H132*'Информация о ценах'!$D$64*'Информация о ценах'!$E$64)*'Информация о ценах'!$B$6*1.02*1.2</f>
        <v>64.12230000000001</v>
      </c>
      <c r="J132" s="278"/>
      <c r="K132" s="279">
        <f t="shared" ref="K132:K195" si="2">I132*J132</f>
        <v>0</v>
      </c>
    </row>
    <row r="133" spans="1:11" s="227" customFormat="1" x14ac:dyDescent="0.35">
      <c r="A133" s="29" t="s">
        <v>15631</v>
      </c>
      <c r="B133" s="299" t="s">
        <v>15632</v>
      </c>
      <c r="C133" s="299" t="s">
        <v>15626</v>
      </c>
      <c r="D133" s="299" t="s">
        <v>5237</v>
      </c>
      <c r="E133" s="299" t="s">
        <v>595</v>
      </c>
      <c r="F133" s="300">
        <v>63</v>
      </c>
      <c r="G133" s="299" t="s">
        <v>1131</v>
      </c>
      <c r="H133" s="300">
        <v>1.5</v>
      </c>
      <c r="I133" s="271">
        <f>(H133*'Информация о ценах'!$D$64+'105'!H133*'Информация о ценах'!$D$64*'Информация о ценах'!$E$64)*'Информация о ценах'!$B$6*1.02*1.2</f>
        <v>75.735000000000014</v>
      </c>
      <c r="J133" s="278"/>
      <c r="K133" s="279">
        <f t="shared" si="2"/>
        <v>0</v>
      </c>
    </row>
    <row r="134" spans="1:11" s="227" customFormat="1" x14ac:dyDescent="0.35">
      <c r="A134" s="29" t="s">
        <v>15633</v>
      </c>
      <c r="B134" s="299" t="s">
        <v>15634</v>
      </c>
      <c r="C134" s="299" t="s">
        <v>15626</v>
      </c>
      <c r="D134" s="299" t="s">
        <v>5237</v>
      </c>
      <c r="E134" s="299" t="s">
        <v>617</v>
      </c>
      <c r="F134" s="300">
        <v>79</v>
      </c>
      <c r="G134" s="299" t="s">
        <v>197</v>
      </c>
      <c r="H134" s="300">
        <v>2.1800000000000002</v>
      </c>
      <c r="I134" s="271">
        <f>(H134*'Информация о ценах'!$D$64+'105'!H134*'Информация о ценах'!$D$64*'Информация о ценах'!$E$64)*'Информация о ценах'!$B$6*1.02*1.2</f>
        <v>110.06820000000003</v>
      </c>
      <c r="J134" s="278"/>
      <c r="K134" s="279">
        <f t="shared" si="2"/>
        <v>0</v>
      </c>
    </row>
    <row r="135" spans="1:11" s="227" customFormat="1" x14ac:dyDescent="0.35">
      <c r="A135" s="29" t="s">
        <v>15635</v>
      </c>
      <c r="B135" s="299" t="s">
        <v>15636</v>
      </c>
      <c r="C135" s="299" t="s">
        <v>15626</v>
      </c>
      <c r="D135" s="299" t="s">
        <v>5237</v>
      </c>
      <c r="E135" s="299" t="s">
        <v>101</v>
      </c>
      <c r="F135" s="300">
        <v>135</v>
      </c>
      <c r="G135" s="299" t="s">
        <v>136</v>
      </c>
      <c r="H135" s="300">
        <v>3.2</v>
      </c>
      <c r="I135" s="271">
        <f>(H135*'Информация о ценах'!$D$64+'105'!H135*'Информация о ценах'!$D$64*'Информация о ценах'!$E$64)*'Информация о ценах'!$B$6*1.02*1.2</f>
        <v>161.56800000000004</v>
      </c>
      <c r="J135" s="278"/>
      <c r="K135" s="279">
        <f t="shared" si="2"/>
        <v>0</v>
      </c>
    </row>
    <row r="136" spans="1:11" s="227" customFormat="1" x14ac:dyDescent="0.35">
      <c r="A136" s="29" t="s">
        <v>15637</v>
      </c>
      <c r="B136" s="299" t="s">
        <v>15638</v>
      </c>
      <c r="C136" s="299" t="s">
        <v>15626</v>
      </c>
      <c r="D136" s="299" t="s">
        <v>5237</v>
      </c>
      <c r="E136" s="299" t="s">
        <v>2795</v>
      </c>
      <c r="F136" s="300">
        <v>220</v>
      </c>
      <c r="G136" s="299" t="s">
        <v>173</v>
      </c>
      <c r="H136" s="300">
        <v>6.43</v>
      </c>
      <c r="I136" s="271">
        <f>(H136*'Информация о ценах'!$D$64+'105'!H136*'Информация о ценах'!$D$64*'Информация о ценах'!$E$64)*'Информация о ценах'!$B$6*1.02*1.2</f>
        <v>324.65070000000003</v>
      </c>
      <c r="J136" s="278"/>
      <c r="K136" s="279">
        <f t="shared" si="2"/>
        <v>0</v>
      </c>
    </row>
    <row r="137" spans="1:11" s="227" customFormat="1" x14ac:dyDescent="0.35">
      <c r="A137" s="29" t="s">
        <v>15639</v>
      </c>
      <c r="B137" s="299" t="s">
        <v>15640</v>
      </c>
      <c r="C137" s="299" t="s">
        <v>15626</v>
      </c>
      <c r="D137" s="299" t="s">
        <v>5237</v>
      </c>
      <c r="E137" s="299" t="s">
        <v>2799</v>
      </c>
      <c r="F137" s="300">
        <v>286</v>
      </c>
      <c r="G137" s="299" t="s">
        <v>1343</v>
      </c>
      <c r="H137" s="300">
        <v>8.02</v>
      </c>
      <c r="I137" s="271">
        <f>(H137*'Информация о ценах'!$D$64+'105'!H137*'Информация о ценах'!$D$64*'Информация о ценах'!$E$64)*'Информация о ценах'!$B$6*1.02*1.2</f>
        <v>404.92980000000006</v>
      </c>
      <c r="J137" s="278"/>
      <c r="K137" s="279">
        <f t="shared" si="2"/>
        <v>0</v>
      </c>
    </row>
    <row r="138" spans="1:11" s="227" customFormat="1" x14ac:dyDescent="0.35">
      <c r="A138" s="29" t="s">
        <v>15641</v>
      </c>
      <c r="B138" s="299" t="s">
        <v>15642</v>
      </c>
      <c r="C138" s="299" t="s">
        <v>15626</v>
      </c>
      <c r="D138" s="299" t="s">
        <v>5237</v>
      </c>
      <c r="E138" s="299" t="s">
        <v>2207</v>
      </c>
      <c r="F138" s="300">
        <v>405</v>
      </c>
      <c r="G138" s="299" t="s">
        <v>1314</v>
      </c>
      <c r="H138" s="300">
        <v>13.68</v>
      </c>
      <c r="I138" s="271">
        <f>(H138*'Информация о ценах'!$D$64+'105'!H138*'Информация о ценах'!$D$64*'Информация о ценах'!$E$64)*'Информация о ценах'!$B$6*1.02*1.2</f>
        <v>690.70320000000004</v>
      </c>
      <c r="J138" s="278"/>
      <c r="K138" s="279">
        <f t="shared" si="2"/>
        <v>0</v>
      </c>
    </row>
    <row r="139" spans="1:11" s="227" customFormat="1" x14ac:dyDescent="0.35">
      <c r="A139" s="29" t="s">
        <v>15643</v>
      </c>
      <c r="B139" s="299" t="s">
        <v>15644</v>
      </c>
      <c r="C139" s="299" t="s">
        <v>15626</v>
      </c>
      <c r="D139" s="299" t="s">
        <v>5237</v>
      </c>
      <c r="E139" s="299" t="s">
        <v>2840</v>
      </c>
      <c r="F139" s="300">
        <v>671</v>
      </c>
      <c r="G139" s="299" t="s">
        <v>2670</v>
      </c>
      <c r="H139" s="300">
        <v>91.4</v>
      </c>
      <c r="I139" s="271">
        <f>(H139*'Информация о ценах'!$D$64+'105'!H139*'Информация о ценах'!$D$64*'Информация о ценах'!$E$64)*'Информация о ценах'!$B$6*1.02*1.2</f>
        <v>4614.786000000001</v>
      </c>
      <c r="J139" s="278"/>
      <c r="K139" s="279">
        <f t="shared" si="2"/>
        <v>0</v>
      </c>
    </row>
    <row r="140" spans="1:11" s="227" customFormat="1" x14ac:dyDescent="0.35">
      <c r="A140" s="29" t="s">
        <v>15645</v>
      </c>
      <c r="B140" s="299" t="s">
        <v>15646</v>
      </c>
      <c r="C140" s="299" t="s">
        <v>15626</v>
      </c>
      <c r="D140" s="299" t="s">
        <v>5237</v>
      </c>
      <c r="E140" s="299" t="s">
        <v>2211</v>
      </c>
      <c r="F140" s="129">
        <v>1260</v>
      </c>
      <c r="G140" s="299" t="s">
        <v>2729</v>
      </c>
      <c r="H140" s="300">
        <v>117.46</v>
      </c>
      <c r="I140" s="271">
        <f>(H140*'Информация о ценах'!$D$64+'105'!H140*'Информация о ценах'!$D$64*'Информация о ценах'!$E$64)*'Информация о ценах'!$B$6*1.02*1.2</f>
        <v>5930.5554000000002</v>
      </c>
      <c r="J140" s="278"/>
      <c r="K140" s="279">
        <f t="shared" si="2"/>
        <v>0</v>
      </c>
    </row>
    <row r="141" spans="1:11" s="227" customFormat="1" x14ac:dyDescent="0.35">
      <c r="A141" s="29" t="s">
        <v>15647</v>
      </c>
      <c r="B141" s="299" t="s">
        <v>15648</v>
      </c>
      <c r="C141" s="299" t="s">
        <v>15649</v>
      </c>
      <c r="D141" s="299" t="s">
        <v>5238</v>
      </c>
      <c r="E141" s="299" t="s">
        <v>3334</v>
      </c>
      <c r="F141" s="300">
        <v>8</v>
      </c>
      <c r="G141" s="299" t="s">
        <v>5698</v>
      </c>
      <c r="H141" s="300">
        <v>0.95</v>
      </c>
      <c r="I141" s="271">
        <f>(H141*'Информация о ценах'!$D$64+'105'!H141*'Информация о ценах'!$D$64*'Информация о ценах'!$E$64)*'Информация о ценах'!$B$6*1.02*1.2</f>
        <v>47.965499999999999</v>
      </c>
      <c r="J141" s="278"/>
      <c r="K141" s="279">
        <f t="shared" si="2"/>
        <v>0</v>
      </c>
    </row>
    <row r="142" spans="1:11" s="227" customFormat="1" x14ac:dyDescent="0.35">
      <c r="A142" s="29" t="s">
        <v>15650</v>
      </c>
      <c r="B142" s="299" t="s">
        <v>15651</v>
      </c>
      <c r="C142" s="299" t="s">
        <v>15649</v>
      </c>
      <c r="D142" s="299" t="s">
        <v>5238</v>
      </c>
      <c r="E142" s="299" t="s">
        <v>2783</v>
      </c>
      <c r="F142" s="300">
        <v>22</v>
      </c>
      <c r="G142" s="299" t="s">
        <v>1094</v>
      </c>
      <c r="H142" s="300">
        <v>0.96</v>
      </c>
      <c r="I142" s="271">
        <f>(H142*'Информация о ценах'!$D$64+'105'!H142*'Информация о ценах'!$D$64*'Информация о ценах'!$E$64)*'Информация о ценах'!$B$6*1.02*1.2</f>
        <v>48.470400000000005</v>
      </c>
      <c r="J142" s="278"/>
      <c r="K142" s="279">
        <f t="shared" si="2"/>
        <v>0</v>
      </c>
    </row>
    <row r="143" spans="1:11" s="227" customFormat="1" x14ac:dyDescent="0.35">
      <c r="A143" s="29" t="s">
        <v>15652</v>
      </c>
      <c r="B143" s="299" t="s">
        <v>15653</v>
      </c>
      <c r="C143" s="299" t="s">
        <v>15649</v>
      </c>
      <c r="D143" s="299" t="s">
        <v>5238</v>
      </c>
      <c r="E143" s="299" t="s">
        <v>2786</v>
      </c>
      <c r="F143" s="300">
        <v>30</v>
      </c>
      <c r="G143" s="299" t="s">
        <v>1094</v>
      </c>
      <c r="H143" s="300">
        <v>0.89</v>
      </c>
      <c r="I143" s="271">
        <f>(H143*'Информация о ценах'!$D$64+'105'!H143*'Информация о ценах'!$D$64*'Информация о ценах'!$E$64)*'Информация о ценах'!$B$6*1.02*1.2</f>
        <v>44.93610000000001</v>
      </c>
      <c r="J143" s="278"/>
      <c r="K143" s="279">
        <f t="shared" si="2"/>
        <v>0</v>
      </c>
    </row>
    <row r="144" spans="1:11" s="227" customFormat="1" x14ac:dyDescent="0.35">
      <c r="A144" s="29" t="s">
        <v>15654</v>
      </c>
      <c r="B144" s="299" t="s">
        <v>15655</v>
      </c>
      <c r="C144" s="299" t="s">
        <v>15649</v>
      </c>
      <c r="D144" s="299" t="s">
        <v>5238</v>
      </c>
      <c r="E144" s="299" t="s">
        <v>595</v>
      </c>
      <c r="F144" s="300">
        <v>47</v>
      </c>
      <c r="G144" s="299" t="s">
        <v>208</v>
      </c>
      <c r="H144" s="300">
        <v>1.1599999999999999</v>
      </c>
      <c r="I144" s="271">
        <f>(H144*'Информация о ценах'!$D$64+'105'!H144*'Информация о ценах'!$D$64*'Информация о ценах'!$E$64)*'Информация о ценах'!$B$6*1.02*1.2</f>
        <v>58.568399999999997</v>
      </c>
      <c r="J144" s="278"/>
      <c r="K144" s="279">
        <f t="shared" si="2"/>
        <v>0</v>
      </c>
    </row>
    <row r="145" spans="1:11" s="227" customFormat="1" x14ac:dyDescent="0.35">
      <c r="A145" s="29" t="s">
        <v>15656</v>
      </c>
      <c r="B145" s="299" t="s">
        <v>15657</v>
      </c>
      <c r="C145" s="299" t="s">
        <v>15649</v>
      </c>
      <c r="D145" s="299" t="s">
        <v>5238</v>
      </c>
      <c r="E145" s="299" t="s">
        <v>617</v>
      </c>
      <c r="F145" s="300">
        <v>65</v>
      </c>
      <c r="G145" s="299" t="s">
        <v>104</v>
      </c>
      <c r="H145" s="300">
        <v>1.81</v>
      </c>
      <c r="I145" s="271">
        <f>(H145*'Информация о ценах'!$D$64+'105'!H145*'Информация о ценах'!$D$64*'Информация о ценах'!$E$64)*'Информация о ценах'!$B$6*1.02*1.2</f>
        <v>91.386900000000011</v>
      </c>
      <c r="J145" s="278"/>
      <c r="K145" s="279">
        <f t="shared" si="2"/>
        <v>0</v>
      </c>
    </row>
    <row r="146" spans="1:11" s="227" customFormat="1" x14ac:dyDescent="0.35">
      <c r="A146" s="29" t="s">
        <v>15658</v>
      </c>
      <c r="B146" s="299" t="s">
        <v>15659</v>
      </c>
      <c r="C146" s="299" t="s">
        <v>15649</v>
      </c>
      <c r="D146" s="299" t="s">
        <v>5238</v>
      </c>
      <c r="E146" s="299" t="s">
        <v>101</v>
      </c>
      <c r="F146" s="300">
        <v>102</v>
      </c>
      <c r="G146" s="299" t="s">
        <v>229</v>
      </c>
      <c r="H146" s="300">
        <v>3.12</v>
      </c>
      <c r="I146" s="271">
        <f>(H146*'Информация о ценах'!$D$64+'105'!H146*'Информация о ценах'!$D$64*'Информация о ценах'!$E$64)*'Информация о ценах'!$B$6*1.02*1.2</f>
        <v>157.52880000000002</v>
      </c>
      <c r="J146" s="278"/>
      <c r="K146" s="279">
        <f t="shared" si="2"/>
        <v>0</v>
      </c>
    </row>
    <row r="147" spans="1:11" s="227" customFormat="1" x14ac:dyDescent="0.35">
      <c r="A147" s="29" t="s">
        <v>15660</v>
      </c>
      <c r="B147" s="299" t="s">
        <v>15661</v>
      </c>
      <c r="C147" s="299" t="s">
        <v>15649</v>
      </c>
      <c r="D147" s="299" t="s">
        <v>5238</v>
      </c>
      <c r="E147" s="299" t="s">
        <v>2795</v>
      </c>
      <c r="F147" s="300">
        <v>183</v>
      </c>
      <c r="G147" s="299" t="s">
        <v>170</v>
      </c>
      <c r="H147" s="300">
        <v>4.97</v>
      </c>
      <c r="I147" s="271">
        <f>(H147*'Информация о ценах'!$D$64+'105'!H147*'Информация о ценах'!$D$64*'Информация о ценах'!$E$64)*'Информация о ценах'!$B$6*1.02*1.2</f>
        <v>250.93530000000004</v>
      </c>
      <c r="J147" s="278"/>
      <c r="K147" s="279">
        <f t="shared" si="2"/>
        <v>0</v>
      </c>
    </row>
    <row r="148" spans="1:11" s="227" customFormat="1" x14ac:dyDescent="0.35">
      <c r="A148" s="29" t="s">
        <v>15662</v>
      </c>
      <c r="B148" s="299" t="s">
        <v>15663</v>
      </c>
      <c r="C148" s="299" t="s">
        <v>15649</v>
      </c>
      <c r="D148" s="299" t="s">
        <v>5238</v>
      </c>
      <c r="E148" s="299" t="s">
        <v>2799</v>
      </c>
      <c r="F148" s="300">
        <v>220</v>
      </c>
      <c r="G148" s="299" t="s">
        <v>525</v>
      </c>
      <c r="H148" s="300">
        <v>6.78</v>
      </c>
      <c r="I148" s="271">
        <f>(H148*'Информация о ценах'!$D$64+'105'!H148*'Информация о ценах'!$D$64*'Информация о ценах'!$E$64)*'Информация о ценах'!$B$6*1.02*1.2</f>
        <v>342.32220000000007</v>
      </c>
      <c r="J148" s="278"/>
      <c r="K148" s="279">
        <f t="shared" si="2"/>
        <v>0</v>
      </c>
    </row>
    <row r="149" spans="1:11" s="227" customFormat="1" x14ac:dyDescent="0.35">
      <c r="A149" s="29" t="s">
        <v>15664</v>
      </c>
      <c r="B149" s="299" t="s">
        <v>15665</v>
      </c>
      <c r="C149" s="299" t="s">
        <v>15649</v>
      </c>
      <c r="D149" s="299" t="s">
        <v>5238</v>
      </c>
      <c r="E149" s="299" t="s">
        <v>2207</v>
      </c>
      <c r="F149" s="300">
        <v>421</v>
      </c>
      <c r="G149" s="299" t="s">
        <v>263</v>
      </c>
      <c r="H149" s="300">
        <v>12.99</v>
      </c>
      <c r="I149" s="271">
        <f>(H149*'Информация о ценах'!$D$64+'105'!H149*'Информация о ценах'!$D$64*'Информация о ценах'!$E$64)*'Информация о ценах'!$B$6*1.02*1.2</f>
        <v>655.8651000000001</v>
      </c>
      <c r="J149" s="278"/>
      <c r="K149" s="279">
        <f t="shared" si="2"/>
        <v>0</v>
      </c>
    </row>
    <row r="150" spans="1:11" s="227" customFormat="1" x14ac:dyDescent="0.35">
      <c r="A150" s="29" t="s">
        <v>15666</v>
      </c>
      <c r="B150" s="299" t="s">
        <v>15667</v>
      </c>
      <c r="C150" s="299" t="s">
        <v>15649</v>
      </c>
      <c r="D150" s="299" t="s">
        <v>5238</v>
      </c>
      <c r="E150" s="299" t="s">
        <v>2840</v>
      </c>
      <c r="F150" s="300">
        <v>768</v>
      </c>
      <c r="G150" s="299" t="s">
        <v>581</v>
      </c>
      <c r="H150" s="300">
        <v>47.54</v>
      </c>
      <c r="I150" s="271">
        <f>(H150*'Информация о ценах'!$D$64+'105'!H150*'Информация о ценах'!$D$64*'Информация о ценах'!$E$64)*'Информация о ценах'!$B$6*1.02*1.2</f>
        <v>2400.2946000000002</v>
      </c>
      <c r="J150" s="278"/>
      <c r="K150" s="279">
        <f t="shared" si="2"/>
        <v>0</v>
      </c>
    </row>
    <row r="151" spans="1:11" s="227" customFormat="1" x14ac:dyDescent="0.35">
      <c r="A151" s="29" t="s">
        <v>15668</v>
      </c>
      <c r="B151" s="299" t="s">
        <v>15669</v>
      </c>
      <c r="C151" s="299" t="s">
        <v>15649</v>
      </c>
      <c r="D151" s="299" t="s">
        <v>5238</v>
      </c>
      <c r="E151" s="299" t="s">
        <v>2211</v>
      </c>
      <c r="F151" s="300">
        <v>958</v>
      </c>
      <c r="G151" s="299" t="s">
        <v>2729</v>
      </c>
      <c r="H151" s="300">
        <v>56.97</v>
      </c>
      <c r="I151" s="271">
        <f>(H151*'Информация о ценах'!$D$64+'105'!H151*'Информация о ценах'!$D$64*'Информация о ценах'!$E$64)*'Информация о ценах'!$B$6*1.02*1.2</f>
        <v>2876.4153000000001</v>
      </c>
      <c r="J151" s="278"/>
      <c r="K151" s="279">
        <f t="shared" si="2"/>
        <v>0</v>
      </c>
    </row>
    <row r="152" spans="1:11" s="227" customFormat="1" x14ac:dyDescent="0.35">
      <c r="A152" s="29" t="s">
        <v>15670</v>
      </c>
      <c r="B152" s="299" t="s">
        <v>15671</v>
      </c>
      <c r="C152" s="299" t="s">
        <v>15672</v>
      </c>
      <c r="D152" s="299" t="s">
        <v>5239</v>
      </c>
      <c r="E152" s="299" t="s">
        <v>2783</v>
      </c>
      <c r="F152" s="300">
        <v>15</v>
      </c>
      <c r="G152" s="299" t="s">
        <v>1192</v>
      </c>
      <c r="H152" s="300">
        <v>1.75</v>
      </c>
      <c r="I152" s="271">
        <f>(H152*'Информация о ценах'!$D$64+'105'!H152*'Информация о ценах'!$D$64*'Информация о ценах'!$E$64)*'Информация о ценах'!$B$6*1.02*1.2</f>
        <v>88.35750000000003</v>
      </c>
      <c r="J152" s="278"/>
      <c r="K152" s="279">
        <f t="shared" si="2"/>
        <v>0</v>
      </c>
    </row>
    <row r="153" spans="1:11" s="227" customFormat="1" x14ac:dyDescent="0.35">
      <c r="A153" s="29" t="s">
        <v>15673</v>
      </c>
      <c r="B153" s="299" t="s">
        <v>15674</v>
      </c>
      <c r="C153" s="299" t="s">
        <v>15672</v>
      </c>
      <c r="D153" s="299" t="s">
        <v>5239</v>
      </c>
      <c r="E153" s="299" t="s">
        <v>2786</v>
      </c>
      <c r="F153" s="300">
        <v>28</v>
      </c>
      <c r="G153" s="299" t="s">
        <v>1129</v>
      </c>
      <c r="H153" s="300">
        <v>1.85</v>
      </c>
      <c r="I153" s="271">
        <f>(H153*'Информация о ценах'!$D$64+'105'!H153*'Информация о ценах'!$D$64*'Информация о ценах'!$E$64)*'Информация о ценах'!$B$6*1.02*1.2</f>
        <v>93.406500000000008</v>
      </c>
      <c r="J153" s="278"/>
      <c r="K153" s="279">
        <f t="shared" si="2"/>
        <v>0</v>
      </c>
    </row>
    <row r="154" spans="1:11" s="227" customFormat="1" x14ac:dyDescent="0.35">
      <c r="A154" s="29" t="s">
        <v>15675</v>
      </c>
      <c r="B154" s="299" t="s">
        <v>15676</v>
      </c>
      <c r="C154" s="299" t="s">
        <v>15672</v>
      </c>
      <c r="D154" s="299" t="s">
        <v>5239</v>
      </c>
      <c r="E154" s="299" t="s">
        <v>595</v>
      </c>
      <c r="F154" s="300">
        <v>36</v>
      </c>
      <c r="G154" s="299" t="s">
        <v>226</v>
      </c>
      <c r="H154" s="300">
        <v>1.28</v>
      </c>
      <c r="I154" s="271">
        <f>(H154*'Информация о ценах'!$D$64+'105'!H154*'Информация о ценах'!$D$64*'Информация о ценах'!$E$64)*'Информация о ценах'!$B$6*1.02*1.2</f>
        <v>64.627200000000002</v>
      </c>
      <c r="J154" s="278"/>
      <c r="K154" s="279">
        <f t="shared" si="2"/>
        <v>0</v>
      </c>
    </row>
    <row r="155" spans="1:11" s="227" customFormat="1" x14ac:dyDescent="0.35">
      <c r="A155" s="29" t="s">
        <v>15677</v>
      </c>
      <c r="B155" s="299" t="s">
        <v>15678</v>
      </c>
      <c r="C155" s="299" t="s">
        <v>15672</v>
      </c>
      <c r="D155" s="299" t="s">
        <v>5239</v>
      </c>
      <c r="E155" s="299" t="s">
        <v>617</v>
      </c>
      <c r="F155" s="300">
        <v>60</v>
      </c>
      <c r="G155" s="299" t="s">
        <v>1131</v>
      </c>
      <c r="H155" s="300">
        <v>2.14</v>
      </c>
      <c r="I155" s="271">
        <f>(H155*'Информация о ценах'!$D$64+'105'!H155*'Информация о ценах'!$D$64*'Информация о ценах'!$E$64)*'Информация о ценах'!$B$6*1.02*1.2</f>
        <v>108.04860000000002</v>
      </c>
      <c r="J155" s="278"/>
      <c r="K155" s="279">
        <f t="shared" si="2"/>
        <v>0</v>
      </c>
    </row>
    <row r="156" spans="1:11" s="227" customFormat="1" x14ac:dyDescent="0.35">
      <c r="A156" s="29" t="s">
        <v>15679</v>
      </c>
      <c r="B156" s="299" t="s">
        <v>15680</v>
      </c>
      <c r="C156" s="299" t="s">
        <v>15672</v>
      </c>
      <c r="D156" s="299" t="s">
        <v>5239</v>
      </c>
      <c r="E156" s="299" t="s">
        <v>101</v>
      </c>
      <c r="F156" s="300">
        <v>110</v>
      </c>
      <c r="G156" s="299" t="s">
        <v>107</v>
      </c>
      <c r="H156" s="300">
        <v>3.19</v>
      </c>
      <c r="I156" s="271">
        <f>(H156*'Информация о ценах'!$D$64+'105'!H156*'Информация о ценах'!$D$64*'Информация о ценах'!$E$64)*'Информация о ценах'!$B$6*1.02*1.2</f>
        <v>161.06310000000002</v>
      </c>
      <c r="J156" s="278"/>
      <c r="K156" s="279">
        <f t="shared" si="2"/>
        <v>0</v>
      </c>
    </row>
    <row r="157" spans="1:11" s="227" customFormat="1" x14ac:dyDescent="0.35">
      <c r="A157" s="29" t="s">
        <v>15681</v>
      </c>
      <c r="B157" s="299" t="s">
        <v>15682</v>
      </c>
      <c r="C157" s="299" t="s">
        <v>15672</v>
      </c>
      <c r="D157" s="299" t="s">
        <v>5239</v>
      </c>
      <c r="E157" s="299" t="s">
        <v>2795</v>
      </c>
      <c r="F157" s="300">
        <v>180</v>
      </c>
      <c r="G157" s="299" t="s">
        <v>246</v>
      </c>
      <c r="H157" s="300">
        <v>4.83</v>
      </c>
      <c r="I157" s="271">
        <f>(H157*'Информация о ценах'!$D$64+'105'!H157*'Информация о ценах'!$D$64*'Информация о ценах'!$E$64)*'Информация о ценах'!$B$6*1.02*1.2</f>
        <v>243.86669999999998</v>
      </c>
      <c r="J157" s="278"/>
      <c r="K157" s="279">
        <f t="shared" si="2"/>
        <v>0</v>
      </c>
    </row>
    <row r="158" spans="1:11" s="227" customFormat="1" x14ac:dyDescent="0.35">
      <c r="A158" s="29" t="s">
        <v>15683</v>
      </c>
      <c r="B158" s="299" t="s">
        <v>15684</v>
      </c>
      <c r="C158" s="299" t="s">
        <v>15672</v>
      </c>
      <c r="D158" s="299" t="s">
        <v>5239</v>
      </c>
      <c r="E158" s="299" t="s">
        <v>2799</v>
      </c>
      <c r="F158" s="300">
        <v>215</v>
      </c>
      <c r="G158" s="299" t="s">
        <v>246</v>
      </c>
      <c r="H158" s="300">
        <v>8.0399999999999991</v>
      </c>
      <c r="I158" s="271">
        <f>(H158*'Информация о ценах'!$D$64+'105'!H158*'Информация о ценах'!$D$64*'Информация о ценах'!$E$64)*'Информация о ценах'!$B$6*1.02*1.2</f>
        <v>405.93959999999993</v>
      </c>
      <c r="J158" s="278"/>
      <c r="K158" s="279">
        <f t="shared" si="2"/>
        <v>0</v>
      </c>
    </row>
    <row r="159" spans="1:11" s="227" customFormat="1" x14ac:dyDescent="0.35">
      <c r="A159" s="29" t="s">
        <v>15685</v>
      </c>
      <c r="B159" s="299" t="s">
        <v>15686</v>
      </c>
      <c r="C159" s="299" t="s">
        <v>15672</v>
      </c>
      <c r="D159" s="299" t="s">
        <v>5239</v>
      </c>
      <c r="E159" s="299" t="s">
        <v>2207</v>
      </c>
      <c r="F159" s="300">
        <v>340</v>
      </c>
      <c r="G159" s="299" t="s">
        <v>2336</v>
      </c>
      <c r="H159" s="300">
        <v>13.26</v>
      </c>
      <c r="I159" s="271">
        <f>(H159*'Информация о ценах'!$D$64+'105'!H159*'Информация о ценах'!$D$64*'Информация о ценах'!$E$64)*'Информация о ценах'!$B$6*1.02*1.2</f>
        <v>669.49740000000008</v>
      </c>
      <c r="J159" s="278"/>
      <c r="K159" s="279">
        <f t="shared" si="2"/>
        <v>0</v>
      </c>
    </row>
    <row r="160" spans="1:11" s="227" customFormat="1" x14ac:dyDescent="0.35">
      <c r="A160" s="29" t="s">
        <v>15687</v>
      </c>
      <c r="B160" s="299" t="s">
        <v>15688</v>
      </c>
      <c r="C160" s="299" t="s">
        <v>15689</v>
      </c>
      <c r="D160" s="299" t="s">
        <v>5240</v>
      </c>
      <c r="E160" s="299" t="s">
        <v>595</v>
      </c>
      <c r="F160" s="300">
        <v>34</v>
      </c>
      <c r="G160" s="299" t="s">
        <v>226</v>
      </c>
      <c r="H160" s="300">
        <v>1.46</v>
      </c>
      <c r="I160" s="271">
        <f>(H160*'Информация о ценах'!$D$64+'105'!H160*'Информация о ценах'!$D$64*'Информация о ценах'!$E$64)*'Информация о ценах'!$B$6*1.02*1.2</f>
        <v>73.715400000000002</v>
      </c>
      <c r="J160" s="278"/>
      <c r="K160" s="279">
        <f t="shared" si="2"/>
        <v>0</v>
      </c>
    </row>
    <row r="161" spans="1:11" s="227" customFormat="1" x14ac:dyDescent="0.35">
      <c r="A161" s="29" t="s">
        <v>15690</v>
      </c>
      <c r="B161" s="299" t="s">
        <v>15691</v>
      </c>
      <c r="C161" s="299" t="s">
        <v>15689</v>
      </c>
      <c r="D161" s="299" t="s">
        <v>5240</v>
      </c>
      <c r="E161" s="299" t="s">
        <v>101</v>
      </c>
      <c r="F161" s="300">
        <v>72</v>
      </c>
      <c r="G161" s="299" t="s">
        <v>197</v>
      </c>
      <c r="H161" s="300">
        <v>3.92</v>
      </c>
      <c r="I161" s="271">
        <f>(H161*'Информация о ценах'!$D$64+'105'!H161*'Информация о ценах'!$D$64*'Информация о ценах'!$E$64)*'Информация о ценах'!$B$6*1.02*1.2</f>
        <v>197.92080000000001</v>
      </c>
      <c r="J161" s="278"/>
      <c r="K161" s="279">
        <f t="shared" si="2"/>
        <v>0</v>
      </c>
    </row>
    <row r="162" spans="1:11" s="227" customFormat="1" x14ac:dyDescent="0.35">
      <c r="A162" s="29" t="s">
        <v>15692</v>
      </c>
      <c r="B162" s="299" t="s">
        <v>15693</v>
      </c>
      <c r="C162" s="299" t="s">
        <v>15689</v>
      </c>
      <c r="D162" s="299" t="s">
        <v>5240</v>
      </c>
      <c r="E162" s="299" t="s">
        <v>2795</v>
      </c>
      <c r="F162" s="300">
        <v>170</v>
      </c>
      <c r="G162" s="299" t="s">
        <v>148</v>
      </c>
      <c r="H162" s="300">
        <v>5.5</v>
      </c>
      <c r="I162" s="271">
        <f>(H162*'Информация о ценах'!$D$64+'105'!H162*'Информация о ценах'!$D$64*'Информация о ценах'!$E$64)*'Информация о ценах'!$B$6*1.02*1.2</f>
        <v>277.69499999999999</v>
      </c>
      <c r="J162" s="278"/>
      <c r="K162" s="279">
        <f t="shared" si="2"/>
        <v>0</v>
      </c>
    </row>
    <row r="163" spans="1:11" s="227" customFormat="1" x14ac:dyDescent="0.35">
      <c r="A163" s="29" t="s">
        <v>15694</v>
      </c>
      <c r="B163" s="299" t="s">
        <v>15695</v>
      </c>
      <c r="C163" s="299" t="s">
        <v>15689</v>
      </c>
      <c r="D163" s="299" t="s">
        <v>5240</v>
      </c>
      <c r="E163" s="299" t="s">
        <v>2799</v>
      </c>
      <c r="F163" s="300">
        <v>240</v>
      </c>
      <c r="G163" s="299" t="s">
        <v>2423</v>
      </c>
      <c r="H163" s="300">
        <v>9.26</v>
      </c>
      <c r="I163" s="271">
        <f>(H163*'Информация о ценах'!$D$64+'105'!H163*'Информация о ценах'!$D$64*'Информация о ценах'!$E$64)*'Информация о ценах'!$B$6*1.02*1.2</f>
        <v>467.53739999999999</v>
      </c>
      <c r="J163" s="278"/>
      <c r="K163" s="279">
        <f t="shared" si="2"/>
        <v>0</v>
      </c>
    </row>
    <row r="164" spans="1:11" s="227" customFormat="1" x14ac:dyDescent="0.35">
      <c r="A164" s="29" t="s">
        <v>15696</v>
      </c>
      <c r="B164" s="299" t="s">
        <v>15697</v>
      </c>
      <c r="C164" s="299" t="s">
        <v>15698</v>
      </c>
      <c r="D164" s="299" t="s">
        <v>5241</v>
      </c>
      <c r="E164" s="299" t="s">
        <v>2786</v>
      </c>
      <c r="F164" s="300">
        <v>35</v>
      </c>
      <c r="G164" s="299" t="s">
        <v>367</v>
      </c>
      <c r="H164" s="300">
        <v>1.2</v>
      </c>
      <c r="I164" s="271">
        <f>(H164*'Информация о ценах'!$D$64+'105'!H164*'Информация о ценах'!$D$64*'Информация о ценах'!$E$64)*'Информация о ценах'!$B$6*1.02*1.2</f>
        <v>60.588000000000001</v>
      </c>
      <c r="J164" s="278"/>
      <c r="K164" s="279">
        <f t="shared" si="2"/>
        <v>0</v>
      </c>
    </row>
    <row r="165" spans="1:11" s="227" customFormat="1" x14ac:dyDescent="0.35">
      <c r="A165" s="29" t="s">
        <v>15699</v>
      </c>
      <c r="B165" s="299" t="s">
        <v>15700</v>
      </c>
      <c r="C165" s="299" t="s">
        <v>15698</v>
      </c>
      <c r="D165" s="299" t="s">
        <v>5241</v>
      </c>
      <c r="E165" s="299" t="s">
        <v>595</v>
      </c>
      <c r="F165" s="300">
        <v>38</v>
      </c>
      <c r="G165" s="299" t="s">
        <v>367</v>
      </c>
      <c r="H165" s="300">
        <v>1.22</v>
      </c>
      <c r="I165" s="271">
        <f>(H165*'Информация о ценах'!$D$64+'105'!H165*'Информация о ценах'!$D$64*'Информация о ценах'!$E$64)*'Информация о ценах'!$B$6*1.02*1.2</f>
        <v>61.597800000000007</v>
      </c>
      <c r="J165" s="278"/>
      <c r="K165" s="279">
        <f t="shared" si="2"/>
        <v>0</v>
      </c>
    </row>
    <row r="166" spans="1:11" s="227" customFormat="1" x14ac:dyDescent="0.35">
      <c r="A166" s="29" t="s">
        <v>15701</v>
      </c>
      <c r="B166" s="299" t="s">
        <v>15702</v>
      </c>
      <c r="C166" s="299" t="s">
        <v>15698</v>
      </c>
      <c r="D166" s="299" t="s">
        <v>5241</v>
      </c>
      <c r="E166" s="299" t="s">
        <v>617</v>
      </c>
      <c r="F166" s="300">
        <v>64</v>
      </c>
      <c r="G166" s="299" t="s">
        <v>104</v>
      </c>
      <c r="H166" s="300">
        <v>2.2799999999999998</v>
      </c>
      <c r="I166" s="271">
        <f>(H166*'Информация о ценах'!$D$64+'105'!H166*'Информация о ценах'!$D$64*'Информация о ценах'!$E$64)*'Информация о ценах'!$B$6*1.02*1.2</f>
        <v>115.1172</v>
      </c>
      <c r="J166" s="278"/>
      <c r="K166" s="279">
        <f t="shared" si="2"/>
        <v>0</v>
      </c>
    </row>
    <row r="167" spans="1:11" s="227" customFormat="1" x14ac:dyDescent="0.35">
      <c r="A167" s="29" t="s">
        <v>15703</v>
      </c>
      <c r="B167" s="299" t="s">
        <v>15704</v>
      </c>
      <c r="C167" s="299" t="s">
        <v>15698</v>
      </c>
      <c r="D167" s="299" t="s">
        <v>5241</v>
      </c>
      <c r="E167" s="299" t="s">
        <v>101</v>
      </c>
      <c r="F167" s="300">
        <v>110</v>
      </c>
      <c r="G167" s="299" t="s">
        <v>107</v>
      </c>
      <c r="H167" s="300">
        <v>5.63</v>
      </c>
      <c r="I167" s="271">
        <f>(H167*'Информация о ценах'!$D$64+'105'!H167*'Информация о ценах'!$D$64*'Информация о ценах'!$E$64)*'Информация о ценах'!$B$6*1.02*1.2</f>
        <v>284.25870000000003</v>
      </c>
      <c r="J167" s="278"/>
      <c r="K167" s="279">
        <f t="shared" si="2"/>
        <v>0</v>
      </c>
    </row>
    <row r="168" spans="1:11" s="227" customFormat="1" x14ac:dyDescent="0.35">
      <c r="A168" s="29" t="s">
        <v>15705</v>
      </c>
      <c r="B168" s="299" t="s">
        <v>15706</v>
      </c>
      <c r="C168" s="299" t="s">
        <v>15698</v>
      </c>
      <c r="D168" s="299" t="s">
        <v>5241</v>
      </c>
      <c r="E168" s="299" t="s">
        <v>2795</v>
      </c>
      <c r="F168" s="300">
        <v>163</v>
      </c>
      <c r="G168" s="299" t="s">
        <v>170</v>
      </c>
      <c r="H168" s="300">
        <v>6.52</v>
      </c>
      <c r="I168" s="271">
        <f>(H168*'Информация о ценах'!$D$64+'105'!H168*'Информация о ценах'!$D$64*'Информация о ценах'!$E$64)*'Информация о ценах'!$B$6*1.02*1.2</f>
        <v>329.19479999999999</v>
      </c>
      <c r="J168" s="278"/>
      <c r="K168" s="279">
        <f t="shared" si="2"/>
        <v>0</v>
      </c>
    </row>
    <row r="169" spans="1:11" s="227" customFormat="1" x14ac:dyDescent="0.35">
      <c r="A169" s="29" t="s">
        <v>15707</v>
      </c>
      <c r="B169" s="299" t="s">
        <v>15708</v>
      </c>
      <c r="C169" s="299" t="s">
        <v>15698</v>
      </c>
      <c r="D169" s="299" t="s">
        <v>5241</v>
      </c>
      <c r="E169" s="299" t="s">
        <v>2799</v>
      </c>
      <c r="F169" s="300">
        <v>210</v>
      </c>
      <c r="G169" s="299" t="s">
        <v>180</v>
      </c>
      <c r="H169" s="300">
        <v>8.93</v>
      </c>
      <c r="I169" s="271">
        <f>(H169*'Информация о ценах'!$D$64+'105'!H169*'Информация о ценах'!$D$64*'Информация о ценах'!$E$64)*'Информация о ценах'!$B$6*1.02*1.2</f>
        <v>450.87569999999999</v>
      </c>
      <c r="J169" s="278"/>
      <c r="K169" s="279">
        <f t="shared" si="2"/>
        <v>0</v>
      </c>
    </row>
    <row r="170" spans="1:11" s="227" customFormat="1" x14ac:dyDescent="0.35">
      <c r="A170" s="29" t="s">
        <v>15709</v>
      </c>
      <c r="B170" s="299" t="s">
        <v>15710</v>
      </c>
      <c r="C170" s="299" t="s">
        <v>15698</v>
      </c>
      <c r="D170" s="299" t="s">
        <v>5241</v>
      </c>
      <c r="E170" s="299" t="s">
        <v>2207</v>
      </c>
      <c r="F170" s="300">
        <v>340</v>
      </c>
      <c r="G170" s="299" t="s">
        <v>512</v>
      </c>
      <c r="H170" s="300">
        <v>20.03</v>
      </c>
      <c r="I170" s="271">
        <f>(H170*'Информация о ценах'!$D$64+'105'!H170*'Информация о ценах'!$D$64*'Информация о ценах'!$E$64)*'Информация о ценах'!$B$6*1.02*1.2</f>
        <v>1011.3147000000002</v>
      </c>
      <c r="J170" s="278"/>
      <c r="K170" s="279">
        <f t="shared" si="2"/>
        <v>0</v>
      </c>
    </row>
    <row r="171" spans="1:11" s="227" customFormat="1" x14ac:dyDescent="0.35">
      <c r="A171" s="29" t="s">
        <v>15711</v>
      </c>
      <c r="B171" s="299" t="s">
        <v>15712</v>
      </c>
      <c r="C171" s="299" t="s">
        <v>15713</v>
      </c>
      <c r="D171" s="299" t="s">
        <v>5241</v>
      </c>
      <c r="E171" s="299" t="s">
        <v>2786</v>
      </c>
      <c r="F171" s="300">
        <v>12</v>
      </c>
      <c r="G171" s="299" t="s">
        <v>6363</v>
      </c>
      <c r="H171" s="300">
        <v>1.2</v>
      </c>
      <c r="I171" s="271">
        <f>(H171*'Информация о ценах'!$D$64+'105'!H171*'Информация о ценах'!$D$64*'Информация о ценах'!$E$64)*'Информация о ценах'!$B$6*1.02*1.2</f>
        <v>60.588000000000001</v>
      </c>
      <c r="J171" s="278"/>
      <c r="K171" s="279">
        <f t="shared" si="2"/>
        <v>0</v>
      </c>
    </row>
    <row r="172" spans="1:11" s="227" customFormat="1" x14ac:dyDescent="0.35">
      <c r="A172" s="29" t="s">
        <v>15714</v>
      </c>
      <c r="B172" s="299" t="s">
        <v>15715</v>
      </c>
      <c r="C172" s="299" t="s">
        <v>15713</v>
      </c>
      <c r="D172" s="299" t="s">
        <v>5241</v>
      </c>
      <c r="E172" s="299" t="s">
        <v>595</v>
      </c>
      <c r="F172" s="300">
        <v>24</v>
      </c>
      <c r="G172" s="299" t="s">
        <v>1091</v>
      </c>
      <c r="H172" s="300">
        <v>1.22</v>
      </c>
      <c r="I172" s="271">
        <f>(H172*'Информация о ценах'!$D$64+'105'!H172*'Информация о ценах'!$D$64*'Информация о ценах'!$E$64)*'Информация о ценах'!$B$6*1.02*1.2</f>
        <v>61.597800000000007</v>
      </c>
      <c r="J172" s="278"/>
      <c r="K172" s="279">
        <f t="shared" si="2"/>
        <v>0</v>
      </c>
    </row>
    <row r="173" spans="1:11" s="227" customFormat="1" x14ac:dyDescent="0.35">
      <c r="A173" s="29" t="s">
        <v>15716</v>
      </c>
      <c r="B173" s="299" t="s">
        <v>15717</v>
      </c>
      <c r="C173" s="299" t="s">
        <v>15713</v>
      </c>
      <c r="D173" s="299" t="s">
        <v>5241</v>
      </c>
      <c r="E173" s="299" t="s">
        <v>617</v>
      </c>
      <c r="F173" s="300">
        <v>37</v>
      </c>
      <c r="G173" s="299" t="s">
        <v>226</v>
      </c>
      <c r="H173" s="300">
        <v>2.2799999999999998</v>
      </c>
      <c r="I173" s="271">
        <f>(H173*'Информация о ценах'!$D$64+'105'!H173*'Информация о ценах'!$D$64*'Информация о ценах'!$E$64)*'Информация о ценах'!$B$6*1.02*1.2</f>
        <v>115.1172</v>
      </c>
      <c r="J173" s="278"/>
      <c r="K173" s="279">
        <f t="shared" si="2"/>
        <v>0</v>
      </c>
    </row>
    <row r="174" spans="1:11" s="227" customFormat="1" x14ac:dyDescent="0.35">
      <c r="A174" s="29" t="s">
        <v>15718</v>
      </c>
      <c r="B174" s="299" t="s">
        <v>15719</v>
      </c>
      <c r="C174" s="299" t="s">
        <v>15713</v>
      </c>
      <c r="D174" s="299" t="s">
        <v>5241</v>
      </c>
      <c r="E174" s="299" t="s">
        <v>101</v>
      </c>
      <c r="F174" s="300">
        <v>52</v>
      </c>
      <c r="G174" s="299" t="s">
        <v>1403</v>
      </c>
      <c r="H174" s="300">
        <v>5.63</v>
      </c>
      <c r="I174" s="271">
        <f>(H174*'Информация о ценах'!$D$64+'105'!H174*'Информация о ценах'!$D$64*'Информация о ценах'!$E$64)*'Информация о ценах'!$B$6*1.02*1.2</f>
        <v>284.25870000000003</v>
      </c>
      <c r="J174" s="278"/>
      <c r="K174" s="279">
        <f t="shared" si="2"/>
        <v>0</v>
      </c>
    </row>
    <row r="175" spans="1:11" s="227" customFormat="1" x14ac:dyDescent="0.35">
      <c r="A175" s="29" t="s">
        <v>15720</v>
      </c>
      <c r="B175" s="299" t="s">
        <v>15721</v>
      </c>
      <c r="C175" s="299" t="s">
        <v>15713</v>
      </c>
      <c r="D175" s="299" t="s">
        <v>5241</v>
      </c>
      <c r="E175" s="299" t="s">
        <v>2795</v>
      </c>
      <c r="F175" s="300">
        <v>84</v>
      </c>
      <c r="G175" s="299" t="s">
        <v>5698</v>
      </c>
      <c r="H175" s="300">
        <v>6.52</v>
      </c>
      <c r="I175" s="271">
        <f>(H175*'Информация о ценах'!$D$64+'105'!H175*'Информация о ценах'!$D$64*'Информация о ценах'!$E$64)*'Информация о ценах'!$B$6*1.02*1.2</f>
        <v>329.19479999999999</v>
      </c>
      <c r="J175" s="278"/>
      <c r="K175" s="279">
        <f t="shared" si="2"/>
        <v>0</v>
      </c>
    </row>
    <row r="176" spans="1:11" s="227" customFormat="1" x14ac:dyDescent="0.35">
      <c r="A176" s="29" t="s">
        <v>15722</v>
      </c>
      <c r="B176" s="299" t="s">
        <v>15723</v>
      </c>
      <c r="C176" s="299" t="s">
        <v>15713</v>
      </c>
      <c r="D176" s="299" t="s">
        <v>5241</v>
      </c>
      <c r="E176" s="299" t="s">
        <v>2799</v>
      </c>
      <c r="F176" s="300">
        <v>119</v>
      </c>
      <c r="G176" s="299" t="s">
        <v>5698</v>
      </c>
      <c r="H176" s="300">
        <v>8.93</v>
      </c>
      <c r="I176" s="271">
        <f>(H176*'Информация о ценах'!$D$64+'105'!H176*'Информация о ценах'!$D$64*'Информация о ценах'!$E$64)*'Информация о ценах'!$B$6*1.02*1.2</f>
        <v>450.87569999999999</v>
      </c>
      <c r="J176" s="278"/>
      <c r="K176" s="279">
        <f t="shared" si="2"/>
        <v>0</v>
      </c>
    </row>
    <row r="177" spans="1:11" s="227" customFormat="1" x14ac:dyDescent="0.35">
      <c r="A177" s="29" t="s">
        <v>15724</v>
      </c>
      <c r="B177" s="299" t="s">
        <v>15725</v>
      </c>
      <c r="C177" s="299" t="s">
        <v>15713</v>
      </c>
      <c r="D177" s="299" t="s">
        <v>5241</v>
      </c>
      <c r="E177" s="299" t="s">
        <v>2207</v>
      </c>
      <c r="F177" s="300">
        <v>191</v>
      </c>
      <c r="G177" s="299" t="s">
        <v>5642</v>
      </c>
      <c r="H177" s="300">
        <v>20.03</v>
      </c>
      <c r="I177" s="271">
        <f>(H177*'Информация о ценах'!$D$64+'105'!H177*'Информация о ценах'!$D$64*'Информация о ценах'!$E$64)*'Информация о ценах'!$B$6*1.02*1.2</f>
        <v>1011.3147000000002</v>
      </c>
      <c r="J177" s="278"/>
      <c r="K177" s="279">
        <f t="shared" si="2"/>
        <v>0</v>
      </c>
    </row>
    <row r="178" spans="1:11" s="227" customFormat="1" x14ac:dyDescent="0.35">
      <c r="A178" s="29" t="s">
        <v>15726</v>
      </c>
      <c r="B178" s="299" t="s">
        <v>15727</v>
      </c>
      <c r="C178" s="299" t="s">
        <v>15728</v>
      </c>
      <c r="D178" s="299" t="s">
        <v>5242</v>
      </c>
      <c r="E178" s="299" t="s">
        <v>5243</v>
      </c>
      <c r="F178" s="300">
        <v>15</v>
      </c>
      <c r="G178" s="299" t="s">
        <v>1254</v>
      </c>
      <c r="H178" s="300">
        <v>0.99</v>
      </c>
      <c r="I178" s="271">
        <f>(H178*'Информация о ценах'!$D$64+'105'!H178*'Информация о ценах'!$D$64*'Информация о ценах'!$E$64)*'Информация о ценах'!$B$6*1.02*1.2</f>
        <v>49.985099999999996</v>
      </c>
      <c r="J178" s="278"/>
      <c r="K178" s="279">
        <f t="shared" si="2"/>
        <v>0</v>
      </c>
    </row>
    <row r="179" spans="1:11" s="227" customFormat="1" x14ac:dyDescent="0.35">
      <c r="A179" s="29" t="s">
        <v>15729</v>
      </c>
      <c r="B179" s="299" t="s">
        <v>15730</v>
      </c>
      <c r="C179" s="299" t="s">
        <v>15728</v>
      </c>
      <c r="D179" s="299" t="s">
        <v>5242</v>
      </c>
      <c r="E179" s="299" t="s">
        <v>5244</v>
      </c>
      <c r="F179" s="300">
        <v>24</v>
      </c>
      <c r="G179" s="299" t="s">
        <v>1129</v>
      </c>
      <c r="H179" s="300">
        <v>0.93</v>
      </c>
      <c r="I179" s="271">
        <f>(H179*'Информация о ценах'!$D$64+'105'!H179*'Информация о ценах'!$D$64*'Информация о ценах'!$E$64)*'Информация о ценах'!$B$6*1.02*1.2</f>
        <v>46.955700000000007</v>
      </c>
      <c r="J179" s="278"/>
      <c r="K179" s="279">
        <f t="shared" si="2"/>
        <v>0</v>
      </c>
    </row>
    <row r="180" spans="1:11" s="227" customFormat="1" x14ac:dyDescent="0.35">
      <c r="A180" s="29" t="s">
        <v>15731</v>
      </c>
      <c r="B180" s="299" t="s">
        <v>15732</v>
      </c>
      <c r="C180" s="299" t="s">
        <v>15728</v>
      </c>
      <c r="D180" s="299" t="s">
        <v>5242</v>
      </c>
      <c r="E180" s="299" t="s">
        <v>5245</v>
      </c>
      <c r="F180" s="300">
        <v>37</v>
      </c>
      <c r="G180" s="299" t="s">
        <v>1094</v>
      </c>
      <c r="H180" s="300">
        <v>0.9</v>
      </c>
      <c r="I180" s="271">
        <f>(H180*'Информация о ценах'!$D$64+'105'!H180*'Информация о ценах'!$D$64*'Информация о ценах'!$E$64)*'Информация о ценах'!$B$6*1.02*1.2</f>
        <v>45.44100000000001</v>
      </c>
      <c r="J180" s="278"/>
      <c r="K180" s="279">
        <f t="shared" si="2"/>
        <v>0</v>
      </c>
    </row>
    <row r="181" spans="1:11" s="227" customFormat="1" x14ac:dyDescent="0.35">
      <c r="A181" s="29" t="s">
        <v>15733</v>
      </c>
      <c r="B181" s="299" t="s">
        <v>15734</v>
      </c>
      <c r="C181" s="299" t="s">
        <v>15728</v>
      </c>
      <c r="D181" s="299" t="s">
        <v>5242</v>
      </c>
      <c r="E181" s="299" t="s">
        <v>5246</v>
      </c>
      <c r="F181" s="300">
        <v>52</v>
      </c>
      <c r="G181" s="299" t="s">
        <v>367</v>
      </c>
      <c r="H181" s="300">
        <v>1.2</v>
      </c>
      <c r="I181" s="271">
        <f>(H181*'Информация о ценах'!$D$64+'105'!H181*'Информация о ценах'!$D$64*'Информация о ценах'!$E$64)*'Информация о ценах'!$B$6*1.02*1.2</f>
        <v>60.588000000000001</v>
      </c>
      <c r="J181" s="278"/>
      <c r="K181" s="279">
        <f t="shared" si="2"/>
        <v>0</v>
      </c>
    </row>
    <row r="182" spans="1:11" s="227" customFormat="1" x14ac:dyDescent="0.35">
      <c r="A182" s="29" t="s">
        <v>15735</v>
      </c>
      <c r="B182" s="299" t="s">
        <v>15736</v>
      </c>
      <c r="C182" s="299" t="s">
        <v>15728</v>
      </c>
      <c r="D182" s="299" t="s">
        <v>5242</v>
      </c>
      <c r="E182" s="299" t="s">
        <v>5247</v>
      </c>
      <c r="F182" s="300">
        <v>36</v>
      </c>
      <c r="G182" s="299" t="s">
        <v>102</v>
      </c>
      <c r="H182" s="300">
        <v>1.65</v>
      </c>
      <c r="I182" s="271">
        <f>(H182*'Информация о ценах'!$D$64+'105'!H182*'Информация о ценах'!$D$64*'Информация о ценах'!$E$64)*'Информация о ценах'!$B$6*1.02*1.2</f>
        <v>83.308499999999995</v>
      </c>
      <c r="J182" s="278"/>
      <c r="K182" s="279">
        <f t="shared" si="2"/>
        <v>0</v>
      </c>
    </row>
    <row r="183" spans="1:11" s="227" customFormat="1" x14ac:dyDescent="0.35">
      <c r="A183" s="29" t="s">
        <v>15737</v>
      </c>
      <c r="B183" s="299" t="s">
        <v>15738</v>
      </c>
      <c r="C183" s="299" t="s">
        <v>15728</v>
      </c>
      <c r="D183" s="299" t="s">
        <v>5242</v>
      </c>
      <c r="E183" s="299" t="s">
        <v>5248</v>
      </c>
      <c r="F183" s="300">
        <v>91</v>
      </c>
      <c r="G183" s="299" t="s">
        <v>107</v>
      </c>
      <c r="H183" s="300">
        <v>2.77</v>
      </c>
      <c r="I183" s="271">
        <f>(H183*'Информация о ценах'!$D$64+'105'!H183*'Информация о ценах'!$D$64*'Информация о ценах'!$E$64)*'Информация о ценах'!$B$6*1.02*1.2</f>
        <v>139.85730000000001</v>
      </c>
      <c r="J183" s="278"/>
      <c r="K183" s="279">
        <f t="shared" si="2"/>
        <v>0</v>
      </c>
    </row>
    <row r="184" spans="1:11" s="227" customFormat="1" x14ac:dyDescent="0.35">
      <c r="A184" s="29" t="s">
        <v>15739</v>
      </c>
      <c r="B184" s="299" t="s">
        <v>15740</v>
      </c>
      <c r="C184" s="299" t="s">
        <v>15728</v>
      </c>
      <c r="D184" s="299" t="s">
        <v>5242</v>
      </c>
      <c r="E184" s="299" t="s">
        <v>5249</v>
      </c>
      <c r="F184" s="300">
        <v>130</v>
      </c>
      <c r="G184" s="299" t="s">
        <v>107</v>
      </c>
      <c r="H184" s="300">
        <v>9.67</v>
      </c>
      <c r="I184" s="271">
        <f>(H184*'Информация о ценах'!$D$64+'105'!H184*'Информация о ценах'!$D$64*'Информация о ценах'!$E$64)*'Информация о ценах'!$B$6*1.02*1.2</f>
        <v>488.23830000000004</v>
      </c>
      <c r="J184" s="278"/>
      <c r="K184" s="279">
        <f t="shared" si="2"/>
        <v>0</v>
      </c>
    </row>
    <row r="185" spans="1:11" s="227" customFormat="1" x14ac:dyDescent="0.35">
      <c r="A185" s="29" t="s">
        <v>15741</v>
      </c>
      <c r="B185" s="299" t="s">
        <v>15742</v>
      </c>
      <c r="C185" s="299" t="s">
        <v>15728</v>
      </c>
      <c r="D185" s="299" t="s">
        <v>5242</v>
      </c>
      <c r="E185" s="299" t="s">
        <v>5250</v>
      </c>
      <c r="F185" s="300">
        <v>72</v>
      </c>
      <c r="G185" s="299" t="s">
        <v>180</v>
      </c>
      <c r="H185" s="300">
        <v>9.8800000000000008</v>
      </c>
      <c r="I185" s="271">
        <f>(H185*'Информация о ценах'!$D$64+'105'!H185*'Информация о ценах'!$D$64*'Информация о ценах'!$E$64)*'Информация о ценах'!$B$6*1.02*1.2</f>
        <v>498.84120000000007</v>
      </c>
      <c r="J185" s="278"/>
      <c r="K185" s="279">
        <f t="shared" si="2"/>
        <v>0</v>
      </c>
    </row>
    <row r="186" spans="1:11" s="227" customFormat="1" x14ac:dyDescent="0.35">
      <c r="A186" s="29" t="s">
        <v>15743</v>
      </c>
      <c r="B186" s="299" t="s">
        <v>15744</v>
      </c>
      <c r="C186" s="299" t="s">
        <v>15745</v>
      </c>
      <c r="D186" s="299" t="s">
        <v>5251</v>
      </c>
      <c r="E186" s="299" t="s">
        <v>617</v>
      </c>
      <c r="F186" s="300">
        <v>140</v>
      </c>
      <c r="G186" s="299" t="s">
        <v>5252</v>
      </c>
      <c r="H186" s="300">
        <v>7.29</v>
      </c>
      <c r="I186" s="271">
        <f>(H186*'Информация о ценах'!$D$64+'105'!H186*'Информация о ценах'!$D$64*'Информация о ценах'!$E$64)*'Информация о ценах'!$B$6*1.02*1.2</f>
        <v>368.07209999999998</v>
      </c>
      <c r="J186" s="278"/>
      <c r="K186" s="279">
        <f t="shared" si="2"/>
        <v>0</v>
      </c>
    </row>
    <row r="187" spans="1:11" s="227" customFormat="1" x14ac:dyDescent="0.35">
      <c r="A187" s="29" t="s">
        <v>15746</v>
      </c>
      <c r="B187" s="299" t="s">
        <v>15747</v>
      </c>
      <c r="C187" s="299" t="s">
        <v>15748</v>
      </c>
      <c r="D187" s="299" t="s">
        <v>5253</v>
      </c>
      <c r="E187" s="299" t="s">
        <v>595</v>
      </c>
      <c r="F187" s="300">
        <v>146</v>
      </c>
      <c r="G187" s="299" t="s">
        <v>209</v>
      </c>
      <c r="H187" s="300">
        <v>14.17</v>
      </c>
      <c r="I187" s="271">
        <f>(H187*'Информация о ценах'!$D$64+'105'!H187*'Информация о ценах'!$D$64*'Информация о ценах'!$E$64)*'Информация о ценах'!$B$6*1.02*1.2</f>
        <v>715.44330000000002</v>
      </c>
      <c r="J187" s="278"/>
      <c r="K187" s="279">
        <f t="shared" si="2"/>
        <v>0</v>
      </c>
    </row>
    <row r="188" spans="1:11" s="227" customFormat="1" x14ac:dyDescent="0.35">
      <c r="A188" s="29" t="s">
        <v>15749</v>
      </c>
      <c r="B188" s="299" t="s">
        <v>15750</v>
      </c>
      <c r="C188" s="299" t="s">
        <v>15748</v>
      </c>
      <c r="D188" s="299" t="s">
        <v>5253</v>
      </c>
      <c r="E188" s="299" t="s">
        <v>617</v>
      </c>
      <c r="F188" s="300">
        <v>242</v>
      </c>
      <c r="G188" s="299" t="s">
        <v>246</v>
      </c>
      <c r="H188" s="300">
        <v>17.670000000000002</v>
      </c>
      <c r="I188" s="271">
        <f>(H188*'Информация о ценах'!$D$64+'105'!H188*'Информация о ценах'!$D$64*'Информация о ценах'!$E$64)*'Информация о ценах'!$B$6*1.02*1.2</f>
        <v>892.15830000000017</v>
      </c>
      <c r="J188" s="278"/>
      <c r="K188" s="279">
        <f t="shared" si="2"/>
        <v>0</v>
      </c>
    </row>
    <row r="189" spans="1:11" s="227" customFormat="1" x14ac:dyDescent="0.35">
      <c r="A189" s="29" t="s">
        <v>15751</v>
      </c>
      <c r="B189" s="299" t="s">
        <v>15752</v>
      </c>
      <c r="C189" s="299" t="s">
        <v>15748</v>
      </c>
      <c r="D189" s="299" t="s">
        <v>5253</v>
      </c>
      <c r="E189" s="299" t="s">
        <v>101</v>
      </c>
      <c r="F189" s="300">
        <v>325</v>
      </c>
      <c r="G189" s="299" t="s">
        <v>173</v>
      </c>
      <c r="H189" s="300">
        <v>28.57</v>
      </c>
      <c r="I189" s="271">
        <f>(H189*'Информация о ценах'!$D$64+'105'!H189*'Информация о ценах'!$D$64*'Информация о ценах'!$E$64)*'Информация о ценах'!$B$6*1.02*1.2</f>
        <v>1442.4992999999999</v>
      </c>
      <c r="J189" s="278"/>
      <c r="K189" s="279">
        <f t="shared" si="2"/>
        <v>0</v>
      </c>
    </row>
    <row r="190" spans="1:11" s="227" customFormat="1" x14ac:dyDescent="0.35">
      <c r="A190" s="29" t="s">
        <v>15753</v>
      </c>
      <c r="B190" s="299" t="s">
        <v>15754</v>
      </c>
      <c r="C190" s="299" t="s">
        <v>15748</v>
      </c>
      <c r="D190" s="299" t="s">
        <v>5253</v>
      </c>
      <c r="E190" s="299" t="s">
        <v>2795</v>
      </c>
      <c r="F190" s="300">
        <v>416</v>
      </c>
      <c r="G190" s="299" t="s">
        <v>1999</v>
      </c>
      <c r="H190" s="300">
        <v>54.6</v>
      </c>
      <c r="I190" s="271">
        <f>(H190*'Информация о ценах'!$D$64+'105'!H190*'Информация о ценах'!$D$64*'Информация о ценах'!$E$64)*'Информация о ценах'!$B$6*1.02*1.2</f>
        <v>2756.7540000000004</v>
      </c>
      <c r="J190" s="278"/>
      <c r="K190" s="279">
        <f t="shared" si="2"/>
        <v>0</v>
      </c>
    </row>
    <row r="191" spans="1:11" s="227" customFormat="1" x14ac:dyDescent="0.35">
      <c r="A191" s="29" t="s">
        <v>15755</v>
      </c>
      <c r="B191" s="299" t="s">
        <v>15756</v>
      </c>
      <c r="C191" s="299" t="s">
        <v>15748</v>
      </c>
      <c r="D191" s="299" t="s">
        <v>5253</v>
      </c>
      <c r="E191" s="299" t="s">
        <v>2799</v>
      </c>
      <c r="F191" s="300">
        <v>735</v>
      </c>
      <c r="G191" s="299" t="s">
        <v>1399</v>
      </c>
      <c r="H191" s="300">
        <v>63.08</v>
      </c>
      <c r="I191" s="271">
        <f>(H191*'Информация о ценах'!$D$64+'105'!H191*'Информация о ценах'!$D$64*'Информация о ценах'!$E$64)*'Информация о ценах'!$B$6*1.02*1.2</f>
        <v>3184.9092000000005</v>
      </c>
      <c r="J191" s="278"/>
      <c r="K191" s="279">
        <f t="shared" si="2"/>
        <v>0</v>
      </c>
    </row>
    <row r="192" spans="1:11" s="227" customFormat="1" x14ac:dyDescent="0.35">
      <c r="A192" s="29" t="s">
        <v>15757</v>
      </c>
      <c r="B192" s="299" t="s">
        <v>15758</v>
      </c>
      <c r="C192" s="299" t="s">
        <v>15748</v>
      </c>
      <c r="D192" s="299" t="s">
        <v>5253</v>
      </c>
      <c r="E192" s="299" t="s">
        <v>2207</v>
      </c>
      <c r="F192" s="129">
        <v>1109</v>
      </c>
      <c r="G192" s="299" t="s">
        <v>119</v>
      </c>
      <c r="H192" s="300">
        <v>103.77</v>
      </c>
      <c r="I192" s="271">
        <f>(H192*'Информация о ценах'!$D$64+'105'!H192*'Информация о ценах'!$D$64*'Информация о ценах'!$E$64)*'Информация о ценах'!$B$6*1.02*1.2</f>
        <v>5239.3472999999994</v>
      </c>
      <c r="J192" s="278"/>
      <c r="K192" s="279">
        <f t="shared" si="2"/>
        <v>0</v>
      </c>
    </row>
    <row r="193" spans="1:11" s="227" customFormat="1" x14ac:dyDescent="0.35">
      <c r="A193" s="29" t="s">
        <v>15759</v>
      </c>
      <c r="B193" s="299" t="s">
        <v>15760</v>
      </c>
      <c r="C193" s="299" t="s">
        <v>15761</v>
      </c>
      <c r="D193" s="299" t="s">
        <v>5254</v>
      </c>
      <c r="E193" s="299" t="s">
        <v>2786</v>
      </c>
      <c r="F193" s="300">
        <v>75</v>
      </c>
      <c r="G193" s="299" t="s">
        <v>551</v>
      </c>
      <c r="H193" s="300">
        <v>11.42</v>
      </c>
      <c r="I193" s="271">
        <f>(H193*'Информация о ценах'!$D$64+'105'!H193*'Информация о ценах'!$D$64*'Информация о ценах'!$E$64)*'Информация о ценах'!$B$6*1.02*1.2</f>
        <v>576.59580000000005</v>
      </c>
      <c r="J193" s="278"/>
      <c r="K193" s="279">
        <f t="shared" si="2"/>
        <v>0</v>
      </c>
    </row>
    <row r="194" spans="1:11" s="227" customFormat="1" x14ac:dyDescent="0.35">
      <c r="A194" s="29" t="s">
        <v>15762</v>
      </c>
      <c r="B194" s="299" t="s">
        <v>15763</v>
      </c>
      <c r="C194" s="299" t="s">
        <v>15761</v>
      </c>
      <c r="D194" s="299" t="s">
        <v>5254</v>
      </c>
      <c r="E194" s="299" t="s">
        <v>595</v>
      </c>
      <c r="F194" s="300">
        <v>105</v>
      </c>
      <c r="G194" s="299" t="s">
        <v>393</v>
      </c>
      <c r="H194" s="300">
        <v>11.58</v>
      </c>
      <c r="I194" s="271">
        <f>(H194*'Информация о ценах'!$D$64+'105'!H194*'Информация о ценах'!$D$64*'Информация о ценах'!$E$64)*'Информация о ценах'!$B$6*1.02*1.2</f>
        <v>584.67420000000004</v>
      </c>
      <c r="J194" s="278"/>
      <c r="K194" s="279">
        <f t="shared" si="2"/>
        <v>0</v>
      </c>
    </row>
    <row r="195" spans="1:11" s="227" customFormat="1" x14ac:dyDescent="0.35">
      <c r="A195" s="29" t="s">
        <v>15764</v>
      </c>
      <c r="B195" s="299" t="s">
        <v>15765</v>
      </c>
      <c r="C195" s="299" t="s">
        <v>15761</v>
      </c>
      <c r="D195" s="299" t="s">
        <v>5254</v>
      </c>
      <c r="E195" s="299" t="s">
        <v>617</v>
      </c>
      <c r="F195" s="300">
        <v>184</v>
      </c>
      <c r="G195" s="299" t="s">
        <v>110</v>
      </c>
      <c r="H195" s="300">
        <v>12.3</v>
      </c>
      <c r="I195" s="271">
        <f>(H195*'Информация о ценах'!$D$64+'105'!H195*'Информация о ценах'!$D$64*'Информация о ценах'!$E$64)*'Информация о ценах'!$B$6*1.02*1.2</f>
        <v>621.02700000000004</v>
      </c>
      <c r="J195" s="278"/>
      <c r="K195" s="279">
        <f t="shared" si="2"/>
        <v>0</v>
      </c>
    </row>
    <row r="196" spans="1:11" s="227" customFormat="1" x14ac:dyDescent="0.35">
      <c r="A196" s="29" t="s">
        <v>15766</v>
      </c>
      <c r="B196" s="299" t="s">
        <v>15767</v>
      </c>
      <c r="C196" s="299" t="s">
        <v>15761</v>
      </c>
      <c r="D196" s="299" t="s">
        <v>5254</v>
      </c>
      <c r="E196" s="299" t="s">
        <v>101</v>
      </c>
      <c r="F196" s="300">
        <v>292</v>
      </c>
      <c r="G196" s="299" t="s">
        <v>173</v>
      </c>
      <c r="H196" s="300">
        <v>25.25</v>
      </c>
      <c r="I196" s="271">
        <f>(H196*'Информация о ценах'!$D$64+'105'!H196*'Информация о ценах'!$D$64*'Информация о ценах'!$E$64)*'Информация о ценах'!$B$6*1.02*1.2</f>
        <v>1274.8724999999999</v>
      </c>
      <c r="J196" s="278"/>
      <c r="K196" s="279">
        <f t="shared" ref="K196:K259" si="3">I196*J196</f>
        <v>0</v>
      </c>
    </row>
    <row r="197" spans="1:11" s="227" customFormat="1" x14ac:dyDescent="0.35">
      <c r="A197" s="29" t="s">
        <v>15768</v>
      </c>
      <c r="B197" s="299" t="s">
        <v>15769</v>
      </c>
      <c r="C197" s="299" t="s">
        <v>15761</v>
      </c>
      <c r="D197" s="299" t="s">
        <v>5254</v>
      </c>
      <c r="E197" s="299" t="s">
        <v>2795</v>
      </c>
      <c r="F197" s="300">
        <v>366</v>
      </c>
      <c r="G197" s="299" t="s">
        <v>138</v>
      </c>
      <c r="H197" s="300">
        <v>44.38</v>
      </c>
      <c r="I197" s="271">
        <f>(H197*'Информация о ценах'!$D$64+'105'!H197*'Информация о ценах'!$D$64*'Информация о ценах'!$E$64)*'Информация о ценах'!$B$6*1.02*1.2</f>
        <v>2240.7462</v>
      </c>
      <c r="J197" s="278"/>
      <c r="K197" s="279">
        <f t="shared" si="3"/>
        <v>0</v>
      </c>
    </row>
    <row r="198" spans="1:11" s="227" customFormat="1" x14ac:dyDescent="0.35">
      <c r="A198" s="29" t="s">
        <v>15770</v>
      </c>
      <c r="B198" s="299" t="s">
        <v>15771</v>
      </c>
      <c r="C198" s="299" t="s">
        <v>15761</v>
      </c>
      <c r="D198" s="299" t="s">
        <v>5254</v>
      </c>
      <c r="E198" s="299" t="s">
        <v>2799</v>
      </c>
      <c r="F198" s="300">
        <v>557</v>
      </c>
      <c r="G198" s="299" t="s">
        <v>1999</v>
      </c>
      <c r="H198" s="300">
        <v>52.06</v>
      </c>
      <c r="I198" s="271">
        <f>(H198*'Информация о ценах'!$D$64+'105'!H198*'Информация о ценах'!$D$64*'Информация о ценах'!$E$64)*'Информация о ценах'!$B$6*1.02*1.2</f>
        <v>2628.5094000000004</v>
      </c>
      <c r="J198" s="278"/>
      <c r="K198" s="279">
        <f t="shared" si="3"/>
        <v>0</v>
      </c>
    </row>
    <row r="199" spans="1:11" s="227" customFormat="1" x14ac:dyDescent="0.35">
      <c r="A199" s="29" t="s">
        <v>15772</v>
      </c>
      <c r="B199" s="299" t="s">
        <v>15773</v>
      </c>
      <c r="C199" s="299" t="s">
        <v>15761</v>
      </c>
      <c r="D199" s="299" t="s">
        <v>5254</v>
      </c>
      <c r="E199" s="299" t="s">
        <v>2207</v>
      </c>
      <c r="F199" s="300">
        <v>878</v>
      </c>
      <c r="G199" s="299" t="s">
        <v>119</v>
      </c>
      <c r="H199" s="300">
        <v>94.01</v>
      </c>
      <c r="I199" s="271">
        <f>(H199*'Информация о ценах'!$D$64+'105'!H199*'Информация о ценах'!$D$64*'Информация о ценах'!$E$64)*'Информация о ценах'!$B$6*1.02*1.2</f>
        <v>4746.5649000000003</v>
      </c>
      <c r="J199" s="278"/>
      <c r="K199" s="279">
        <f t="shared" si="3"/>
        <v>0</v>
      </c>
    </row>
    <row r="200" spans="1:11" s="227" customFormat="1" x14ac:dyDescent="0.35">
      <c r="A200" s="29" t="s">
        <v>15774</v>
      </c>
      <c r="B200" s="299" t="s">
        <v>15775</v>
      </c>
      <c r="C200" s="299" t="s">
        <v>15761</v>
      </c>
      <c r="D200" s="299" t="s">
        <v>5254</v>
      </c>
      <c r="E200" s="299" t="s">
        <v>2840</v>
      </c>
      <c r="F200" s="129">
        <v>1701</v>
      </c>
      <c r="G200" s="299" t="s">
        <v>214</v>
      </c>
      <c r="H200" s="300">
        <v>154.51</v>
      </c>
      <c r="I200" s="271">
        <f>(H200*'Информация о ценах'!$D$64+'105'!H200*'Информация о ценах'!$D$64*'Информация о ценах'!$E$64)*'Информация о ценах'!$B$6*1.02*1.2</f>
        <v>7801.2099000000007</v>
      </c>
      <c r="J200" s="278"/>
      <c r="K200" s="279">
        <f t="shared" si="3"/>
        <v>0</v>
      </c>
    </row>
    <row r="201" spans="1:11" s="227" customFormat="1" x14ac:dyDescent="0.35">
      <c r="A201" s="29" t="s">
        <v>15776</v>
      </c>
      <c r="B201" s="299" t="s">
        <v>15777</v>
      </c>
      <c r="C201" s="299" t="s">
        <v>15778</v>
      </c>
      <c r="D201" s="299" t="s">
        <v>5255</v>
      </c>
      <c r="E201" s="299" t="s">
        <v>595</v>
      </c>
      <c r="F201" s="300">
        <v>116</v>
      </c>
      <c r="G201" s="299" t="s">
        <v>395</v>
      </c>
      <c r="H201" s="300">
        <v>11.44</v>
      </c>
      <c r="I201" s="271">
        <f>(H201*'Информация о ценах'!$D$64+'105'!H201*'Информация о ценах'!$D$64*'Информация о ценах'!$E$64)*'Информация о ценах'!$B$6*1.02*1.2</f>
        <v>577.60559999999998</v>
      </c>
      <c r="J201" s="278"/>
      <c r="K201" s="279">
        <f t="shared" si="3"/>
        <v>0</v>
      </c>
    </row>
    <row r="202" spans="1:11" s="227" customFormat="1" x14ac:dyDescent="0.35">
      <c r="A202" s="29" t="s">
        <v>15779</v>
      </c>
      <c r="B202" s="299" t="s">
        <v>15780</v>
      </c>
      <c r="C202" s="299" t="s">
        <v>15778</v>
      </c>
      <c r="D202" s="299" t="s">
        <v>5255</v>
      </c>
      <c r="E202" s="299" t="s">
        <v>617</v>
      </c>
      <c r="F202" s="300">
        <v>181</v>
      </c>
      <c r="G202" s="299" t="s">
        <v>246</v>
      </c>
      <c r="H202" s="300">
        <v>15.55</v>
      </c>
      <c r="I202" s="271">
        <f>(H202*'Информация о ценах'!$D$64+'105'!H202*'Информация о ценах'!$D$64*'Информация о ценах'!$E$64)*'Информация о ценах'!$B$6*1.02*1.2</f>
        <v>785.11950000000002</v>
      </c>
      <c r="J202" s="278"/>
      <c r="K202" s="279">
        <f t="shared" si="3"/>
        <v>0</v>
      </c>
    </row>
    <row r="203" spans="1:11" s="227" customFormat="1" x14ac:dyDescent="0.35">
      <c r="A203" s="29" t="s">
        <v>15781</v>
      </c>
      <c r="B203" s="299" t="s">
        <v>15782</v>
      </c>
      <c r="C203" s="299" t="s">
        <v>15778</v>
      </c>
      <c r="D203" s="299" t="s">
        <v>5255</v>
      </c>
      <c r="E203" s="299" t="s">
        <v>101</v>
      </c>
      <c r="F203" s="300">
        <v>301</v>
      </c>
      <c r="G203" s="299" t="s">
        <v>138</v>
      </c>
      <c r="H203" s="300">
        <v>27.84</v>
      </c>
      <c r="I203" s="271">
        <f>(H203*'Информация о ценах'!$D$64+'105'!H203*'Информация о ценах'!$D$64*'Информация о ценах'!$E$64)*'Информация о ценах'!$B$6*1.02*1.2</f>
        <v>1405.6416000000002</v>
      </c>
      <c r="J203" s="278"/>
      <c r="K203" s="279">
        <f t="shared" si="3"/>
        <v>0</v>
      </c>
    </row>
    <row r="204" spans="1:11" s="227" customFormat="1" x14ac:dyDescent="0.35">
      <c r="A204" s="29" t="s">
        <v>15783</v>
      </c>
      <c r="B204" s="299" t="s">
        <v>15784</v>
      </c>
      <c r="C204" s="299" t="s">
        <v>15778</v>
      </c>
      <c r="D204" s="299" t="s">
        <v>5255</v>
      </c>
      <c r="E204" s="299" t="s">
        <v>2795</v>
      </c>
      <c r="F204" s="300">
        <v>529</v>
      </c>
      <c r="G204" s="299" t="s">
        <v>1999</v>
      </c>
      <c r="H204" s="300">
        <v>39.25</v>
      </c>
      <c r="I204" s="271">
        <f>(H204*'Информация о ценах'!$D$64+'105'!H204*'Информация о ценах'!$D$64*'Информация о ценах'!$E$64)*'Информация о ценах'!$B$6*1.02*1.2</f>
        <v>1981.7325000000003</v>
      </c>
      <c r="J204" s="278"/>
      <c r="K204" s="279">
        <f t="shared" si="3"/>
        <v>0</v>
      </c>
    </row>
    <row r="205" spans="1:11" s="227" customFormat="1" x14ac:dyDescent="0.35">
      <c r="A205" s="29" t="s">
        <v>15785</v>
      </c>
      <c r="B205" s="299" t="s">
        <v>15786</v>
      </c>
      <c r="C205" s="299" t="s">
        <v>15778</v>
      </c>
      <c r="D205" s="299" t="s">
        <v>5255</v>
      </c>
      <c r="E205" s="299" t="s">
        <v>2799</v>
      </c>
      <c r="F205" s="300">
        <v>617</v>
      </c>
      <c r="G205" s="299" t="s">
        <v>1999</v>
      </c>
      <c r="H205" s="300">
        <v>48.58</v>
      </c>
      <c r="I205" s="271">
        <f>(H205*'Информация о ценах'!$D$64+'105'!H205*'Информация о ценах'!$D$64*'Информация о ценах'!$E$64)*'Информация о ценах'!$B$6*1.02*1.2</f>
        <v>2452.8042</v>
      </c>
      <c r="J205" s="278"/>
      <c r="K205" s="279">
        <f t="shared" si="3"/>
        <v>0</v>
      </c>
    </row>
    <row r="206" spans="1:11" s="227" customFormat="1" x14ac:dyDescent="0.35">
      <c r="A206" s="29" t="s">
        <v>15787</v>
      </c>
      <c r="B206" s="299" t="s">
        <v>15788</v>
      </c>
      <c r="C206" s="299" t="s">
        <v>15789</v>
      </c>
      <c r="D206" s="299" t="s">
        <v>5253</v>
      </c>
      <c r="E206" s="299" t="s">
        <v>2786</v>
      </c>
      <c r="F206" s="300">
        <v>100</v>
      </c>
      <c r="G206" s="299" t="s">
        <v>395</v>
      </c>
      <c r="H206" s="300">
        <v>10.48</v>
      </c>
      <c r="I206" s="271">
        <f>(H206*'Информация о ценах'!$D$64+'105'!H206*'Информация о ценах'!$D$64*'Информация о ценах'!$E$64)*'Информация о ценах'!$B$6*1.02*1.2</f>
        <v>529.13520000000005</v>
      </c>
      <c r="J206" s="278"/>
      <c r="K206" s="279">
        <f t="shared" si="3"/>
        <v>0</v>
      </c>
    </row>
    <row r="207" spans="1:11" s="227" customFormat="1" x14ac:dyDescent="0.35">
      <c r="A207" s="29" t="s">
        <v>15790</v>
      </c>
      <c r="B207" s="299" t="s">
        <v>15791</v>
      </c>
      <c r="C207" s="299" t="s">
        <v>15789</v>
      </c>
      <c r="D207" s="299" t="s">
        <v>5253</v>
      </c>
      <c r="E207" s="299" t="s">
        <v>595</v>
      </c>
      <c r="F207" s="300">
        <v>153</v>
      </c>
      <c r="G207" s="299" t="s">
        <v>209</v>
      </c>
      <c r="H207" s="300">
        <v>13.89</v>
      </c>
      <c r="I207" s="271">
        <f>(H207*'Информация о ценах'!$D$64+'105'!H207*'Информация о ценах'!$D$64*'Информация о ценах'!$E$64)*'Информация о ценах'!$B$6*1.02*1.2</f>
        <v>701.30610000000013</v>
      </c>
      <c r="J207" s="278"/>
      <c r="K207" s="279">
        <f t="shared" si="3"/>
        <v>0</v>
      </c>
    </row>
    <row r="208" spans="1:11" s="227" customFormat="1" x14ac:dyDescent="0.35">
      <c r="A208" s="29" t="s">
        <v>15792</v>
      </c>
      <c r="B208" s="299" t="s">
        <v>15793</v>
      </c>
      <c r="C208" s="299" t="s">
        <v>15789</v>
      </c>
      <c r="D208" s="299" t="s">
        <v>5253</v>
      </c>
      <c r="E208" s="299" t="s">
        <v>617</v>
      </c>
      <c r="F208" s="300">
        <v>242</v>
      </c>
      <c r="G208" s="299" t="s">
        <v>246</v>
      </c>
      <c r="H208" s="300">
        <v>17</v>
      </c>
      <c r="I208" s="271">
        <f>(H208*'Информация о ценах'!$D$64+'105'!H208*'Информация о ценах'!$D$64*'Информация о ценах'!$E$64)*'Информация о ценах'!$B$6*1.02*1.2</f>
        <v>858.33</v>
      </c>
      <c r="J208" s="278"/>
      <c r="K208" s="279">
        <f t="shared" si="3"/>
        <v>0</v>
      </c>
    </row>
    <row r="209" spans="1:11" s="227" customFormat="1" x14ac:dyDescent="0.35">
      <c r="A209" s="29" t="s">
        <v>15794</v>
      </c>
      <c r="B209" s="299" t="s">
        <v>15795</v>
      </c>
      <c r="C209" s="299" t="s">
        <v>15789</v>
      </c>
      <c r="D209" s="299" t="s">
        <v>5253</v>
      </c>
      <c r="E209" s="299" t="s">
        <v>101</v>
      </c>
      <c r="F209" s="300">
        <v>381</v>
      </c>
      <c r="G209" s="299" t="s">
        <v>173</v>
      </c>
      <c r="H209" s="300">
        <v>27.48</v>
      </c>
      <c r="I209" s="271">
        <f>(H209*'Информация о ценах'!$D$64+'105'!H209*'Информация о ценах'!$D$64*'Информация о ценах'!$E$64)*'Информация о ценах'!$B$6*1.02*1.2</f>
        <v>1387.4651999999999</v>
      </c>
      <c r="J209" s="278"/>
      <c r="K209" s="279">
        <f t="shared" si="3"/>
        <v>0</v>
      </c>
    </row>
    <row r="210" spans="1:11" s="227" customFormat="1" x14ac:dyDescent="0.35">
      <c r="A210" s="29" t="s">
        <v>15796</v>
      </c>
      <c r="B210" s="299" t="s">
        <v>15797</v>
      </c>
      <c r="C210" s="299" t="s">
        <v>15789</v>
      </c>
      <c r="D210" s="299" t="s">
        <v>5253</v>
      </c>
      <c r="E210" s="299" t="s">
        <v>2795</v>
      </c>
      <c r="F210" s="300">
        <v>586</v>
      </c>
      <c r="G210" s="299" t="s">
        <v>1999</v>
      </c>
      <c r="H210" s="300">
        <v>51.11</v>
      </c>
      <c r="I210" s="271">
        <f>(H210*'Информация о ценах'!$D$64+'105'!H210*'Информация о ценах'!$D$64*'Информация о ценах'!$E$64)*'Информация о ценах'!$B$6*1.02*1.2</f>
        <v>2580.5439000000006</v>
      </c>
      <c r="J210" s="278"/>
      <c r="K210" s="279">
        <f t="shared" si="3"/>
        <v>0</v>
      </c>
    </row>
    <row r="211" spans="1:11" s="227" customFormat="1" x14ac:dyDescent="0.35">
      <c r="A211" s="29" t="s">
        <v>15798</v>
      </c>
      <c r="B211" s="299" t="s">
        <v>15799</v>
      </c>
      <c r="C211" s="299" t="s">
        <v>15789</v>
      </c>
      <c r="D211" s="299" t="s">
        <v>5253</v>
      </c>
      <c r="E211" s="299" t="s">
        <v>2799</v>
      </c>
      <c r="F211" s="300">
        <v>732</v>
      </c>
      <c r="G211" s="299" t="s">
        <v>1399</v>
      </c>
      <c r="H211" s="300">
        <v>58.52</v>
      </c>
      <c r="I211" s="271">
        <f>(H211*'Информация о ценах'!$D$64+'105'!H211*'Информация о ценах'!$D$64*'Информация о ценах'!$E$64)*'Информация о ценах'!$B$6*1.02*1.2</f>
        <v>2954.6748000000007</v>
      </c>
      <c r="J211" s="278"/>
      <c r="K211" s="279">
        <f t="shared" si="3"/>
        <v>0</v>
      </c>
    </row>
    <row r="212" spans="1:11" s="227" customFormat="1" x14ac:dyDescent="0.35">
      <c r="A212" s="29" t="s">
        <v>15800</v>
      </c>
      <c r="B212" s="299" t="s">
        <v>15801</v>
      </c>
      <c r="C212" s="299" t="s">
        <v>15789</v>
      </c>
      <c r="D212" s="299" t="s">
        <v>5253</v>
      </c>
      <c r="E212" s="299" t="s">
        <v>2207</v>
      </c>
      <c r="F212" s="129">
        <v>1132</v>
      </c>
      <c r="G212" s="299" t="s">
        <v>119</v>
      </c>
      <c r="H212" s="300">
        <v>98.57</v>
      </c>
      <c r="I212" s="271">
        <f>(H212*'Информация о ценах'!$D$64+'105'!H212*'Информация о ценах'!$D$64*'Информация о ценах'!$E$64)*'Информация о ценах'!$B$6*1.02*1.2</f>
        <v>4976.7993000000006</v>
      </c>
      <c r="J212" s="278"/>
      <c r="K212" s="279">
        <f t="shared" si="3"/>
        <v>0</v>
      </c>
    </row>
    <row r="213" spans="1:11" s="227" customFormat="1" x14ac:dyDescent="0.35">
      <c r="A213" s="29" t="s">
        <v>15802</v>
      </c>
      <c r="B213" s="299" t="s">
        <v>15803</v>
      </c>
      <c r="C213" s="299" t="s">
        <v>15804</v>
      </c>
      <c r="D213" s="299" t="s">
        <v>5254</v>
      </c>
      <c r="E213" s="299" t="s">
        <v>2783</v>
      </c>
      <c r="F213" s="300">
        <v>71</v>
      </c>
      <c r="G213" s="299" t="s">
        <v>503</v>
      </c>
      <c r="H213" s="300">
        <v>12.09</v>
      </c>
      <c r="I213" s="271">
        <f>(H213*'Информация о ценах'!$D$64+'105'!H213*'Информация о ценах'!$D$64*'Информация о ценах'!$E$64)*'Информация о ценах'!$B$6*1.02*1.2</f>
        <v>610.42409999999995</v>
      </c>
      <c r="J213" s="278"/>
      <c r="K213" s="279">
        <f t="shared" si="3"/>
        <v>0</v>
      </c>
    </row>
    <row r="214" spans="1:11" s="227" customFormat="1" x14ac:dyDescent="0.35">
      <c r="A214" s="29" t="s">
        <v>15805</v>
      </c>
      <c r="B214" s="299" t="s">
        <v>15806</v>
      </c>
      <c r="C214" s="299" t="s">
        <v>15804</v>
      </c>
      <c r="D214" s="299" t="s">
        <v>5254</v>
      </c>
      <c r="E214" s="299" t="s">
        <v>2786</v>
      </c>
      <c r="F214" s="300">
        <v>77</v>
      </c>
      <c r="G214" s="299" t="s">
        <v>551</v>
      </c>
      <c r="H214" s="300">
        <v>11.27</v>
      </c>
      <c r="I214" s="271">
        <f>(H214*'Информация о ценах'!$D$64+'105'!H214*'Информация о ценах'!$D$64*'Информация о ценах'!$E$64)*'Информация о ценах'!$B$6*1.02*1.2</f>
        <v>569.02229999999997</v>
      </c>
      <c r="J214" s="278"/>
      <c r="K214" s="279">
        <f t="shared" si="3"/>
        <v>0</v>
      </c>
    </row>
    <row r="215" spans="1:11" s="227" customFormat="1" x14ac:dyDescent="0.35">
      <c r="A215" s="29" t="s">
        <v>15807</v>
      </c>
      <c r="B215" s="299" t="s">
        <v>15808</v>
      </c>
      <c r="C215" s="299" t="s">
        <v>15804</v>
      </c>
      <c r="D215" s="299" t="s">
        <v>5254</v>
      </c>
      <c r="E215" s="299" t="s">
        <v>595</v>
      </c>
      <c r="F215" s="300">
        <v>114</v>
      </c>
      <c r="G215" s="299" t="s">
        <v>393</v>
      </c>
      <c r="H215" s="300">
        <v>11.64</v>
      </c>
      <c r="I215" s="271">
        <f>(H215*'Информация о ценах'!$D$64+'105'!H215*'Информация о ценах'!$D$64*'Информация о ценах'!$E$64)*'Информация о ценах'!$B$6*1.02*1.2</f>
        <v>587.70360000000005</v>
      </c>
      <c r="J215" s="278"/>
      <c r="K215" s="279">
        <f t="shared" si="3"/>
        <v>0</v>
      </c>
    </row>
    <row r="216" spans="1:11" s="227" customFormat="1" x14ac:dyDescent="0.35">
      <c r="A216" s="29" t="s">
        <v>15809</v>
      </c>
      <c r="B216" s="299" t="s">
        <v>15810</v>
      </c>
      <c r="C216" s="299" t="s">
        <v>15804</v>
      </c>
      <c r="D216" s="299" t="s">
        <v>5254</v>
      </c>
      <c r="E216" s="299" t="s">
        <v>617</v>
      </c>
      <c r="F216" s="300">
        <v>202</v>
      </c>
      <c r="G216" s="299" t="s">
        <v>110</v>
      </c>
      <c r="H216" s="300">
        <v>12.3</v>
      </c>
      <c r="I216" s="271">
        <f>(H216*'Информация о ценах'!$D$64+'105'!H216*'Информация о ценах'!$D$64*'Информация о ценах'!$E$64)*'Информация о ценах'!$B$6*1.02*1.2</f>
        <v>621.02700000000004</v>
      </c>
      <c r="J216" s="278"/>
      <c r="K216" s="279">
        <f t="shared" si="3"/>
        <v>0</v>
      </c>
    </row>
    <row r="217" spans="1:11" s="227" customFormat="1" x14ac:dyDescent="0.35">
      <c r="A217" s="29" t="s">
        <v>15811</v>
      </c>
      <c r="B217" s="299" t="s">
        <v>15812</v>
      </c>
      <c r="C217" s="299" t="s">
        <v>15804</v>
      </c>
      <c r="D217" s="299" t="s">
        <v>5254</v>
      </c>
      <c r="E217" s="299" t="s">
        <v>101</v>
      </c>
      <c r="F217" s="300">
        <v>292</v>
      </c>
      <c r="G217" s="299" t="s">
        <v>173</v>
      </c>
      <c r="H217" s="300">
        <v>25.37</v>
      </c>
      <c r="I217" s="271">
        <f>(H217*'Информация о ценах'!$D$64+'105'!H217*'Информация о ценах'!$D$64*'Информация о ценах'!$E$64)*'Информация о ценах'!$B$6*1.02*1.2</f>
        <v>1280.9313000000002</v>
      </c>
      <c r="J217" s="278"/>
      <c r="K217" s="279">
        <f t="shared" si="3"/>
        <v>0</v>
      </c>
    </row>
    <row r="218" spans="1:11" s="227" customFormat="1" x14ac:dyDescent="0.35">
      <c r="A218" s="29" t="s">
        <v>15813</v>
      </c>
      <c r="B218" s="299" t="s">
        <v>15814</v>
      </c>
      <c r="C218" s="299" t="s">
        <v>15804</v>
      </c>
      <c r="D218" s="299" t="s">
        <v>5254</v>
      </c>
      <c r="E218" s="299" t="s">
        <v>2795</v>
      </c>
      <c r="F218" s="300">
        <v>374</v>
      </c>
      <c r="G218" s="299" t="s">
        <v>138</v>
      </c>
      <c r="H218" s="300">
        <v>44.7</v>
      </c>
      <c r="I218" s="271">
        <f>(H218*'Информация о ценах'!$D$64+'105'!H218*'Информация о ценах'!$D$64*'Информация о ценах'!$E$64)*'Информация о ценах'!$B$6*1.02*1.2</f>
        <v>2256.9030000000002</v>
      </c>
      <c r="J218" s="278"/>
      <c r="K218" s="279">
        <f t="shared" si="3"/>
        <v>0</v>
      </c>
    </row>
    <row r="219" spans="1:11" s="227" customFormat="1" x14ac:dyDescent="0.35">
      <c r="A219" s="29" t="s">
        <v>15815</v>
      </c>
      <c r="B219" s="299" t="s">
        <v>15816</v>
      </c>
      <c r="C219" s="299" t="s">
        <v>15804</v>
      </c>
      <c r="D219" s="299" t="s">
        <v>5254</v>
      </c>
      <c r="E219" s="299" t="s">
        <v>2799</v>
      </c>
      <c r="F219" s="300">
        <v>551</v>
      </c>
      <c r="G219" s="299" t="s">
        <v>1999</v>
      </c>
      <c r="H219" s="300">
        <v>53.06</v>
      </c>
      <c r="I219" s="271">
        <f>(H219*'Информация о ценах'!$D$64+'105'!H219*'Информация о ценах'!$D$64*'Информация о ценах'!$E$64)*'Информация о ценах'!$B$6*1.02*1.2</f>
        <v>2678.9994000000002</v>
      </c>
      <c r="J219" s="278"/>
      <c r="K219" s="279">
        <f t="shared" si="3"/>
        <v>0</v>
      </c>
    </row>
    <row r="220" spans="1:11" s="227" customFormat="1" x14ac:dyDescent="0.35">
      <c r="A220" s="29" t="s">
        <v>15817</v>
      </c>
      <c r="B220" s="299" t="s">
        <v>15818</v>
      </c>
      <c r="C220" s="299" t="s">
        <v>15804</v>
      </c>
      <c r="D220" s="299" t="s">
        <v>5254</v>
      </c>
      <c r="E220" s="299" t="s">
        <v>2207</v>
      </c>
      <c r="F220" s="300">
        <v>875</v>
      </c>
      <c r="G220" s="299" t="s">
        <v>119</v>
      </c>
      <c r="H220" s="300">
        <v>96.48</v>
      </c>
      <c r="I220" s="271">
        <f>(H220*'Информация о ценах'!$D$64+'105'!H220*'Информация о ценах'!$D$64*'Информация о ценах'!$E$64)*'Информация о ценах'!$B$6*1.02*1.2</f>
        <v>4871.275200000001</v>
      </c>
      <c r="J220" s="278"/>
      <c r="K220" s="279">
        <f t="shared" si="3"/>
        <v>0</v>
      </c>
    </row>
    <row r="221" spans="1:11" s="227" customFormat="1" x14ac:dyDescent="0.35">
      <c r="A221" s="29" t="s">
        <v>15819</v>
      </c>
      <c r="B221" s="299" t="s">
        <v>15820</v>
      </c>
      <c r="C221" s="299" t="s">
        <v>15804</v>
      </c>
      <c r="D221" s="299" t="s">
        <v>5254</v>
      </c>
      <c r="E221" s="299" t="s">
        <v>2840</v>
      </c>
      <c r="F221" s="129">
        <v>1730</v>
      </c>
      <c r="G221" s="299" t="s">
        <v>214</v>
      </c>
      <c r="H221" s="300">
        <v>152.99</v>
      </c>
      <c r="I221" s="271">
        <f>(H221*'Информация о ценах'!$D$64+'105'!H221*'Информация о ценах'!$D$64*'Информация о ценах'!$E$64)*'Информация о ценах'!$B$6*1.02*1.2</f>
        <v>7724.4651000000013</v>
      </c>
      <c r="J221" s="278"/>
      <c r="K221" s="279">
        <f t="shared" si="3"/>
        <v>0</v>
      </c>
    </row>
    <row r="222" spans="1:11" s="227" customFormat="1" x14ac:dyDescent="0.35">
      <c r="A222" s="29" t="s">
        <v>15821</v>
      </c>
      <c r="B222" s="299" t="s">
        <v>15822</v>
      </c>
      <c r="C222" s="299" t="s">
        <v>15804</v>
      </c>
      <c r="D222" s="299" t="s">
        <v>5254</v>
      </c>
      <c r="E222" s="299" t="s">
        <v>2211</v>
      </c>
      <c r="F222" s="129">
        <v>2581</v>
      </c>
      <c r="G222" s="299" t="s">
        <v>215</v>
      </c>
      <c r="H222" s="300">
        <v>184.01</v>
      </c>
      <c r="I222" s="271">
        <f>(H222*'Информация о ценах'!$D$64+'105'!H222*'Информация о ценах'!$D$64*'Информация о ценах'!$E$64)*'Информация о ценах'!$B$6*1.02*1.2</f>
        <v>9290.6648999999998</v>
      </c>
      <c r="J222" s="278"/>
      <c r="K222" s="279">
        <f t="shared" si="3"/>
        <v>0</v>
      </c>
    </row>
    <row r="223" spans="1:11" s="227" customFormat="1" x14ac:dyDescent="0.35">
      <c r="A223" s="29" t="s">
        <v>15823</v>
      </c>
      <c r="B223" s="299" t="s">
        <v>15824</v>
      </c>
      <c r="C223" s="299" t="s">
        <v>15825</v>
      </c>
      <c r="D223" s="299" t="s">
        <v>5255</v>
      </c>
      <c r="E223" s="299" t="s">
        <v>595</v>
      </c>
      <c r="F223" s="300">
        <v>122</v>
      </c>
      <c r="G223" s="299" t="s">
        <v>395</v>
      </c>
      <c r="H223" s="300">
        <v>12.04</v>
      </c>
      <c r="I223" s="271">
        <f>(H223*'Информация о ценах'!$D$64+'105'!H223*'Информация о ценах'!$D$64*'Информация о ценах'!$E$64)*'Информация о ценах'!$B$6*1.02*1.2</f>
        <v>607.89959999999996</v>
      </c>
      <c r="J223" s="278"/>
      <c r="K223" s="279">
        <f t="shared" si="3"/>
        <v>0</v>
      </c>
    </row>
    <row r="224" spans="1:11" s="227" customFormat="1" x14ac:dyDescent="0.35">
      <c r="A224" s="29" t="s">
        <v>15826</v>
      </c>
      <c r="B224" s="299" t="s">
        <v>15827</v>
      </c>
      <c r="C224" s="299" t="s">
        <v>15825</v>
      </c>
      <c r="D224" s="299" t="s">
        <v>5255</v>
      </c>
      <c r="E224" s="299" t="s">
        <v>617</v>
      </c>
      <c r="F224" s="300">
        <v>195</v>
      </c>
      <c r="G224" s="299" t="s">
        <v>246</v>
      </c>
      <c r="H224" s="300">
        <v>16.45</v>
      </c>
      <c r="I224" s="271">
        <f>(H224*'Информация о ценах'!$D$64+'105'!H224*'Информация о ценах'!$D$64*'Информация о ценах'!$E$64)*'Информация о ценах'!$B$6*1.02*1.2</f>
        <v>830.56050000000005</v>
      </c>
      <c r="J224" s="278"/>
      <c r="K224" s="279">
        <f t="shared" si="3"/>
        <v>0</v>
      </c>
    </row>
    <row r="225" spans="1:11" s="227" customFormat="1" x14ac:dyDescent="0.35">
      <c r="A225" s="29" t="s">
        <v>15828</v>
      </c>
      <c r="B225" s="299" t="s">
        <v>15829</v>
      </c>
      <c r="C225" s="299" t="s">
        <v>15825</v>
      </c>
      <c r="D225" s="299" t="s">
        <v>5255</v>
      </c>
      <c r="E225" s="299" t="s">
        <v>101</v>
      </c>
      <c r="F225" s="300">
        <v>291</v>
      </c>
      <c r="G225" s="299" t="s">
        <v>138</v>
      </c>
      <c r="H225" s="300">
        <v>22.9</v>
      </c>
      <c r="I225" s="271">
        <f>(H225*'Информация о ценах'!$D$64+'105'!H225*'Информация о ценах'!$D$64*'Информация о ценах'!$E$64)*'Информация о ценах'!$B$6*1.02*1.2</f>
        <v>1156.221</v>
      </c>
      <c r="J225" s="278"/>
      <c r="K225" s="279">
        <f t="shared" si="3"/>
        <v>0</v>
      </c>
    </row>
    <row r="226" spans="1:11" s="227" customFormat="1" x14ac:dyDescent="0.35">
      <c r="A226" s="29" t="s">
        <v>15830</v>
      </c>
      <c r="B226" s="299" t="s">
        <v>15831</v>
      </c>
      <c r="C226" s="299" t="s">
        <v>15825</v>
      </c>
      <c r="D226" s="299" t="s">
        <v>5255</v>
      </c>
      <c r="E226" s="299" t="s">
        <v>2795</v>
      </c>
      <c r="F226" s="300">
        <v>487</v>
      </c>
      <c r="G226" s="299" t="s">
        <v>1999</v>
      </c>
      <c r="H226" s="300">
        <v>38.04</v>
      </c>
      <c r="I226" s="271">
        <f>(H226*'Информация о ценах'!$D$64+'105'!H226*'Информация о ценах'!$D$64*'Информация о ценах'!$E$64)*'Информация о ценах'!$B$6*1.02*1.2</f>
        <v>1920.6396</v>
      </c>
      <c r="J226" s="278"/>
      <c r="K226" s="279">
        <f t="shared" si="3"/>
        <v>0</v>
      </c>
    </row>
    <row r="227" spans="1:11" s="227" customFormat="1" x14ac:dyDescent="0.35">
      <c r="A227" s="29" t="s">
        <v>15832</v>
      </c>
      <c r="B227" s="299" t="s">
        <v>15833</v>
      </c>
      <c r="C227" s="299" t="s">
        <v>15825</v>
      </c>
      <c r="D227" s="299" t="s">
        <v>5255</v>
      </c>
      <c r="E227" s="299" t="s">
        <v>2799</v>
      </c>
      <c r="F227" s="300">
        <v>614</v>
      </c>
      <c r="G227" s="299" t="s">
        <v>1999</v>
      </c>
      <c r="H227" s="300">
        <v>47.3</v>
      </c>
      <c r="I227" s="271">
        <f>(H227*'Информация о ценах'!$D$64+'105'!H227*'Информация о ценах'!$D$64*'Информация о ценах'!$E$64)*'Информация о ценах'!$B$6*1.02*1.2</f>
        <v>2388.1770000000001</v>
      </c>
      <c r="J227" s="278"/>
      <c r="K227" s="279">
        <f t="shared" si="3"/>
        <v>0</v>
      </c>
    </row>
    <row r="228" spans="1:11" s="227" customFormat="1" x14ac:dyDescent="0.35">
      <c r="A228" s="29" t="s">
        <v>15834</v>
      </c>
      <c r="B228" s="299" t="s">
        <v>15835</v>
      </c>
      <c r="C228" s="299" t="s">
        <v>15836</v>
      </c>
      <c r="D228" s="299" t="s">
        <v>5256</v>
      </c>
      <c r="E228" s="299" t="s">
        <v>2786</v>
      </c>
      <c r="F228" s="300">
        <v>95</v>
      </c>
      <c r="G228" s="299" t="s">
        <v>551</v>
      </c>
      <c r="H228" s="300">
        <v>16.079999999999998</v>
      </c>
      <c r="I228" s="271">
        <f>(H228*'Информация о ценах'!$D$64+'105'!H228*'Информация о ценах'!$D$64*'Информация о ценах'!$E$64)*'Информация о ценах'!$B$6*1.02*1.2</f>
        <v>811.87919999999986</v>
      </c>
      <c r="J228" s="278"/>
      <c r="K228" s="279">
        <f t="shared" si="3"/>
        <v>0</v>
      </c>
    </row>
    <row r="229" spans="1:11" s="227" customFormat="1" x14ac:dyDescent="0.35">
      <c r="A229" s="29" t="s">
        <v>15837</v>
      </c>
      <c r="B229" s="299" t="s">
        <v>15838</v>
      </c>
      <c r="C229" s="299" t="s">
        <v>15836</v>
      </c>
      <c r="D229" s="299" t="s">
        <v>5256</v>
      </c>
      <c r="E229" s="299" t="s">
        <v>595</v>
      </c>
      <c r="F229" s="300">
        <v>142</v>
      </c>
      <c r="G229" s="299" t="s">
        <v>395</v>
      </c>
      <c r="H229" s="300">
        <v>7.82</v>
      </c>
      <c r="I229" s="271">
        <f>(H229*'Информация о ценах'!$D$64+'105'!H229*'Информация о ценах'!$D$64*'Информация о ценах'!$E$64)*'Информация о ценах'!$B$6*1.02*1.2</f>
        <v>394.83179999999999</v>
      </c>
      <c r="J229" s="278"/>
      <c r="K229" s="279">
        <f t="shared" si="3"/>
        <v>0</v>
      </c>
    </row>
    <row r="230" spans="1:11" s="227" customFormat="1" x14ac:dyDescent="0.35">
      <c r="A230" s="29" t="s">
        <v>15839</v>
      </c>
      <c r="B230" s="299" t="s">
        <v>15840</v>
      </c>
      <c r="C230" s="299" t="s">
        <v>15836</v>
      </c>
      <c r="D230" s="299" t="s">
        <v>5256</v>
      </c>
      <c r="E230" s="299" t="s">
        <v>617</v>
      </c>
      <c r="F230" s="300">
        <v>233</v>
      </c>
      <c r="G230" s="299" t="s">
        <v>246</v>
      </c>
      <c r="H230" s="300">
        <v>17.34</v>
      </c>
      <c r="I230" s="271">
        <f>(H230*'Информация о ценах'!$D$64+'105'!H230*'Информация о ценах'!$D$64*'Информация о ценах'!$E$64)*'Информация о ценах'!$B$6*1.02*1.2</f>
        <v>875.49660000000017</v>
      </c>
      <c r="J230" s="278"/>
      <c r="K230" s="279">
        <f t="shared" si="3"/>
        <v>0</v>
      </c>
    </row>
    <row r="231" spans="1:11" s="227" customFormat="1" x14ac:dyDescent="0.35">
      <c r="A231" s="29" t="s">
        <v>15841</v>
      </c>
      <c r="B231" s="299" t="s">
        <v>15842</v>
      </c>
      <c r="C231" s="299" t="s">
        <v>15836</v>
      </c>
      <c r="D231" s="299" t="s">
        <v>5256</v>
      </c>
      <c r="E231" s="299" t="s">
        <v>101</v>
      </c>
      <c r="F231" s="300">
        <v>409</v>
      </c>
      <c r="G231" s="299" t="s">
        <v>1999</v>
      </c>
      <c r="H231" s="300">
        <v>31.09</v>
      </c>
      <c r="I231" s="271">
        <f>(H231*'Информация о ценах'!$D$64+'105'!H231*'Информация о ценах'!$D$64*'Информация о ценах'!$E$64)*'Информация о ценах'!$B$6*1.02*1.2</f>
        <v>1569.7340999999999</v>
      </c>
      <c r="J231" s="278"/>
      <c r="K231" s="279">
        <f t="shared" si="3"/>
        <v>0</v>
      </c>
    </row>
    <row r="232" spans="1:11" s="227" customFormat="1" x14ac:dyDescent="0.35">
      <c r="A232" s="29" t="s">
        <v>15843</v>
      </c>
      <c r="B232" s="299" t="s">
        <v>15844</v>
      </c>
      <c r="C232" s="299" t="s">
        <v>15836</v>
      </c>
      <c r="D232" s="299" t="s">
        <v>5256</v>
      </c>
      <c r="E232" s="299" t="s">
        <v>2795</v>
      </c>
      <c r="F232" s="300">
        <v>573</v>
      </c>
      <c r="G232" s="299" t="s">
        <v>1399</v>
      </c>
      <c r="H232" s="300">
        <v>55.61</v>
      </c>
      <c r="I232" s="271">
        <f>(H232*'Информация о ценах'!$D$64+'105'!H232*'Информация о ценах'!$D$64*'Информация о ценах'!$E$64)*'Информация о ценах'!$B$6*1.02*1.2</f>
        <v>2807.7489000000005</v>
      </c>
      <c r="J232" s="278"/>
      <c r="K232" s="279">
        <f t="shared" si="3"/>
        <v>0</v>
      </c>
    </row>
    <row r="233" spans="1:11" s="227" customFormat="1" x14ac:dyDescent="0.35">
      <c r="A233" s="29" t="s">
        <v>15845</v>
      </c>
      <c r="B233" s="299" t="s">
        <v>15846</v>
      </c>
      <c r="C233" s="299" t="s">
        <v>15836</v>
      </c>
      <c r="D233" s="299" t="s">
        <v>5256</v>
      </c>
      <c r="E233" s="299" t="s">
        <v>2799</v>
      </c>
      <c r="F233" s="300">
        <v>706</v>
      </c>
      <c r="G233" s="299" t="s">
        <v>2000</v>
      </c>
      <c r="H233" s="300">
        <v>70.86</v>
      </c>
      <c r="I233" s="271">
        <f>(H233*'Информация о ценах'!$D$64+'105'!H233*'Информация о ценах'!$D$64*'Информация о ценах'!$E$64)*'Информация о ценах'!$B$6*1.02*1.2</f>
        <v>3577.7214000000004</v>
      </c>
      <c r="J233" s="278"/>
      <c r="K233" s="279">
        <f t="shared" si="3"/>
        <v>0</v>
      </c>
    </row>
    <row r="234" spans="1:11" s="227" customFormat="1" x14ac:dyDescent="0.35">
      <c r="A234" s="29" t="s">
        <v>15847</v>
      </c>
      <c r="B234" s="299" t="s">
        <v>15848</v>
      </c>
      <c r="C234" s="299" t="s">
        <v>15836</v>
      </c>
      <c r="D234" s="299" t="s">
        <v>5256</v>
      </c>
      <c r="E234" s="299" t="s">
        <v>2207</v>
      </c>
      <c r="F234" s="129">
        <v>1261</v>
      </c>
      <c r="G234" s="299" t="s">
        <v>143</v>
      </c>
      <c r="H234" s="300">
        <v>121.01</v>
      </c>
      <c r="I234" s="271">
        <f>(H234*'Информация о ценах'!$D$64+'105'!H234*'Информация о ценах'!$D$64*'Информация о ценах'!$E$64)*'Информация о ценах'!$B$6*1.02*1.2</f>
        <v>6109.7948999999999</v>
      </c>
      <c r="J234" s="278"/>
      <c r="K234" s="279">
        <f t="shared" si="3"/>
        <v>0</v>
      </c>
    </row>
    <row r="235" spans="1:11" s="227" customFormat="1" x14ac:dyDescent="0.35">
      <c r="A235" s="29" t="s">
        <v>15849</v>
      </c>
      <c r="B235" s="299" t="s">
        <v>15850</v>
      </c>
      <c r="C235" s="299" t="s">
        <v>15851</v>
      </c>
      <c r="D235" s="299" t="s">
        <v>5257</v>
      </c>
      <c r="E235" s="299" t="s">
        <v>5258</v>
      </c>
      <c r="F235" s="300">
        <v>55</v>
      </c>
      <c r="G235" s="299" t="s">
        <v>5252</v>
      </c>
      <c r="H235" s="300">
        <v>4.6399999999999997</v>
      </c>
      <c r="I235" s="271">
        <f>(H235*'Информация о ценах'!$D$64+'105'!H235*'Информация о ценах'!$D$64*'Информация о ценах'!$E$64)*'Информация о ценах'!$B$6*1.02*1.2</f>
        <v>234.27359999999999</v>
      </c>
      <c r="J235" s="278"/>
      <c r="K235" s="279">
        <f t="shared" si="3"/>
        <v>0</v>
      </c>
    </row>
    <row r="236" spans="1:11" s="227" customFormat="1" x14ac:dyDescent="0.35">
      <c r="A236" s="29" t="s">
        <v>15852</v>
      </c>
      <c r="B236" s="299" t="s">
        <v>15853</v>
      </c>
      <c r="C236" s="299" t="s">
        <v>15851</v>
      </c>
      <c r="D236" s="299" t="s">
        <v>5257</v>
      </c>
      <c r="E236" s="299" t="s">
        <v>2682</v>
      </c>
      <c r="F236" s="300">
        <v>100</v>
      </c>
      <c r="G236" s="299" t="s">
        <v>2679</v>
      </c>
      <c r="H236" s="300">
        <v>6.64</v>
      </c>
      <c r="I236" s="271">
        <f>(H236*'Информация о ценах'!$D$64+'105'!H236*'Информация о ценах'!$D$64*'Информация о ценах'!$E$64)*'Информация о ценах'!$B$6*1.02*1.2</f>
        <v>335.25360000000006</v>
      </c>
      <c r="J236" s="278"/>
      <c r="K236" s="279">
        <f t="shared" si="3"/>
        <v>0</v>
      </c>
    </row>
    <row r="237" spans="1:11" s="227" customFormat="1" x14ac:dyDescent="0.35">
      <c r="A237" s="29" t="s">
        <v>15854</v>
      </c>
      <c r="B237" s="299" t="s">
        <v>15855</v>
      </c>
      <c r="C237" s="299" t="s">
        <v>15851</v>
      </c>
      <c r="D237" s="299" t="s">
        <v>5257</v>
      </c>
      <c r="E237" s="299" t="s">
        <v>2684</v>
      </c>
      <c r="F237" s="300">
        <v>134</v>
      </c>
      <c r="G237" s="299" t="s">
        <v>2683</v>
      </c>
      <c r="H237" s="300">
        <v>8.2200000000000006</v>
      </c>
      <c r="I237" s="271">
        <f>(H237*'Информация о ценах'!$D$64+'105'!H237*'Информация о ценах'!$D$64*'Информация о ценах'!$E$64)*'Информация о ценах'!$B$6*1.02*1.2</f>
        <v>415.02780000000001</v>
      </c>
      <c r="J237" s="278"/>
      <c r="K237" s="279">
        <f t="shared" si="3"/>
        <v>0</v>
      </c>
    </row>
    <row r="238" spans="1:11" s="227" customFormat="1" x14ac:dyDescent="0.35">
      <c r="A238" s="29" t="s">
        <v>15856</v>
      </c>
      <c r="B238" s="299" t="s">
        <v>15857</v>
      </c>
      <c r="C238" s="299" t="s">
        <v>15851</v>
      </c>
      <c r="D238" s="299" t="s">
        <v>5257</v>
      </c>
      <c r="E238" s="299" t="s">
        <v>2731</v>
      </c>
      <c r="F238" s="300">
        <v>80</v>
      </c>
      <c r="G238" s="299" t="s">
        <v>2730</v>
      </c>
      <c r="H238" s="300">
        <v>16.79</v>
      </c>
      <c r="I238" s="271">
        <f>(H238*'Информация о ценах'!$D$64+'105'!H238*'Информация о ценах'!$D$64*'Информация о ценах'!$E$64)*'Информация о ценах'!$B$6*1.02*1.2</f>
        <v>847.72710000000018</v>
      </c>
      <c r="J238" s="278"/>
      <c r="K238" s="279">
        <f t="shared" si="3"/>
        <v>0</v>
      </c>
    </row>
    <row r="239" spans="1:11" s="227" customFormat="1" x14ac:dyDescent="0.35">
      <c r="A239" s="29" t="s">
        <v>15858</v>
      </c>
      <c r="B239" s="299" t="s">
        <v>15859</v>
      </c>
      <c r="C239" s="299" t="s">
        <v>15851</v>
      </c>
      <c r="D239" s="299" t="s">
        <v>5257</v>
      </c>
      <c r="E239" s="299" t="s">
        <v>2732</v>
      </c>
      <c r="F239" s="300">
        <v>310</v>
      </c>
      <c r="G239" s="299" t="s">
        <v>2674</v>
      </c>
      <c r="H239" s="300">
        <v>20.25</v>
      </c>
      <c r="I239" s="271">
        <f>(H239*'Информация о ценах'!$D$64+'105'!H239*'Информация о ценах'!$D$64*'Информация о ценах'!$E$64)*'Информация о ценах'!$B$6*1.02*1.2</f>
        <v>1022.4225000000001</v>
      </c>
      <c r="J239" s="278"/>
      <c r="K239" s="279">
        <f t="shared" si="3"/>
        <v>0</v>
      </c>
    </row>
    <row r="240" spans="1:11" s="227" customFormat="1" x14ac:dyDescent="0.35">
      <c r="A240" s="29" t="s">
        <v>15860</v>
      </c>
      <c r="B240" s="299" t="s">
        <v>15861</v>
      </c>
      <c r="C240" s="299" t="s">
        <v>15851</v>
      </c>
      <c r="D240" s="299" t="s">
        <v>5257</v>
      </c>
      <c r="E240" s="299" t="s">
        <v>5259</v>
      </c>
      <c r="F240" s="300">
        <v>450</v>
      </c>
      <c r="G240" s="299" t="s">
        <v>5236</v>
      </c>
      <c r="H240" s="300">
        <v>33.03</v>
      </c>
      <c r="I240" s="271">
        <f>(H240*'Информация о ценах'!$D$64+'105'!H240*'Информация о ценах'!$D$64*'Информация о ценах'!$E$64)*'Информация о ценах'!$B$6*1.02*1.2</f>
        <v>1667.6847</v>
      </c>
      <c r="J240" s="278"/>
      <c r="K240" s="279">
        <f t="shared" si="3"/>
        <v>0</v>
      </c>
    </row>
    <row r="241" spans="1:11" s="227" customFormat="1" x14ac:dyDescent="0.35">
      <c r="A241" s="29" t="s">
        <v>15862</v>
      </c>
      <c r="B241" s="299" t="s">
        <v>15863</v>
      </c>
      <c r="C241" s="299" t="s">
        <v>15864</v>
      </c>
      <c r="D241" s="299" t="s">
        <v>5260</v>
      </c>
      <c r="E241" s="299" t="s">
        <v>2682</v>
      </c>
      <c r="F241" s="300">
        <v>86</v>
      </c>
      <c r="G241" s="299" t="s">
        <v>5261</v>
      </c>
      <c r="H241" s="300">
        <v>8.44</v>
      </c>
      <c r="I241" s="271">
        <f>(H241*'Информация о ценах'!$D$64+'105'!H241*'Информация о ценах'!$D$64*'Информация о ценах'!$E$64)*'Информация о ценах'!$B$6*1.02*1.2</f>
        <v>426.13560000000007</v>
      </c>
      <c r="J241" s="278"/>
      <c r="K241" s="279">
        <f t="shared" si="3"/>
        <v>0</v>
      </c>
    </row>
    <row r="242" spans="1:11" s="227" customFormat="1" x14ac:dyDescent="0.35">
      <c r="A242" s="29" t="s">
        <v>15865</v>
      </c>
      <c r="B242" s="299" t="s">
        <v>15866</v>
      </c>
      <c r="C242" s="299" t="s">
        <v>15864</v>
      </c>
      <c r="D242" s="299" t="s">
        <v>5260</v>
      </c>
      <c r="E242" s="299" t="s">
        <v>2684</v>
      </c>
      <c r="F242" s="300">
        <v>100</v>
      </c>
      <c r="G242" s="299" t="s">
        <v>5262</v>
      </c>
      <c r="H242" s="300">
        <v>12.35</v>
      </c>
      <c r="I242" s="271">
        <f>(H242*'Информация о ценах'!$D$64+'105'!H242*'Информация о ценах'!$D$64*'Информация о ценах'!$E$64)*'Информация о ценах'!$B$6*1.02*1.2</f>
        <v>623.55150000000003</v>
      </c>
      <c r="J242" s="278"/>
      <c r="K242" s="279">
        <f t="shared" si="3"/>
        <v>0</v>
      </c>
    </row>
    <row r="243" spans="1:11" s="227" customFormat="1" x14ac:dyDescent="0.35">
      <c r="A243" s="29" t="s">
        <v>15867</v>
      </c>
      <c r="B243" s="299" t="s">
        <v>15868</v>
      </c>
      <c r="C243" s="299" t="s">
        <v>15864</v>
      </c>
      <c r="D243" s="299" t="s">
        <v>5260</v>
      </c>
      <c r="E243" s="299" t="s">
        <v>2731</v>
      </c>
      <c r="F243" s="300">
        <v>181</v>
      </c>
      <c r="G243" s="299" t="s">
        <v>5126</v>
      </c>
      <c r="H243" s="300">
        <v>23.11</v>
      </c>
      <c r="I243" s="271">
        <f>(H243*'Информация о ценах'!$D$64+'105'!H243*'Информация о ценах'!$D$64*'Информация о ценах'!$E$64)*'Информация о ценах'!$B$6*1.02*1.2</f>
        <v>1166.8239000000001</v>
      </c>
      <c r="J243" s="278"/>
      <c r="K243" s="279">
        <f t="shared" si="3"/>
        <v>0</v>
      </c>
    </row>
    <row r="244" spans="1:11" s="227" customFormat="1" x14ac:dyDescent="0.35">
      <c r="A244" s="29" t="s">
        <v>15869</v>
      </c>
      <c r="B244" s="299" t="s">
        <v>15870</v>
      </c>
      <c r="C244" s="299" t="s">
        <v>15871</v>
      </c>
      <c r="D244" s="299" t="s">
        <v>5263</v>
      </c>
      <c r="E244" s="299" t="s">
        <v>595</v>
      </c>
      <c r="F244" s="300">
        <v>197</v>
      </c>
      <c r="G244" s="299" t="s">
        <v>136</v>
      </c>
      <c r="H244" s="300">
        <v>9.9600000000000009</v>
      </c>
      <c r="I244" s="271">
        <f>(H244*'Информация о ценах'!$D$64+'105'!H244*'Информация о ценах'!$D$64*'Информация о ценах'!$E$64)*'Информация о ценах'!$B$6*1.02*1.2</f>
        <v>502.88040000000001</v>
      </c>
      <c r="J244" s="278"/>
      <c r="K244" s="279">
        <f t="shared" si="3"/>
        <v>0</v>
      </c>
    </row>
    <row r="245" spans="1:11" s="227" customFormat="1" x14ac:dyDescent="0.35">
      <c r="A245" s="29" t="s">
        <v>15872</v>
      </c>
      <c r="B245" s="299" t="s">
        <v>15873</v>
      </c>
      <c r="C245" s="299" t="s">
        <v>15871</v>
      </c>
      <c r="D245" s="299" t="s">
        <v>5263</v>
      </c>
      <c r="E245" s="299" t="s">
        <v>617</v>
      </c>
      <c r="F245" s="300">
        <v>174</v>
      </c>
      <c r="G245" s="299" t="s">
        <v>136</v>
      </c>
      <c r="H245" s="300">
        <v>17.940000000000001</v>
      </c>
      <c r="I245" s="271">
        <f>(H245*'Информация о ценах'!$D$64+'105'!H245*'Информация о ценах'!$D$64*'Информация о ценах'!$E$64)*'Информация о ценах'!$B$6*1.02*1.2</f>
        <v>905.79060000000015</v>
      </c>
      <c r="J245" s="278"/>
      <c r="K245" s="279">
        <f t="shared" si="3"/>
        <v>0</v>
      </c>
    </row>
    <row r="246" spans="1:11" s="227" customFormat="1" x14ac:dyDescent="0.35">
      <c r="A246" s="29" t="s">
        <v>5264</v>
      </c>
      <c r="B246" s="299" t="s">
        <v>15874</v>
      </c>
      <c r="C246" s="299" t="s">
        <v>15875</v>
      </c>
      <c r="D246" s="299" t="s">
        <v>19992</v>
      </c>
      <c r="E246" s="299" t="s">
        <v>595</v>
      </c>
      <c r="F246" s="300">
        <v>258</v>
      </c>
      <c r="G246" s="299" t="s">
        <v>368</v>
      </c>
      <c r="H246" s="300">
        <v>20.67</v>
      </c>
      <c r="I246" s="271">
        <f>(H246*'Информация о ценах'!$D$64+'105'!H246*'Информация о ценах'!$D$64*'Информация о ценах'!$E$64)*'Информация о ценах'!$B$6*1.02*1.2</f>
        <v>1043.6283000000003</v>
      </c>
      <c r="J246" s="278"/>
      <c r="K246" s="279">
        <f t="shared" si="3"/>
        <v>0</v>
      </c>
    </row>
    <row r="247" spans="1:11" s="227" customFormat="1" x14ac:dyDescent="0.35">
      <c r="A247" s="29" t="s">
        <v>15876</v>
      </c>
      <c r="B247" s="299" t="s">
        <v>15877</v>
      </c>
      <c r="C247" s="299" t="s">
        <v>15878</v>
      </c>
      <c r="D247" s="299" t="s">
        <v>5265</v>
      </c>
      <c r="E247" s="299" t="s">
        <v>2733</v>
      </c>
      <c r="F247" s="300">
        <v>34</v>
      </c>
      <c r="G247" s="299" t="s">
        <v>5698</v>
      </c>
      <c r="H247" s="300">
        <v>3.05</v>
      </c>
      <c r="I247" s="271">
        <f>(H247*'Информация о ценах'!$D$64+'105'!H247*'Информация о ценах'!$D$64*'Информация о ценах'!$E$64)*'Информация о ценах'!$B$6*1.02*1.2</f>
        <v>153.99450000000002</v>
      </c>
      <c r="J247" s="278"/>
      <c r="K247" s="279">
        <f t="shared" si="3"/>
        <v>0</v>
      </c>
    </row>
    <row r="248" spans="1:11" s="227" customFormat="1" x14ac:dyDescent="0.35">
      <c r="A248" s="29" t="s">
        <v>15879</v>
      </c>
      <c r="B248" s="299" t="s">
        <v>15880</v>
      </c>
      <c r="C248" s="299" t="s">
        <v>15878</v>
      </c>
      <c r="D248" s="299" t="s">
        <v>5265</v>
      </c>
      <c r="E248" s="299" t="s">
        <v>2734</v>
      </c>
      <c r="F248" s="300">
        <v>47</v>
      </c>
      <c r="G248" s="299" t="s">
        <v>5698</v>
      </c>
      <c r="H248" s="300">
        <v>4.01</v>
      </c>
      <c r="I248" s="271">
        <f>(H248*'Информация о ценах'!$D$64+'105'!H248*'Информация о ценах'!$D$64*'Информация о ценах'!$E$64)*'Информация о ценах'!$B$6*1.02*1.2</f>
        <v>202.46490000000003</v>
      </c>
      <c r="J248" s="278"/>
      <c r="K248" s="279">
        <f t="shared" si="3"/>
        <v>0</v>
      </c>
    </row>
    <row r="249" spans="1:11" s="227" customFormat="1" x14ac:dyDescent="0.35">
      <c r="A249" s="29" t="s">
        <v>15881</v>
      </c>
      <c r="B249" s="299" t="s">
        <v>15882</v>
      </c>
      <c r="C249" s="299" t="s">
        <v>15878</v>
      </c>
      <c r="D249" s="299" t="s">
        <v>5265</v>
      </c>
      <c r="E249" s="299" t="s">
        <v>2735</v>
      </c>
      <c r="F249" s="300">
        <v>61</v>
      </c>
      <c r="G249" s="299" t="s">
        <v>104</v>
      </c>
      <c r="H249" s="300">
        <v>5</v>
      </c>
      <c r="I249" s="271">
        <f>(H249*'Информация о ценах'!$D$64+'105'!H249*'Информация о ценах'!$D$64*'Информация о ценах'!$E$64)*'Информация о ценах'!$B$6*1.02*1.2</f>
        <v>252.45</v>
      </c>
      <c r="J249" s="278"/>
      <c r="K249" s="279">
        <f t="shared" si="3"/>
        <v>0</v>
      </c>
    </row>
    <row r="250" spans="1:11" s="227" customFormat="1" x14ac:dyDescent="0.35">
      <c r="A250" s="29" t="s">
        <v>15883</v>
      </c>
      <c r="B250" s="299" t="s">
        <v>15884</v>
      </c>
      <c r="C250" s="299" t="s">
        <v>15878</v>
      </c>
      <c r="D250" s="299" t="s">
        <v>5265</v>
      </c>
      <c r="E250" s="299" t="s">
        <v>2736</v>
      </c>
      <c r="F250" s="300">
        <v>74</v>
      </c>
      <c r="G250" s="299" t="s">
        <v>104</v>
      </c>
      <c r="H250" s="300">
        <v>5.92</v>
      </c>
      <c r="I250" s="271">
        <f>(H250*'Информация о ценах'!$D$64+'105'!H250*'Информация о ценах'!$D$64*'Информация о ценах'!$E$64)*'Информация о ценах'!$B$6*1.02*1.2</f>
        <v>298.9008</v>
      </c>
      <c r="J250" s="278"/>
      <c r="K250" s="279">
        <f t="shared" si="3"/>
        <v>0</v>
      </c>
    </row>
    <row r="251" spans="1:11" s="227" customFormat="1" x14ac:dyDescent="0.35">
      <c r="A251" s="29" t="s">
        <v>15885</v>
      </c>
      <c r="B251" s="299" t="s">
        <v>15886</v>
      </c>
      <c r="C251" s="299" t="s">
        <v>15878</v>
      </c>
      <c r="D251" s="299" t="s">
        <v>5265</v>
      </c>
      <c r="E251" s="299" t="s">
        <v>5190</v>
      </c>
      <c r="F251" s="300">
        <v>50</v>
      </c>
      <c r="G251" s="299" t="s">
        <v>1094</v>
      </c>
      <c r="H251" s="300">
        <v>1.93</v>
      </c>
      <c r="I251" s="271">
        <f>(H251*'Информация о ценах'!$D$64+'105'!H251*'Информация о ценах'!$D$64*'Информация о ценах'!$E$64)*'Информация о ценах'!$B$6*1.02*1.2</f>
        <v>97.445700000000016</v>
      </c>
      <c r="J251" s="278"/>
      <c r="K251" s="279">
        <f t="shared" si="3"/>
        <v>0</v>
      </c>
    </row>
    <row r="252" spans="1:11" s="227" customFormat="1" x14ac:dyDescent="0.35">
      <c r="A252" s="29" t="s">
        <v>15887</v>
      </c>
      <c r="B252" s="299" t="s">
        <v>15888</v>
      </c>
      <c r="C252" s="299" t="s">
        <v>15878</v>
      </c>
      <c r="D252" s="299" t="s">
        <v>5265</v>
      </c>
      <c r="E252" s="299" t="s">
        <v>2737</v>
      </c>
      <c r="F252" s="300">
        <v>58</v>
      </c>
      <c r="G252" s="299" t="s">
        <v>102</v>
      </c>
      <c r="H252" s="300">
        <v>2.19</v>
      </c>
      <c r="I252" s="271">
        <f>(H252*'Информация о ценах'!$D$64+'105'!H252*'Информация о ценах'!$D$64*'Информация о ценах'!$E$64)*'Информация о ценах'!$B$6*1.02*1.2</f>
        <v>110.57310000000001</v>
      </c>
      <c r="J252" s="278"/>
      <c r="K252" s="279">
        <f t="shared" si="3"/>
        <v>0</v>
      </c>
    </row>
    <row r="253" spans="1:11" s="227" customFormat="1" x14ac:dyDescent="0.35">
      <c r="A253" s="29" t="s">
        <v>15889</v>
      </c>
      <c r="B253" s="299" t="s">
        <v>15890</v>
      </c>
      <c r="C253" s="299" t="s">
        <v>15878</v>
      </c>
      <c r="D253" s="299" t="s">
        <v>5265</v>
      </c>
      <c r="E253" s="299" t="s">
        <v>5191</v>
      </c>
      <c r="F253" s="300">
        <v>71</v>
      </c>
      <c r="G253" s="299" t="s">
        <v>104</v>
      </c>
      <c r="H253" s="300">
        <v>2.61</v>
      </c>
      <c r="I253" s="271">
        <f>(H253*'Информация о ценах'!$D$64+'105'!H253*'Информация о ценах'!$D$64*'Информация о ценах'!$E$64)*'Информация о ценах'!$B$6*1.02*1.2</f>
        <v>131.77889999999999</v>
      </c>
      <c r="J253" s="278"/>
      <c r="K253" s="279">
        <f t="shared" si="3"/>
        <v>0</v>
      </c>
    </row>
    <row r="254" spans="1:11" s="227" customFormat="1" x14ac:dyDescent="0.35">
      <c r="A254" s="29" t="s">
        <v>15891</v>
      </c>
      <c r="B254" s="299" t="s">
        <v>15892</v>
      </c>
      <c r="C254" s="299" t="s">
        <v>15878</v>
      </c>
      <c r="D254" s="299" t="s">
        <v>5265</v>
      </c>
      <c r="E254" s="299" t="s">
        <v>2738</v>
      </c>
      <c r="F254" s="300">
        <v>83</v>
      </c>
      <c r="G254" s="299" t="s">
        <v>104</v>
      </c>
      <c r="H254" s="300">
        <v>2.92</v>
      </c>
      <c r="I254" s="271">
        <f>(H254*'Информация о ценах'!$D$64+'105'!H254*'Информация о ценах'!$D$64*'Информация о ценах'!$E$64)*'Информация о ценах'!$B$6*1.02*1.2</f>
        <v>147.4308</v>
      </c>
      <c r="J254" s="278"/>
      <c r="K254" s="279">
        <f t="shared" si="3"/>
        <v>0</v>
      </c>
    </row>
    <row r="255" spans="1:11" s="227" customFormat="1" x14ac:dyDescent="0.35">
      <c r="A255" s="29" t="s">
        <v>15893</v>
      </c>
      <c r="B255" s="299" t="s">
        <v>15894</v>
      </c>
      <c r="C255" s="299" t="s">
        <v>15878</v>
      </c>
      <c r="D255" s="299" t="s">
        <v>5265</v>
      </c>
      <c r="E255" s="299" t="s">
        <v>5266</v>
      </c>
      <c r="F255" s="300">
        <v>95</v>
      </c>
      <c r="G255" s="299" t="s">
        <v>104</v>
      </c>
      <c r="H255" s="300">
        <v>5.24</v>
      </c>
      <c r="I255" s="271">
        <f>(H255*'Информация о ценах'!$D$64+'105'!H255*'Информация о ценах'!$D$64*'Информация о ценах'!$E$64)*'Информация о ценах'!$B$6*1.02*1.2</f>
        <v>264.56760000000003</v>
      </c>
      <c r="J255" s="278"/>
      <c r="K255" s="279">
        <f t="shared" si="3"/>
        <v>0</v>
      </c>
    </row>
    <row r="256" spans="1:11" s="227" customFormat="1" x14ac:dyDescent="0.35">
      <c r="A256" s="29" t="s">
        <v>15895</v>
      </c>
      <c r="B256" s="299" t="s">
        <v>15896</v>
      </c>
      <c r="C256" s="299" t="s">
        <v>15878</v>
      </c>
      <c r="D256" s="299" t="s">
        <v>5265</v>
      </c>
      <c r="E256" s="299" t="s">
        <v>2739</v>
      </c>
      <c r="F256" s="300">
        <v>107</v>
      </c>
      <c r="G256" s="299" t="s">
        <v>197</v>
      </c>
      <c r="H256" s="300">
        <v>4.4800000000000004</v>
      </c>
      <c r="I256" s="271">
        <f>(H256*'Информация о ценах'!$D$64+'105'!H256*'Информация о ценах'!$D$64*'Информация о ценах'!$E$64)*'Информация о ценах'!$B$6*1.02*1.2</f>
        <v>226.19520000000003</v>
      </c>
      <c r="J256" s="278"/>
      <c r="K256" s="279">
        <f t="shared" si="3"/>
        <v>0</v>
      </c>
    </row>
    <row r="257" spans="1:11" s="227" customFormat="1" x14ac:dyDescent="0.35">
      <c r="A257" s="29" t="s">
        <v>15897</v>
      </c>
      <c r="B257" s="299" t="s">
        <v>15898</v>
      </c>
      <c r="C257" s="299" t="s">
        <v>15878</v>
      </c>
      <c r="D257" s="299" t="s">
        <v>5265</v>
      </c>
      <c r="E257" s="299" t="s">
        <v>5267</v>
      </c>
      <c r="F257" s="300">
        <v>115</v>
      </c>
      <c r="G257" s="299" t="s">
        <v>197</v>
      </c>
      <c r="H257" s="300">
        <v>5.53</v>
      </c>
      <c r="I257" s="271">
        <f>(H257*'Информация о ценах'!$D$64+'105'!H257*'Информация о ценах'!$D$64*'Информация о ценах'!$E$64)*'Информация о ценах'!$B$6*1.02*1.2</f>
        <v>279.20970000000005</v>
      </c>
      <c r="J257" s="278"/>
      <c r="K257" s="279">
        <f t="shared" si="3"/>
        <v>0</v>
      </c>
    </row>
    <row r="258" spans="1:11" s="227" customFormat="1" x14ac:dyDescent="0.35">
      <c r="A258" s="29" t="s">
        <v>15899</v>
      </c>
      <c r="B258" s="299" t="s">
        <v>15900</v>
      </c>
      <c r="C258" s="299" t="s">
        <v>15878</v>
      </c>
      <c r="D258" s="299" t="s">
        <v>5265</v>
      </c>
      <c r="E258" s="299" t="s">
        <v>2740</v>
      </c>
      <c r="F258" s="300">
        <v>132</v>
      </c>
      <c r="G258" s="299" t="s">
        <v>229</v>
      </c>
      <c r="H258" s="300">
        <v>5.79</v>
      </c>
      <c r="I258" s="271">
        <f>(H258*'Информация о ценах'!$D$64+'105'!H258*'Информация о ценах'!$D$64*'Информация о ценах'!$E$64)*'Информация о ценах'!$B$6*1.02*1.2</f>
        <v>292.33710000000002</v>
      </c>
      <c r="J258" s="278"/>
      <c r="K258" s="279">
        <f t="shared" si="3"/>
        <v>0</v>
      </c>
    </row>
    <row r="259" spans="1:11" s="227" customFormat="1" x14ac:dyDescent="0.35">
      <c r="A259" s="29" t="s">
        <v>15901</v>
      </c>
      <c r="B259" s="299" t="s">
        <v>15902</v>
      </c>
      <c r="C259" s="299" t="s">
        <v>15878</v>
      </c>
      <c r="D259" s="299" t="s">
        <v>5265</v>
      </c>
      <c r="E259" s="299" t="s">
        <v>5268</v>
      </c>
      <c r="F259" s="300">
        <v>144</v>
      </c>
      <c r="G259" s="299" t="s">
        <v>229</v>
      </c>
      <c r="H259" s="300">
        <v>6.73</v>
      </c>
      <c r="I259" s="271">
        <f>(H259*'Информация о ценах'!$D$64+'105'!H259*'Информация о ценах'!$D$64*'Информация о ценах'!$E$64)*'Информация о ценах'!$B$6*1.02*1.2</f>
        <v>339.79770000000008</v>
      </c>
      <c r="J259" s="278"/>
      <c r="K259" s="279">
        <f t="shared" si="3"/>
        <v>0</v>
      </c>
    </row>
    <row r="260" spans="1:11" s="227" customFormat="1" x14ac:dyDescent="0.35">
      <c r="A260" s="29" t="s">
        <v>15903</v>
      </c>
      <c r="B260" s="299" t="s">
        <v>15904</v>
      </c>
      <c r="C260" s="299" t="s">
        <v>15878</v>
      </c>
      <c r="D260" s="299" t="s">
        <v>5265</v>
      </c>
      <c r="E260" s="299" t="s">
        <v>2741</v>
      </c>
      <c r="F260" s="300">
        <v>156</v>
      </c>
      <c r="G260" s="299" t="s">
        <v>2742</v>
      </c>
      <c r="H260" s="300">
        <v>6.84</v>
      </c>
      <c r="I260" s="271">
        <f>(H260*'Информация о ценах'!$D$64+'105'!H260*'Информация о ценах'!$D$64*'Информация о ценах'!$E$64)*'Информация о ценах'!$B$6*1.02*1.2</f>
        <v>345.35160000000002</v>
      </c>
      <c r="J260" s="278"/>
      <c r="K260" s="279">
        <f t="shared" ref="K260:K313" si="4">I260*J260</f>
        <v>0</v>
      </c>
    </row>
    <row r="261" spans="1:11" s="227" customFormat="1" x14ac:dyDescent="0.35">
      <c r="A261" s="29" t="s">
        <v>15905</v>
      </c>
      <c r="B261" s="299" t="s">
        <v>15906</v>
      </c>
      <c r="C261" s="299" t="s">
        <v>15878</v>
      </c>
      <c r="D261" s="299" t="s">
        <v>5265</v>
      </c>
      <c r="E261" s="299" t="s">
        <v>2743</v>
      </c>
      <c r="F261" s="300">
        <v>193</v>
      </c>
      <c r="G261" s="299" t="s">
        <v>5269</v>
      </c>
      <c r="H261" s="300">
        <v>8.4700000000000006</v>
      </c>
      <c r="I261" s="271">
        <f>(H261*'Информация о ценах'!$D$64+'105'!H261*'Информация о ценах'!$D$64*'Информация о ценах'!$E$64)*'Информация о ценах'!$B$6*1.02*1.2</f>
        <v>427.65030000000007</v>
      </c>
      <c r="J261" s="278"/>
      <c r="K261" s="279">
        <f t="shared" si="4"/>
        <v>0</v>
      </c>
    </row>
    <row r="262" spans="1:11" s="227" customFormat="1" x14ac:dyDescent="0.35">
      <c r="A262" s="29" t="s">
        <v>15907</v>
      </c>
      <c r="B262" s="299" t="s">
        <v>15908</v>
      </c>
      <c r="C262" s="299" t="s">
        <v>15878</v>
      </c>
      <c r="D262" s="299" t="s">
        <v>5265</v>
      </c>
      <c r="E262" s="299" t="s">
        <v>2744</v>
      </c>
      <c r="F262" s="300">
        <v>254</v>
      </c>
      <c r="G262" s="299" t="s">
        <v>170</v>
      </c>
      <c r="H262" s="300">
        <v>14.71</v>
      </c>
      <c r="I262" s="271">
        <f>(H262*'Информация о ценах'!$D$64+'105'!H262*'Информация о ценах'!$D$64*'Информация о ценах'!$E$64)*'Информация о ценах'!$B$6*1.02*1.2</f>
        <v>742.7079</v>
      </c>
      <c r="J262" s="278"/>
      <c r="K262" s="279">
        <f t="shared" si="4"/>
        <v>0</v>
      </c>
    </row>
    <row r="263" spans="1:11" s="227" customFormat="1" x14ac:dyDescent="0.35">
      <c r="A263" s="29" t="s">
        <v>15909</v>
      </c>
      <c r="B263" s="299" t="s">
        <v>15910</v>
      </c>
      <c r="C263" s="299" t="s">
        <v>15878</v>
      </c>
      <c r="D263" s="299" t="s">
        <v>5265</v>
      </c>
      <c r="E263" s="299" t="s">
        <v>5196</v>
      </c>
      <c r="F263" s="300">
        <v>60</v>
      </c>
      <c r="G263" s="299" t="s">
        <v>102</v>
      </c>
      <c r="H263" s="300">
        <v>3.82</v>
      </c>
      <c r="I263" s="271">
        <f>(H263*'Информация о ценах'!$D$64+'105'!H263*'Информация о ценах'!$D$64*'Информация о ценах'!$E$64)*'Информация о ценах'!$B$6*1.02*1.2</f>
        <v>192.87179999999998</v>
      </c>
      <c r="J263" s="278"/>
      <c r="K263" s="279">
        <f t="shared" si="4"/>
        <v>0</v>
      </c>
    </row>
    <row r="264" spans="1:11" s="227" customFormat="1" x14ac:dyDescent="0.35">
      <c r="A264" s="29" t="s">
        <v>15911</v>
      </c>
      <c r="B264" s="299" t="s">
        <v>15912</v>
      </c>
      <c r="C264" s="299" t="s">
        <v>15878</v>
      </c>
      <c r="D264" s="299" t="s">
        <v>5265</v>
      </c>
      <c r="E264" s="299" t="s">
        <v>2745</v>
      </c>
      <c r="F264" s="300">
        <v>82</v>
      </c>
      <c r="G264" s="299" t="s">
        <v>104</v>
      </c>
      <c r="H264" s="300">
        <v>2.54</v>
      </c>
      <c r="I264" s="271">
        <f>(H264*'Информация о ценах'!$D$64+'105'!H264*'Информация о ценах'!$D$64*'Информация о ценах'!$E$64)*'Информация о ценах'!$B$6*1.02*1.2</f>
        <v>128.24460000000002</v>
      </c>
      <c r="J264" s="278"/>
      <c r="K264" s="279">
        <f t="shared" si="4"/>
        <v>0</v>
      </c>
    </row>
    <row r="265" spans="1:11" s="227" customFormat="1" x14ac:dyDescent="0.35">
      <c r="A265" s="29" t="s">
        <v>15913</v>
      </c>
      <c r="B265" s="299" t="s">
        <v>15914</v>
      </c>
      <c r="C265" s="299" t="s">
        <v>15878</v>
      </c>
      <c r="D265" s="299" t="s">
        <v>5265</v>
      </c>
      <c r="E265" s="299" t="s">
        <v>2746</v>
      </c>
      <c r="F265" s="300">
        <v>117</v>
      </c>
      <c r="G265" s="299" t="s">
        <v>107</v>
      </c>
      <c r="H265" s="300">
        <v>3.5</v>
      </c>
      <c r="I265" s="271">
        <f>(H265*'Информация о ценах'!$D$64+'105'!H265*'Информация о ценах'!$D$64*'Информация о ценах'!$E$64)*'Информация о ценах'!$B$6*1.02*1.2</f>
        <v>176.71500000000006</v>
      </c>
      <c r="J265" s="278"/>
      <c r="K265" s="279">
        <f t="shared" si="4"/>
        <v>0</v>
      </c>
    </row>
    <row r="266" spans="1:11" s="227" customFormat="1" x14ac:dyDescent="0.35">
      <c r="A266" s="29" t="s">
        <v>15915</v>
      </c>
      <c r="B266" s="299" t="s">
        <v>15916</v>
      </c>
      <c r="C266" s="299" t="s">
        <v>15878</v>
      </c>
      <c r="D266" s="299" t="s">
        <v>5265</v>
      </c>
      <c r="E266" s="299" t="s">
        <v>2747</v>
      </c>
      <c r="F266" s="300">
        <v>154</v>
      </c>
      <c r="G266" s="299" t="s">
        <v>148</v>
      </c>
      <c r="H266" s="300">
        <v>5.79</v>
      </c>
      <c r="I266" s="271">
        <f>(H266*'Информация о ценах'!$D$64+'105'!H266*'Информация о ценах'!$D$64*'Информация о ценах'!$E$64)*'Информация о ценах'!$B$6*1.02*1.2</f>
        <v>292.33710000000002</v>
      </c>
      <c r="J266" s="278"/>
      <c r="K266" s="279">
        <f t="shared" si="4"/>
        <v>0</v>
      </c>
    </row>
    <row r="267" spans="1:11" s="227" customFormat="1" x14ac:dyDescent="0.35">
      <c r="A267" s="29" t="s">
        <v>15917</v>
      </c>
      <c r="B267" s="299" t="s">
        <v>15918</v>
      </c>
      <c r="C267" s="299" t="s">
        <v>15878</v>
      </c>
      <c r="D267" s="299" t="s">
        <v>5265</v>
      </c>
      <c r="E267" s="299" t="s">
        <v>2748</v>
      </c>
      <c r="F267" s="300">
        <v>190</v>
      </c>
      <c r="G267" s="299" t="s">
        <v>170</v>
      </c>
      <c r="H267" s="300">
        <v>7.04</v>
      </c>
      <c r="I267" s="271">
        <f>(H267*'Информация о ценах'!$D$64+'105'!H267*'Информация о ценах'!$D$64*'Информация о ценах'!$E$64)*'Информация о ценах'!$B$6*1.02*1.2</f>
        <v>355.44960000000003</v>
      </c>
      <c r="J267" s="278"/>
      <c r="K267" s="279">
        <f t="shared" si="4"/>
        <v>0</v>
      </c>
    </row>
    <row r="268" spans="1:11" s="227" customFormat="1" x14ac:dyDescent="0.35">
      <c r="A268" s="29" t="s">
        <v>15919</v>
      </c>
      <c r="B268" s="299" t="s">
        <v>15920</v>
      </c>
      <c r="C268" s="299" t="s">
        <v>15878</v>
      </c>
      <c r="D268" s="299" t="s">
        <v>5265</v>
      </c>
      <c r="E268" s="299" t="s">
        <v>5270</v>
      </c>
      <c r="F268" s="300">
        <v>208</v>
      </c>
      <c r="G268" s="299" t="s">
        <v>5271</v>
      </c>
      <c r="H268" s="300">
        <v>9.14</v>
      </c>
      <c r="I268" s="271">
        <f>(H268*'Информация о ценах'!$D$64+'105'!H268*'Информация о ценах'!$D$64*'Информация о ценах'!$E$64)*'Информация о ценах'!$B$6*1.02*1.2</f>
        <v>461.47860000000009</v>
      </c>
      <c r="J268" s="278"/>
      <c r="K268" s="279">
        <f t="shared" si="4"/>
        <v>0</v>
      </c>
    </row>
    <row r="269" spans="1:11" s="227" customFormat="1" x14ac:dyDescent="0.35">
      <c r="A269" s="29" t="s">
        <v>15921</v>
      </c>
      <c r="B269" s="299" t="s">
        <v>15922</v>
      </c>
      <c r="C269" s="299" t="s">
        <v>15878</v>
      </c>
      <c r="D269" s="299" t="s">
        <v>5265</v>
      </c>
      <c r="E269" s="299" t="s">
        <v>2749</v>
      </c>
      <c r="F269" s="300">
        <v>226</v>
      </c>
      <c r="G269" s="299" t="s">
        <v>136</v>
      </c>
      <c r="H269" s="300">
        <v>9.34</v>
      </c>
      <c r="I269" s="271">
        <f>(H269*'Информация о ценах'!$D$64+'105'!H269*'Информация о ценах'!$D$64*'Информация о ценах'!$E$64)*'Информация о ценах'!$B$6*1.02*1.2</f>
        <v>471.57660000000004</v>
      </c>
      <c r="J269" s="278"/>
      <c r="K269" s="279">
        <f t="shared" si="4"/>
        <v>0</v>
      </c>
    </row>
    <row r="270" spans="1:11" s="227" customFormat="1" x14ac:dyDescent="0.35">
      <c r="A270" s="29" t="s">
        <v>15923</v>
      </c>
      <c r="B270" s="299" t="s">
        <v>15924</v>
      </c>
      <c r="C270" s="299" t="s">
        <v>15878</v>
      </c>
      <c r="D270" s="299" t="s">
        <v>5265</v>
      </c>
      <c r="E270" s="299" t="s">
        <v>2751</v>
      </c>
      <c r="F270" s="300">
        <v>281</v>
      </c>
      <c r="G270" s="299" t="s">
        <v>5272</v>
      </c>
      <c r="H270" s="300">
        <v>11.5</v>
      </c>
      <c r="I270" s="271">
        <f>(H270*'Информация о ценах'!$D$64+'105'!H270*'Информация о ценах'!$D$64*'Информация о ценах'!$E$64)*'Информация о ценах'!$B$6*1.02*1.2</f>
        <v>580.63499999999999</v>
      </c>
      <c r="J270" s="278"/>
      <c r="K270" s="279">
        <f t="shared" si="4"/>
        <v>0</v>
      </c>
    </row>
    <row r="271" spans="1:11" s="227" customFormat="1" x14ac:dyDescent="0.35">
      <c r="A271" s="29" t="s">
        <v>15925</v>
      </c>
      <c r="B271" s="299" t="s">
        <v>15926</v>
      </c>
      <c r="C271" s="299" t="s">
        <v>15878</v>
      </c>
      <c r="D271" s="299" t="s">
        <v>5265</v>
      </c>
      <c r="E271" s="299" t="s">
        <v>2752</v>
      </c>
      <c r="F271" s="300">
        <v>372</v>
      </c>
      <c r="G271" s="299" t="s">
        <v>1675</v>
      </c>
      <c r="H271" s="300">
        <v>17.37</v>
      </c>
      <c r="I271" s="271">
        <f>(H271*'Информация о ценах'!$D$64+'105'!H271*'Информация о ценах'!$D$64*'Информация о ценах'!$E$64)*'Информация о ценах'!$B$6*1.02*1.2</f>
        <v>877.01130000000012</v>
      </c>
      <c r="J271" s="278"/>
      <c r="K271" s="279">
        <f t="shared" si="4"/>
        <v>0</v>
      </c>
    </row>
    <row r="272" spans="1:11" s="227" customFormat="1" x14ac:dyDescent="0.35">
      <c r="A272" s="29" t="s">
        <v>15927</v>
      </c>
      <c r="B272" s="299" t="s">
        <v>15928</v>
      </c>
      <c r="C272" s="299" t="s">
        <v>15878</v>
      </c>
      <c r="D272" s="299" t="s">
        <v>5265</v>
      </c>
      <c r="E272" s="299" t="s">
        <v>5201</v>
      </c>
      <c r="F272" s="300">
        <v>80</v>
      </c>
      <c r="G272" s="299" t="s">
        <v>104</v>
      </c>
      <c r="H272" s="300">
        <v>4.79</v>
      </c>
      <c r="I272" s="271">
        <f>(H272*'Информация о ценах'!$D$64+'105'!H272*'Информация о ценах'!$D$64*'Информация о ценах'!$E$64)*'Информация о ценах'!$B$6*1.02*1.2</f>
        <v>241.84710000000001</v>
      </c>
      <c r="J272" s="278"/>
      <c r="K272" s="279">
        <f t="shared" si="4"/>
        <v>0</v>
      </c>
    </row>
    <row r="273" spans="1:11" s="227" customFormat="1" x14ac:dyDescent="0.35">
      <c r="A273" s="29" t="s">
        <v>15929</v>
      </c>
      <c r="B273" s="299" t="s">
        <v>15930</v>
      </c>
      <c r="C273" s="299" t="s">
        <v>15878</v>
      </c>
      <c r="D273" s="299" t="s">
        <v>5265</v>
      </c>
      <c r="E273" s="299" t="s">
        <v>2753</v>
      </c>
      <c r="F273" s="300">
        <v>108</v>
      </c>
      <c r="G273" s="299" t="s">
        <v>107</v>
      </c>
      <c r="H273" s="300">
        <v>3.82</v>
      </c>
      <c r="I273" s="271">
        <f>(H273*'Информация о ценах'!$D$64+'105'!H273*'Информация о ценах'!$D$64*'Информация о ценах'!$E$64)*'Информация о ценах'!$B$6*1.02*1.2</f>
        <v>192.87179999999998</v>
      </c>
      <c r="J273" s="278"/>
      <c r="K273" s="279">
        <f t="shared" si="4"/>
        <v>0</v>
      </c>
    </row>
    <row r="274" spans="1:11" s="227" customFormat="1" x14ac:dyDescent="0.35">
      <c r="A274" s="29" t="s">
        <v>15931</v>
      </c>
      <c r="B274" s="299" t="s">
        <v>15932</v>
      </c>
      <c r="C274" s="299" t="s">
        <v>15878</v>
      </c>
      <c r="D274" s="299" t="s">
        <v>5265</v>
      </c>
      <c r="E274" s="299" t="s">
        <v>5202</v>
      </c>
      <c r="F274" s="300">
        <v>200</v>
      </c>
      <c r="G274" s="299" t="s">
        <v>229</v>
      </c>
      <c r="H274" s="300">
        <v>5.18</v>
      </c>
      <c r="I274" s="271">
        <f>(H274*'Информация о ценах'!$D$64+'105'!H274*'Информация о ценах'!$D$64*'Информация о ценах'!$E$64)*'Информация о ценах'!$B$6*1.02*1.2</f>
        <v>261.53820000000002</v>
      </c>
      <c r="J274" s="278"/>
      <c r="K274" s="279">
        <f t="shared" si="4"/>
        <v>0</v>
      </c>
    </row>
    <row r="275" spans="1:11" s="227" customFormat="1" x14ac:dyDescent="0.35">
      <c r="A275" s="29" t="s">
        <v>15933</v>
      </c>
      <c r="B275" s="299" t="s">
        <v>15934</v>
      </c>
      <c r="C275" s="299" t="s">
        <v>15878</v>
      </c>
      <c r="D275" s="299" t="s">
        <v>5265</v>
      </c>
      <c r="E275" s="299" t="s">
        <v>2754</v>
      </c>
      <c r="F275" s="300">
        <v>169</v>
      </c>
      <c r="G275" s="299" t="s">
        <v>148</v>
      </c>
      <c r="H275" s="300">
        <v>5.28</v>
      </c>
      <c r="I275" s="271">
        <f>(H275*'Информация о ценах'!$D$64+'105'!H275*'Информация о ценах'!$D$64*'Информация о ценах'!$E$64)*'Информация о ценах'!$B$6*1.02*1.2</f>
        <v>266.58720000000005</v>
      </c>
      <c r="J275" s="278"/>
      <c r="K275" s="279">
        <f t="shared" si="4"/>
        <v>0</v>
      </c>
    </row>
    <row r="276" spans="1:11" s="227" customFormat="1" x14ac:dyDescent="0.35">
      <c r="A276" s="29" t="s">
        <v>15935</v>
      </c>
      <c r="B276" s="299" t="s">
        <v>15936</v>
      </c>
      <c r="C276" s="299" t="s">
        <v>15878</v>
      </c>
      <c r="D276" s="299" t="s">
        <v>5265</v>
      </c>
      <c r="E276" s="299" t="s">
        <v>5273</v>
      </c>
      <c r="F276" s="300">
        <v>193</v>
      </c>
      <c r="G276" s="299" t="s">
        <v>186</v>
      </c>
      <c r="H276" s="300">
        <v>8.3000000000000007</v>
      </c>
      <c r="I276" s="271">
        <f>(H276*'Информация о ценах'!$D$64+'105'!H276*'Информация о ценах'!$D$64*'Информация о ценах'!$E$64)*'Информация о ценах'!$B$6*1.02*1.2</f>
        <v>419.06700000000006</v>
      </c>
      <c r="J276" s="278"/>
      <c r="K276" s="279">
        <f t="shared" si="4"/>
        <v>0</v>
      </c>
    </row>
    <row r="277" spans="1:11" s="227" customFormat="1" x14ac:dyDescent="0.35">
      <c r="A277" s="29" t="s">
        <v>15937</v>
      </c>
      <c r="B277" s="299" t="s">
        <v>15938</v>
      </c>
      <c r="C277" s="299" t="s">
        <v>15878</v>
      </c>
      <c r="D277" s="299" t="s">
        <v>5265</v>
      </c>
      <c r="E277" s="299" t="s">
        <v>2755</v>
      </c>
      <c r="F277" s="300">
        <v>217</v>
      </c>
      <c r="G277" s="299" t="s">
        <v>136</v>
      </c>
      <c r="H277" s="300">
        <v>8.42</v>
      </c>
      <c r="I277" s="271">
        <f>(H277*'Информация о ценах'!$D$64+'105'!H277*'Информация о ценах'!$D$64*'Информация о ценах'!$E$64)*'Информация о ценах'!$B$6*1.02*1.2</f>
        <v>425.12580000000008</v>
      </c>
      <c r="J277" s="278"/>
      <c r="K277" s="279">
        <f t="shared" si="4"/>
        <v>0</v>
      </c>
    </row>
    <row r="278" spans="1:11" s="227" customFormat="1" x14ac:dyDescent="0.35">
      <c r="A278" s="29" t="s">
        <v>15939</v>
      </c>
      <c r="B278" s="299" t="s">
        <v>15940</v>
      </c>
      <c r="C278" s="299" t="s">
        <v>15878</v>
      </c>
      <c r="D278" s="299" t="s">
        <v>5265</v>
      </c>
      <c r="E278" s="299" t="s">
        <v>2756</v>
      </c>
      <c r="F278" s="300">
        <v>265</v>
      </c>
      <c r="G278" s="299" t="s">
        <v>170</v>
      </c>
      <c r="H278" s="300">
        <v>10.83</v>
      </c>
      <c r="I278" s="271">
        <f>(H278*'Информация о ценах'!$D$64+'105'!H278*'Информация о ценах'!$D$64*'Информация о ценах'!$E$64)*'Информация о ценах'!$B$6*1.02*1.2</f>
        <v>546.80669999999998</v>
      </c>
      <c r="J278" s="278"/>
      <c r="K278" s="279">
        <f t="shared" si="4"/>
        <v>0</v>
      </c>
    </row>
    <row r="279" spans="1:11" s="227" customFormat="1" x14ac:dyDescent="0.35">
      <c r="A279" s="29" t="s">
        <v>15941</v>
      </c>
      <c r="B279" s="299" t="s">
        <v>15942</v>
      </c>
      <c r="C279" s="299" t="s">
        <v>15878</v>
      </c>
      <c r="D279" s="299" t="s">
        <v>5265</v>
      </c>
      <c r="E279" s="299" t="s">
        <v>2757</v>
      </c>
      <c r="F279" s="300">
        <v>315</v>
      </c>
      <c r="G279" s="299" t="s">
        <v>180</v>
      </c>
      <c r="H279" s="300">
        <v>12.6</v>
      </c>
      <c r="I279" s="271">
        <f>(H279*'Информация о ценах'!$D$64+'105'!H279*'Информация о ценах'!$D$64*'Информация о ценах'!$E$64)*'Информация о ценах'!$B$6*1.02*1.2</f>
        <v>636.17399999999998</v>
      </c>
      <c r="J279" s="278"/>
      <c r="K279" s="279">
        <f t="shared" si="4"/>
        <v>0</v>
      </c>
    </row>
    <row r="280" spans="1:11" s="227" customFormat="1" x14ac:dyDescent="0.35">
      <c r="A280" s="29" t="s">
        <v>15943</v>
      </c>
      <c r="B280" s="299" t="s">
        <v>15944</v>
      </c>
      <c r="C280" s="299" t="s">
        <v>15878</v>
      </c>
      <c r="D280" s="299" t="s">
        <v>5265</v>
      </c>
      <c r="E280" s="299" t="s">
        <v>2758</v>
      </c>
      <c r="F280" s="300">
        <v>388</v>
      </c>
      <c r="G280" s="299" t="s">
        <v>1675</v>
      </c>
      <c r="H280" s="300">
        <v>15.82</v>
      </c>
      <c r="I280" s="271">
        <f>(H280*'Информация о ценах'!$D$64+'105'!H280*'Информация о ценах'!$D$64*'Информация о ценах'!$E$64)*'Информация о ценах'!$B$6*1.02*1.2</f>
        <v>798.75180000000012</v>
      </c>
      <c r="J280" s="278"/>
      <c r="K280" s="279">
        <f t="shared" si="4"/>
        <v>0</v>
      </c>
    </row>
    <row r="281" spans="1:11" s="227" customFormat="1" x14ac:dyDescent="0.35">
      <c r="A281" s="29" t="s">
        <v>15945</v>
      </c>
      <c r="B281" s="299" t="s">
        <v>15946</v>
      </c>
      <c r="C281" s="299" t="s">
        <v>15878</v>
      </c>
      <c r="D281" s="299" t="s">
        <v>5265</v>
      </c>
      <c r="E281" s="299" t="s">
        <v>2760</v>
      </c>
      <c r="F281" s="300">
        <v>513</v>
      </c>
      <c r="G281" s="299" t="s">
        <v>1398</v>
      </c>
      <c r="H281" s="300">
        <v>25.04</v>
      </c>
      <c r="I281" s="271">
        <f>(H281*'Информация о ценах'!$D$64+'105'!H281*'Информация о ценах'!$D$64*'Информация о ценах'!$E$64)*'Информация о ценах'!$B$6*1.02*1.2</f>
        <v>1264.2696000000003</v>
      </c>
      <c r="J281" s="278"/>
      <c r="K281" s="279">
        <f t="shared" si="4"/>
        <v>0</v>
      </c>
    </row>
    <row r="282" spans="1:11" s="227" customFormat="1" x14ac:dyDescent="0.35">
      <c r="A282" s="29" t="s">
        <v>15947</v>
      </c>
      <c r="B282" s="299" t="s">
        <v>15948</v>
      </c>
      <c r="C282" s="299" t="s">
        <v>15878</v>
      </c>
      <c r="D282" s="299" t="s">
        <v>5265</v>
      </c>
      <c r="E282" s="299" t="s">
        <v>2761</v>
      </c>
      <c r="F282" s="300">
        <v>80</v>
      </c>
      <c r="G282" s="299" t="s">
        <v>110</v>
      </c>
      <c r="H282" s="300">
        <v>11.96</v>
      </c>
      <c r="I282" s="271">
        <f>(H282*'Информация о ценах'!$D$64+'105'!H282*'Информация о ценах'!$D$64*'Информация о ценах'!$E$64)*'Информация о ценах'!$B$6*1.02*1.2</f>
        <v>603.86040000000014</v>
      </c>
      <c r="J282" s="278"/>
      <c r="K282" s="279">
        <f t="shared" si="4"/>
        <v>0</v>
      </c>
    </row>
    <row r="283" spans="1:11" s="227" customFormat="1" x14ac:dyDescent="0.35">
      <c r="A283" s="29" t="s">
        <v>15949</v>
      </c>
      <c r="B283" s="299" t="s">
        <v>15950</v>
      </c>
      <c r="C283" s="299" t="s">
        <v>15878</v>
      </c>
      <c r="D283" s="299" t="s">
        <v>5265</v>
      </c>
      <c r="E283" s="299" t="s">
        <v>2762</v>
      </c>
      <c r="F283" s="300">
        <v>189</v>
      </c>
      <c r="G283" s="299" t="s">
        <v>2676</v>
      </c>
      <c r="H283" s="300">
        <v>12.03</v>
      </c>
      <c r="I283" s="271">
        <f>(H283*'Информация о ценах'!$D$64+'105'!H283*'Информация о ценах'!$D$64*'Информация о ценах'!$E$64)*'Информация о ценах'!$B$6*1.02*1.2</f>
        <v>607.39470000000006</v>
      </c>
      <c r="J283" s="278"/>
      <c r="K283" s="279">
        <f t="shared" si="4"/>
        <v>0</v>
      </c>
    </row>
    <row r="284" spans="1:11" s="227" customFormat="1" x14ac:dyDescent="0.35">
      <c r="A284" s="29" t="s">
        <v>15951</v>
      </c>
      <c r="B284" s="299" t="s">
        <v>15952</v>
      </c>
      <c r="C284" s="299" t="s">
        <v>15878</v>
      </c>
      <c r="D284" s="299" t="s">
        <v>5265</v>
      </c>
      <c r="E284" s="299" t="s">
        <v>2763</v>
      </c>
      <c r="F284" s="300">
        <v>223</v>
      </c>
      <c r="G284" s="299" t="s">
        <v>2673</v>
      </c>
      <c r="H284" s="300">
        <v>13.29</v>
      </c>
      <c r="I284" s="271">
        <f>(H284*'Информация о ценах'!$D$64+'105'!H284*'Информация о ценах'!$D$64*'Информация о ценах'!$E$64)*'Информация о ценах'!$B$6*1.02*1.2</f>
        <v>671.01209999999992</v>
      </c>
      <c r="J284" s="278"/>
      <c r="K284" s="279">
        <f t="shared" si="4"/>
        <v>0</v>
      </c>
    </row>
    <row r="285" spans="1:11" s="227" customFormat="1" x14ac:dyDescent="0.35">
      <c r="A285" s="29" t="s">
        <v>15953</v>
      </c>
      <c r="B285" s="299" t="s">
        <v>15954</v>
      </c>
      <c r="C285" s="299" t="s">
        <v>15878</v>
      </c>
      <c r="D285" s="299" t="s">
        <v>5265</v>
      </c>
      <c r="E285" s="299" t="s">
        <v>2764</v>
      </c>
      <c r="F285" s="300">
        <v>273</v>
      </c>
      <c r="G285" s="299" t="s">
        <v>138</v>
      </c>
      <c r="H285" s="300">
        <v>15.03</v>
      </c>
      <c r="I285" s="271">
        <f>(H285*'Информация о ценах'!$D$64+'105'!H285*'Информация о ценах'!$D$64*'Информация о ценах'!$E$64)*'Информация о ценах'!$B$6*1.02*1.2</f>
        <v>758.86470000000008</v>
      </c>
      <c r="J285" s="278"/>
      <c r="K285" s="279">
        <f t="shared" si="4"/>
        <v>0</v>
      </c>
    </row>
    <row r="286" spans="1:11" s="227" customFormat="1" x14ac:dyDescent="0.35">
      <c r="A286" s="29" t="s">
        <v>15955</v>
      </c>
      <c r="B286" s="299" t="s">
        <v>15956</v>
      </c>
      <c r="C286" s="299" t="s">
        <v>15878</v>
      </c>
      <c r="D286" s="299" t="s">
        <v>5265</v>
      </c>
      <c r="E286" s="299" t="s">
        <v>2765</v>
      </c>
      <c r="F286" s="300">
        <v>323</v>
      </c>
      <c r="G286" s="299" t="s">
        <v>1999</v>
      </c>
      <c r="H286" s="300">
        <v>17.22</v>
      </c>
      <c r="I286" s="271">
        <f>(H286*'Информация о ценах'!$D$64+'105'!H286*'Информация о ценах'!$D$64*'Информация о ценах'!$E$64)*'Информация о ценах'!$B$6*1.02*1.2</f>
        <v>869.43780000000004</v>
      </c>
      <c r="J286" s="278"/>
      <c r="K286" s="279">
        <f t="shared" si="4"/>
        <v>0</v>
      </c>
    </row>
    <row r="287" spans="1:11" s="227" customFormat="1" x14ac:dyDescent="0.35">
      <c r="A287" s="29" t="s">
        <v>15957</v>
      </c>
      <c r="B287" s="299" t="s">
        <v>15958</v>
      </c>
      <c r="C287" s="299" t="s">
        <v>15878</v>
      </c>
      <c r="D287" s="299" t="s">
        <v>5265</v>
      </c>
      <c r="E287" s="299" t="s">
        <v>2766</v>
      </c>
      <c r="F287" s="300">
        <v>396</v>
      </c>
      <c r="G287" s="299" t="s">
        <v>1314</v>
      </c>
      <c r="H287" s="300">
        <v>21.56</v>
      </c>
      <c r="I287" s="271">
        <f>(H287*'Информация о ценах'!$D$64+'105'!H287*'Информация о ценах'!$D$64*'Информация о ценах'!$E$64)*'Информация о ценах'!$B$6*1.02*1.2</f>
        <v>1088.5644</v>
      </c>
      <c r="J287" s="278"/>
      <c r="K287" s="279">
        <f t="shared" si="4"/>
        <v>0</v>
      </c>
    </row>
    <row r="288" spans="1:11" s="227" customFormat="1" x14ac:dyDescent="0.35">
      <c r="A288" s="29" t="s">
        <v>15959</v>
      </c>
      <c r="B288" s="299" t="s">
        <v>15960</v>
      </c>
      <c r="C288" s="299" t="s">
        <v>15878</v>
      </c>
      <c r="D288" s="299" t="s">
        <v>5265</v>
      </c>
      <c r="E288" s="299" t="s">
        <v>2767</v>
      </c>
      <c r="F288" s="300">
        <v>512</v>
      </c>
      <c r="G288" s="299" t="s">
        <v>1399</v>
      </c>
      <c r="H288" s="300">
        <v>28.87</v>
      </c>
      <c r="I288" s="271">
        <f>(H288*'Информация о ценах'!$D$64+'105'!H288*'Информация о ценах'!$D$64*'Информация о ценах'!$E$64)*'Информация о ценах'!$B$6*1.02*1.2</f>
        <v>1457.6463000000001</v>
      </c>
      <c r="J288" s="278"/>
      <c r="K288" s="279">
        <f t="shared" si="4"/>
        <v>0</v>
      </c>
    </row>
    <row r="289" spans="1:11" s="227" customFormat="1" x14ac:dyDescent="0.35">
      <c r="A289" s="29" t="s">
        <v>15961</v>
      </c>
      <c r="B289" s="299" t="s">
        <v>15962</v>
      </c>
      <c r="C289" s="299" t="s">
        <v>15878</v>
      </c>
      <c r="D289" s="299" t="s">
        <v>5265</v>
      </c>
      <c r="E289" s="299" t="s">
        <v>2768</v>
      </c>
      <c r="F289" s="300">
        <v>180</v>
      </c>
      <c r="G289" s="299" t="s">
        <v>5126</v>
      </c>
      <c r="H289" s="300">
        <v>14.19</v>
      </c>
      <c r="I289" s="271">
        <f>(H289*'Информация о ценах'!$D$64+'105'!H289*'Информация о ценах'!$D$64*'Информация о ценах'!$E$64)*'Информация о ценах'!$B$6*1.02*1.2</f>
        <v>716.45310000000006</v>
      </c>
      <c r="J289" s="278"/>
      <c r="K289" s="279">
        <f t="shared" si="4"/>
        <v>0</v>
      </c>
    </row>
    <row r="290" spans="1:11" s="227" customFormat="1" x14ac:dyDescent="0.35">
      <c r="A290" s="29" t="s">
        <v>15963</v>
      </c>
      <c r="B290" s="299" t="s">
        <v>15964</v>
      </c>
      <c r="C290" s="299" t="s">
        <v>15878</v>
      </c>
      <c r="D290" s="299" t="s">
        <v>5265</v>
      </c>
      <c r="E290" s="299" t="s">
        <v>5274</v>
      </c>
      <c r="F290" s="300">
        <v>220</v>
      </c>
      <c r="G290" s="299" t="s">
        <v>2676</v>
      </c>
      <c r="H290" s="300">
        <v>13.14</v>
      </c>
      <c r="I290" s="271">
        <f>(H290*'Информация о ценах'!$D$64+'105'!H290*'Информация о ценах'!$D$64*'Информация о ценах'!$E$64)*'Информация о ценах'!$B$6*1.02*1.2</f>
        <v>663.43860000000006</v>
      </c>
      <c r="J290" s="278"/>
      <c r="K290" s="279">
        <f t="shared" si="4"/>
        <v>0</v>
      </c>
    </row>
    <row r="291" spans="1:11" s="227" customFormat="1" x14ac:dyDescent="0.35">
      <c r="A291" s="29" t="s">
        <v>15965</v>
      </c>
      <c r="B291" s="299" t="s">
        <v>15966</v>
      </c>
      <c r="C291" s="299" t="s">
        <v>15878</v>
      </c>
      <c r="D291" s="299" t="s">
        <v>5265</v>
      </c>
      <c r="E291" s="299" t="s">
        <v>2769</v>
      </c>
      <c r="F291" s="300">
        <v>270</v>
      </c>
      <c r="G291" s="299" t="s">
        <v>2730</v>
      </c>
      <c r="H291" s="300">
        <v>13.4</v>
      </c>
      <c r="I291" s="271">
        <f>(H291*'Информация о ценах'!$D$64+'105'!H291*'Информация о ценах'!$D$64*'Информация о ценах'!$E$64)*'Информация о ценах'!$B$6*1.02*1.2</f>
        <v>676.56600000000014</v>
      </c>
      <c r="J291" s="278"/>
      <c r="K291" s="279">
        <f t="shared" si="4"/>
        <v>0</v>
      </c>
    </row>
    <row r="292" spans="1:11" s="227" customFormat="1" x14ac:dyDescent="0.35">
      <c r="A292" s="29" t="s">
        <v>15967</v>
      </c>
      <c r="B292" s="299" t="s">
        <v>15968</v>
      </c>
      <c r="C292" s="299" t="s">
        <v>15878</v>
      </c>
      <c r="D292" s="299" t="s">
        <v>5265</v>
      </c>
      <c r="E292" s="299" t="s">
        <v>2770</v>
      </c>
      <c r="F292" s="300">
        <v>279</v>
      </c>
      <c r="G292" s="299" t="s">
        <v>138</v>
      </c>
      <c r="H292" s="300">
        <v>14.49</v>
      </c>
      <c r="I292" s="271">
        <f>(H292*'Информация о ценах'!$D$64+'105'!H292*'Информация о ценах'!$D$64*'Информация о ценах'!$E$64)*'Информация о ценах'!$B$6*1.02*1.2</f>
        <v>731.60010000000011</v>
      </c>
      <c r="J292" s="278"/>
      <c r="K292" s="279">
        <f t="shared" si="4"/>
        <v>0</v>
      </c>
    </row>
    <row r="293" spans="1:11" s="227" customFormat="1" x14ac:dyDescent="0.35">
      <c r="A293" s="29" t="s">
        <v>15969</v>
      </c>
      <c r="B293" s="299" t="s">
        <v>15970</v>
      </c>
      <c r="C293" s="299" t="s">
        <v>15878</v>
      </c>
      <c r="D293" s="299" t="s">
        <v>5265</v>
      </c>
      <c r="E293" s="299" t="s">
        <v>2771</v>
      </c>
      <c r="F293" s="300">
        <v>355</v>
      </c>
      <c r="G293" s="299" t="s">
        <v>2338</v>
      </c>
      <c r="H293" s="300">
        <v>15.72</v>
      </c>
      <c r="I293" s="271">
        <f>(H293*'Информация о ценах'!$D$64+'105'!H293*'Информация о ценах'!$D$64*'Информация о ценах'!$E$64)*'Информация о ценах'!$B$6*1.02*1.2</f>
        <v>793.70280000000014</v>
      </c>
      <c r="J293" s="278"/>
      <c r="K293" s="279">
        <f t="shared" si="4"/>
        <v>0</v>
      </c>
    </row>
    <row r="294" spans="1:11" s="227" customFormat="1" x14ac:dyDescent="0.35">
      <c r="A294" s="29" t="s">
        <v>15971</v>
      </c>
      <c r="B294" s="299" t="s">
        <v>15972</v>
      </c>
      <c r="C294" s="299" t="s">
        <v>15878</v>
      </c>
      <c r="D294" s="299" t="s">
        <v>5265</v>
      </c>
      <c r="E294" s="299" t="s">
        <v>2772</v>
      </c>
      <c r="F294" s="300">
        <v>389</v>
      </c>
      <c r="G294" s="299" t="s">
        <v>5275</v>
      </c>
      <c r="H294" s="300">
        <v>17.71</v>
      </c>
      <c r="I294" s="271">
        <f>(H294*'Информация о ценах'!$D$64+'105'!H294*'Информация о ценах'!$D$64*'Информация о ценах'!$E$64)*'Информация о ценах'!$B$6*1.02*1.2</f>
        <v>894.17790000000002</v>
      </c>
      <c r="J294" s="278"/>
      <c r="K294" s="279">
        <f t="shared" si="4"/>
        <v>0</v>
      </c>
    </row>
    <row r="295" spans="1:11" s="227" customFormat="1" x14ac:dyDescent="0.35">
      <c r="A295" s="29" t="s">
        <v>15973</v>
      </c>
      <c r="B295" s="299" t="s">
        <v>15974</v>
      </c>
      <c r="C295" s="299" t="s">
        <v>15878</v>
      </c>
      <c r="D295" s="299" t="s">
        <v>5265</v>
      </c>
      <c r="E295" s="299" t="s">
        <v>2773</v>
      </c>
      <c r="F295" s="300">
        <v>471</v>
      </c>
      <c r="G295" s="299" t="s">
        <v>5276</v>
      </c>
      <c r="H295" s="300">
        <v>24.65</v>
      </c>
      <c r="I295" s="271">
        <f>(H295*'Информация о ценах'!$D$64+'105'!H295*'Информация о ценах'!$D$64*'Информация о ценах'!$E$64)*'Информация о ценах'!$B$6*1.02*1.2</f>
        <v>1244.5785000000001</v>
      </c>
      <c r="J295" s="278"/>
      <c r="K295" s="279">
        <f t="shared" si="4"/>
        <v>0</v>
      </c>
    </row>
    <row r="296" spans="1:11" s="227" customFormat="1" x14ac:dyDescent="0.35">
      <c r="A296" s="29" t="s">
        <v>15975</v>
      </c>
      <c r="B296" s="299" t="s">
        <v>15976</v>
      </c>
      <c r="C296" s="299" t="s">
        <v>15878</v>
      </c>
      <c r="D296" s="299" t="s">
        <v>5265</v>
      </c>
      <c r="E296" s="299" t="s">
        <v>2774</v>
      </c>
      <c r="F296" s="300">
        <v>595</v>
      </c>
      <c r="G296" s="299" t="s">
        <v>2000</v>
      </c>
      <c r="H296" s="300">
        <v>34.700000000000003</v>
      </c>
      <c r="I296" s="271">
        <f>(H296*'Информация о ценах'!$D$64+'105'!H296*'Информация о ценах'!$D$64*'Информация о ценах'!$E$64)*'Информация о ценах'!$B$6*1.02*1.2</f>
        <v>1752.0030000000004</v>
      </c>
      <c r="J296" s="278"/>
      <c r="K296" s="279">
        <f t="shared" si="4"/>
        <v>0</v>
      </c>
    </row>
    <row r="297" spans="1:11" s="227" customFormat="1" x14ac:dyDescent="0.35">
      <c r="A297" s="29" t="s">
        <v>15977</v>
      </c>
      <c r="B297" s="299" t="s">
        <v>15978</v>
      </c>
      <c r="C297" s="299" t="s">
        <v>15878</v>
      </c>
      <c r="D297" s="299" t="s">
        <v>5265</v>
      </c>
      <c r="E297" s="299" t="s">
        <v>5277</v>
      </c>
      <c r="F297" s="300">
        <v>270</v>
      </c>
      <c r="G297" s="299" t="s">
        <v>2677</v>
      </c>
      <c r="H297" s="300">
        <v>14.9</v>
      </c>
      <c r="I297" s="271">
        <f>(H297*'Информация о ценах'!$D$64+'105'!H297*'Информация о ценах'!$D$64*'Информация о ценах'!$E$64)*'Информация о ценах'!$B$6*1.02*1.2</f>
        <v>752.30100000000004</v>
      </c>
      <c r="J297" s="278"/>
      <c r="K297" s="279">
        <f t="shared" si="4"/>
        <v>0</v>
      </c>
    </row>
    <row r="298" spans="1:11" s="227" customFormat="1" x14ac:dyDescent="0.35">
      <c r="A298" s="29" t="s">
        <v>15979</v>
      </c>
      <c r="B298" s="299" t="s">
        <v>15980</v>
      </c>
      <c r="C298" s="299" t="s">
        <v>15878</v>
      </c>
      <c r="D298" s="299" t="s">
        <v>5265</v>
      </c>
      <c r="E298" s="299" t="s">
        <v>2775</v>
      </c>
      <c r="F298" s="300">
        <v>340</v>
      </c>
      <c r="G298" s="299" t="s">
        <v>2677</v>
      </c>
      <c r="H298" s="300">
        <v>15.03</v>
      </c>
      <c r="I298" s="271">
        <f>(H298*'Информация о ценах'!$D$64+'105'!H298*'Информация о ценах'!$D$64*'Информация о ценах'!$E$64)*'Информация о ценах'!$B$6*1.02*1.2</f>
        <v>758.86470000000008</v>
      </c>
      <c r="J298" s="278"/>
      <c r="K298" s="279">
        <f t="shared" si="4"/>
        <v>0</v>
      </c>
    </row>
    <row r="299" spans="1:11" s="227" customFormat="1" x14ac:dyDescent="0.35">
      <c r="A299" s="29" t="s">
        <v>15981</v>
      </c>
      <c r="B299" s="299" t="s">
        <v>15982</v>
      </c>
      <c r="C299" s="299" t="s">
        <v>15878</v>
      </c>
      <c r="D299" s="299" t="s">
        <v>5265</v>
      </c>
      <c r="E299" s="299" t="s">
        <v>2776</v>
      </c>
      <c r="F299" s="300">
        <v>461</v>
      </c>
      <c r="G299" s="299" t="s">
        <v>1314</v>
      </c>
      <c r="H299" s="300">
        <v>18.54</v>
      </c>
      <c r="I299" s="271">
        <f>(H299*'Информация о ценах'!$D$64+'105'!H299*'Информация о ценах'!$D$64*'Информация о ценах'!$E$64)*'Информация о ценах'!$B$6*1.02*1.2</f>
        <v>936.08460000000014</v>
      </c>
      <c r="J299" s="278"/>
      <c r="K299" s="279">
        <f t="shared" si="4"/>
        <v>0</v>
      </c>
    </row>
    <row r="300" spans="1:11" s="227" customFormat="1" x14ac:dyDescent="0.35">
      <c r="A300" s="29" t="s">
        <v>15983</v>
      </c>
      <c r="B300" s="299" t="s">
        <v>15984</v>
      </c>
      <c r="C300" s="299" t="s">
        <v>15878</v>
      </c>
      <c r="D300" s="299" t="s">
        <v>5265</v>
      </c>
      <c r="E300" s="299" t="s">
        <v>2777</v>
      </c>
      <c r="F300" s="300">
        <v>543</v>
      </c>
      <c r="G300" s="299" t="s">
        <v>2685</v>
      </c>
      <c r="H300" s="300">
        <v>23</v>
      </c>
      <c r="I300" s="271">
        <f>(H300*'Информация о ценах'!$D$64+'105'!H300*'Информация о ценах'!$D$64*'Информация о ценах'!$E$64)*'Информация о ценах'!$B$6*1.02*1.2</f>
        <v>1161.27</v>
      </c>
      <c r="J300" s="278"/>
      <c r="K300" s="279">
        <f t="shared" si="4"/>
        <v>0</v>
      </c>
    </row>
    <row r="301" spans="1:11" s="227" customFormat="1" x14ac:dyDescent="0.35">
      <c r="A301" s="29" t="s">
        <v>15985</v>
      </c>
      <c r="B301" s="299" t="s">
        <v>15986</v>
      </c>
      <c r="C301" s="299" t="s">
        <v>15878</v>
      </c>
      <c r="D301" s="299" t="s">
        <v>5265</v>
      </c>
      <c r="E301" s="299" t="s">
        <v>2778</v>
      </c>
      <c r="F301" s="300">
        <v>625</v>
      </c>
      <c r="G301" s="299" t="s">
        <v>2672</v>
      </c>
      <c r="H301" s="300">
        <v>26.46</v>
      </c>
      <c r="I301" s="271">
        <f>(H301*'Информация о ценах'!$D$64+'105'!H301*'Информация о ценах'!$D$64*'Информация о ценах'!$E$64)*'Информация о ценах'!$B$6*1.02*1.2</f>
        <v>1335.9654000000003</v>
      </c>
      <c r="J301" s="278"/>
      <c r="K301" s="279">
        <f t="shared" si="4"/>
        <v>0</v>
      </c>
    </row>
    <row r="302" spans="1:11" s="227" customFormat="1" x14ac:dyDescent="0.35">
      <c r="A302" s="29" t="s">
        <v>15987</v>
      </c>
      <c r="B302" s="299" t="s">
        <v>15988</v>
      </c>
      <c r="C302" s="299" t="s">
        <v>15878</v>
      </c>
      <c r="D302" s="299" t="s">
        <v>5265</v>
      </c>
      <c r="E302" s="299" t="s">
        <v>2779</v>
      </c>
      <c r="F302" s="300">
        <v>749</v>
      </c>
      <c r="G302" s="299" t="s">
        <v>5278</v>
      </c>
      <c r="H302" s="300">
        <v>35.08</v>
      </c>
      <c r="I302" s="271">
        <f>(H302*'Информация о ценах'!$D$64+'105'!H302*'Информация о ценах'!$D$64*'Информация о ценах'!$E$64)*'Информация о ценах'!$B$6*1.02*1.2</f>
        <v>1771.1892</v>
      </c>
      <c r="J302" s="278"/>
      <c r="K302" s="279">
        <f t="shared" si="4"/>
        <v>0</v>
      </c>
    </row>
    <row r="303" spans="1:11" s="227" customFormat="1" x14ac:dyDescent="0.35">
      <c r="A303" s="29" t="s">
        <v>15989</v>
      </c>
      <c r="B303" s="299" t="s">
        <v>15990</v>
      </c>
      <c r="C303" s="299" t="s">
        <v>15878</v>
      </c>
      <c r="D303" s="299" t="s">
        <v>5265</v>
      </c>
      <c r="E303" s="299" t="s">
        <v>2780</v>
      </c>
      <c r="F303" s="300">
        <v>955</v>
      </c>
      <c r="G303" s="299" t="s">
        <v>143</v>
      </c>
      <c r="H303" s="300">
        <v>47.73</v>
      </c>
      <c r="I303" s="271">
        <f>(H303*'Информация о ценах'!$D$64+'105'!H303*'Информация о ценах'!$D$64*'Информация о ценах'!$E$64)*'Информация о ценах'!$B$6*1.02*1.2</f>
        <v>2409.8876999999998</v>
      </c>
      <c r="J303" s="278"/>
      <c r="K303" s="279">
        <f t="shared" si="4"/>
        <v>0</v>
      </c>
    </row>
    <row r="304" spans="1:11" s="227" customFormat="1" x14ac:dyDescent="0.35">
      <c r="A304" s="29" t="s">
        <v>15991</v>
      </c>
      <c r="B304" s="299" t="s">
        <v>15992</v>
      </c>
      <c r="C304" s="299" t="s">
        <v>15993</v>
      </c>
      <c r="D304" s="299" t="s">
        <v>5279</v>
      </c>
      <c r="E304" s="299" t="s">
        <v>2783</v>
      </c>
      <c r="F304" s="300">
        <v>11</v>
      </c>
      <c r="G304" s="299" t="s">
        <v>1192</v>
      </c>
      <c r="H304" s="300">
        <v>1.08</v>
      </c>
      <c r="I304" s="271">
        <f>(H304*'Информация о ценах'!$D$64+'105'!H304*'Информация о ценах'!$D$64*'Информация о ценах'!$E$64)*'Информация о ценах'!$B$6*1.02*1.2</f>
        <v>54.529200000000003</v>
      </c>
      <c r="J304" s="278"/>
      <c r="K304" s="279">
        <f t="shared" si="4"/>
        <v>0</v>
      </c>
    </row>
    <row r="305" spans="1:11" s="227" customFormat="1" x14ac:dyDescent="0.35">
      <c r="A305" s="29" t="s">
        <v>15994</v>
      </c>
      <c r="B305" s="299" t="s">
        <v>15995</v>
      </c>
      <c r="C305" s="299" t="s">
        <v>15993</v>
      </c>
      <c r="D305" s="299" t="s">
        <v>5279</v>
      </c>
      <c r="E305" s="299" t="s">
        <v>2786</v>
      </c>
      <c r="F305" s="300">
        <v>20</v>
      </c>
      <c r="G305" s="299" t="s">
        <v>1129</v>
      </c>
      <c r="H305" s="300">
        <v>1.4</v>
      </c>
      <c r="I305" s="271">
        <f>(H305*'Информация о ценах'!$D$64+'105'!H305*'Информация о ценах'!$D$64*'Информация о ценах'!$E$64)*'Информация о ценах'!$B$6*1.02*1.2</f>
        <v>70.685999999999993</v>
      </c>
      <c r="J305" s="278"/>
      <c r="K305" s="279">
        <f t="shared" si="4"/>
        <v>0</v>
      </c>
    </row>
    <row r="306" spans="1:11" s="227" customFormat="1" x14ac:dyDescent="0.35">
      <c r="A306" s="29" t="s">
        <v>15996</v>
      </c>
      <c r="B306" s="299" t="s">
        <v>15997</v>
      </c>
      <c r="C306" s="299" t="s">
        <v>15993</v>
      </c>
      <c r="D306" s="299" t="s">
        <v>5279</v>
      </c>
      <c r="E306" s="299" t="s">
        <v>595</v>
      </c>
      <c r="F306" s="300">
        <v>31</v>
      </c>
      <c r="G306" s="299" t="s">
        <v>226</v>
      </c>
      <c r="H306" s="300">
        <v>1.6</v>
      </c>
      <c r="I306" s="271">
        <f>(H306*'Информация о ценах'!$D$64+'105'!H306*'Информация о ценах'!$D$64*'Информация о ценах'!$E$64)*'Информация о ценах'!$B$6*1.02*1.2</f>
        <v>80.78400000000002</v>
      </c>
      <c r="J306" s="278"/>
      <c r="K306" s="279">
        <f t="shared" si="4"/>
        <v>0</v>
      </c>
    </row>
    <row r="307" spans="1:11" s="227" customFormat="1" x14ac:dyDescent="0.35">
      <c r="A307" s="29" t="s">
        <v>15998</v>
      </c>
      <c r="B307" s="299" t="s">
        <v>15999</v>
      </c>
      <c r="C307" s="299" t="s">
        <v>15993</v>
      </c>
      <c r="D307" s="299" t="s">
        <v>5279</v>
      </c>
      <c r="E307" s="299" t="s">
        <v>617</v>
      </c>
      <c r="F307" s="300">
        <v>30</v>
      </c>
      <c r="G307" s="299" t="s">
        <v>102</v>
      </c>
      <c r="H307" s="300">
        <v>2.11</v>
      </c>
      <c r="I307" s="271">
        <f>(H307*'Информация о ценах'!$D$64+'105'!H307*'Информация о ценах'!$D$64*'Информация о ценах'!$E$64)*'Информация о ценах'!$B$6*1.02*1.2</f>
        <v>106.53390000000002</v>
      </c>
      <c r="J307" s="278"/>
      <c r="K307" s="279">
        <f t="shared" si="4"/>
        <v>0</v>
      </c>
    </row>
    <row r="308" spans="1:11" s="227" customFormat="1" x14ac:dyDescent="0.35">
      <c r="A308" s="29" t="s">
        <v>16000</v>
      </c>
      <c r="B308" s="299" t="s">
        <v>16001</v>
      </c>
      <c r="C308" s="299" t="s">
        <v>15993</v>
      </c>
      <c r="D308" s="299" t="s">
        <v>5279</v>
      </c>
      <c r="E308" s="299" t="s">
        <v>101</v>
      </c>
      <c r="F308" s="300">
        <v>90</v>
      </c>
      <c r="G308" s="299" t="s">
        <v>107</v>
      </c>
      <c r="H308" s="300">
        <v>4.1900000000000004</v>
      </c>
      <c r="I308" s="271">
        <f>(H308*'Информация о ценах'!$D$64+'105'!H308*'Информация о ценах'!$D$64*'Информация о ценах'!$E$64)*'Информация о ценах'!$B$6*1.02*1.2</f>
        <v>211.55310000000003</v>
      </c>
      <c r="J308" s="278"/>
      <c r="K308" s="279">
        <f t="shared" si="4"/>
        <v>0</v>
      </c>
    </row>
    <row r="309" spans="1:11" s="227" customFormat="1" x14ac:dyDescent="0.35">
      <c r="A309" s="29" t="s">
        <v>16002</v>
      </c>
      <c r="B309" s="299" t="s">
        <v>16003</v>
      </c>
      <c r="C309" s="299" t="s">
        <v>15993</v>
      </c>
      <c r="D309" s="299" t="s">
        <v>5279</v>
      </c>
      <c r="E309" s="299" t="s">
        <v>2795</v>
      </c>
      <c r="F309" s="300">
        <v>122</v>
      </c>
      <c r="G309" s="299" t="s">
        <v>246</v>
      </c>
      <c r="H309" s="300">
        <v>5.0599999999999996</v>
      </c>
      <c r="I309" s="271">
        <f>(H309*'Информация о ценах'!$D$64+'105'!H309*'Информация о ценах'!$D$64*'Информация о ценах'!$E$64)*'Информация о ценах'!$B$6*1.02*1.2</f>
        <v>255.47939999999997</v>
      </c>
      <c r="J309" s="278"/>
      <c r="K309" s="279">
        <f t="shared" si="4"/>
        <v>0</v>
      </c>
    </row>
    <row r="310" spans="1:11" s="227" customFormat="1" x14ac:dyDescent="0.35">
      <c r="A310" s="29" t="s">
        <v>16004</v>
      </c>
      <c r="B310" s="299" t="s">
        <v>16005</v>
      </c>
      <c r="C310" s="299" t="s">
        <v>15993</v>
      </c>
      <c r="D310" s="299" t="s">
        <v>5279</v>
      </c>
      <c r="E310" s="299" t="s">
        <v>2799</v>
      </c>
      <c r="F310" s="300">
        <v>140</v>
      </c>
      <c r="G310" s="299" t="s">
        <v>246</v>
      </c>
      <c r="H310" s="300">
        <v>6.16</v>
      </c>
      <c r="I310" s="271">
        <f>(H310*'Информация о ценах'!$D$64+'105'!H310*'Информация о ценах'!$D$64*'Информация о ценах'!$E$64)*'Информация о ценах'!$B$6*1.02*1.2</f>
        <v>311.01839999999999</v>
      </c>
      <c r="J310" s="278"/>
      <c r="K310" s="279">
        <f t="shared" si="4"/>
        <v>0</v>
      </c>
    </row>
    <row r="311" spans="1:11" s="227" customFormat="1" x14ac:dyDescent="0.35">
      <c r="A311" s="29" t="s">
        <v>16006</v>
      </c>
      <c r="B311" s="299" t="s">
        <v>16007</v>
      </c>
      <c r="C311" s="299" t="s">
        <v>16008</v>
      </c>
      <c r="D311" s="299" t="s">
        <v>5280</v>
      </c>
      <c r="E311" s="299" t="s">
        <v>5281</v>
      </c>
      <c r="F311" s="300">
        <v>96.4</v>
      </c>
      <c r="G311" s="299" t="s">
        <v>618</v>
      </c>
      <c r="H311" s="300">
        <v>4.68</v>
      </c>
      <c r="I311" s="271">
        <f>(H311*'Информация о ценах'!$D$64+'105'!H311*'Информация о ценах'!$D$64*'Информация о ценах'!$E$64)*'Информация о ценах'!$B$6*1.02*1.2</f>
        <v>236.29319999999996</v>
      </c>
      <c r="J311" s="278"/>
      <c r="K311" s="279">
        <f t="shared" si="4"/>
        <v>0</v>
      </c>
    </row>
    <row r="312" spans="1:11" s="227" customFormat="1" x14ac:dyDescent="0.35">
      <c r="A312" s="29" t="s">
        <v>16009</v>
      </c>
      <c r="B312" s="299" t="s">
        <v>16010</v>
      </c>
      <c r="C312" s="299" t="s">
        <v>16008</v>
      </c>
      <c r="D312" s="299" t="s">
        <v>5280</v>
      </c>
      <c r="E312" s="299" t="s">
        <v>5282</v>
      </c>
      <c r="F312" s="300">
        <v>159.5</v>
      </c>
      <c r="G312" s="299" t="s">
        <v>148</v>
      </c>
      <c r="H312" s="300">
        <v>7.7</v>
      </c>
      <c r="I312" s="271">
        <f>(H312*'Информация о ценах'!$D$64+'105'!H312*'Информация о ценах'!$D$64*'Информация о ценах'!$E$64)*'Информация о ценах'!$B$6*1.02*1.2</f>
        <v>388.77300000000002</v>
      </c>
      <c r="J312" s="278"/>
      <c r="K312" s="279">
        <f t="shared" si="4"/>
        <v>0</v>
      </c>
    </row>
    <row r="313" spans="1:11" s="227" customFormat="1" ht="15" thickBot="1" x14ac:dyDescent="0.4">
      <c r="A313" s="31" t="s">
        <v>16011</v>
      </c>
      <c r="B313" s="32" t="s">
        <v>16012</v>
      </c>
      <c r="C313" s="32" t="s">
        <v>16008</v>
      </c>
      <c r="D313" s="32" t="s">
        <v>5280</v>
      </c>
      <c r="E313" s="32" t="s">
        <v>5283</v>
      </c>
      <c r="F313" s="126">
        <v>288.8</v>
      </c>
      <c r="G313" s="32" t="s">
        <v>173</v>
      </c>
      <c r="H313" s="126">
        <v>13.39</v>
      </c>
      <c r="I313" s="274">
        <f>(H313*'Информация о ценах'!$D$64+'105'!H313*'Информация о ценах'!$D$64*'Информация о ценах'!$E$64)*'Информация о ценах'!$B$6*1.02*1.2</f>
        <v>676.06110000000001</v>
      </c>
      <c r="J313" s="281"/>
      <c r="K313" s="269">
        <f t="shared" si="4"/>
        <v>0</v>
      </c>
    </row>
    <row r="314" spans="1:11" ht="15" thickBot="1" x14ac:dyDescent="0.4">
      <c r="I314" s="530" t="s">
        <v>5659</v>
      </c>
      <c r="J314" s="551"/>
      <c r="K314" s="169">
        <f>SUM(K4:K313)</f>
        <v>0</v>
      </c>
    </row>
  </sheetData>
  <mergeCells count="2">
    <mergeCell ref="A3:K3"/>
    <mergeCell ref="I314:J314"/>
  </mergeCells>
  <hyperlinks>
    <hyperlink ref="A1" location="'Информация о ценах'!R1C1" display="←" xr:uid="{9B6EF860-8156-4D28-9823-2EA4BAFB9052}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B0AC9-6FB5-4440-A62F-C34B3A99A5E4}">
  <sheetPr>
    <tabColor rgb="FF009999"/>
  </sheetPr>
  <dimension ref="A1:K258"/>
  <sheetViews>
    <sheetView workbookViewId="0">
      <pane ySplit="2" topLeftCell="A3" activePane="bottomLeft" state="frozen"/>
      <selection pane="bottomLeft" activeCell="A3" sqref="A3"/>
    </sheetView>
  </sheetViews>
  <sheetFormatPr defaultRowHeight="14.5" x14ac:dyDescent="0.35"/>
  <cols>
    <col min="1" max="1" width="16.7265625" bestFit="1" customWidth="1"/>
    <col min="2" max="2" width="14" bestFit="1" customWidth="1"/>
    <col min="3" max="3" width="15" bestFit="1" customWidth="1"/>
    <col min="4" max="4" width="67.7265625" customWidth="1"/>
    <col min="5" max="5" width="15.7265625" customWidth="1"/>
    <col min="6" max="6" width="9.453125" customWidth="1"/>
    <col min="7" max="7" width="13.453125" bestFit="1" customWidth="1"/>
    <col min="8" max="8" width="9.26953125" customWidth="1"/>
    <col min="9" max="9" width="15.54296875" customWidth="1"/>
    <col min="10" max="10" width="12.1796875" customWidth="1"/>
    <col min="11" max="11" width="11.1796875" customWidth="1"/>
  </cols>
  <sheetData>
    <row r="1" spans="1:11" s="4" customFormat="1" ht="48.75" customHeight="1" thickBot="1" x14ac:dyDescent="0.4">
      <c r="A1" s="392" t="s">
        <v>5115</v>
      </c>
      <c r="B1" s="228"/>
      <c r="C1" s="3"/>
      <c r="F1" s="6"/>
      <c r="H1" s="7"/>
      <c r="I1" s="236"/>
      <c r="J1" s="234"/>
      <c r="K1" s="233"/>
    </row>
    <row r="2" spans="1:11" s="5" customFormat="1" ht="44" thickBot="1" x14ac:dyDescent="0.4">
      <c r="A2" s="393" t="s">
        <v>90</v>
      </c>
      <c r="B2" s="209" t="s">
        <v>91</v>
      </c>
      <c r="C2" s="210" t="s">
        <v>92</v>
      </c>
      <c r="D2" s="210" t="s">
        <v>93</v>
      </c>
      <c r="E2" s="210" t="s">
        <v>94</v>
      </c>
      <c r="F2" s="211" t="s">
        <v>95</v>
      </c>
      <c r="G2" s="210" t="s">
        <v>96</v>
      </c>
      <c r="H2" s="212" t="s">
        <v>8541</v>
      </c>
      <c r="I2" s="323" t="s">
        <v>18474</v>
      </c>
      <c r="J2" s="379" t="s">
        <v>4892</v>
      </c>
      <c r="K2" s="380" t="s">
        <v>4893</v>
      </c>
    </row>
    <row r="3" spans="1:11" x14ac:dyDescent="0.35">
      <c r="A3" s="59" t="s">
        <v>4947</v>
      </c>
      <c r="B3" s="60" t="s">
        <v>9106</v>
      </c>
      <c r="C3" s="60" t="s">
        <v>4948</v>
      </c>
      <c r="D3" s="60" t="s">
        <v>5660</v>
      </c>
      <c r="E3" s="60" t="s">
        <v>100</v>
      </c>
      <c r="F3" s="123">
        <v>54.79</v>
      </c>
      <c r="G3" s="60" t="s">
        <v>102</v>
      </c>
      <c r="H3" s="123">
        <v>7.19</v>
      </c>
      <c r="I3" s="62">
        <f>(H3*'Информация о ценах'!$D$12+'010'!H3*'Информация о ценах'!$D$12*'Информация о ценах'!$E$12)*'Информация о ценах'!$B$6*1.02*1.2</f>
        <v>297.01889999999997</v>
      </c>
      <c r="J3" s="123"/>
      <c r="K3" s="230">
        <f>I3*J3</f>
        <v>0</v>
      </c>
    </row>
    <row r="4" spans="1:11" x14ac:dyDescent="0.35">
      <c r="A4" s="29" t="s">
        <v>4949</v>
      </c>
      <c r="B4" s="299" t="s">
        <v>9107</v>
      </c>
      <c r="C4" s="299" t="s">
        <v>4948</v>
      </c>
      <c r="D4" s="299" t="s">
        <v>5660</v>
      </c>
      <c r="E4" s="299" t="s">
        <v>32</v>
      </c>
      <c r="F4" s="300">
        <v>69.8</v>
      </c>
      <c r="G4" s="299" t="s">
        <v>104</v>
      </c>
      <c r="H4" s="300">
        <v>8.17</v>
      </c>
      <c r="I4" s="58">
        <f>(H4*'Информация о ценах'!$D$12+'010'!H4*'Информация о ценах'!$D$12*'Информация о ценах'!$E$12)*'Информация о ценах'!$B$6*1.02*1.2</f>
        <v>337.5027</v>
      </c>
      <c r="J4" s="300"/>
      <c r="K4" s="231">
        <f t="shared" ref="K4:K67" si="0">I4*J4</f>
        <v>0</v>
      </c>
    </row>
    <row r="5" spans="1:11" x14ac:dyDescent="0.35">
      <c r="A5" s="29" t="s">
        <v>4950</v>
      </c>
      <c r="B5" s="299" t="s">
        <v>9108</v>
      </c>
      <c r="C5" s="299" t="s">
        <v>4948</v>
      </c>
      <c r="D5" s="299" t="s">
        <v>5660</v>
      </c>
      <c r="E5" s="299" t="s">
        <v>106</v>
      </c>
      <c r="F5" s="300">
        <v>99</v>
      </c>
      <c r="G5" s="299" t="s">
        <v>107</v>
      </c>
      <c r="H5" s="300">
        <v>9.99</v>
      </c>
      <c r="I5" s="58">
        <f>(H5*'Информация о ценах'!$D$12+'010'!H5*'Информация о ценах'!$D$12*'Информация о ценах'!$E$12)*'Информация о ценах'!$B$6*1.02*1.2</f>
        <v>412.68689999999992</v>
      </c>
      <c r="J5" s="300"/>
      <c r="K5" s="231">
        <f t="shared" si="0"/>
        <v>0</v>
      </c>
    </row>
    <row r="6" spans="1:11" x14ac:dyDescent="0.35">
      <c r="A6" s="29" t="s">
        <v>4951</v>
      </c>
      <c r="B6" s="299" t="s">
        <v>9109</v>
      </c>
      <c r="C6" s="299" t="s">
        <v>4948</v>
      </c>
      <c r="D6" s="299" t="s">
        <v>5660</v>
      </c>
      <c r="E6" s="299" t="s">
        <v>109</v>
      </c>
      <c r="F6" s="300">
        <v>135.78</v>
      </c>
      <c r="G6" s="299" t="s">
        <v>110</v>
      </c>
      <c r="H6" s="300">
        <v>12.49</v>
      </c>
      <c r="I6" s="58">
        <f>(H6*'Информация о ценах'!$D$12+'010'!H6*'Информация о ценах'!$D$12*'Информация о ценах'!$E$12)*'Информация о ценах'!$B$6*1.02*1.2</f>
        <v>515.9618999999999</v>
      </c>
      <c r="J6" s="300"/>
      <c r="K6" s="231">
        <f t="shared" si="0"/>
        <v>0</v>
      </c>
    </row>
    <row r="7" spans="1:11" x14ac:dyDescent="0.35">
      <c r="A7" s="29" t="s">
        <v>4952</v>
      </c>
      <c r="B7" s="299" t="s">
        <v>9110</v>
      </c>
      <c r="C7" s="299" t="s">
        <v>4948</v>
      </c>
      <c r="D7" s="299" t="s">
        <v>5660</v>
      </c>
      <c r="E7" s="299" t="s">
        <v>112</v>
      </c>
      <c r="F7" s="300">
        <v>197.68</v>
      </c>
      <c r="G7" s="299" t="s">
        <v>113</v>
      </c>
      <c r="H7" s="300">
        <v>19.86</v>
      </c>
      <c r="I7" s="58">
        <f>(H7*'Информация о ценах'!$D$12+'010'!H7*'Информация о ценах'!$D$12*'Информация о ценах'!$E$12)*'Информация о ценах'!$B$6*1.02*1.2</f>
        <v>820.4165999999999</v>
      </c>
      <c r="J7" s="300"/>
      <c r="K7" s="231">
        <f t="shared" si="0"/>
        <v>0</v>
      </c>
    </row>
    <row r="8" spans="1:11" x14ac:dyDescent="0.35">
      <c r="A8" s="29" t="s">
        <v>4953</v>
      </c>
      <c r="B8" s="299" t="s">
        <v>9111</v>
      </c>
      <c r="C8" s="299" t="s">
        <v>4948</v>
      </c>
      <c r="D8" s="299" t="s">
        <v>5660</v>
      </c>
      <c r="E8" s="299" t="s">
        <v>115</v>
      </c>
      <c r="F8" s="300">
        <v>290.56</v>
      </c>
      <c r="G8" s="299" t="s">
        <v>116</v>
      </c>
      <c r="H8" s="300">
        <v>32.14</v>
      </c>
      <c r="I8" s="58">
        <f>(H8*'Информация о ценах'!$D$12+'010'!H8*'Информация о ценах'!$D$12*'Информация о ценах'!$E$12)*'Информация о ценах'!$B$6*1.02*1.2</f>
        <v>1327.7034000000001</v>
      </c>
      <c r="J8" s="300"/>
      <c r="K8" s="231">
        <f t="shared" si="0"/>
        <v>0</v>
      </c>
    </row>
    <row r="9" spans="1:11" x14ac:dyDescent="0.35">
      <c r="A9" s="29" t="s">
        <v>4954</v>
      </c>
      <c r="B9" s="299" t="s">
        <v>9112</v>
      </c>
      <c r="C9" s="299" t="s">
        <v>4948</v>
      </c>
      <c r="D9" s="299" t="s">
        <v>5660</v>
      </c>
      <c r="E9" s="299" t="s">
        <v>118</v>
      </c>
      <c r="F9" s="300">
        <v>425.46</v>
      </c>
      <c r="G9" s="299" t="s">
        <v>119</v>
      </c>
      <c r="H9" s="300">
        <v>46.23</v>
      </c>
      <c r="I9" s="58">
        <f>(H9*'Информация о ценах'!$D$12+'010'!H9*'Информация о ценах'!$D$12*'Информация о ценах'!$E$12)*'Информация о ценах'!$B$6*1.02*1.2</f>
        <v>1909.7612999999999</v>
      </c>
      <c r="J9" s="300"/>
      <c r="K9" s="231">
        <f t="shared" si="0"/>
        <v>0</v>
      </c>
    </row>
    <row r="10" spans="1:11" x14ac:dyDescent="0.35">
      <c r="A10" s="29" t="s">
        <v>4955</v>
      </c>
      <c r="B10" s="299" t="s">
        <v>9113</v>
      </c>
      <c r="C10" s="299" t="s">
        <v>4948</v>
      </c>
      <c r="D10" s="299" t="s">
        <v>5660</v>
      </c>
      <c r="E10" s="299" t="s">
        <v>124</v>
      </c>
      <c r="F10" s="300">
        <v>987.7</v>
      </c>
      <c r="G10" s="299" t="s">
        <v>125</v>
      </c>
      <c r="H10" s="300">
        <v>128.35</v>
      </c>
      <c r="I10" s="58">
        <f>(H10*'Информация о ценах'!$D$12+'010'!H10*'Информация о ценах'!$D$12*'Информация о ценах'!$E$12)*'Информация о ценах'!$B$6*1.02*1.2</f>
        <v>5302.1385</v>
      </c>
      <c r="J10" s="300"/>
      <c r="K10" s="231">
        <f t="shared" si="0"/>
        <v>0</v>
      </c>
    </row>
    <row r="11" spans="1:11" x14ac:dyDescent="0.35">
      <c r="A11" s="29" t="s">
        <v>4956</v>
      </c>
      <c r="B11" s="299" t="s">
        <v>9114</v>
      </c>
      <c r="C11" s="299" t="s">
        <v>4948</v>
      </c>
      <c r="D11" s="299" t="s">
        <v>5660</v>
      </c>
      <c r="E11" s="299" t="s">
        <v>127</v>
      </c>
      <c r="F11" s="129">
        <v>1305.8</v>
      </c>
      <c r="G11" s="299" t="s">
        <v>128</v>
      </c>
      <c r="H11" s="300">
        <v>156.57</v>
      </c>
      <c r="I11" s="58">
        <f>(H11*'Информация о ценах'!$D$12+'010'!H11*'Информация о ценах'!$D$12*'Информация о ценах'!$E$12)*'Информация о ценах'!$B$6*1.02*1.2</f>
        <v>6467.9067000000005</v>
      </c>
      <c r="J11" s="300"/>
      <c r="K11" s="231">
        <f t="shared" si="0"/>
        <v>0</v>
      </c>
    </row>
    <row r="12" spans="1:11" x14ac:dyDescent="0.35">
      <c r="A12" s="29" t="s">
        <v>4957</v>
      </c>
      <c r="B12" s="299" t="s">
        <v>9115</v>
      </c>
      <c r="C12" s="299" t="s">
        <v>4948</v>
      </c>
      <c r="D12" s="299" t="s">
        <v>5660</v>
      </c>
      <c r="E12" s="299" t="s">
        <v>6282</v>
      </c>
      <c r="F12" s="129">
        <v>1957.5</v>
      </c>
      <c r="G12" s="299" t="s">
        <v>130</v>
      </c>
      <c r="H12" s="300">
        <v>211.48</v>
      </c>
      <c r="I12" s="58">
        <f>(H12*'Информация о ценах'!$D$12+'010'!H12*'Информация о ценах'!$D$12*'Информация о ценах'!$E$12)*'Информация о ценах'!$B$6*1.02*1.2</f>
        <v>8736.2387999999992</v>
      </c>
      <c r="J12" s="300"/>
      <c r="K12" s="231">
        <f t="shared" si="0"/>
        <v>0</v>
      </c>
    </row>
    <row r="13" spans="1:11" x14ac:dyDescent="0.35">
      <c r="A13" s="29" t="s">
        <v>4958</v>
      </c>
      <c r="B13" s="299" t="s">
        <v>9116</v>
      </c>
      <c r="C13" s="299" t="s">
        <v>4959</v>
      </c>
      <c r="D13" s="299" t="s">
        <v>5661</v>
      </c>
      <c r="E13" s="299" t="s">
        <v>100</v>
      </c>
      <c r="F13" s="300">
        <v>54.98</v>
      </c>
      <c r="G13" s="299" t="s">
        <v>102</v>
      </c>
      <c r="H13" s="300">
        <v>7.51</v>
      </c>
      <c r="I13" s="58">
        <f>(H13*'Информация о ценах'!$D$12+'010'!H13*'Информация о ценах'!$D$12*'Информация о ценах'!$E$12)*'Информация о ценах'!$B$6*1.02*1.2</f>
        <v>310.23809999999997</v>
      </c>
      <c r="J13" s="300"/>
      <c r="K13" s="231">
        <f t="shared" si="0"/>
        <v>0</v>
      </c>
    </row>
    <row r="14" spans="1:11" x14ac:dyDescent="0.35">
      <c r="A14" s="29" t="s">
        <v>4960</v>
      </c>
      <c r="B14" s="299" t="s">
        <v>9117</v>
      </c>
      <c r="C14" s="299" t="s">
        <v>4959</v>
      </c>
      <c r="D14" s="299" t="s">
        <v>5661</v>
      </c>
      <c r="E14" s="299" t="s">
        <v>32</v>
      </c>
      <c r="F14" s="300">
        <v>68.7</v>
      </c>
      <c r="G14" s="299" t="s">
        <v>104</v>
      </c>
      <c r="H14" s="300">
        <v>8.51</v>
      </c>
      <c r="I14" s="58">
        <f>(H14*'Информация о ценах'!$D$12+'010'!H14*'Информация о ценах'!$D$12*'Информация о ценах'!$E$12)*'Информация о ценах'!$B$6*1.02*1.2</f>
        <v>351.54809999999998</v>
      </c>
      <c r="J14" s="300"/>
      <c r="K14" s="231">
        <f t="shared" si="0"/>
        <v>0</v>
      </c>
    </row>
    <row r="15" spans="1:11" x14ac:dyDescent="0.35">
      <c r="A15" s="29" t="s">
        <v>4961</v>
      </c>
      <c r="B15" s="299" t="s">
        <v>9118</v>
      </c>
      <c r="C15" s="299" t="s">
        <v>4959</v>
      </c>
      <c r="D15" s="299" t="s">
        <v>5661</v>
      </c>
      <c r="E15" s="299" t="s">
        <v>106</v>
      </c>
      <c r="F15" s="300">
        <v>99.2</v>
      </c>
      <c r="G15" s="299" t="s">
        <v>107</v>
      </c>
      <c r="H15" s="300">
        <v>10.35</v>
      </c>
      <c r="I15" s="58">
        <f>(H15*'Информация о ценах'!$D$12+'010'!H15*'Информация о ценах'!$D$12*'Информация о ценах'!$E$12)*'Информация о ценах'!$B$6*1.02*1.2</f>
        <v>427.55849999999998</v>
      </c>
      <c r="J15" s="300"/>
      <c r="K15" s="231">
        <f t="shared" si="0"/>
        <v>0</v>
      </c>
    </row>
    <row r="16" spans="1:11" x14ac:dyDescent="0.35">
      <c r="A16" s="29" t="s">
        <v>4962</v>
      </c>
      <c r="B16" s="299" t="s">
        <v>9119</v>
      </c>
      <c r="C16" s="299" t="s">
        <v>4959</v>
      </c>
      <c r="D16" s="299" t="s">
        <v>5661</v>
      </c>
      <c r="E16" s="299" t="s">
        <v>109</v>
      </c>
      <c r="F16" s="300">
        <v>132.76</v>
      </c>
      <c r="G16" s="299" t="s">
        <v>110</v>
      </c>
      <c r="H16" s="300">
        <v>13.32</v>
      </c>
      <c r="I16" s="58">
        <f>(H16*'Информация о ценах'!$D$12+'010'!H16*'Информация о ценах'!$D$12*'Информация о ценах'!$E$12)*'Информация о ценах'!$B$6*1.02*1.2</f>
        <v>550.24920000000009</v>
      </c>
      <c r="J16" s="300"/>
      <c r="K16" s="231">
        <f t="shared" si="0"/>
        <v>0</v>
      </c>
    </row>
    <row r="17" spans="1:11" x14ac:dyDescent="0.35">
      <c r="A17" s="29" t="s">
        <v>4963</v>
      </c>
      <c r="B17" s="299" t="s">
        <v>9120</v>
      </c>
      <c r="C17" s="299" t="s">
        <v>4959</v>
      </c>
      <c r="D17" s="299" t="s">
        <v>5661</v>
      </c>
      <c r="E17" s="299" t="s">
        <v>112</v>
      </c>
      <c r="F17" s="300">
        <v>196.66</v>
      </c>
      <c r="G17" s="299" t="s">
        <v>113</v>
      </c>
      <c r="H17" s="300">
        <v>23.2</v>
      </c>
      <c r="I17" s="58">
        <f>(H17*'Информация о ценах'!$D$12+'010'!H17*'Информация о ценах'!$D$12*'Информация о ценах'!$E$12)*'Информация о ценах'!$B$6*1.02*1.2</f>
        <v>958.39199999999994</v>
      </c>
      <c r="J17" s="300"/>
      <c r="K17" s="231">
        <f t="shared" si="0"/>
        <v>0</v>
      </c>
    </row>
    <row r="18" spans="1:11" x14ac:dyDescent="0.35">
      <c r="A18" s="29" t="s">
        <v>4964</v>
      </c>
      <c r="B18" s="299" t="s">
        <v>9121</v>
      </c>
      <c r="C18" s="299" t="s">
        <v>4959</v>
      </c>
      <c r="D18" s="299" t="s">
        <v>5661</v>
      </c>
      <c r="E18" s="299" t="s">
        <v>115</v>
      </c>
      <c r="F18" s="300">
        <v>286.62</v>
      </c>
      <c r="G18" s="299" t="s">
        <v>116</v>
      </c>
      <c r="H18" s="300">
        <v>37.72</v>
      </c>
      <c r="I18" s="58">
        <f>(H18*'Информация о ценах'!$D$12+'010'!H18*'Информация о ценах'!$D$12*'Информация о ценах'!$E$12)*'Информация о ценах'!$B$6*1.02*1.2</f>
        <v>1558.2131999999999</v>
      </c>
      <c r="J18" s="300"/>
      <c r="K18" s="231">
        <f t="shared" si="0"/>
        <v>0</v>
      </c>
    </row>
    <row r="19" spans="1:11" x14ac:dyDescent="0.35">
      <c r="A19" s="29" t="s">
        <v>4965</v>
      </c>
      <c r="B19" s="299" t="s">
        <v>9122</v>
      </c>
      <c r="C19" s="299" t="s">
        <v>4959</v>
      </c>
      <c r="D19" s="299" t="s">
        <v>5661</v>
      </c>
      <c r="E19" s="299" t="s">
        <v>118</v>
      </c>
      <c r="F19" s="300">
        <v>419.22</v>
      </c>
      <c r="G19" s="299" t="s">
        <v>119</v>
      </c>
      <c r="H19" s="300">
        <v>56.84</v>
      </c>
      <c r="I19" s="58">
        <f>(H19*'Информация о ценах'!$D$12+'010'!H19*'Информация о ценах'!$D$12*'Информация о ценах'!$E$12)*'Информация о ценах'!$B$6*1.02*1.2</f>
        <v>2348.0603999999998</v>
      </c>
      <c r="J19" s="300"/>
      <c r="K19" s="231">
        <f t="shared" si="0"/>
        <v>0</v>
      </c>
    </row>
    <row r="20" spans="1:11" x14ac:dyDescent="0.35">
      <c r="A20" s="29" t="s">
        <v>4966</v>
      </c>
      <c r="B20" s="299" t="s">
        <v>9123</v>
      </c>
      <c r="C20" s="299" t="s">
        <v>4959</v>
      </c>
      <c r="D20" s="299" t="s">
        <v>5661</v>
      </c>
      <c r="E20" s="299" t="s">
        <v>124</v>
      </c>
      <c r="F20" s="300">
        <v>978.1</v>
      </c>
      <c r="G20" s="299" t="s">
        <v>125</v>
      </c>
      <c r="H20" s="300">
        <v>135.97999999999999</v>
      </c>
      <c r="I20" s="58">
        <f>(H20*'Информация о ценах'!$D$12+'010'!H20*'Информация о ценах'!$D$12*'Информация о ценах'!$E$12)*'Информация о ценах'!$B$6*1.02*1.2</f>
        <v>5617.3337999999994</v>
      </c>
      <c r="J20" s="300"/>
      <c r="K20" s="231">
        <f t="shared" si="0"/>
        <v>0</v>
      </c>
    </row>
    <row r="21" spans="1:11" x14ac:dyDescent="0.35">
      <c r="A21" s="29" t="s">
        <v>4967</v>
      </c>
      <c r="B21" s="299" t="s">
        <v>9124</v>
      </c>
      <c r="C21" s="299" t="s">
        <v>4959</v>
      </c>
      <c r="D21" s="299" t="s">
        <v>5661</v>
      </c>
      <c r="E21" s="299" t="s">
        <v>127</v>
      </c>
      <c r="F21" s="129">
        <v>1312.5</v>
      </c>
      <c r="G21" s="299" t="s">
        <v>128</v>
      </c>
      <c r="H21" s="300">
        <v>167.2</v>
      </c>
      <c r="I21" s="58">
        <f>(H21*'Информация о ценах'!$D$12+'010'!H21*'Информация о ценах'!$D$12*'Информация о ценах'!$E$12)*'Информация о ценах'!$B$6*1.02*1.2</f>
        <v>6907.0319999999992</v>
      </c>
      <c r="J21" s="300"/>
      <c r="K21" s="231">
        <f t="shared" si="0"/>
        <v>0</v>
      </c>
    </row>
    <row r="22" spans="1:11" x14ac:dyDescent="0.35">
      <c r="A22" s="29" t="s">
        <v>4968</v>
      </c>
      <c r="B22" s="299" t="s">
        <v>9125</v>
      </c>
      <c r="C22" s="299" t="s">
        <v>4959</v>
      </c>
      <c r="D22" s="299" t="s">
        <v>5661</v>
      </c>
      <c r="E22" s="299" t="s">
        <v>6282</v>
      </c>
      <c r="F22" s="129">
        <v>2012</v>
      </c>
      <c r="G22" s="299" t="s">
        <v>130</v>
      </c>
      <c r="H22" s="300">
        <v>226.14</v>
      </c>
      <c r="I22" s="58">
        <f>(H22*'Информация о ценах'!$D$12+'010'!H22*'Информация о ценах'!$D$12*'Информация о ценах'!$E$12)*'Информация о ценах'!$B$6*1.02*1.2</f>
        <v>9341.8433999999997</v>
      </c>
      <c r="J22" s="300"/>
      <c r="K22" s="231">
        <f t="shared" si="0"/>
        <v>0</v>
      </c>
    </row>
    <row r="23" spans="1:11" x14ac:dyDescent="0.35">
      <c r="A23" s="29" t="s">
        <v>4969</v>
      </c>
      <c r="B23" s="299" t="s">
        <v>9126</v>
      </c>
      <c r="C23" s="299" t="s">
        <v>4970</v>
      </c>
      <c r="D23" s="299" t="s">
        <v>5662</v>
      </c>
      <c r="E23" s="299" t="s">
        <v>184</v>
      </c>
      <c r="F23" s="300">
        <v>92.49</v>
      </c>
      <c r="G23" s="299" t="s">
        <v>107</v>
      </c>
      <c r="H23" s="300">
        <v>15.28</v>
      </c>
      <c r="I23" s="58">
        <f>(H23*'Информация о ценах'!$D$12+'010'!H23*'Информация о ценах'!$D$12*'Информация о ценах'!$E$12)*'Информация о ценах'!$B$6*1.02*1.2</f>
        <v>631.21679999999981</v>
      </c>
      <c r="J23" s="300"/>
      <c r="K23" s="231">
        <f t="shared" si="0"/>
        <v>0</v>
      </c>
    </row>
    <row r="24" spans="1:11" x14ac:dyDescent="0.35">
      <c r="A24" s="29" t="s">
        <v>4971</v>
      </c>
      <c r="B24" s="299" t="s">
        <v>9127</v>
      </c>
      <c r="C24" s="299" t="s">
        <v>4970</v>
      </c>
      <c r="D24" s="299" t="s">
        <v>5662</v>
      </c>
      <c r="E24" s="299" t="s">
        <v>167</v>
      </c>
      <c r="F24" s="300">
        <v>123.4</v>
      </c>
      <c r="G24" s="299" t="s">
        <v>186</v>
      </c>
      <c r="H24" s="300">
        <v>17.22</v>
      </c>
      <c r="I24" s="58">
        <f>(H24*'Информация о ценах'!$D$12+'010'!H24*'Информация о ценах'!$D$12*'Информация о ценах'!$E$12)*'Информация о ценах'!$B$6*1.02*1.2</f>
        <v>711.35820000000001</v>
      </c>
      <c r="J24" s="300"/>
      <c r="K24" s="231">
        <f t="shared" si="0"/>
        <v>0</v>
      </c>
    </row>
    <row r="25" spans="1:11" x14ac:dyDescent="0.35">
      <c r="A25" s="29" t="s">
        <v>4972</v>
      </c>
      <c r="B25" s="299" t="s">
        <v>9128</v>
      </c>
      <c r="C25" s="299" t="s">
        <v>4970</v>
      </c>
      <c r="D25" s="299" t="s">
        <v>5662</v>
      </c>
      <c r="E25" s="299" t="s">
        <v>189</v>
      </c>
      <c r="F25" s="300">
        <v>167.9</v>
      </c>
      <c r="G25" s="299" t="s">
        <v>136</v>
      </c>
      <c r="H25" s="300">
        <v>20.54</v>
      </c>
      <c r="I25" s="58">
        <f>(H25*'Информация о ценах'!$D$12+'010'!H25*'Информация о ценах'!$D$12*'Информация о ценах'!$E$12)*'Информация о ценах'!$B$6*1.02*1.2</f>
        <v>848.50740000000008</v>
      </c>
      <c r="J25" s="300"/>
      <c r="K25" s="231">
        <f t="shared" si="0"/>
        <v>0</v>
      </c>
    </row>
    <row r="26" spans="1:11" x14ac:dyDescent="0.35">
      <c r="A26" s="29" t="s">
        <v>4973</v>
      </c>
      <c r="B26" s="299" t="s">
        <v>9129</v>
      </c>
      <c r="C26" s="299" t="s">
        <v>4970</v>
      </c>
      <c r="D26" s="299" t="s">
        <v>5662</v>
      </c>
      <c r="E26" s="299" t="s">
        <v>191</v>
      </c>
      <c r="F26" s="300">
        <v>213.88</v>
      </c>
      <c r="G26" s="299" t="s">
        <v>138</v>
      </c>
      <c r="H26" s="300">
        <v>26.64</v>
      </c>
      <c r="I26" s="58">
        <f>(H26*'Информация о ценах'!$D$12+'010'!H26*'Информация о ценах'!$D$12*'Информация о ценах'!$E$12)*'Информация о ценах'!$B$6*1.02*1.2</f>
        <v>1100.4984000000002</v>
      </c>
      <c r="J26" s="300"/>
      <c r="K26" s="231">
        <f t="shared" si="0"/>
        <v>0</v>
      </c>
    </row>
    <row r="27" spans="1:11" x14ac:dyDescent="0.35">
      <c r="A27" s="29" t="s">
        <v>4974</v>
      </c>
      <c r="B27" s="299" t="s">
        <v>9130</v>
      </c>
      <c r="C27" s="299" t="s">
        <v>4970</v>
      </c>
      <c r="D27" s="299" t="s">
        <v>5662</v>
      </c>
      <c r="E27" s="299" t="s">
        <v>193</v>
      </c>
      <c r="F27" s="300">
        <v>327.48</v>
      </c>
      <c r="G27" s="299" t="s">
        <v>116</v>
      </c>
      <c r="H27" s="300">
        <v>45.39</v>
      </c>
      <c r="I27" s="58">
        <f>(H27*'Информация о ценах'!$D$12+'010'!H27*'Информация о ценах'!$D$12*'Информация о ценах'!$E$12)*'Информация о ценах'!$B$6*1.02*1.2</f>
        <v>1875.0608999999997</v>
      </c>
      <c r="J27" s="300"/>
      <c r="K27" s="231">
        <f t="shared" si="0"/>
        <v>0</v>
      </c>
    </row>
    <row r="28" spans="1:11" x14ac:dyDescent="0.35">
      <c r="A28" s="29" t="s">
        <v>4975</v>
      </c>
      <c r="B28" s="299" t="s">
        <v>9131</v>
      </c>
      <c r="C28" s="299" t="s">
        <v>4976</v>
      </c>
      <c r="D28" s="299" t="s">
        <v>5663</v>
      </c>
      <c r="E28" s="299" t="s">
        <v>184</v>
      </c>
      <c r="F28" s="300">
        <v>80.39</v>
      </c>
      <c r="G28" s="299" t="s">
        <v>197</v>
      </c>
      <c r="H28" s="300">
        <v>13.78</v>
      </c>
      <c r="I28" s="58">
        <f>(H28*'Информация о ценах'!$D$12+'010'!H28*'Информация о ценах'!$D$12*'Информация о ценах'!$E$12)*'Информация о ценах'!$B$6*1.02*1.2</f>
        <v>569.2518</v>
      </c>
      <c r="J28" s="300"/>
      <c r="K28" s="231">
        <f t="shared" si="0"/>
        <v>0</v>
      </c>
    </row>
    <row r="29" spans="1:11" x14ac:dyDescent="0.35">
      <c r="A29" s="29" t="s">
        <v>4977</v>
      </c>
      <c r="B29" s="299" t="s">
        <v>9132</v>
      </c>
      <c r="C29" s="299" t="s">
        <v>4976</v>
      </c>
      <c r="D29" s="299" t="s">
        <v>5663</v>
      </c>
      <c r="E29" s="299" t="s">
        <v>147</v>
      </c>
      <c r="F29" s="300">
        <v>94.4</v>
      </c>
      <c r="G29" s="299" t="s">
        <v>107</v>
      </c>
      <c r="H29" s="300">
        <v>14.82</v>
      </c>
      <c r="I29" s="58">
        <f>(H29*'Информация о ценах'!$D$12+'010'!H29*'Информация о ценах'!$D$12*'Информация о ценах'!$E$12)*'Информация о ценах'!$B$6*1.02*1.2</f>
        <v>612.21420000000001</v>
      </c>
      <c r="J29" s="300"/>
      <c r="K29" s="231">
        <f t="shared" si="0"/>
        <v>0</v>
      </c>
    </row>
    <row r="30" spans="1:11" x14ac:dyDescent="0.35">
      <c r="A30" s="29" t="s">
        <v>4978</v>
      </c>
      <c r="B30" s="299" t="s">
        <v>9133</v>
      </c>
      <c r="C30" s="299" t="s">
        <v>4976</v>
      </c>
      <c r="D30" s="299" t="s">
        <v>5663</v>
      </c>
      <c r="E30" s="299" t="s">
        <v>167</v>
      </c>
      <c r="F30" s="300">
        <v>131.4</v>
      </c>
      <c r="G30" s="299" t="s">
        <v>148</v>
      </c>
      <c r="H30" s="300">
        <v>17.100000000000001</v>
      </c>
      <c r="I30" s="58">
        <f>(H30*'Информация о ценах'!$D$12+'010'!H30*'Информация о ценах'!$D$12*'Информация о ценах'!$E$12)*'Информация о ценах'!$B$6*1.02*1.2</f>
        <v>706.40100000000018</v>
      </c>
      <c r="J30" s="300"/>
      <c r="K30" s="231">
        <f t="shared" si="0"/>
        <v>0</v>
      </c>
    </row>
    <row r="31" spans="1:11" x14ac:dyDescent="0.35">
      <c r="A31" s="29" t="s">
        <v>4979</v>
      </c>
      <c r="B31" s="299" t="s">
        <v>9134</v>
      </c>
      <c r="C31" s="299" t="s">
        <v>4976</v>
      </c>
      <c r="D31" s="299" t="s">
        <v>5663</v>
      </c>
      <c r="E31" s="299" t="s">
        <v>189</v>
      </c>
      <c r="F31" s="300">
        <v>147.69999999999999</v>
      </c>
      <c r="G31" s="299" t="s">
        <v>148</v>
      </c>
      <c r="H31" s="300">
        <v>18.96</v>
      </c>
      <c r="I31" s="58">
        <f>(H31*'Информация о ценах'!$D$12+'010'!H31*'Информация о ценах'!$D$12*'Информация о ценах'!$E$12)*'Информация о ценах'!$B$6*1.02*1.2</f>
        <v>783.23759999999993</v>
      </c>
      <c r="J31" s="300"/>
      <c r="K31" s="231">
        <f t="shared" si="0"/>
        <v>0</v>
      </c>
    </row>
    <row r="32" spans="1:11" x14ac:dyDescent="0.35">
      <c r="A32" s="29" t="s">
        <v>4980</v>
      </c>
      <c r="B32" s="299" t="s">
        <v>9135</v>
      </c>
      <c r="C32" s="299" t="s">
        <v>4976</v>
      </c>
      <c r="D32" s="299" t="s">
        <v>5663</v>
      </c>
      <c r="E32" s="299" t="s">
        <v>191</v>
      </c>
      <c r="F32" s="300">
        <v>224.88</v>
      </c>
      <c r="G32" s="299" t="s">
        <v>173</v>
      </c>
      <c r="H32" s="300">
        <v>24.23</v>
      </c>
      <c r="I32" s="58">
        <f>(H32*'Информация о ценах'!$D$12+'010'!H32*'Информация о ценах'!$D$12*'Информация о ценах'!$E$12)*'Информация о ценах'!$B$6*1.02*1.2</f>
        <v>1000.9413000000001</v>
      </c>
      <c r="J32" s="300"/>
      <c r="K32" s="231">
        <f t="shared" si="0"/>
        <v>0</v>
      </c>
    </row>
    <row r="33" spans="1:11" x14ac:dyDescent="0.35">
      <c r="A33" s="29" t="s">
        <v>4981</v>
      </c>
      <c r="B33" s="299" t="s">
        <v>9136</v>
      </c>
      <c r="C33" s="299" t="s">
        <v>4976</v>
      </c>
      <c r="D33" s="299" t="s">
        <v>5663</v>
      </c>
      <c r="E33" s="299" t="s">
        <v>193</v>
      </c>
      <c r="F33" s="300">
        <v>368.02</v>
      </c>
      <c r="G33" s="299" t="s">
        <v>116</v>
      </c>
      <c r="H33" s="300">
        <v>34.61</v>
      </c>
      <c r="I33" s="58">
        <f>(H33*'Информация о ценах'!$D$12+'010'!H33*'Информация о ценах'!$D$12*'Информация о ценах'!$E$12)*'Информация о ценах'!$B$6*1.02*1.2</f>
        <v>1429.7391</v>
      </c>
      <c r="J33" s="300"/>
      <c r="K33" s="231">
        <f t="shared" si="0"/>
        <v>0</v>
      </c>
    </row>
    <row r="34" spans="1:11" x14ac:dyDescent="0.35">
      <c r="A34" s="29" t="s">
        <v>4982</v>
      </c>
      <c r="B34" s="299" t="s">
        <v>9137</v>
      </c>
      <c r="C34" s="299" t="s">
        <v>4976</v>
      </c>
      <c r="D34" s="299" t="s">
        <v>5663</v>
      </c>
      <c r="E34" s="299" t="s">
        <v>204</v>
      </c>
      <c r="F34" s="300">
        <v>484.16</v>
      </c>
      <c r="G34" s="299" t="s">
        <v>119</v>
      </c>
      <c r="H34" s="300">
        <v>61.11</v>
      </c>
      <c r="I34" s="58">
        <f>(H34*'Информация о ценах'!$D$12+'010'!H34*'Информация о ценах'!$D$12*'Информация о ценах'!$E$12)*'Информация о ценах'!$B$6*1.02*1.2</f>
        <v>2524.4540999999999</v>
      </c>
      <c r="J34" s="300"/>
      <c r="K34" s="231">
        <f t="shared" si="0"/>
        <v>0</v>
      </c>
    </row>
    <row r="35" spans="1:11" x14ac:dyDescent="0.35">
      <c r="A35" s="29" t="s">
        <v>4983</v>
      </c>
      <c r="B35" s="299" t="s">
        <v>9138</v>
      </c>
      <c r="C35" s="299" t="s">
        <v>4976</v>
      </c>
      <c r="D35" s="299" t="s">
        <v>5663</v>
      </c>
      <c r="E35" s="299" t="s">
        <v>206</v>
      </c>
      <c r="F35" s="300">
        <v>705.06</v>
      </c>
      <c r="G35" s="299" t="s">
        <v>143</v>
      </c>
      <c r="H35" s="300">
        <v>78.069999999999993</v>
      </c>
      <c r="I35" s="58">
        <f>(H35*'Информация о ценах'!$D$12+'010'!H35*'Информация о ценах'!$D$12*'Информация о ценах'!$E$12)*'Информация о ценах'!$B$6*1.02*1.2</f>
        <v>3225.0717</v>
      </c>
      <c r="J35" s="300"/>
      <c r="K35" s="231">
        <f t="shared" si="0"/>
        <v>0</v>
      </c>
    </row>
    <row r="36" spans="1:11" x14ac:dyDescent="0.35">
      <c r="A36" s="29" t="s">
        <v>9139</v>
      </c>
      <c r="B36" s="299" t="s">
        <v>9140</v>
      </c>
      <c r="C36" s="299" t="s">
        <v>9141</v>
      </c>
      <c r="D36" s="299" t="s">
        <v>5664</v>
      </c>
      <c r="E36" s="299" t="s">
        <v>100</v>
      </c>
      <c r="F36" s="300">
        <v>47.39</v>
      </c>
      <c r="G36" s="299" t="s">
        <v>208</v>
      </c>
      <c r="H36" s="300">
        <v>9.67</v>
      </c>
      <c r="I36" s="58">
        <f>(H36*'Информация о ценах'!$D$12+'010'!H36*'Информация о ценах'!$D$12*'Информация о ценах'!$E$12)*'Информация о ценах'!$B$6*1.02*1.2</f>
        <v>399.46769999999992</v>
      </c>
      <c r="J36" s="300"/>
      <c r="K36" s="231">
        <f t="shared" si="0"/>
        <v>0</v>
      </c>
    </row>
    <row r="37" spans="1:11" x14ac:dyDescent="0.35">
      <c r="A37" s="29" t="s">
        <v>9142</v>
      </c>
      <c r="B37" s="299" t="s">
        <v>9143</v>
      </c>
      <c r="C37" s="299" t="s">
        <v>9141</v>
      </c>
      <c r="D37" s="299" t="s">
        <v>5664</v>
      </c>
      <c r="E37" s="299" t="s">
        <v>32</v>
      </c>
      <c r="F37" s="300">
        <v>56.9</v>
      </c>
      <c r="G37" s="299" t="s">
        <v>102</v>
      </c>
      <c r="H37" s="300">
        <v>10.39</v>
      </c>
      <c r="I37" s="58">
        <f>(H37*'Информация о ценах'!$D$12+'010'!H37*'Информация о ценах'!$D$12*'Информация о ценах'!$E$12)*'Информация о ценах'!$B$6*1.02*1.2</f>
        <v>429.21090000000004</v>
      </c>
      <c r="J37" s="300"/>
      <c r="K37" s="231">
        <f t="shared" si="0"/>
        <v>0</v>
      </c>
    </row>
    <row r="38" spans="1:11" x14ac:dyDescent="0.35">
      <c r="A38" s="29" t="s">
        <v>9144</v>
      </c>
      <c r="B38" s="299" t="s">
        <v>9145</v>
      </c>
      <c r="C38" s="299" t="s">
        <v>9141</v>
      </c>
      <c r="D38" s="299" t="s">
        <v>5664</v>
      </c>
      <c r="E38" s="299" t="s">
        <v>106</v>
      </c>
      <c r="F38" s="300">
        <v>84.8</v>
      </c>
      <c r="G38" s="299" t="s">
        <v>197</v>
      </c>
      <c r="H38" s="300">
        <v>12.01</v>
      </c>
      <c r="I38" s="58">
        <f>(H38*'Информация о ценах'!$D$12+'010'!H38*'Информация о ценах'!$D$12*'Информация о ценах'!$E$12)*'Информация о ценах'!$B$6*1.02*1.2</f>
        <v>496.13310000000001</v>
      </c>
      <c r="J38" s="300"/>
      <c r="K38" s="231">
        <f t="shared" si="0"/>
        <v>0</v>
      </c>
    </row>
    <row r="39" spans="1:11" x14ac:dyDescent="0.35">
      <c r="A39" s="29" t="s">
        <v>9146</v>
      </c>
      <c r="B39" s="299" t="s">
        <v>9147</v>
      </c>
      <c r="C39" s="299" t="s">
        <v>9141</v>
      </c>
      <c r="D39" s="299" t="s">
        <v>5664</v>
      </c>
      <c r="E39" s="299" t="s">
        <v>109</v>
      </c>
      <c r="F39" s="300">
        <v>116.28</v>
      </c>
      <c r="G39" s="299" t="s">
        <v>209</v>
      </c>
      <c r="H39" s="300">
        <v>14.01</v>
      </c>
      <c r="I39" s="58">
        <f>(H39*'Информация о ценах'!$D$12+'010'!H39*'Информация о ценах'!$D$12*'Информация о ценах'!$E$12)*'Информация о ценах'!$B$6*1.02*1.2</f>
        <v>578.7530999999999</v>
      </c>
      <c r="J39" s="300"/>
      <c r="K39" s="231">
        <f t="shared" si="0"/>
        <v>0</v>
      </c>
    </row>
    <row r="40" spans="1:11" x14ac:dyDescent="0.35">
      <c r="A40" s="29" t="s">
        <v>9148</v>
      </c>
      <c r="B40" s="299" t="s">
        <v>9149</v>
      </c>
      <c r="C40" s="299" t="s">
        <v>9141</v>
      </c>
      <c r="D40" s="299" t="s">
        <v>5664</v>
      </c>
      <c r="E40" s="299" t="s">
        <v>112</v>
      </c>
      <c r="F40" s="300">
        <v>150.38</v>
      </c>
      <c r="G40" s="299" t="s">
        <v>210</v>
      </c>
      <c r="H40" s="300">
        <v>15.85</v>
      </c>
      <c r="I40" s="58">
        <f>(H40*'Информация о ценах'!$D$12+'010'!H40*'Информация о ценах'!$D$12*'Информация о ценах'!$E$12)*'Информация о ценах'!$B$6*1.02*1.2</f>
        <v>654.76350000000002</v>
      </c>
      <c r="J40" s="300"/>
      <c r="K40" s="231">
        <f t="shared" si="0"/>
        <v>0</v>
      </c>
    </row>
    <row r="41" spans="1:11" x14ac:dyDescent="0.35">
      <c r="A41" s="29" t="s">
        <v>9150</v>
      </c>
      <c r="B41" s="299" t="s">
        <v>9151</v>
      </c>
      <c r="C41" s="299" t="s">
        <v>9141</v>
      </c>
      <c r="D41" s="299" t="s">
        <v>5664</v>
      </c>
      <c r="E41" s="299" t="s">
        <v>115</v>
      </c>
      <c r="F41" s="300">
        <v>225.86</v>
      </c>
      <c r="G41" s="299" t="s">
        <v>211</v>
      </c>
      <c r="H41" s="300">
        <v>25.46</v>
      </c>
      <c r="I41" s="58">
        <f>(H41*'Информация о ценах'!$D$12+'010'!H41*'Информация о ценах'!$D$12*'Информация о ценах'!$E$12)*'Информация о ценах'!$B$6*1.02*1.2</f>
        <v>1051.7526</v>
      </c>
      <c r="J41" s="300"/>
      <c r="K41" s="231">
        <f t="shared" si="0"/>
        <v>0</v>
      </c>
    </row>
    <row r="42" spans="1:11" x14ac:dyDescent="0.35">
      <c r="A42" s="29" t="s">
        <v>9152</v>
      </c>
      <c r="B42" s="299" t="s">
        <v>9153</v>
      </c>
      <c r="C42" s="299" t="s">
        <v>9141</v>
      </c>
      <c r="D42" s="299" t="s">
        <v>5664</v>
      </c>
      <c r="E42" s="299" t="s">
        <v>118</v>
      </c>
      <c r="F42" s="300">
        <v>329.56</v>
      </c>
      <c r="G42" s="299" t="s">
        <v>212</v>
      </c>
      <c r="H42" s="300">
        <v>33.29</v>
      </c>
      <c r="I42" s="58">
        <f>(H42*'Информация о ценах'!$D$12+'010'!H42*'Информация о ценах'!$D$12*'Информация о ценах'!$E$12)*'Информация о ценах'!$B$6*1.02*1.2</f>
        <v>1375.2098999999998</v>
      </c>
      <c r="J42" s="300"/>
      <c r="K42" s="231">
        <f t="shared" si="0"/>
        <v>0</v>
      </c>
    </row>
    <row r="43" spans="1:11" x14ac:dyDescent="0.35">
      <c r="A43" s="29" t="s">
        <v>9154</v>
      </c>
      <c r="B43" s="299" t="s">
        <v>9155</v>
      </c>
      <c r="C43" s="299" t="s">
        <v>9141</v>
      </c>
      <c r="D43" s="299" t="s">
        <v>5664</v>
      </c>
      <c r="E43" s="299" t="s">
        <v>124</v>
      </c>
      <c r="F43" s="300">
        <v>733.7</v>
      </c>
      <c r="G43" s="299" t="s">
        <v>214</v>
      </c>
      <c r="H43" s="300">
        <v>114.57</v>
      </c>
      <c r="I43" s="58">
        <f>(H43*'Информация о ценах'!$D$12+'010'!H43*'Информация о ценах'!$D$12*'Информация о ценах'!$E$12)*'Информация о ценах'!$B$6*1.02*1.2</f>
        <v>4732.8867</v>
      </c>
      <c r="J43" s="300"/>
      <c r="K43" s="231">
        <f t="shared" si="0"/>
        <v>0</v>
      </c>
    </row>
    <row r="44" spans="1:11" x14ac:dyDescent="0.35">
      <c r="A44" s="29" t="s">
        <v>9156</v>
      </c>
      <c r="B44" s="299" t="s">
        <v>9157</v>
      </c>
      <c r="C44" s="299" t="s">
        <v>9141</v>
      </c>
      <c r="D44" s="299" t="s">
        <v>5664</v>
      </c>
      <c r="E44" s="299" t="s">
        <v>127</v>
      </c>
      <c r="F44" s="300">
        <v>982</v>
      </c>
      <c r="G44" s="299" t="s">
        <v>215</v>
      </c>
      <c r="H44" s="300">
        <v>137.57</v>
      </c>
      <c r="I44" s="58">
        <f>(H44*'Информация о ценах'!$D$12+'010'!H44*'Информация о ценах'!$D$12*'Информация о ценах'!$E$12)*'Информация о ценах'!$B$6*1.02*1.2</f>
        <v>5683.016700000001</v>
      </c>
      <c r="J44" s="300"/>
      <c r="K44" s="231">
        <f t="shared" si="0"/>
        <v>0</v>
      </c>
    </row>
    <row r="45" spans="1:11" x14ac:dyDescent="0.35">
      <c r="A45" s="29" t="s">
        <v>9158</v>
      </c>
      <c r="B45" s="299" t="s">
        <v>9159</v>
      </c>
      <c r="C45" s="299" t="s">
        <v>9141</v>
      </c>
      <c r="D45" s="299" t="s">
        <v>5664</v>
      </c>
      <c r="E45" s="299" t="s">
        <v>6282</v>
      </c>
      <c r="F45" s="129">
        <v>1438.5</v>
      </c>
      <c r="G45" s="299" t="s">
        <v>128</v>
      </c>
      <c r="H45" s="300">
        <v>185.7</v>
      </c>
      <c r="I45" s="58">
        <f>(H45*'Информация о ценах'!$D$12+'010'!H45*'Информация о ценах'!$D$12*'Информация о ценах'!$E$12)*'Информация о ценах'!$B$6*1.02*1.2</f>
        <v>7671.2669999999998</v>
      </c>
      <c r="J45" s="300"/>
      <c r="K45" s="231">
        <f t="shared" si="0"/>
        <v>0</v>
      </c>
    </row>
    <row r="46" spans="1:11" x14ac:dyDescent="0.35">
      <c r="A46" s="29" t="s">
        <v>9160</v>
      </c>
      <c r="B46" s="299" t="s">
        <v>9161</v>
      </c>
      <c r="C46" s="299" t="s">
        <v>9162</v>
      </c>
      <c r="D46" s="299" t="s">
        <v>5665</v>
      </c>
      <c r="E46" s="299" t="s">
        <v>100</v>
      </c>
      <c r="F46" s="300">
        <v>47.28</v>
      </c>
      <c r="G46" s="299" t="s">
        <v>208</v>
      </c>
      <c r="H46" s="300">
        <v>10.07</v>
      </c>
      <c r="I46" s="58">
        <f>(H46*'Информация о ценах'!$D$12+'010'!H46*'Информация о ценах'!$D$12*'Информация о ценах'!$E$12)*'Информация о ценах'!$B$6*1.02*1.2</f>
        <v>415.99170000000004</v>
      </c>
      <c r="J46" s="300"/>
      <c r="K46" s="231">
        <f t="shared" si="0"/>
        <v>0</v>
      </c>
    </row>
    <row r="47" spans="1:11" x14ac:dyDescent="0.35">
      <c r="A47" s="29" t="s">
        <v>9163</v>
      </c>
      <c r="B47" s="299" t="s">
        <v>9164</v>
      </c>
      <c r="C47" s="299" t="s">
        <v>9162</v>
      </c>
      <c r="D47" s="299" t="s">
        <v>5665</v>
      </c>
      <c r="E47" s="299" t="s">
        <v>32</v>
      </c>
      <c r="F47" s="300">
        <v>58.1</v>
      </c>
      <c r="G47" s="299" t="s">
        <v>102</v>
      </c>
      <c r="H47" s="300">
        <v>10.8</v>
      </c>
      <c r="I47" s="58">
        <f>(H47*'Информация о ценах'!$D$12+'010'!H47*'Информация о ценах'!$D$12*'Информация о ценах'!$E$12)*'Информация о ценах'!$B$6*1.02*1.2</f>
        <v>446.14800000000002</v>
      </c>
      <c r="J47" s="300"/>
      <c r="K47" s="231">
        <f t="shared" si="0"/>
        <v>0</v>
      </c>
    </row>
    <row r="48" spans="1:11" x14ac:dyDescent="0.35">
      <c r="A48" s="29" t="s">
        <v>9165</v>
      </c>
      <c r="B48" s="299" t="s">
        <v>9166</v>
      </c>
      <c r="C48" s="299" t="s">
        <v>9162</v>
      </c>
      <c r="D48" s="299" t="s">
        <v>5665</v>
      </c>
      <c r="E48" s="299" t="s">
        <v>106</v>
      </c>
      <c r="F48" s="300">
        <v>84.9</v>
      </c>
      <c r="G48" s="299" t="s">
        <v>197</v>
      </c>
      <c r="H48" s="300">
        <v>12.49</v>
      </c>
      <c r="I48" s="58">
        <f>(H48*'Информация о ценах'!$D$12+'010'!H48*'Информация о ценах'!$D$12*'Информация о ценах'!$E$12)*'Информация о ценах'!$B$6*1.02*1.2</f>
        <v>515.9618999999999</v>
      </c>
      <c r="J48" s="300"/>
      <c r="K48" s="231">
        <f t="shared" si="0"/>
        <v>0</v>
      </c>
    </row>
    <row r="49" spans="1:11" x14ac:dyDescent="0.35">
      <c r="A49" s="29" t="s">
        <v>9167</v>
      </c>
      <c r="B49" s="299" t="s">
        <v>9168</v>
      </c>
      <c r="C49" s="299" t="s">
        <v>9162</v>
      </c>
      <c r="D49" s="299" t="s">
        <v>5665</v>
      </c>
      <c r="E49" s="299" t="s">
        <v>109</v>
      </c>
      <c r="F49" s="300">
        <v>115.56</v>
      </c>
      <c r="G49" s="299" t="s">
        <v>707</v>
      </c>
      <c r="H49" s="300">
        <v>14.7</v>
      </c>
      <c r="I49" s="58">
        <f>(H49*'Информация о ценах'!$D$12+'010'!H49*'Информация о ценах'!$D$12*'Информация о ценах'!$E$12)*'Информация о ценах'!$B$6*1.02*1.2</f>
        <v>607.25699999999995</v>
      </c>
      <c r="J49" s="300"/>
      <c r="K49" s="231">
        <f t="shared" si="0"/>
        <v>0</v>
      </c>
    </row>
    <row r="50" spans="1:11" x14ac:dyDescent="0.35">
      <c r="A50" s="29" t="s">
        <v>9169</v>
      </c>
      <c r="B50" s="299" t="s">
        <v>9170</v>
      </c>
      <c r="C50" s="299" t="s">
        <v>9162</v>
      </c>
      <c r="D50" s="299" t="s">
        <v>5665</v>
      </c>
      <c r="E50" s="299" t="s">
        <v>112</v>
      </c>
      <c r="F50" s="300">
        <v>152.46</v>
      </c>
      <c r="G50" s="299" t="s">
        <v>1172</v>
      </c>
      <c r="H50" s="300">
        <v>23.18</v>
      </c>
      <c r="I50" s="58">
        <f>(H50*'Информация о ценах'!$D$12+'010'!H50*'Информация о ценах'!$D$12*'Информация о ценах'!$E$12)*'Информация о ценах'!$B$6*1.02*1.2</f>
        <v>957.56580000000008</v>
      </c>
      <c r="J50" s="300"/>
      <c r="K50" s="231">
        <f t="shared" si="0"/>
        <v>0</v>
      </c>
    </row>
    <row r="51" spans="1:11" x14ac:dyDescent="0.35">
      <c r="A51" s="29" t="s">
        <v>9171</v>
      </c>
      <c r="B51" s="299" t="s">
        <v>9172</v>
      </c>
      <c r="C51" s="299" t="s">
        <v>9162</v>
      </c>
      <c r="D51" s="299" t="s">
        <v>5665</v>
      </c>
      <c r="E51" s="299" t="s">
        <v>115</v>
      </c>
      <c r="F51" s="300">
        <v>223.42</v>
      </c>
      <c r="G51" s="299" t="s">
        <v>211</v>
      </c>
      <c r="H51" s="300">
        <v>37.479999999999997</v>
      </c>
      <c r="I51" s="58">
        <f>(H51*'Информация о ценах'!$D$12+'010'!H51*'Информация о ценах'!$D$12*'Информация о ценах'!$E$12)*'Информация о ценах'!$B$6*1.02*1.2</f>
        <v>1548.2988</v>
      </c>
      <c r="J51" s="300"/>
      <c r="K51" s="231">
        <f t="shared" si="0"/>
        <v>0</v>
      </c>
    </row>
    <row r="52" spans="1:11" x14ac:dyDescent="0.35">
      <c r="A52" s="29" t="s">
        <v>9173</v>
      </c>
      <c r="B52" s="299" t="s">
        <v>9174</v>
      </c>
      <c r="C52" s="299" t="s">
        <v>9162</v>
      </c>
      <c r="D52" s="299" t="s">
        <v>5665</v>
      </c>
      <c r="E52" s="299" t="s">
        <v>118</v>
      </c>
      <c r="F52" s="300">
        <v>315.12</v>
      </c>
      <c r="G52" s="299" t="s">
        <v>212</v>
      </c>
      <c r="H52" s="300">
        <v>53.86</v>
      </c>
      <c r="I52" s="58">
        <f>(H52*'Информация о ценах'!$D$12+'010'!H52*'Информация о ценах'!$D$12*'Информация о ценах'!$E$12)*'Информация о ценах'!$B$6*1.02*1.2</f>
        <v>2224.9566</v>
      </c>
      <c r="J52" s="300"/>
      <c r="K52" s="231">
        <f t="shared" si="0"/>
        <v>0</v>
      </c>
    </row>
    <row r="53" spans="1:11" x14ac:dyDescent="0.35">
      <c r="A53" s="29" t="s">
        <v>9175</v>
      </c>
      <c r="B53" s="299" t="s">
        <v>9176</v>
      </c>
      <c r="C53" s="299" t="s">
        <v>9162</v>
      </c>
      <c r="D53" s="299" t="s">
        <v>5665</v>
      </c>
      <c r="E53" s="299" t="s">
        <v>124</v>
      </c>
      <c r="F53" s="300">
        <v>736</v>
      </c>
      <c r="G53" s="299" t="s">
        <v>214</v>
      </c>
      <c r="H53" s="300">
        <v>128.15</v>
      </c>
      <c r="I53" s="58">
        <f>(H53*'Информация о ценах'!$D$12+'010'!H53*'Информация о ценах'!$D$12*'Информация о ценах'!$E$12)*'Информация о ценах'!$B$6*1.02*1.2</f>
        <v>5293.8765000000003</v>
      </c>
      <c r="J53" s="300"/>
      <c r="K53" s="231">
        <f t="shared" si="0"/>
        <v>0</v>
      </c>
    </row>
    <row r="54" spans="1:11" x14ac:dyDescent="0.35">
      <c r="A54" s="29" t="s">
        <v>9177</v>
      </c>
      <c r="B54" s="299" t="s">
        <v>9178</v>
      </c>
      <c r="C54" s="299" t="s">
        <v>9162</v>
      </c>
      <c r="D54" s="299" t="s">
        <v>5665</v>
      </c>
      <c r="E54" s="299" t="s">
        <v>127</v>
      </c>
      <c r="F54" s="300">
        <v>965.6</v>
      </c>
      <c r="G54" s="299" t="s">
        <v>215</v>
      </c>
      <c r="H54" s="300">
        <v>158.68</v>
      </c>
      <c r="I54" s="58">
        <f>(H54*'Информация о ценах'!$D$12+'010'!H54*'Информация о ценах'!$D$12*'Информация о ценах'!$E$12)*'Информация о ценах'!$B$6*1.02*1.2</f>
        <v>6555.0708000000013</v>
      </c>
      <c r="J54" s="300"/>
      <c r="K54" s="231">
        <f t="shared" si="0"/>
        <v>0</v>
      </c>
    </row>
    <row r="55" spans="1:11" x14ac:dyDescent="0.35">
      <c r="A55" s="29" t="s">
        <v>9179</v>
      </c>
      <c r="B55" s="299" t="s">
        <v>9180</v>
      </c>
      <c r="C55" s="299" t="s">
        <v>9162</v>
      </c>
      <c r="D55" s="299" t="s">
        <v>5665</v>
      </c>
      <c r="E55" s="299" t="s">
        <v>6282</v>
      </c>
      <c r="F55" s="129">
        <v>1426.3</v>
      </c>
      <c r="G55" s="299" t="s">
        <v>128</v>
      </c>
      <c r="H55" s="300">
        <v>214.28</v>
      </c>
      <c r="I55" s="58">
        <f>(H55*'Информация о ценах'!$D$12+'010'!H55*'Информация о ценах'!$D$12*'Информация о ценах'!$E$12)*'Информация о ценах'!$B$6*1.02*1.2</f>
        <v>8851.9067999999988</v>
      </c>
      <c r="J55" s="300"/>
      <c r="K55" s="231">
        <f t="shared" si="0"/>
        <v>0</v>
      </c>
    </row>
    <row r="56" spans="1:11" x14ac:dyDescent="0.35">
      <c r="A56" s="29" t="s">
        <v>4984</v>
      </c>
      <c r="B56" s="299" t="s">
        <v>9181</v>
      </c>
      <c r="C56" s="299" t="s">
        <v>4985</v>
      </c>
      <c r="D56" s="299" t="s">
        <v>5666</v>
      </c>
      <c r="E56" s="299" t="s">
        <v>184</v>
      </c>
      <c r="F56" s="300">
        <v>85.99</v>
      </c>
      <c r="G56" s="299" t="s">
        <v>238</v>
      </c>
      <c r="H56" s="300">
        <v>15.69</v>
      </c>
      <c r="I56" s="58">
        <f>(H56*'Информация о ценах'!$D$12+'010'!H56*'Информация о ценах'!$D$12*'Информация о ценах'!$E$12)*'Информация о ценах'!$B$6*1.02*1.2</f>
        <v>648.15389999999991</v>
      </c>
      <c r="J56" s="300"/>
      <c r="K56" s="231">
        <f t="shared" si="0"/>
        <v>0</v>
      </c>
    </row>
    <row r="57" spans="1:11" x14ac:dyDescent="0.35">
      <c r="A57" s="29" t="s">
        <v>4986</v>
      </c>
      <c r="B57" s="299" t="s">
        <v>9182</v>
      </c>
      <c r="C57" s="299" t="s">
        <v>4985</v>
      </c>
      <c r="D57" s="299" t="s">
        <v>5666</v>
      </c>
      <c r="E57" s="299" t="s">
        <v>167</v>
      </c>
      <c r="F57" s="300">
        <v>89.4</v>
      </c>
      <c r="G57" s="299" t="s">
        <v>197</v>
      </c>
      <c r="H57" s="300">
        <v>18.95</v>
      </c>
      <c r="I57" s="58">
        <f>(H57*'Информация о ценах'!$D$12+'010'!H57*'Информация о ценах'!$D$12*'Информация о ценах'!$E$12)*'Информация о ценах'!$B$6*1.02*1.2</f>
        <v>782.82449999999994</v>
      </c>
      <c r="J57" s="300"/>
      <c r="K57" s="231">
        <f t="shared" si="0"/>
        <v>0</v>
      </c>
    </row>
    <row r="58" spans="1:11" x14ac:dyDescent="0.35">
      <c r="A58" s="29" t="s">
        <v>4987</v>
      </c>
      <c r="B58" s="299" t="s">
        <v>9183</v>
      </c>
      <c r="C58" s="299" t="s">
        <v>4985</v>
      </c>
      <c r="D58" s="299" t="s">
        <v>5666</v>
      </c>
      <c r="E58" s="299" t="s">
        <v>189</v>
      </c>
      <c r="F58" s="300">
        <v>124.5</v>
      </c>
      <c r="G58" s="299" t="s">
        <v>107</v>
      </c>
      <c r="H58" s="300">
        <v>21.14</v>
      </c>
      <c r="I58" s="58">
        <f>(H58*'Информация о ценах'!$D$12+'010'!H58*'Информация о ценах'!$D$12*'Информация о ценах'!$E$12)*'Информация о ценах'!$B$6*1.02*1.2</f>
        <v>873.29340000000002</v>
      </c>
      <c r="J58" s="300"/>
      <c r="K58" s="231">
        <f t="shared" si="0"/>
        <v>0</v>
      </c>
    </row>
    <row r="59" spans="1:11" x14ac:dyDescent="0.35">
      <c r="A59" s="29" t="s">
        <v>4988</v>
      </c>
      <c r="B59" s="299" t="s">
        <v>9184</v>
      </c>
      <c r="C59" s="299" t="s">
        <v>4985</v>
      </c>
      <c r="D59" s="299" t="s">
        <v>5666</v>
      </c>
      <c r="E59" s="299" t="s">
        <v>191</v>
      </c>
      <c r="F59" s="300">
        <v>218.88</v>
      </c>
      <c r="G59" s="299" t="s">
        <v>246</v>
      </c>
      <c r="H59" s="300">
        <v>27.35</v>
      </c>
      <c r="I59" s="58">
        <f>(H59*'Информация о ценах'!$D$12+'010'!H59*'Информация о ценах'!$D$12*'Информация о ценах'!$E$12)*'Информация о ценах'!$B$6*1.02*1.2</f>
        <v>1129.8285000000001</v>
      </c>
      <c r="J59" s="300"/>
      <c r="K59" s="231">
        <f t="shared" si="0"/>
        <v>0</v>
      </c>
    </row>
    <row r="60" spans="1:11" x14ac:dyDescent="0.35">
      <c r="A60" s="29" t="s">
        <v>4989</v>
      </c>
      <c r="B60" s="299" t="s">
        <v>9185</v>
      </c>
      <c r="C60" s="299" t="s">
        <v>4985</v>
      </c>
      <c r="D60" s="299" t="s">
        <v>5666</v>
      </c>
      <c r="E60" s="299" t="s">
        <v>193</v>
      </c>
      <c r="F60" s="300">
        <v>301.48</v>
      </c>
      <c r="G60" s="299" t="s">
        <v>113</v>
      </c>
      <c r="H60" s="300">
        <v>46.7</v>
      </c>
      <c r="I60" s="58">
        <f>(H60*'Информация о ценах'!$D$12+'010'!H60*'Информация о ценах'!$D$12*'Информация о ценах'!$E$12)*'Информация о ценах'!$B$6*1.02*1.2</f>
        <v>1929.1769999999999</v>
      </c>
      <c r="J60" s="300"/>
      <c r="K60" s="231">
        <f t="shared" si="0"/>
        <v>0</v>
      </c>
    </row>
    <row r="61" spans="1:11" x14ac:dyDescent="0.35">
      <c r="A61" s="29" t="s">
        <v>4990</v>
      </c>
      <c r="B61" s="299" t="s">
        <v>9186</v>
      </c>
      <c r="C61" s="299" t="s">
        <v>4991</v>
      </c>
      <c r="D61" s="299" t="s">
        <v>5667</v>
      </c>
      <c r="E61" s="299" t="s">
        <v>184</v>
      </c>
      <c r="F61" s="300">
        <v>58.09</v>
      </c>
      <c r="G61" s="299" t="s">
        <v>102</v>
      </c>
      <c r="H61" s="300">
        <v>19</v>
      </c>
      <c r="I61" s="58">
        <f>(H61*'Информация о ценах'!$D$12+'010'!H61*'Информация о ценах'!$D$12*'Информация о ценах'!$E$12)*'Информация о ценах'!$B$6*1.02*1.2</f>
        <v>784.89</v>
      </c>
      <c r="J61" s="300"/>
      <c r="K61" s="231">
        <f t="shared" si="0"/>
        <v>0</v>
      </c>
    </row>
    <row r="62" spans="1:11" x14ac:dyDescent="0.35">
      <c r="A62" s="29" t="s">
        <v>4992</v>
      </c>
      <c r="B62" s="299" t="s">
        <v>9187</v>
      </c>
      <c r="C62" s="299" t="s">
        <v>4991</v>
      </c>
      <c r="D62" s="299" t="s">
        <v>5667</v>
      </c>
      <c r="E62" s="299" t="s">
        <v>167</v>
      </c>
      <c r="F62" s="300">
        <v>96.4</v>
      </c>
      <c r="G62" s="299" t="s">
        <v>197</v>
      </c>
      <c r="H62" s="300">
        <v>20.86</v>
      </c>
      <c r="I62" s="58">
        <f>(H62*'Информация о ценах'!$D$12+'010'!H62*'Информация о ценах'!$D$12*'Информация о ценах'!$E$12)*'Информация о ценах'!$B$6*1.02*1.2</f>
        <v>861.72660000000008</v>
      </c>
      <c r="J62" s="300"/>
      <c r="K62" s="231">
        <f t="shared" si="0"/>
        <v>0</v>
      </c>
    </row>
    <row r="63" spans="1:11" x14ac:dyDescent="0.35">
      <c r="A63" s="29" t="s">
        <v>4993</v>
      </c>
      <c r="B63" s="299" t="s">
        <v>9188</v>
      </c>
      <c r="C63" s="299" t="s">
        <v>4991</v>
      </c>
      <c r="D63" s="299" t="s">
        <v>5667</v>
      </c>
      <c r="E63" s="299" t="s">
        <v>189</v>
      </c>
      <c r="F63" s="300">
        <v>113.5</v>
      </c>
      <c r="G63" s="299" t="s">
        <v>107</v>
      </c>
      <c r="H63" s="300">
        <v>24</v>
      </c>
      <c r="I63" s="58">
        <f>(H63*'Информация о ценах'!$D$12+'010'!H63*'Информация о ценах'!$D$12*'Информация о ценах'!$E$12)*'Информация о ценах'!$B$6*1.02*1.2</f>
        <v>991.44</v>
      </c>
      <c r="J63" s="300"/>
      <c r="K63" s="231">
        <f t="shared" si="0"/>
        <v>0</v>
      </c>
    </row>
    <row r="64" spans="1:11" x14ac:dyDescent="0.35">
      <c r="A64" s="29" t="s">
        <v>4994</v>
      </c>
      <c r="B64" s="299" t="s">
        <v>9189</v>
      </c>
      <c r="C64" s="299" t="s">
        <v>4991</v>
      </c>
      <c r="D64" s="299" t="s">
        <v>5667</v>
      </c>
      <c r="E64" s="299" t="s">
        <v>244</v>
      </c>
      <c r="F64" s="300">
        <v>138</v>
      </c>
      <c r="G64" s="299" t="s">
        <v>1100</v>
      </c>
      <c r="H64" s="300">
        <v>33.36</v>
      </c>
      <c r="I64" s="58">
        <f>(H64*'Информация о ценах'!$D$12+'010'!H64*'Информация о ценах'!$D$12*'Информация о ценах'!$E$12)*'Информация о ценах'!$B$6*1.02*1.2</f>
        <v>1378.1016000000002</v>
      </c>
      <c r="J64" s="300"/>
      <c r="K64" s="231">
        <f t="shared" si="0"/>
        <v>0</v>
      </c>
    </row>
    <row r="65" spans="1:11" x14ac:dyDescent="0.35">
      <c r="A65" s="29" t="s">
        <v>4995</v>
      </c>
      <c r="B65" s="299" t="s">
        <v>9190</v>
      </c>
      <c r="C65" s="299" t="s">
        <v>4991</v>
      </c>
      <c r="D65" s="299" t="s">
        <v>5667</v>
      </c>
      <c r="E65" s="299" t="s">
        <v>191</v>
      </c>
      <c r="F65" s="300">
        <v>183.78</v>
      </c>
      <c r="G65" s="299" t="s">
        <v>246</v>
      </c>
      <c r="H65" s="300">
        <v>34.36</v>
      </c>
      <c r="I65" s="58">
        <f>(H65*'Информация о ценах'!$D$12+'010'!H65*'Информация о ценах'!$D$12*'Информация о ценах'!$E$12)*'Информация о ценах'!$B$6*1.02*1.2</f>
        <v>1419.4116000000001</v>
      </c>
      <c r="J65" s="300"/>
      <c r="K65" s="231">
        <f t="shared" si="0"/>
        <v>0</v>
      </c>
    </row>
    <row r="66" spans="1:11" x14ac:dyDescent="0.35">
      <c r="A66" s="29" t="s">
        <v>4996</v>
      </c>
      <c r="B66" s="299" t="s">
        <v>9191</v>
      </c>
      <c r="C66" s="299" t="s">
        <v>4991</v>
      </c>
      <c r="D66" s="299" t="s">
        <v>5667</v>
      </c>
      <c r="E66" s="299" t="s">
        <v>193</v>
      </c>
      <c r="F66" s="300">
        <v>194.51</v>
      </c>
      <c r="G66" s="299" t="s">
        <v>210</v>
      </c>
      <c r="H66" s="300">
        <v>38.11</v>
      </c>
      <c r="I66" s="58">
        <f>(H66*'Информация о ценах'!$D$12+'010'!H66*'Информация о ценах'!$D$12*'Информация о ценах'!$E$12)*'Информация о ценах'!$B$6*1.02*1.2</f>
        <v>1574.3241</v>
      </c>
      <c r="J66" s="300"/>
      <c r="K66" s="231">
        <f t="shared" si="0"/>
        <v>0</v>
      </c>
    </row>
    <row r="67" spans="1:11" x14ac:dyDescent="0.35">
      <c r="A67" s="29" t="s">
        <v>9192</v>
      </c>
      <c r="B67" s="299" t="s">
        <v>9193</v>
      </c>
      <c r="C67" s="299" t="s">
        <v>9194</v>
      </c>
      <c r="D67" s="299" t="s">
        <v>5668</v>
      </c>
      <c r="E67" s="299" t="s">
        <v>100</v>
      </c>
      <c r="F67" s="300">
        <v>82.37</v>
      </c>
      <c r="G67" s="299" t="s">
        <v>197</v>
      </c>
      <c r="H67" s="300">
        <v>12.08</v>
      </c>
      <c r="I67" s="58">
        <f>(H67*'Информация о ценах'!$D$12+'010'!H67*'Информация о ценах'!$D$12*'Информация о ценах'!$E$12)*'Информация о ценах'!$B$6*1.02*1.2</f>
        <v>499.02479999999997</v>
      </c>
      <c r="J67" s="300"/>
      <c r="K67" s="231">
        <f t="shared" si="0"/>
        <v>0</v>
      </c>
    </row>
    <row r="68" spans="1:11" x14ac:dyDescent="0.35">
      <c r="A68" s="29" t="s">
        <v>9195</v>
      </c>
      <c r="B68" s="299" t="s">
        <v>9196</v>
      </c>
      <c r="C68" s="299" t="s">
        <v>9194</v>
      </c>
      <c r="D68" s="299" t="s">
        <v>5668</v>
      </c>
      <c r="E68" s="299" t="s">
        <v>32</v>
      </c>
      <c r="F68" s="300">
        <v>100.6</v>
      </c>
      <c r="G68" s="299" t="s">
        <v>148</v>
      </c>
      <c r="H68" s="300">
        <v>13.72</v>
      </c>
      <c r="I68" s="58">
        <f>(H68*'Информация о ценах'!$D$12+'010'!H68*'Информация о ценах'!$D$12*'Информация о ценах'!$E$12)*'Информация о ценах'!$B$6*1.02*1.2</f>
        <v>566.77319999999997</v>
      </c>
      <c r="J68" s="300"/>
      <c r="K68" s="231">
        <f t="shared" ref="K68:K131" si="1">I68*J68</f>
        <v>0</v>
      </c>
    </row>
    <row r="69" spans="1:11" x14ac:dyDescent="0.35">
      <c r="A69" s="29" t="s">
        <v>9197</v>
      </c>
      <c r="B69" s="299" t="s">
        <v>9198</v>
      </c>
      <c r="C69" s="299" t="s">
        <v>9194</v>
      </c>
      <c r="D69" s="299" t="s">
        <v>5668</v>
      </c>
      <c r="E69" s="299" t="s">
        <v>106</v>
      </c>
      <c r="F69" s="300">
        <v>135.30000000000001</v>
      </c>
      <c r="G69" s="299" t="s">
        <v>136</v>
      </c>
      <c r="H69" s="300">
        <v>14.88</v>
      </c>
      <c r="I69" s="58">
        <f>(H69*'Информация о ценах'!$D$12+'010'!H69*'Информация о ценах'!$D$12*'Информация о ценах'!$E$12)*'Информация о ценах'!$B$6*1.02*1.2</f>
        <v>614.69280000000003</v>
      </c>
      <c r="J69" s="300"/>
      <c r="K69" s="231">
        <f t="shared" si="1"/>
        <v>0</v>
      </c>
    </row>
    <row r="70" spans="1:11" x14ac:dyDescent="0.35">
      <c r="A70" s="29" t="s">
        <v>9199</v>
      </c>
      <c r="B70" s="299" t="s">
        <v>9200</v>
      </c>
      <c r="C70" s="299" t="s">
        <v>9194</v>
      </c>
      <c r="D70" s="299" t="s">
        <v>5668</v>
      </c>
      <c r="E70" s="299" t="s">
        <v>109</v>
      </c>
      <c r="F70" s="300">
        <v>178.64</v>
      </c>
      <c r="G70" s="299" t="s">
        <v>173</v>
      </c>
      <c r="H70" s="300">
        <v>17.48</v>
      </c>
      <c r="I70" s="58">
        <f>(H70*'Информация о ценах'!$D$12+'010'!H70*'Информация о ценах'!$D$12*'Информация о ценах'!$E$12)*'Информация о ценах'!$B$6*1.02*1.2</f>
        <v>722.09879999999998</v>
      </c>
      <c r="J70" s="300"/>
      <c r="K70" s="231">
        <f t="shared" si="1"/>
        <v>0</v>
      </c>
    </row>
    <row r="71" spans="1:11" x14ac:dyDescent="0.35">
      <c r="A71" s="29" t="s">
        <v>9201</v>
      </c>
      <c r="B71" s="299" t="s">
        <v>9202</v>
      </c>
      <c r="C71" s="299" t="s">
        <v>9194</v>
      </c>
      <c r="D71" s="299" t="s">
        <v>5668</v>
      </c>
      <c r="E71" s="299" t="s">
        <v>112</v>
      </c>
      <c r="F71" s="300">
        <v>237.24</v>
      </c>
      <c r="G71" s="299" t="s">
        <v>263</v>
      </c>
      <c r="H71" s="300">
        <v>21.73</v>
      </c>
      <c r="I71" s="58">
        <f>(H71*'Информация о ценах'!$D$12+'010'!H71*'Информация о ценах'!$D$12*'Информация о ценах'!$E$12)*'Информация о ценах'!$B$6*1.02*1.2</f>
        <v>897.66630000000009</v>
      </c>
      <c r="J71" s="300"/>
      <c r="K71" s="231">
        <f t="shared" si="1"/>
        <v>0</v>
      </c>
    </row>
    <row r="72" spans="1:11" x14ac:dyDescent="0.35">
      <c r="A72" s="29" t="s">
        <v>9203</v>
      </c>
      <c r="B72" s="299" t="s">
        <v>9204</v>
      </c>
      <c r="C72" s="299" t="s">
        <v>9194</v>
      </c>
      <c r="D72" s="299" t="s">
        <v>5668</v>
      </c>
      <c r="E72" s="299" t="s">
        <v>115</v>
      </c>
      <c r="F72" s="300">
        <v>340.28</v>
      </c>
      <c r="G72" s="299" t="s">
        <v>140</v>
      </c>
      <c r="H72" s="300">
        <v>30.7</v>
      </c>
      <c r="I72" s="58">
        <f>(H72*'Информация о ценах'!$D$12+'010'!H72*'Информация о ценах'!$D$12*'Информация о ценах'!$E$12)*'Информация о ценах'!$B$6*1.02*1.2</f>
        <v>1268.2170000000001</v>
      </c>
      <c r="J72" s="300"/>
      <c r="K72" s="231">
        <f t="shared" si="1"/>
        <v>0</v>
      </c>
    </row>
    <row r="73" spans="1:11" x14ac:dyDescent="0.35">
      <c r="A73" s="29" t="s">
        <v>9205</v>
      </c>
      <c r="B73" s="299" t="s">
        <v>9206</v>
      </c>
      <c r="C73" s="299" t="s">
        <v>9194</v>
      </c>
      <c r="D73" s="299" t="s">
        <v>5668</v>
      </c>
      <c r="E73" s="299" t="s">
        <v>118</v>
      </c>
      <c r="F73" s="300">
        <v>464.48</v>
      </c>
      <c r="G73" s="299" t="s">
        <v>264</v>
      </c>
      <c r="H73" s="300">
        <v>37.020000000000003</v>
      </c>
      <c r="I73" s="58">
        <f>(H73*'Информация о ценах'!$D$12+'010'!H73*'Информация о ценах'!$D$12*'Информация о ценах'!$E$12)*'Информация о ценах'!$B$6*1.02*1.2</f>
        <v>1529.2962</v>
      </c>
      <c r="J73" s="300"/>
      <c r="K73" s="231">
        <f t="shared" si="1"/>
        <v>0</v>
      </c>
    </row>
    <row r="74" spans="1:11" x14ac:dyDescent="0.35">
      <c r="A74" s="29" t="s">
        <v>9207</v>
      </c>
      <c r="B74" s="299" t="s">
        <v>9208</v>
      </c>
      <c r="C74" s="299" t="s">
        <v>9194</v>
      </c>
      <c r="D74" s="299" t="s">
        <v>5668</v>
      </c>
      <c r="E74" s="299" t="s">
        <v>124</v>
      </c>
      <c r="F74" s="129">
        <v>1208.9000000000001</v>
      </c>
      <c r="G74" s="299" t="s">
        <v>215</v>
      </c>
      <c r="H74" s="300">
        <v>243.21</v>
      </c>
      <c r="I74" s="58">
        <f>(H74*'Информация о ценах'!$D$12+'010'!H74*'Информация о ценах'!$D$12*'Информация о ценах'!$E$12)*'Информация о ценах'!$B$6*1.02*1.2</f>
        <v>10047.0051</v>
      </c>
      <c r="J74" s="300"/>
      <c r="K74" s="231">
        <f t="shared" si="1"/>
        <v>0</v>
      </c>
    </row>
    <row r="75" spans="1:11" x14ac:dyDescent="0.35">
      <c r="A75" s="29" t="s">
        <v>9209</v>
      </c>
      <c r="B75" s="299" t="s">
        <v>9210</v>
      </c>
      <c r="C75" s="299" t="s">
        <v>9194</v>
      </c>
      <c r="D75" s="299" t="s">
        <v>5668</v>
      </c>
      <c r="E75" s="299" t="s">
        <v>127</v>
      </c>
      <c r="F75" s="129">
        <v>1508.6</v>
      </c>
      <c r="G75" s="299" t="s">
        <v>128</v>
      </c>
      <c r="H75" s="300">
        <v>272.01</v>
      </c>
      <c r="I75" s="58">
        <f>(H75*'Информация о ценах'!$D$12+'010'!H75*'Информация о ценах'!$D$12*'Информация о ценах'!$E$12)*'Информация о ценах'!$B$6*1.02*1.2</f>
        <v>11236.733099999999</v>
      </c>
      <c r="J75" s="300"/>
      <c r="K75" s="231">
        <f t="shared" si="1"/>
        <v>0</v>
      </c>
    </row>
    <row r="76" spans="1:11" x14ac:dyDescent="0.35">
      <c r="A76" s="29" t="s">
        <v>9211</v>
      </c>
      <c r="B76" s="299" t="s">
        <v>9212</v>
      </c>
      <c r="C76" s="299" t="s">
        <v>9194</v>
      </c>
      <c r="D76" s="299" t="s">
        <v>5668</v>
      </c>
      <c r="E76" s="299" t="s">
        <v>6282</v>
      </c>
      <c r="F76" s="129">
        <v>2195.1999999999998</v>
      </c>
      <c r="G76" s="299" t="s">
        <v>130</v>
      </c>
      <c r="H76" s="300">
        <v>337.18</v>
      </c>
      <c r="I76" s="58">
        <f>(H76*'Информация о ценах'!$D$12+'010'!H76*'Информация о ценах'!$D$12*'Информация о ценах'!$E$12)*'Информация о ценах'!$B$6*1.02*1.2</f>
        <v>13928.905799999999</v>
      </c>
      <c r="J76" s="300"/>
      <c r="K76" s="231">
        <f t="shared" si="1"/>
        <v>0</v>
      </c>
    </row>
    <row r="77" spans="1:11" x14ac:dyDescent="0.35">
      <c r="A77" s="29" t="s">
        <v>9213</v>
      </c>
      <c r="B77" s="299" t="s">
        <v>9214</v>
      </c>
      <c r="C77" s="299" t="s">
        <v>9194</v>
      </c>
      <c r="D77" s="299" t="s">
        <v>5668</v>
      </c>
      <c r="E77" s="299" t="s">
        <v>265</v>
      </c>
      <c r="F77" s="300">
        <v>100.78</v>
      </c>
      <c r="G77" s="299" t="s">
        <v>197</v>
      </c>
      <c r="H77" s="300">
        <v>14.84</v>
      </c>
      <c r="I77" s="58">
        <f>(H77*'Информация о ценах'!$D$12+'010'!H77*'Информация о ценах'!$D$12*'Информация о ценах'!$E$12)*'Информация о ценах'!$B$6*1.02*1.2</f>
        <v>613.04039999999998</v>
      </c>
      <c r="J77" s="300"/>
      <c r="K77" s="231">
        <f t="shared" si="1"/>
        <v>0</v>
      </c>
    </row>
    <row r="78" spans="1:11" x14ac:dyDescent="0.35">
      <c r="A78" s="29" t="s">
        <v>9215</v>
      </c>
      <c r="B78" s="299" t="s">
        <v>9216</v>
      </c>
      <c r="C78" s="299" t="s">
        <v>9194</v>
      </c>
      <c r="D78" s="299" t="s">
        <v>5668</v>
      </c>
      <c r="E78" s="299" t="s">
        <v>266</v>
      </c>
      <c r="F78" s="300">
        <v>97.39</v>
      </c>
      <c r="G78" s="299" t="s">
        <v>107</v>
      </c>
      <c r="H78" s="300">
        <v>11.97</v>
      </c>
      <c r="I78" s="58">
        <f>(H78*'Информация о ценах'!$D$12+'010'!H78*'Информация о ценах'!$D$12*'Информация о ценах'!$E$12)*'Информация о ценах'!$B$6*1.02*1.2</f>
        <v>494.48070000000007</v>
      </c>
      <c r="J78" s="300"/>
      <c r="K78" s="231">
        <f t="shared" si="1"/>
        <v>0</v>
      </c>
    </row>
    <row r="79" spans="1:11" x14ac:dyDescent="0.35">
      <c r="A79" s="29" t="s">
        <v>9217</v>
      </c>
      <c r="B79" s="299" t="s">
        <v>9218</v>
      </c>
      <c r="C79" s="299" t="s">
        <v>9194</v>
      </c>
      <c r="D79" s="299" t="s">
        <v>5668</v>
      </c>
      <c r="E79" s="299" t="s">
        <v>267</v>
      </c>
      <c r="F79" s="300">
        <v>127.19</v>
      </c>
      <c r="G79" s="299" t="s">
        <v>107</v>
      </c>
      <c r="H79" s="300">
        <v>21.71</v>
      </c>
      <c r="I79" s="58">
        <f>(H79*'Информация о ценах'!$D$12+'010'!H79*'Информация о ценах'!$D$12*'Информация о ценах'!$E$12)*'Информация о ценах'!$B$6*1.02*1.2</f>
        <v>896.84010000000012</v>
      </c>
      <c r="J79" s="300"/>
      <c r="K79" s="231">
        <f t="shared" si="1"/>
        <v>0</v>
      </c>
    </row>
    <row r="80" spans="1:11" x14ac:dyDescent="0.35">
      <c r="A80" s="29" t="s">
        <v>9219</v>
      </c>
      <c r="B80" s="299" t="s">
        <v>9220</v>
      </c>
      <c r="C80" s="299" t="s">
        <v>9194</v>
      </c>
      <c r="D80" s="299" t="s">
        <v>5668</v>
      </c>
      <c r="E80" s="299" t="s">
        <v>268</v>
      </c>
      <c r="F80" s="300">
        <v>121.99</v>
      </c>
      <c r="G80" s="299" t="s">
        <v>186</v>
      </c>
      <c r="H80" s="300">
        <v>12.83</v>
      </c>
      <c r="I80" s="58">
        <f>(H80*'Информация о ценах'!$D$12+'010'!H80*'Информация о ценах'!$D$12*'Информация о ценах'!$E$12)*'Информация о ценах'!$B$6*1.02*1.2</f>
        <v>530.0073000000001</v>
      </c>
      <c r="J80" s="300"/>
      <c r="K80" s="231">
        <f t="shared" si="1"/>
        <v>0</v>
      </c>
    </row>
    <row r="81" spans="1:11" x14ac:dyDescent="0.35">
      <c r="A81" s="29" t="s">
        <v>9221</v>
      </c>
      <c r="B81" s="299" t="s">
        <v>9222</v>
      </c>
      <c r="C81" s="299" t="s">
        <v>9194</v>
      </c>
      <c r="D81" s="299" t="s">
        <v>5668</v>
      </c>
      <c r="E81" s="299" t="s">
        <v>269</v>
      </c>
      <c r="F81" s="300">
        <v>125.3</v>
      </c>
      <c r="G81" s="299" t="s">
        <v>148</v>
      </c>
      <c r="H81" s="300">
        <v>24.57</v>
      </c>
      <c r="I81" s="58">
        <f>(H81*'Информация о ценах'!$D$12+'010'!H81*'Информация о ценах'!$D$12*'Информация о ценах'!$E$12)*'Информация о ценах'!$B$6*1.02*1.2</f>
        <v>1014.9866999999999</v>
      </c>
      <c r="J81" s="300"/>
      <c r="K81" s="231">
        <f t="shared" si="1"/>
        <v>0</v>
      </c>
    </row>
    <row r="82" spans="1:11" x14ac:dyDescent="0.35">
      <c r="A82" s="29" t="s">
        <v>9223</v>
      </c>
      <c r="B82" s="299" t="s">
        <v>9224</v>
      </c>
      <c r="C82" s="299" t="s">
        <v>9194</v>
      </c>
      <c r="D82" s="299" t="s">
        <v>5668</v>
      </c>
      <c r="E82" s="299" t="s">
        <v>270</v>
      </c>
      <c r="F82" s="300">
        <v>126.5</v>
      </c>
      <c r="G82" s="299" t="s">
        <v>136</v>
      </c>
      <c r="H82" s="300">
        <v>12.85</v>
      </c>
      <c r="I82" s="58">
        <f>(H82*'Информация о ценах'!$D$12+'010'!H82*'Информация о ценах'!$D$12*'Информация о ценах'!$E$12)*'Информация о ценах'!$B$6*1.02*1.2</f>
        <v>530.83349999999996</v>
      </c>
      <c r="J82" s="300"/>
      <c r="K82" s="231">
        <f t="shared" si="1"/>
        <v>0</v>
      </c>
    </row>
    <row r="83" spans="1:11" x14ac:dyDescent="0.35">
      <c r="A83" s="29" t="s">
        <v>9225</v>
      </c>
      <c r="B83" s="299" t="s">
        <v>9226</v>
      </c>
      <c r="C83" s="299" t="s">
        <v>9194</v>
      </c>
      <c r="D83" s="299" t="s">
        <v>5668</v>
      </c>
      <c r="E83" s="299" t="s">
        <v>271</v>
      </c>
      <c r="F83" s="300">
        <v>155.65</v>
      </c>
      <c r="G83" s="299" t="s">
        <v>246</v>
      </c>
      <c r="H83" s="300">
        <v>15.78</v>
      </c>
      <c r="I83" s="58">
        <f>(H83*'Информация о ценах'!$D$12+'010'!H83*'Информация о ценах'!$D$12*'Информация о ценах'!$E$12)*'Информация о ценах'!$B$6*1.02*1.2</f>
        <v>651.87180000000012</v>
      </c>
      <c r="J83" s="300"/>
      <c r="K83" s="231">
        <f t="shared" si="1"/>
        <v>0</v>
      </c>
    </row>
    <row r="84" spans="1:11" x14ac:dyDescent="0.35">
      <c r="A84" s="29" t="s">
        <v>9227</v>
      </c>
      <c r="B84" s="299" t="s">
        <v>9228</v>
      </c>
      <c r="C84" s="299" t="s">
        <v>9194</v>
      </c>
      <c r="D84" s="299" t="s">
        <v>5668</v>
      </c>
      <c r="E84" s="299" t="s">
        <v>272</v>
      </c>
      <c r="F84" s="300">
        <v>159.16</v>
      </c>
      <c r="G84" s="299" t="s">
        <v>173</v>
      </c>
      <c r="H84" s="300">
        <v>15.67</v>
      </c>
      <c r="I84" s="58">
        <f>(H84*'Информация о ценах'!$D$12+'010'!H84*'Информация о ценах'!$D$12*'Информация о ценах'!$E$12)*'Информация о ценах'!$B$6*1.02*1.2</f>
        <v>647.32769999999994</v>
      </c>
      <c r="J84" s="300"/>
      <c r="K84" s="231">
        <f t="shared" si="1"/>
        <v>0</v>
      </c>
    </row>
    <row r="85" spans="1:11" x14ac:dyDescent="0.35">
      <c r="A85" s="29" t="s">
        <v>9229</v>
      </c>
      <c r="B85" s="299" t="s">
        <v>9230</v>
      </c>
      <c r="C85" s="299" t="s">
        <v>9194</v>
      </c>
      <c r="D85" s="299" t="s">
        <v>5668</v>
      </c>
      <c r="E85" s="299" t="s">
        <v>273</v>
      </c>
      <c r="F85" s="300">
        <v>141.68</v>
      </c>
      <c r="G85" s="299" t="s">
        <v>110</v>
      </c>
      <c r="H85" s="300">
        <v>25.36</v>
      </c>
      <c r="I85" s="58">
        <f>(H85*'Информация о ценах'!$D$12+'010'!H85*'Информация о ценах'!$D$12*'Информация о ценах'!$E$12)*'Информация о ценах'!$B$6*1.02*1.2</f>
        <v>1047.6216000000002</v>
      </c>
      <c r="J85" s="300"/>
      <c r="K85" s="231">
        <f t="shared" si="1"/>
        <v>0</v>
      </c>
    </row>
    <row r="86" spans="1:11" x14ac:dyDescent="0.35">
      <c r="A86" s="29" t="s">
        <v>9231</v>
      </c>
      <c r="B86" s="299" t="s">
        <v>9232</v>
      </c>
      <c r="C86" s="299" t="s">
        <v>9194</v>
      </c>
      <c r="D86" s="299" t="s">
        <v>5668</v>
      </c>
      <c r="E86" s="299" t="s">
        <v>274</v>
      </c>
      <c r="F86" s="300">
        <v>165.26</v>
      </c>
      <c r="G86" s="299" t="s">
        <v>173</v>
      </c>
      <c r="H86" s="300">
        <v>17.100000000000001</v>
      </c>
      <c r="I86" s="58">
        <f>(H86*'Информация о ценах'!$D$12+'010'!H86*'Информация о ценах'!$D$12*'Информация о ценах'!$E$12)*'Информация о ценах'!$B$6*1.02*1.2</f>
        <v>706.40100000000018</v>
      </c>
      <c r="J86" s="300"/>
      <c r="K86" s="231">
        <f t="shared" si="1"/>
        <v>0</v>
      </c>
    </row>
    <row r="87" spans="1:11" x14ac:dyDescent="0.35">
      <c r="A87" s="29" t="s">
        <v>9233</v>
      </c>
      <c r="B87" s="299" t="s">
        <v>9234</v>
      </c>
      <c r="C87" s="299" t="s">
        <v>9194</v>
      </c>
      <c r="D87" s="299" t="s">
        <v>5668</v>
      </c>
      <c r="E87" s="299" t="s">
        <v>275</v>
      </c>
      <c r="F87" s="300">
        <v>202.35</v>
      </c>
      <c r="G87" s="299" t="s">
        <v>113</v>
      </c>
      <c r="H87" s="300">
        <v>19.3</v>
      </c>
      <c r="I87" s="58">
        <f>(H87*'Информация о ценах'!$D$12+'010'!H87*'Информация о ценах'!$D$12*'Информация о ценах'!$E$12)*'Информация о ценах'!$B$6*1.02*1.2</f>
        <v>797.28300000000002</v>
      </c>
      <c r="J87" s="300"/>
      <c r="K87" s="231">
        <f t="shared" si="1"/>
        <v>0</v>
      </c>
    </row>
    <row r="88" spans="1:11" x14ac:dyDescent="0.35">
      <c r="A88" s="29" t="s">
        <v>9235</v>
      </c>
      <c r="B88" s="299" t="s">
        <v>9236</v>
      </c>
      <c r="C88" s="299" t="s">
        <v>9194</v>
      </c>
      <c r="D88" s="299" t="s">
        <v>5668</v>
      </c>
      <c r="E88" s="299" t="s">
        <v>276</v>
      </c>
      <c r="F88" s="300">
        <v>203.36</v>
      </c>
      <c r="G88" s="299" t="s">
        <v>113</v>
      </c>
      <c r="H88" s="300">
        <v>19.059999999999999</v>
      </c>
      <c r="I88" s="58">
        <f>(H88*'Информация о ценах'!$D$12+'010'!H88*'Информация о ценах'!$D$12*'Информация о ценах'!$E$12)*'Информация о ценах'!$B$6*1.02*1.2</f>
        <v>787.3685999999999</v>
      </c>
      <c r="J88" s="300"/>
      <c r="K88" s="231">
        <f t="shared" si="1"/>
        <v>0</v>
      </c>
    </row>
    <row r="89" spans="1:11" x14ac:dyDescent="0.35">
      <c r="A89" s="29" t="s">
        <v>9237</v>
      </c>
      <c r="B89" s="299" t="s">
        <v>9238</v>
      </c>
      <c r="C89" s="299" t="s">
        <v>9194</v>
      </c>
      <c r="D89" s="299" t="s">
        <v>5668</v>
      </c>
      <c r="E89" s="299" t="s">
        <v>277</v>
      </c>
      <c r="F89" s="300">
        <v>212.66</v>
      </c>
      <c r="G89" s="299" t="s">
        <v>211</v>
      </c>
      <c r="H89" s="300">
        <v>19.78</v>
      </c>
      <c r="I89" s="58">
        <f>(H89*'Информация о ценах'!$D$12+'010'!H89*'Информация о ценах'!$D$12*'Информация о ценах'!$E$12)*'Информация о ценах'!$B$6*1.02*1.2</f>
        <v>817.11180000000013</v>
      </c>
      <c r="J89" s="300"/>
      <c r="K89" s="231">
        <f t="shared" si="1"/>
        <v>0</v>
      </c>
    </row>
    <row r="90" spans="1:11" x14ac:dyDescent="0.35">
      <c r="A90" s="29" t="s">
        <v>9239</v>
      </c>
      <c r="B90" s="299" t="s">
        <v>9240</v>
      </c>
      <c r="C90" s="299" t="s">
        <v>9194</v>
      </c>
      <c r="D90" s="299" t="s">
        <v>5668</v>
      </c>
      <c r="E90" s="299" t="s">
        <v>278</v>
      </c>
      <c r="F90" s="300">
        <v>221.34</v>
      </c>
      <c r="G90" s="299" t="s">
        <v>211</v>
      </c>
      <c r="H90" s="300">
        <v>20.77</v>
      </c>
      <c r="I90" s="58">
        <f>(H90*'Информация о ценах'!$D$12+'010'!H90*'Информация о ценах'!$D$12*'Информация о ценах'!$E$12)*'Информация о ценах'!$B$6*1.02*1.2</f>
        <v>858.00870000000009</v>
      </c>
      <c r="J90" s="300"/>
      <c r="K90" s="231">
        <f t="shared" si="1"/>
        <v>0</v>
      </c>
    </row>
    <row r="91" spans="1:11" x14ac:dyDescent="0.35">
      <c r="A91" s="29" t="s">
        <v>9241</v>
      </c>
      <c r="B91" s="299" t="s">
        <v>9242</v>
      </c>
      <c r="C91" s="299" t="s">
        <v>9194</v>
      </c>
      <c r="D91" s="299" t="s">
        <v>5668</v>
      </c>
      <c r="E91" s="299" t="s">
        <v>279</v>
      </c>
      <c r="F91" s="300">
        <v>277.42</v>
      </c>
      <c r="G91" s="299" t="s">
        <v>280</v>
      </c>
      <c r="H91" s="300">
        <v>25.48</v>
      </c>
      <c r="I91" s="58">
        <f>(H91*'Информация о ценах'!$D$12+'010'!H91*'Информация о ценах'!$D$12*'Информация о ценах'!$E$12)*'Информация о ценах'!$B$6*1.02*1.2</f>
        <v>1052.5788</v>
      </c>
      <c r="J91" s="300"/>
      <c r="K91" s="231">
        <f t="shared" si="1"/>
        <v>0</v>
      </c>
    </row>
    <row r="92" spans="1:11" x14ac:dyDescent="0.35">
      <c r="A92" s="29" t="s">
        <v>9243</v>
      </c>
      <c r="B92" s="299" t="s">
        <v>9244</v>
      </c>
      <c r="C92" s="299" t="s">
        <v>9194</v>
      </c>
      <c r="D92" s="299" t="s">
        <v>5668</v>
      </c>
      <c r="E92" s="299" t="s">
        <v>281</v>
      </c>
      <c r="F92" s="300">
        <v>291.12</v>
      </c>
      <c r="G92" s="299" t="s">
        <v>282</v>
      </c>
      <c r="H92" s="300">
        <v>26.09</v>
      </c>
      <c r="I92" s="58">
        <f>(H92*'Информация о ценах'!$D$12+'010'!H92*'Информация о ценах'!$D$12*'Информация о ценах'!$E$12)*'Информация о ценах'!$B$6*1.02*1.2</f>
        <v>1077.7779</v>
      </c>
      <c r="J92" s="300"/>
      <c r="K92" s="231">
        <f t="shared" si="1"/>
        <v>0</v>
      </c>
    </row>
    <row r="93" spans="1:11" x14ac:dyDescent="0.35">
      <c r="A93" s="29" t="s">
        <v>9245</v>
      </c>
      <c r="B93" s="299" t="s">
        <v>9246</v>
      </c>
      <c r="C93" s="299" t="s">
        <v>9194</v>
      </c>
      <c r="D93" s="299" t="s">
        <v>5668</v>
      </c>
      <c r="E93" s="299" t="s">
        <v>283</v>
      </c>
      <c r="F93" s="300">
        <v>301.60000000000002</v>
      </c>
      <c r="G93" s="299" t="s">
        <v>282</v>
      </c>
      <c r="H93" s="300">
        <v>28.94</v>
      </c>
      <c r="I93" s="58">
        <f>(H93*'Информация о ценах'!$D$12+'010'!H93*'Информация о ценах'!$D$12*'Информация о ценах'!$E$12)*'Информация о ценах'!$B$6*1.02*1.2</f>
        <v>1195.5114000000001</v>
      </c>
      <c r="J93" s="300"/>
      <c r="K93" s="231">
        <f t="shared" si="1"/>
        <v>0</v>
      </c>
    </row>
    <row r="94" spans="1:11" x14ac:dyDescent="0.35">
      <c r="A94" s="29" t="s">
        <v>9247</v>
      </c>
      <c r="B94" s="299" t="s">
        <v>9248</v>
      </c>
      <c r="C94" s="299" t="s">
        <v>9194</v>
      </c>
      <c r="D94" s="299" t="s">
        <v>5668</v>
      </c>
      <c r="E94" s="299" t="s">
        <v>284</v>
      </c>
      <c r="F94" s="300">
        <v>311.10000000000002</v>
      </c>
      <c r="G94" s="299" t="s">
        <v>140</v>
      </c>
      <c r="H94" s="300">
        <v>29.75</v>
      </c>
      <c r="I94" s="58">
        <f>(H94*'Информация о ценах'!$D$12+'010'!H94*'Информация о ценах'!$D$12*'Информация о ценах'!$E$12)*'Информация о ценах'!$B$6*1.02*1.2</f>
        <v>1228.9725000000001</v>
      </c>
      <c r="J94" s="300"/>
      <c r="K94" s="231">
        <f t="shared" si="1"/>
        <v>0</v>
      </c>
    </row>
    <row r="95" spans="1:11" x14ac:dyDescent="0.35">
      <c r="A95" s="29" t="s">
        <v>9249</v>
      </c>
      <c r="B95" s="299" t="s">
        <v>9250</v>
      </c>
      <c r="C95" s="299" t="s">
        <v>9194</v>
      </c>
      <c r="D95" s="299" t="s">
        <v>5668</v>
      </c>
      <c r="E95" s="299" t="s">
        <v>285</v>
      </c>
      <c r="F95" s="300">
        <v>387.72</v>
      </c>
      <c r="G95" s="299" t="s">
        <v>119</v>
      </c>
      <c r="H95" s="300">
        <v>31.61</v>
      </c>
      <c r="I95" s="58">
        <f>(H95*'Информация о ценах'!$D$12+'010'!H95*'Информация о ценах'!$D$12*'Информация о ценах'!$E$12)*'Информация о ценах'!$B$6*1.02*1.2</f>
        <v>1305.8090999999999</v>
      </c>
      <c r="J95" s="300"/>
      <c r="K95" s="231">
        <f t="shared" si="1"/>
        <v>0</v>
      </c>
    </row>
    <row r="96" spans="1:11" x14ac:dyDescent="0.35">
      <c r="A96" s="29" t="s">
        <v>9251</v>
      </c>
      <c r="B96" s="299" t="s">
        <v>9252</v>
      </c>
      <c r="C96" s="299" t="s">
        <v>9194</v>
      </c>
      <c r="D96" s="299" t="s">
        <v>5668</v>
      </c>
      <c r="E96" s="299" t="s">
        <v>286</v>
      </c>
      <c r="F96" s="300">
        <v>397</v>
      </c>
      <c r="G96" s="299" t="s">
        <v>119</v>
      </c>
      <c r="H96" s="300">
        <v>33.54</v>
      </c>
      <c r="I96" s="58">
        <f>(H96*'Информация о ценах'!$D$12+'010'!H96*'Информация о ценах'!$D$12*'Информация о ценах'!$E$12)*'Информация о ценах'!$B$6*1.02*1.2</f>
        <v>1385.5373999999999</v>
      </c>
      <c r="J96" s="300"/>
      <c r="K96" s="231">
        <f t="shared" si="1"/>
        <v>0</v>
      </c>
    </row>
    <row r="97" spans="1:11" x14ac:dyDescent="0.35">
      <c r="A97" s="29" t="s">
        <v>9253</v>
      </c>
      <c r="B97" s="299" t="s">
        <v>9254</v>
      </c>
      <c r="C97" s="299" t="s">
        <v>9194</v>
      </c>
      <c r="D97" s="299" t="s">
        <v>5668</v>
      </c>
      <c r="E97" s="299" t="s">
        <v>287</v>
      </c>
      <c r="F97" s="300">
        <v>408.8</v>
      </c>
      <c r="G97" s="299" t="s">
        <v>264</v>
      </c>
      <c r="H97" s="300">
        <v>33.619999999999997</v>
      </c>
      <c r="I97" s="58">
        <f>(H97*'Информация о ценах'!$D$12+'010'!H97*'Информация о ценах'!$D$12*'Информация о ценах'!$E$12)*'Информация о ценах'!$B$6*1.02*1.2</f>
        <v>1388.8422</v>
      </c>
      <c r="J97" s="300"/>
      <c r="K97" s="231">
        <f t="shared" si="1"/>
        <v>0</v>
      </c>
    </row>
    <row r="98" spans="1:11" x14ac:dyDescent="0.35">
      <c r="A98" s="29" t="s">
        <v>9255</v>
      </c>
      <c r="B98" s="299" t="s">
        <v>9256</v>
      </c>
      <c r="C98" s="299" t="s">
        <v>9194</v>
      </c>
      <c r="D98" s="299" t="s">
        <v>5668</v>
      </c>
      <c r="E98" s="299" t="s">
        <v>288</v>
      </c>
      <c r="F98" s="300">
        <v>436.58</v>
      </c>
      <c r="G98" s="299" t="s">
        <v>264</v>
      </c>
      <c r="H98" s="300">
        <v>34.49</v>
      </c>
      <c r="I98" s="58">
        <f>(H98*'Информация о ценах'!$D$12+'010'!H98*'Информация о ценах'!$D$12*'Информация о ценах'!$E$12)*'Информация о ценах'!$B$6*1.02*1.2</f>
        <v>1424.7819000000002</v>
      </c>
      <c r="J98" s="300"/>
      <c r="K98" s="231">
        <f t="shared" si="1"/>
        <v>0</v>
      </c>
    </row>
    <row r="99" spans="1:11" x14ac:dyDescent="0.35">
      <c r="A99" s="29" t="s">
        <v>9257</v>
      </c>
      <c r="B99" s="299" t="s">
        <v>9258</v>
      </c>
      <c r="C99" s="299" t="s">
        <v>9194</v>
      </c>
      <c r="D99" s="299" t="s">
        <v>5668</v>
      </c>
      <c r="E99" s="299" t="s">
        <v>296</v>
      </c>
      <c r="F99" s="300">
        <v>975.5</v>
      </c>
      <c r="G99" s="299" t="s">
        <v>214</v>
      </c>
      <c r="H99" s="300">
        <v>154</v>
      </c>
      <c r="I99" s="58">
        <f>(H99*'Информация о ценах'!$D$12+'010'!H99*'Информация о ценах'!$D$12*'Информация о ценах'!$E$12)*'Информация о ценах'!$B$6*1.02*1.2</f>
        <v>6361.74</v>
      </c>
      <c r="J99" s="300"/>
      <c r="K99" s="231">
        <f t="shared" si="1"/>
        <v>0</v>
      </c>
    </row>
    <row r="100" spans="1:11" x14ac:dyDescent="0.35">
      <c r="A100" s="29" t="s">
        <v>9259</v>
      </c>
      <c r="B100" s="299" t="s">
        <v>9260</v>
      </c>
      <c r="C100" s="299" t="s">
        <v>9194</v>
      </c>
      <c r="D100" s="299" t="s">
        <v>5668</v>
      </c>
      <c r="E100" s="299" t="s">
        <v>297</v>
      </c>
      <c r="F100" s="300">
        <v>938.48</v>
      </c>
      <c r="G100" s="299" t="s">
        <v>214</v>
      </c>
      <c r="H100" s="300">
        <v>166.16</v>
      </c>
      <c r="I100" s="58">
        <f>(H100*'Информация о ценах'!$D$12+'010'!H100*'Информация о ценах'!$D$12*'Информация о ценах'!$E$12)*'Информация о ценах'!$B$6*1.02*1.2</f>
        <v>6864.0696000000007</v>
      </c>
      <c r="J100" s="300"/>
      <c r="K100" s="231">
        <f t="shared" si="1"/>
        <v>0</v>
      </c>
    </row>
    <row r="101" spans="1:11" x14ac:dyDescent="0.35">
      <c r="A101" s="29" t="s">
        <v>9261</v>
      </c>
      <c r="B101" s="299" t="s">
        <v>9262</v>
      </c>
      <c r="C101" s="299" t="s">
        <v>9194</v>
      </c>
      <c r="D101" s="299" t="s">
        <v>5668</v>
      </c>
      <c r="E101" s="299" t="s">
        <v>298</v>
      </c>
      <c r="F101" s="300">
        <v>997.78</v>
      </c>
      <c r="G101" s="299" t="s">
        <v>214</v>
      </c>
      <c r="H101" s="300">
        <v>178.4</v>
      </c>
      <c r="I101" s="58">
        <f>(H101*'Информация о ценах'!$D$12+'010'!H101*'Информация о ценах'!$D$12*'Информация о ценах'!$E$12)*'Информация о ценах'!$B$6*1.02*1.2</f>
        <v>7369.7039999999997</v>
      </c>
      <c r="J101" s="300"/>
      <c r="K101" s="231">
        <f t="shared" si="1"/>
        <v>0</v>
      </c>
    </row>
    <row r="102" spans="1:11" x14ac:dyDescent="0.35">
      <c r="A102" s="29" t="s">
        <v>9263</v>
      </c>
      <c r="B102" s="299" t="s">
        <v>9264</v>
      </c>
      <c r="C102" s="299" t="s">
        <v>9194</v>
      </c>
      <c r="D102" s="299" t="s">
        <v>5668</v>
      </c>
      <c r="E102" s="299" t="s">
        <v>299</v>
      </c>
      <c r="F102" s="129">
        <v>1020.36</v>
      </c>
      <c r="G102" s="299" t="s">
        <v>214</v>
      </c>
      <c r="H102" s="300">
        <v>192.46</v>
      </c>
      <c r="I102" s="58">
        <f>(H102*'Информация о ценах'!$D$12+'010'!H102*'Информация о ценах'!$D$12*'Информация о ценах'!$E$12)*'Информация о ценах'!$B$6*1.02*1.2</f>
        <v>7950.5225999999993</v>
      </c>
      <c r="J102" s="300"/>
      <c r="K102" s="231">
        <f t="shared" si="1"/>
        <v>0</v>
      </c>
    </row>
    <row r="103" spans="1:11" x14ac:dyDescent="0.35">
      <c r="A103" s="29" t="s">
        <v>9265</v>
      </c>
      <c r="B103" s="299" t="s">
        <v>9266</v>
      </c>
      <c r="C103" s="299" t="s">
        <v>9194</v>
      </c>
      <c r="D103" s="299" t="s">
        <v>5668</v>
      </c>
      <c r="E103" s="299" t="s">
        <v>300</v>
      </c>
      <c r="F103" s="129">
        <v>1039.6600000000001</v>
      </c>
      <c r="G103" s="299" t="s">
        <v>125</v>
      </c>
      <c r="H103" s="300">
        <v>204.6</v>
      </c>
      <c r="I103" s="58">
        <f>(H103*'Информация о ценах'!$D$12+'010'!H103*'Информация о ценах'!$D$12*'Информация о ценах'!$E$12)*'Информация о ценах'!$B$6*1.02*1.2</f>
        <v>8452.0259999999998</v>
      </c>
      <c r="J103" s="300"/>
      <c r="K103" s="231">
        <f t="shared" si="1"/>
        <v>0</v>
      </c>
    </row>
    <row r="104" spans="1:11" x14ac:dyDescent="0.35">
      <c r="A104" s="29" t="s">
        <v>9267</v>
      </c>
      <c r="B104" s="299" t="s">
        <v>9268</v>
      </c>
      <c r="C104" s="299" t="s">
        <v>9194</v>
      </c>
      <c r="D104" s="299" t="s">
        <v>5668</v>
      </c>
      <c r="E104" s="299" t="s">
        <v>302</v>
      </c>
      <c r="F104" s="129">
        <v>1208.7</v>
      </c>
      <c r="G104" s="299" t="s">
        <v>125</v>
      </c>
      <c r="H104" s="300">
        <v>162.72</v>
      </c>
      <c r="I104" s="58">
        <f>(H104*'Информация о ценах'!$D$12+'010'!H104*'Информация о ценах'!$D$12*'Информация о ценах'!$E$12)*'Информация о ценах'!$B$6*1.02*1.2</f>
        <v>6721.9632000000001</v>
      </c>
      <c r="J104" s="300"/>
      <c r="K104" s="231">
        <f t="shared" si="1"/>
        <v>0</v>
      </c>
    </row>
    <row r="105" spans="1:11" x14ac:dyDescent="0.35">
      <c r="A105" s="29" t="s">
        <v>9269</v>
      </c>
      <c r="B105" s="299" t="s">
        <v>9270</v>
      </c>
      <c r="C105" s="299" t="s">
        <v>9194</v>
      </c>
      <c r="D105" s="299" t="s">
        <v>5668</v>
      </c>
      <c r="E105" s="299" t="s">
        <v>303</v>
      </c>
      <c r="F105" s="129">
        <v>1208.68</v>
      </c>
      <c r="G105" s="299" t="s">
        <v>125</v>
      </c>
      <c r="H105" s="300">
        <v>174.94</v>
      </c>
      <c r="I105" s="58">
        <f>(H105*'Информация о ценах'!$D$12+'010'!H105*'Информация о ценах'!$D$12*'Информация о ценах'!$E$12)*'Информация о ценах'!$B$6*1.02*1.2</f>
        <v>7226.7714000000005</v>
      </c>
      <c r="J105" s="300"/>
      <c r="K105" s="231">
        <f t="shared" si="1"/>
        <v>0</v>
      </c>
    </row>
    <row r="106" spans="1:11" x14ac:dyDescent="0.35">
      <c r="A106" s="29" t="s">
        <v>9271</v>
      </c>
      <c r="B106" s="299" t="s">
        <v>9272</v>
      </c>
      <c r="C106" s="299" t="s">
        <v>9194</v>
      </c>
      <c r="D106" s="299" t="s">
        <v>5668</v>
      </c>
      <c r="E106" s="299" t="s">
        <v>304</v>
      </c>
      <c r="F106" s="129">
        <v>1231.68</v>
      </c>
      <c r="G106" s="299" t="s">
        <v>125</v>
      </c>
      <c r="H106" s="300">
        <v>187.15</v>
      </c>
      <c r="I106" s="58">
        <f>(H106*'Информация о ценах'!$D$12+'010'!H106*'Информация о ценах'!$D$12*'Информация о ценах'!$E$12)*'Информация о ценах'!$B$6*1.02*1.2</f>
        <v>7731.1664999999994</v>
      </c>
      <c r="J106" s="300"/>
      <c r="K106" s="231">
        <f t="shared" si="1"/>
        <v>0</v>
      </c>
    </row>
    <row r="107" spans="1:11" x14ac:dyDescent="0.35">
      <c r="A107" s="29" t="s">
        <v>9273</v>
      </c>
      <c r="B107" s="299" t="s">
        <v>9274</v>
      </c>
      <c r="C107" s="299" t="s">
        <v>9194</v>
      </c>
      <c r="D107" s="299" t="s">
        <v>5668</v>
      </c>
      <c r="E107" s="299" t="s">
        <v>305</v>
      </c>
      <c r="F107" s="129">
        <v>1250.1600000000001</v>
      </c>
      <c r="G107" s="299" t="s">
        <v>215</v>
      </c>
      <c r="H107" s="300">
        <v>201.18</v>
      </c>
      <c r="I107" s="58">
        <f>(H107*'Информация о ценах'!$D$12+'010'!H107*'Информация о ценах'!$D$12*'Информация о ценах'!$E$12)*'Информация о ценах'!$B$6*1.02*1.2</f>
        <v>8310.7458000000006</v>
      </c>
      <c r="J107" s="300"/>
      <c r="K107" s="231">
        <f t="shared" si="1"/>
        <v>0</v>
      </c>
    </row>
    <row r="108" spans="1:11" x14ac:dyDescent="0.35">
      <c r="A108" s="29" t="s">
        <v>9275</v>
      </c>
      <c r="B108" s="299" t="s">
        <v>9276</v>
      </c>
      <c r="C108" s="299" t="s">
        <v>9194</v>
      </c>
      <c r="D108" s="299" t="s">
        <v>5668</v>
      </c>
      <c r="E108" s="299" t="s">
        <v>306</v>
      </c>
      <c r="F108" s="129">
        <v>1273.26</v>
      </c>
      <c r="G108" s="299" t="s">
        <v>215</v>
      </c>
      <c r="H108" s="300">
        <v>209.88</v>
      </c>
      <c r="I108" s="58">
        <f>(H108*'Информация о ценах'!$D$12+'010'!H108*'Информация о ценах'!$D$12*'Информация о ценах'!$E$12)*'Информация о ценах'!$B$6*1.02*1.2</f>
        <v>8670.1427999999996</v>
      </c>
      <c r="J108" s="300"/>
      <c r="K108" s="231">
        <f t="shared" si="1"/>
        <v>0</v>
      </c>
    </row>
    <row r="109" spans="1:11" x14ac:dyDescent="0.35">
      <c r="A109" s="29" t="s">
        <v>9277</v>
      </c>
      <c r="B109" s="299" t="s">
        <v>9278</v>
      </c>
      <c r="C109" s="299" t="s">
        <v>9194</v>
      </c>
      <c r="D109" s="299" t="s">
        <v>5668</v>
      </c>
      <c r="E109" s="299" t="s">
        <v>308</v>
      </c>
      <c r="F109" s="129">
        <v>1440.3</v>
      </c>
      <c r="G109" s="299" t="s">
        <v>128</v>
      </c>
      <c r="H109" s="300">
        <v>223.86</v>
      </c>
      <c r="I109" s="58">
        <f>(H109*'Информация о ценах'!$D$12+'010'!H109*'Информация о ценах'!$D$12*'Информация о ценах'!$E$12)*'Информация о ценах'!$B$6*1.02*1.2</f>
        <v>9247.6566000000003</v>
      </c>
      <c r="J109" s="300"/>
      <c r="K109" s="231">
        <f t="shared" si="1"/>
        <v>0</v>
      </c>
    </row>
    <row r="110" spans="1:11" x14ac:dyDescent="0.35">
      <c r="A110" s="29" t="s">
        <v>9279</v>
      </c>
      <c r="B110" s="299" t="s">
        <v>9280</v>
      </c>
      <c r="C110" s="299" t="s">
        <v>9194</v>
      </c>
      <c r="D110" s="299" t="s">
        <v>5668</v>
      </c>
      <c r="E110" s="299" t="s">
        <v>309</v>
      </c>
      <c r="F110" s="129">
        <v>1737.2</v>
      </c>
      <c r="G110" s="299" t="s">
        <v>128</v>
      </c>
      <c r="H110" s="300">
        <v>173.12</v>
      </c>
      <c r="I110" s="58">
        <f>(H110*'Информация о ценах'!$D$12+'010'!H110*'Информация о ценах'!$D$12*'Информация о ценах'!$E$12)*'Информация о ценах'!$B$6*1.02*1.2</f>
        <v>7151.5872000000008</v>
      </c>
      <c r="J110" s="300"/>
      <c r="K110" s="231">
        <f t="shared" si="1"/>
        <v>0</v>
      </c>
    </row>
    <row r="111" spans="1:11" x14ac:dyDescent="0.35">
      <c r="A111" s="29" t="s">
        <v>9281</v>
      </c>
      <c r="B111" s="299" t="s">
        <v>9282</v>
      </c>
      <c r="C111" s="299" t="s">
        <v>9194</v>
      </c>
      <c r="D111" s="299" t="s">
        <v>5668</v>
      </c>
      <c r="E111" s="299" t="s">
        <v>311</v>
      </c>
      <c r="F111" s="129">
        <v>1764.18</v>
      </c>
      <c r="G111" s="299" t="s">
        <v>128</v>
      </c>
      <c r="H111" s="300">
        <v>201.11</v>
      </c>
      <c r="I111" s="58">
        <f>(H111*'Информация о ценах'!$D$12+'010'!H111*'Информация о ценах'!$D$12*'Информация о ценах'!$E$12)*'Информация о ценах'!$B$6*1.02*1.2</f>
        <v>8307.8541000000005</v>
      </c>
      <c r="J111" s="300"/>
      <c r="K111" s="231">
        <f t="shared" si="1"/>
        <v>0</v>
      </c>
    </row>
    <row r="112" spans="1:11" x14ac:dyDescent="0.35">
      <c r="A112" s="29" t="s">
        <v>9283</v>
      </c>
      <c r="B112" s="299" t="s">
        <v>9284</v>
      </c>
      <c r="C112" s="299" t="s">
        <v>9194</v>
      </c>
      <c r="D112" s="299" t="s">
        <v>5668</v>
      </c>
      <c r="E112" s="299" t="s">
        <v>312</v>
      </c>
      <c r="F112" s="129">
        <v>1761.16</v>
      </c>
      <c r="G112" s="299" t="s">
        <v>128</v>
      </c>
      <c r="H112" s="300">
        <v>209.88</v>
      </c>
      <c r="I112" s="58">
        <f>(H112*'Информация о ценах'!$D$12+'010'!H112*'Информация о ценах'!$D$12*'Информация о ценах'!$E$12)*'Информация о ценах'!$B$6*1.02*1.2</f>
        <v>8670.1427999999996</v>
      </c>
      <c r="J112" s="300"/>
      <c r="K112" s="231">
        <f t="shared" si="1"/>
        <v>0</v>
      </c>
    </row>
    <row r="113" spans="1:11" x14ac:dyDescent="0.35">
      <c r="A113" s="29" t="s">
        <v>9285</v>
      </c>
      <c r="B113" s="299" t="s">
        <v>9286</v>
      </c>
      <c r="C113" s="299" t="s">
        <v>9194</v>
      </c>
      <c r="D113" s="299" t="s">
        <v>5668</v>
      </c>
      <c r="E113" s="299" t="s">
        <v>313</v>
      </c>
      <c r="F113" s="129">
        <v>1816.56</v>
      </c>
      <c r="G113" s="299" t="s">
        <v>130</v>
      </c>
      <c r="H113" s="300">
        <v>224.88</v>
      </c>
      <c r="I113" s="58">
        <f>(H113*'Информация о ценах'!$D$12+'010'!H113*'Информация о ценах'!$D$12*'Информация о ценах'!$E$12)*'Информация о ценах'!$B$6*1.02*1.2</f>
        <v>9289.7927999999993</v>
      </c>
      <c r="J113" s="300"/>
      <c r="K113" s="231">
        <f t="shared" si="1"/>
        <v>0</v>
      </c>
    </row>
    <row r="114" spans="1:11" x14ac:dyDescent="0.35">
      <c r="A114" s="29" t="s">
        <v>9287</v>
      </c>
      <c r="B114" s="299" t="s">
        <v>9288</v>
      </c>
      <c r="C114" s="299" t="s">
        <v>9194</v>
      </c>
      <c r="D114" s="299" t="s">
        <v>5668</v>
      </c>
      <c r="E114" s="299" t="s">
        <v>315</v>
      </c>
      <c r="F114" s="129">
        <v>1931.5</v>
      </c>
      <c r="G114" s="299" t="s">
        <v>130</v>
      </c>
      <c r="H114" s="300">
        <v>239.6</v>
      </c>
      <c r="I114" s="58">
        <f>(H114*'Информация о ценах'!$D$12+'010'!H114*'Информация о ценах'!$D$12*'Информация о ценах'!$E$12)*'Информация о ценах'!$B$6*1.02*1.2</f>
        <v>9897.8759999999984</v>
      </c>
      <c r="J114" s="300"/>
      <c r="K114" s="231">
        <f t="shared" si="1"/>
        <v>0</v>
      </c>
    </row>
    <row r="115" spans="1:11" x14ac:dyDescent="0.35">
      <c r="A115" s="29" t="s">
        <v>9289</v>
      </c>
      <c r="B115" s="299" t="s">
        <v>9290</v>
      </c>
      <c r="C115" s="299" t="s">
        <v>9194</v>
      </c>
      <c r="D115" s="299" t="s">
        <v>5668</v>
      </c>
      <c r="E115" s="299" t="s">
        <v>316</v>
      </c>
      <c r="F115" s="129">
        <v>2045</v>
      </c>
      <c r="G115" s="299" t="s">
        <v>130</v>
      </c>
      <c r="H115" s="300">
        <v>274.58999999999997</v>
      </c>
      <c r="I115" s="58">
        <f>(H115*'Информация о ценах'!$D$12+'010'!H115*'Информация о ценах'!$D$12*'Информация о ценах'!$E$12)*'Информация о ценах'!$B$6*1.02*1.2</f>
        <v>11343.312899999999</v>
      </c>
      <c r="J115" s="300"/>
      <c r="K115" s="231">
        <f t="shared" si="1"/>
        <v>0</v>
      </c>
    </row>
    <row r="116" spans="1:11" x14ac:dyDescent="0.35">
      <c r="A116" s="29" t="s">
        <v>4997</v>
      </c>
      <c r="B116" s="299" t="s">
        <v>9291</v>
      </c>
      <c r="C116" s="299" t="s">
        <v>4998</v>
      </c>
      <c r="D116" s="299" t="s">
        <v>5669</v>
      </c>
      <c r="E116" s="299" t="s">
        <v>320</v>
      </c>
      <c r="F116" s="300">
        <v>95.38</v>
      </c>
      <c r="G116" s="299" t="s">
        <v>148</v>
      </c>
      <c r="H116" s="300">
        <v>13.44</v>
      </c>
      <c r="I116" s="58">
        <f>(H116*'Информация о ценах'!$D$12+'010'!H116*'Информация о ценах'!$D$12*'Информация о ценах'!$E$12)*'Информация о ценах'!$B$6*1.02*1.2</f>
        <v>555.20640000000003</v>
      </c>
      <c r="J116" s="300"/>
      <c r="K116" s="231">
        <f t="shared" si="1"/>
        <v>0</v>
      </c>
    </row>
    <row r="117" spans="1:11" x14ac:dyDescent="0.35">
      <c r="A117" s="29" t="s">
        <v>4999</v>
      </c>
      <c r="B117" s="299" t="s">
        <v>9292</v>
      </c>
      <c r="C117" s="299" t="s">
        <v>4998</v>
      </c>
      <c r="D117" s="299" t="s">
        <v>5669</v>
      </c>
      <c r="E117" s="299" t="s">
        <v>322</v>
      </c>
      <c r="F117" s="300">
        <v>103.9</v>
      </c>
      <c r="G117" s="299" t="s">
        <v>148</v>
      </c>
      <c r="H117" s="300">
        <v>13.57</v>
      </c>
      <c r="I117" s="58">
        <f>(H117*'Информация о ценах'!$D$12+'010'!H117*'Информация о ценах'!$D$12*'Информация о ценах'!$E$12)*'Информация о ценах'!$B$6*1.02*1.2</f>
        <v>560.57670000000007</v>
      </c>
      <c r="J117" s="300"/>
      <c r="K117" s="231">
        <f t="shared" si="1"/>
        <v>0</v>
      </c>
    </row>
    <row r="118" spans="1:11" x14ac:dyDescent="0.35">
      <c r="A118" s="29" t="s">
        <v>5000</v>
      </c>
      <c r="B118" s="299" t="s">
        <v>9293</v>
      </c>
      <c r="C118" s="299" t="s">
        <v>4998</v>
      </c>
      <c r="D118" s="299" t="s">
        <v>5669</v>
      </c>
      <c r="E118" s="299" t="s">
        <v>324</v>
      </c>
      <c r="F118" s="300">
        <v>128.30000000000001</v>
      </c>
      <c r="G118" s="299" t="s">
        <v>186</v>
      </c>
      <c r="H118" s="300">
        <v>14.35</v>
      </c>
      <c r="I118" s="58">
        <f>(H118*'Информация о ценах'!$D$12+'010'!H118*'Информация о ценах'!$D$12*'Информация о ценах'!$E$12)*'Информация о ценах'!$B$6*1.02*1.2</f>
        <v>592.79849999999999</v>
      </c>
      <c r="J118" s="300"/>
      <c r="K118" s="231">
        <f t="shared" si="1"/>
        <v>0</v>
      </c>
    </row>
    <row r="119" spans="1:11" x14ac:dyDescent="0.35">
      <c r="A119" s="29" t="s">
        <v>5001</v>
      </c>
      <c r="B119" s="299" t="s">
        <v>9294</v>
      </c>
      <c r="C119" s="299" t="s">
        <v>4998</v>
      </c>
      <c r="D119" s="299" t="s">
        <v>5669</v>
      </c>
      <c r="E119" s="299" t="s">
        <v>326</v>
      </c>
      <c r="F119" s="300">
        <v>132.30000000000001</v>
      </c>
      <c r="G119" s="299" t="s">
        <v>110</v>
      </c>
      <c r="H119" s="300">
        <v>14.78</v>
      </c>
      <c r="I119" s="58">
        <f>(H119*'Информация о ценах'!$D$12+'010'!H119*'Информация о ценах'!$D$12*'Информация о ценах'!$E$12)*'Информация о ценах'!$B$6*1.02*1.2</f>
        <v>610.56179999999995</v>
      </c>
      <c r="J119" s="300"/>
      <c r="K119" s="231">
        <f t="shared" si="1"/>
        <v>0</v>
      </c>
    </row>
    <row r="120" spans="1:11" x14ac:dyDescent="0.35">
      <c r="A120" s="29" t="s">
        <v>5002</v>
      </c>
      <c r="B120" s="299" t="s">
        <v>9295</v>
      </c>
      <c r="C120" s="299" t="s">
        <v>4998</v>
      </c>
      <c r="D120" s="299" t="s">
        <v>5669</v>
      </c>
      <c r="E120" s="299" t="s">
        <v>328</v>
      </c>
      <c r="F120" s="300">
        <v>166.5</v>
      </c>
      <c r="G120" s="299" t="s">
        <v>170</v>
      </c>
      <c r="H120" s="300">
        <v>16.5</v>
      </c>
      <c r="I120" s="58">
        <f>(H120*'Информация о ценах'!$D$12+'010'!H120*'Информация о ценах'!$D$12*'Информация о ценах'!$E$12)*'Информация о ценах'!$B$6*1.02*1.2</f>
        <v>681.61500000000001</v>
      </c>
      <c r="J120" s="300"/>
      <c r="K120" s="231">
        <f t="shared" si="1"/>
        <v>0</v>
      </c>
    </row>
    <row r="121" spans="1:11" x14ac:dyDescent="0.35">
      <c r="A121" s="29" t="s">
        <v>5003</v>
      </c>
      <c r="B121" s="299" t="s">
        <v>9296</v>
      </c>
      <c r="C121" s="299" t="s">
        <v>4998</v>
      </c>
      <c r="D121" s="299" t="s">
        <v>5669</v>
      </c>
      <c r="E121" s="299" t="s">
        <v>330</v>
      </c>
      <c r="F121" s="300">
        <v>162.36000000000001</v>
      </c>
      <c r="G121" s="299" t="s">
        <v>173</v>
      </c>
      <c r="H121" s="300">
        <v>16.25</v>
      </c>
      <c r="I121" s="58">
        <f>(H121*'Информация о ценах'!$D$12+'010'!H121*'Информация о ценах'!$D$12*'Информация о ценах'!$E$12)*'Информация о ценах'!$B$6*1.02*1.2</f>
        <v>671.28750000000002</v>
      </c>
      <c r="J121" s="300"/>
      <c r="K121" s="231">
        <f t="shared" si="1"/>
        <v>0</v>
      </c>
    </row>
    <row r="122" spans="1:11" x14ac:dyDescent="0.35">
      <c r="A122" s="29" t="s">
        <v>5004</v>
      </c>
      <c r="B122" s="299" t="s">
        <v>9297</v>
      </c>
      <c r="C122" s="299" t="s">
        <v>4998</v>
      </c>
      <c r="D122" s="299" t="s">
        <v>5669</v>
      </c>
      <c r="E122" s="299" t="s">
        <v>332</v>
      </c>
      <c r="F122" s="300">
        <v>193.56</v>
      </c>
      <c r="G122" s="299" t="s">
        <v>173</v>
      </c>
      <c r="H122" s="300">
        <v>19.190000000000001</v>
      </c>
      <c r="I122" s="58">
        <f>(H122*'Информация о ценах'!$D$12+'010'!H122*'Информация о ценах'!$D$12*'Информация о ценах'!$E$12)*'Информация о ценах'!$B$6*1.02*1.2</f>
        <v>792.73890000000006</v>
      </c>
      <c r="J122" s="300"/>
      <c r="K122" s="231">
        <f t="shared" si="1"/>
        <v>0</v>
      </c>
    </row>
    <row r="123" spans="1:11" x14ac:dyDescent="0.35">
      <c r="A123" s="29" t="s">
        <v>5005</v>
      </c>
      <c r="B123" s="299" t="s">
        <v>9298</v>
      </c>
      <c r="C123" s="299" t="s">
        <v>4998</v>
      </c>
      <c r="D123" s="299" t="s">
        <v>5669</v>
      </c>
      <c r="E123" s="299" t="s">
        <v>334</v>
      </c>
      <c r="F123" s="300">
        <v>199.76</v>
      </c>
      <c r="G123" s="299" t="s">
        <v>173</v>
      </c>
      <c r="H123" s="300">
        <v>19.11</v>
      </c>
      <c r="I123" s="58">
        <f>(H123*'Информация о ценах'!$D$12+'010'!H123*'Информация о ценах'!$D$12*'Информация о ценах'!$E$12)*'Информация о ценах'!$B$6*1.02*1.2</f>
        <v>789.43410000000017</v>
      </c>
      <c r="J123" s="300"/>
      <c r="K123" s="231">
        <f t="shared" si="1"/>
        <v>0</v>
      </c>
    </row>
    <row r="124" spans="1:11" x14ac:dyDescent="0.35">
      <c r="A124" s="29" t="s">
        <v>5006</v>
      </c>
      <c r="B124" s="299" t="s">
        <v>9299</v>
      </c>
      <c r="C124" s="299" t="s">
        <v>4998</v>
      </c>
      <c r="D124" s="299" t="s">
        <v>5669</v>
      </c>
      <c r="E124" s="299" t="s">
        <v>336</v>
      </c>
      <c r="F124" s="300">
        <v>207.06</v>
      </c>
      <c r="G124" s="299" t="s">
        <v>113</v>
      </c>
      <c r="H124" s="300">
        <v>19.489999999999998</v>
      </c>
      <c r="I124" s="58">
        <f>(H124*'Информация о ценах'!$D$12+'010'!H124*'Информация о ценах'!$D$12*'Информация о ценах'!$E$12)*'Информация о ценах'!$B$6*1.02*1.2</f>
        <v>805.13189999999997</v>
      </c>
      <c r="J124" s="300"/>
      <c r="K124" s="231">
        <f t="shared" si="1"/>
        <v>0</v>
      </c>
    </row>
    <row r="125" spans="1:11" x14ac:dyDescent="0.35">
      <c r="A125" s="29" t="s">
        <v>5007</v>
      </c>
      <c r="B125" s="299" t="s">
        <v>9300</v>
      </c>
      <c r="C125" s="299" t="s">
        <v>4998</v>
      </c>
      <c r="D125" s="299" t="s">
        <v>5669</v>
      </c>
      <c r="E125" s="299" t="s">
        <v>338</v>
      </c>
      <c r="F125" s="300">
        <v>243.26</v>
      </c>
      <c r="G125" s="299" t="s">
        <v>113</v>
      </c>
      <c r="H125" s="300">
        <v>28.26</v>
      </c>
      <c r="I125" s="58">
        <f>(H125*'Информация о ценах'!$D$12+'010'!H125*'Информация о ценах'!$D$12*'Информация о ценах'!$E$12)*'Информация о ценах'!$B$6*1.02*1.2</f>
        <v>1167.4206000000001</v>
      </c>
      <c r="J125" s="300"/>
      <c r="K125" s="231">
        <f t="shared" si="1"/>
        <v>0</v>
      </c>
    </row>
    <row r="126" spans="1:11" x14ac:dyDescent="0.35">
      <c r="A126" s="29" t="s">
        <v>5008</v>
      </c>
      <c r="B126" s="299" t="s">
        <v>9301</v>
      </c>
      <c r="C126" s="299" t="s">
        <v>4998</v>
      </c>
      <c r="D126" s="299" t="s">
        <v>5669</v>
      </c>
      <c r="E126" s="299" t="s">
        <v>340</v>
      </c>
      <c r="F126" s="300">
        <v>303.86</v>
      </c>
      <c r="G126" s="299" t="s">
        <v>263</v>
      </c>
      <c r="H126" s="300">
        <v>32.979999999999997</v>
      </c>
      <c r="I126" s="58">
        <f>(H126*'Информация о ценах'!$D$12+'010'!H126*'Информация о ценах'!$D$12*'Информация о ценах'!$E$12)*'Информация о ценах'!$B$6*1.02*1.2</f>
        <v>1362.4038</v>
      </c>
      <c r="J126" s="300"/>
      <c r="K126" s="231">
        <f t="shared" si="1"/>
        <v>0</v>
      </c>
    </row>
    <row r="127" spans="1:11" x14ac:dyDescent="0.35">
      <c r="A127" s="29" t="s">
        <v>5009</v>
      </c>
      <c r="B127" s="299" t="s">
        <v>9302</v>
      </c>
      <c r="C127" s="299" t="s">
        <v>4998</v>
      </c>
      <c r="D127" s="299" t="s">
        <v>5669</v>
      </c>
      <c r="E127" s="299" t="s">
        <v>342</v>
      </c>
      <c r="F127" s="300">
        <v>285.82</v>
      </c>
      <c r="G127" s="299" t="s">
        <v>116</v>
      </c>
      <c r="H127" s="300">
        <v>23.27</v>
      </c>
      <c r="I127" s="58">
        <f>(H127*'Информация о ценах'!$D$12+'010'!H127*'Информация о ценах'!$D$12*'Информация о ценах'!$E$12)*'Информация о ценах'!$B$6*1.02*1.2</f>
        <v>961.28370000000007</v>
      </c>
      <c r="J127" s="300"/>
      <c r="K127" s="231">
        <f t="shared" si="1"/>
        <v>0</v>
      </c>
    </row>
    <row r="128" spans="1:11" x14ac:dyDescent="0.35">
      <c r="A128" s="29" t="s">
        <v>5010</v>
      </c>
      <c r="B128" s="299" t="s">
        <v>9303</v>
      </c>
      <c r="C128" s="299" t="s">
        <v>4998</v>
      </c>
      <c r="D128" s="299" t="s">
        <v>5669</v>
      </c>
      <c r="E128" s="299" t="s">
        <v>344</v>
      </c>
      <c r="F128" s="300">
        <v>318.62</v>
      </c>
      <c r="G128" s="299" t="s">
        <v>116</v>
      </c>
      <c r="H128" s="300">
        <v>31.69</v>
      </c>
      <c r="I128" s="58">
        <f>(H128*'Информация о ценах'!$D$12+'010'!H128*'Информация о ценах'!$D$12*'Информация о ценах'!$E$12)*'Информация о ценах'!$B$6*1.02*1.2</f>
        <v>1309.1139000000001</v>
      </c>
      <c r="J128" s="300"/>
      <c r="K128" s="231">
        <f t="shared" si="1"/>
        <v>0</v>
      </c>
    </row>
    <row r="129" spans="1:11" x14ac:dyDescent="0.35">
      <c r="A129" s="29" t="s">
        <v>5011</v>
      </c>
      <c r="B129" s="299" t="s">
        <v>9304</v>
      </c>
      <c r="C129" s="299" t="s">
        <v>4998</v>
      </c>
      <c r="D129" s="299" t="s">
        <v>5669</v>
      </c>
      <c r="E129" s="299" t="s">
        <v>346</v>
      </c>
      <c r="F129" s="300">
        <v>467.52</v>
      </c>
      <c r="G129" s="299" t="s">
        <v>347</v>
      </c>
      <c r="H129" s="300">
        <v>43.94</v>
      </c>
      <c r="I129" s="58">
        <f>(H129*'Информация о ценах'!$D$12+'010'!H129*'Информация о ценах'!$D$12*'Информация о ценах'!$E$12)*'Информация о ценах'!$B$6*1.02*1.2</f>
        <v>1815.1613999999997</v>
      </c>
      <c r="J129" s="300"/>
      <c r="K129" s="231">
        <f t="shared" si="1"/>
        <v>0</v>
      </c>
    </row>
    <row r="130" spans="1:11" x14ac:dyDescent="0.35">
      <c r="A130" s="29" t="s">
        <v>5012</v>
      </c>
      <c r="B130" s="299" t="s">
        <v>9305</v>
      </c>
      <c r="C130" s="299" t="s">
        <v>4998</v>
      </c>
      <c r="D130" s="299" t="s">
        <v>5669</v>
      </c>
      <c r="E130" s="299" t="s">
        <v>349</v>
      </c>
      <c r="F130" s="300">
        <v>380.72</v>
      </c>
      <c r="G130" s="299" t="s">
        <v>347</v>
      </c>
      <c r="H130" s="300">
        <v>27.25</v>
      </c>
      <c r="I130" s="58">
        <f>(H130*'Информация о ценах'!$D$12+'010'!H130*'Информация о ценах'!$D$12*'Информация о ценах'!$E$12)*'Информация о ценах'!$B$6*1.02*1.2</f>
        <v>1125.6975000000002</v>
      </c>
      <c r="J130" s="300"/>
      <c r="K130" s="231">
        <f t="shared" si="1"/>
        <v>0</v>
      </c>
    </row>
    <row r="131" spans="1:11" x14ac:dyDescent="0.35">
      <c r="A131" s="29" t="s">
        <v>5013</v>
      </c>
      <c r="B131" s="299" t="s">
        <v>9306</v>
      </c>
      <c r="C131" s="299" t="s">
        <v>4998</v>
      </c>
      <c r="D131" s="299" t="s">
        <v>5669</v>
      </c>
      <c r="E131" s="299" t="s">
        <v>351</v>
      </c>
      <c r="F131" s="300">
        <v>417.12</v>
      </c>
      <c r="G131" s="299" t="s">
        <v>347</v>
      </c>
      <c r="H131" s="300">
        <v>38.950000000000003</v>
      </c>
      <c r="I131" s="58">
        <f>(H131*'Информация о ценах'!$D$12+'010'!H131*'Информация о ценах'!$D$12*'Информация о ценах'!$E$12)*'Информация о ценах'!$B$6*1.02*1.2</f>
        <v>1609.0245000000002</v>
      </c>
      <c r="J131" s="300"/>
      <c r="K131" s="231">
        <f t="shared" si="1"/>
        <v>0</v>
      </c>
    </row>
    <row r="132" spans="1:11" x14ac:dyDescent="0.35">
      <c r="A132" s="29" t="s">
        <v>5014</v>
      </c>
      <c r="B132" s="299" t="s">
        <v>9307</v>
      </c>
      <c r="C132" s="299" t="s">
        <v>4998</v>
      </c>
      <c r="D132" s="299" t="s">
        <v>5669</v>
      </c>
      <c r="E132" s="299" t="s">
        <v>355</v>
      </c>
      <c r="F132" s="300">
        <v>953.1</v>
      </c>
      <c r="G132" s="299" t="s">
        <v>125</v>
      </c>
      <c r="H132" s="300">
        <v>198.79</v>
      </c>
      <c r="I132" s="58">
        <f>(H132*'Информация о ценах'!$D$12+'010'!H132*'Информация о ценах'!$D$12*'Информация о ценах'!$E$12)*'Информация о ценах'!$B$6*1.02*1.2</f>
        <v>8212.0149000000001</v>
      </c>
      <c r="J132" s="300"/>
      <c r="K132" s="231">
        <f t="shared" ref="K132:K195" si="2">I132*J132</f>
        <v>0</v>
      </c>
    </row>
    <row r="133" spans="1:11" x14ac:dyDescent="0.35">
      <c r="A133" s="29" t="s">
        <v>5015</v>
      </c>
      <c r="B133" s="299" t="s">
        <v>9308</v>
      </c>
      <c r="C133" s="299" t="s">
        <v>4998</v>
      </c>
      <c r="D133" s="299" t="s">
        <v>5669</v>
      </c>
      <c r="E133" s="299" t="s">
        <v>353</v>
      </c>
      <c r="F133" s="300">
        <v>608.41999999999996</v>
      </c>
      <c r="G133" s="299" t="s">
        <v>264</v>
      </c>
      <c r="H133" s="300">
        <v>61.47</v>
      </c>
      <c r="I133" s="58">
        <f>(H133*'Информация о ценах'!$D$12+'010'!H133*'Информация о ценах'!$D$12*'Информация о ценах'!$E$12)*'Информация о ценах'!$B$6*1.02*1.2</f>
        <v>2539.3257000000003</v>
      </c>
      <c r="J133" s="300"/>
      <c r="K133" s="231">
        <f t="shared" si="2"/>
        <v>0</v>
      </c>
    </row>
    <row r="134" spans="1:11" x14ac:dyDescent="0.35">
      <c r="A134" s="29" t="s">
        <v>5016</v>
      </c>
      <c r="B134" s="299" t="s">
        <v>9309</v>
      </c>
      <c r="C134" s="299" t="s">
        <v>4998</v>
      </c>
      <c r="D134" s="299" t="s">
        <v>5669</v>
      </c>
      <c r="E134" s="299" t="s">
        <v>357</v>
      </c>
      <c r="F134" s="129">
        <v>1134</v>
      </c>
      <c r="G134" s="299" t="s">
        <v>125</v>
      </c>
      <c r="H134" s="300">
        <v>216.39</v>
      </c>
      <c r="I134" s="58">
        <f>(H134*'Информация о ценах'!$D$12+'010'!H134*'Информация о ценах'!$D$12*'Информация о ценах'!$E$12)*'Информация о ценах'!$B$6*1.02*1.2</f>
        <v>8939.0709000000006</v>
      </c>
      <c r="J134" s="300"/>
      <c r="K134" s="231">
        <f t="shared" si="2"/>
        <v>0</v>
      </c>
    </row>
    <row r="135" spans="1:11" x14ac:dyDescent="0.35">
      <c r="A135" s="29" t="s">
        <v>5017</v>
      </c>
      <c r="B135" s="299" t="s">
        <v>9310</v>
      </c>
      <c r="C135" s="299" t="s">
        <v>4998</v>
      </c>
      <c r="D135" s="299" t="s">
        <v>5669</v>
      </c>
      <c r="E135" s="299" t="s">
        <v>359</v>
      </c>
      <c r="F135" s="129">
        <v>1228.2</v>
      </c>
      <c r="G135" s="299" t="s">
        <v>125</v>
      </c>
      <c r="H135" s="300">
        <v>220.38</v>
      </c>
      <c r="I135" s="58">
        <f>(H135*'Информация о ценах'!$D$12+'010'!H135*'Информация о ценах'!$D$12*'Информация о ценах'!$E$12)*'Информация о ценах'!$B$6*1.02*1.2</f>
        <v>9103.8978000000006</v>
      </c>
      <c r="J135" s="300"/>
      <c r="K135" s="231">
        <f t="shared" si="2"/>
        <v>0</v>
      </c>
    </row>
    <row r="136" spans="1:11" x14ac:dyDescent="0.35">
      <c r="A136" s="29" t="s">
        <v>5018</v>
      </c>
      <c r="B136" s="299" t="s">
        <v>9311</v>
      </c>
      <c r="C136" s="299" t="s">
        <v>4998</v>
      </c>
      <c r="D136" s="299" t="s">
        <v>5669</v>
      </c>
      <c r="E136" s="299" t="s">
        <v>361</v>
      </c>
      <c r="F136" s="129">
        <v>1413.2</v>
      </c>
      <c r="G136" s="299" t="s">
        <v>125</v>
      </c>
      <c r="H136" s="300">
        <v>231.72</v>
      </c>
      <c r="I136" s="58">
        <f>(H136*'Информация о ценах'!$D$12+'010'!H136*'Информация о ценах'!$D$12*'Информация о ценах'!$E$12)*'Информация о ценах'!$B$6*1.02*1.2</f>
        <v>9572.3531999999996</v>
      </c>
      <c r="J136" s="300"/>
      <c r="K136" s="231">
        <f t="shared" si="2"/>
        <v>0</v>
      </c>
    </row>
    <row r="137" spans="1:11" x14ac:dyDescent="0.35">
      <c r="A137" s="29" t="s">
        <v>5019</v>
      </c>
      <c r="B137" s="299" t="s">
        <v>9312</v>
      </c>
      <c r="C137" s="299" t="s">
        <v>4998</v>
      </c>
      <c r="D137" s="299" t="s">
        <v>5669</v>
      </c>
      <c r="E137" s="299" t="s">
        <v>363</v>
      </c>
      <c r="F137" s="129">
        <v>1777.3</v>
      </c>
      <c r="G137" s="299" t="s">
        <v>128</v>
      </c>
      <c r="H137" s="300">
        <v>266.39</v>
      </c>
      <c r="I137" s="58">
        <f>(H137*'Информация о ценах'!$D$12+'010'!H137*'Информация о ценах'!$D$12*'Информация о ценах'!$E$12)*'Информация о ценах'!$B$6*1.02*1.2</f>
        <v>11004.570900000001</v>
      </c>
      <c r="J137" s="300"/>
      <c r="K137" s="231">
        <f t="shared" si="2"/>
        <v>0</v>
      </c>
    </row>
    <row r="138" spans="1:11" x14ac:dyDescent="0.35">
      <c r="A138" s="29" t="s">
        <v>5020</v>
      </c>
      <c r="B138" s="299" t="s">
        <v>9313</v>
      </c>
      <c r="C138" s="299" t="s">
        <v>4998</v>
      </c>
      <c r="D138" s="299" t="s">
        <v>5669</v>
      </c>
      <c r="E138" s="299" t="s">
        <v>365</v>
      </c>
      <c r="F138" s="129">
        <v>1960</v>
      </c>
      <c r="G138" s="299" t="s">
        <v>128</v>
      </c>
      <c r="H138" s="300">
        <v>293.06</v>
      </c>
      <c r="I138" s="58">
        <f>(H138*'Информация о ценах'!$D$12+'010'!H138*'Информация о ценах'!$D$12*'Информация о ценах'!$E$12)*'Информация о ценах'!$B$6*1.02*1.2</f>
        <v>12106.308600000002</v>
      </c>
      <c r="J138" s="300"/>
      <c r="K138" s="231">
        <f t="shared" si="2"/>
        <v>0</v>
      </c>
    </row>
    <row r="139" spans="1:11" x14ac:dyDescent="0.35">
      <c r="A139" s="29" t="s">
        <v>9314</v>
      </c>
      <c r="B139" s="299" t="s">
        <v>9315</v>
      </c>
      <c r="C139" s="299" t="s">
        <v>9316</v>
      </c>
      <c r="D139" s="299" t="s">
        <v>5670</v>
      </c>
      <c r="E139" s="299" t="s">
        <v>100</v>
      </c>
      <c r="F139" s="300">
        <v>40.28</v>
      </c>
      <c r="G139" s="299" t="s">
        <v>367</v>
      </c>
      <c r="H139" s="300">
        <v>5.5</v>
      </c>
      <c r="I139" s="58">
        <f>(H139*'Информация о ценах'!$D$12+'010'!H139*'Информация о ценах'!$D$12*'Информация о ценах'!$E$12)*'Информация о ценах'!$B$6*1.02*1.2</f>
        <v>227.20500000000001</v>
      </c>
      <c r="J139" s="300"/>
      <c r="K139" s="231">
        <f t="shared" si="2"/>
        <v>0</v>
      </c>
    </row>
    <row r="140" spans="1:11" x14ac:dyDescent="0.35">
      <c r="A140" s="29" t="s">
        <v>9317</v>
      </c>
      <c r="B140" s="299" t="s">
        <v>9318</v>
      </c>
      <c r="C140" s="299" t="s">
        <v>9316</v>
      </c>
      <c r="D140" s="299" t="s">
        <v>5670</v>
      </c>
      <c r="E140" s="299" t="s">
        <v>32</v>
      </c>
      <c r="F140" s="300">
        <v>51.8</v>
      </c>
      <c r="G140" s="299" t="s">
        <v>102</v>
      </c>
      <c r="H140" s="300">
        <v>6.03</v>
      </c>
      <c r="I140" s="58">
        <f>(H140*'Информация о ценах'!$D$12+'010'!H140*'Информация о ценах'!$D$12*'Информация о ценах'!$E$12)*'Информация о ценах'!$B$6*1.02*1.2</f>
        <v>249.09930000000003</v>
      </c>
      <c r="J140" s="300"/>
      <c r="K140" s="231">
        <f t="shared" si="2"/>
        <v>0</v>
      </c>
    </row>
    <row r="141" spans="1:11" x14ac:dyDescent="0.35">
      <c r="A141" s="29" t="s">
        <v>9319</v>
      </c>
      <c r="B141" s="299" t="s">
        <v>9320</v>
      </c>
      <c r="C141" s="299" t="s">
        <v>9316</v>
      </c>
      <c r="D141" s="299" t="s">
        <v>5670</v>
      </c>
      <c r="E141" s="299" t="s">
        <v>106</v>
      </c>
      <c r="F141" s="300">
        <v>68.8</v>
      </c>
      <c r="G141" s="299" t="s">
        <v>104</v>
      </c>
      <c r="H141" s="300">
        <v>6.96</v>
      </c>
      <c r="I141" s="58">
        <f>(H141*'Информация о ценах'!$D$12+'010'!H141*'Информация о ценах'!$D$12*'Информация о ценах'!$E$12)*'Информация о ценах'!$B$6*1.02*1.2</f>
        <v>287.51760000000002</v>
      </c>
      <c r="J141" s="300"/>
      <c r="K141" s="231">
        <f t="shared" si="2"/>
        <v>0</v>
      </c>
    </row>
    <row r="142" spans="1:11" x14ac:dyDescent="0.35">
      <c r="A142" s="29" t="s">
        <v>9321</v>
      </c>
      <c r="B142" s="299" t="s">
        <v>9322</v>
      </c>
      <c r="C142" s="299" t="s">
        <v>9316</v>
      </c>
      <c r="D142" s="299" t="s">
        <v>5670</v>
      </c>
      <c r="E142" s="299" t="s">
        <v>109</v>
      </c>
      <c r="F142" s="300">
        <v>89.36</v>
      </c>
      <c r="G142" s="299" t="s">
        <v>209</v>
      </c>
      <c r="H142" s="300">
        <v>7.99</v>
      </c>
      <c r="I142" s="58">
        <f>(H142*'Информация о ценах'!$D$12+'010'!H142*'Информация о ценах'!$D$12*'Информация о ценах'!$E$12)*'Информация о ценах'!$B$6*1.02*1.2</f>
        <v>330.06690000000003</v>
      </c>
      <c r="J142" s="300"/>
      <c r="K142" s="231">
        <f t="shared" si="2"/>
        <v>0</v>
      </c>
    </row>
    <row r="143" spans="1:11" x14ac:dyDescent="0.35">
      <c r="A143" s="29" t="s">
        <v>9323</v>
      </c>
      <c r="B143" s="299" t="s">
        <v>9324</v>
      </c>
      <c r="C143" s="299" t="s">
        <v>9316</v>
      </c>
      <c r="D143" s="299" t="s">
        <v>5670</v>
      </c>
      <c r="E143" s="299" t="s">
        <v>112</v>
      </c>
      <c r="F143" s="300">
        <v>112.06</v>
      </c>
      <c r="G143" s="299" t="s">
        <v>217</v>
      </c>
      <c r="H143" s="300">
        <v>9.6999999999999993</v>
      </c>
      <c r="I143" s="58">
        <f>(H143*'Информация о ценах'!$D$12+'010'!H143*'Информация о ценах'!$D$12*'Информация о ценах'!$E$12)*'Информация о ценах'!$B$6*1.02*1.2</f>
        <v>400.70699999999999</v>
      </c>
      <c r="J143" s="300"/>
      <c r="K143" s="231">
        <f t="shared" si="2"/>
        <v>0</v>
      </c>
    </row>
    <row r="144" spans="1:11" x14ac:dyDescent="0.35">
      <c r="A144" s="29" t="s">
        <v>9325</v>
      </c>
      <c r="B144" s="299" t="s">
        <v>9326</v>
      </c>
      <c r="C144" s="299" t="s">
        <v>9316</v>
      </c>
      <c r="D144" s="299" t="s">
        <v>5670</v>
      </c>
      <c r="E144" s="299" t="s">
        <v>115</v>
      </c>
      <c r="F144" s="300">
        <v>164.42</v>
      </c>
      <c r="G144" s="299" t="s">
        <v>113</v>
      </c>
      <c r="H144" s="300">
        <v>12.85</v>
      </c>
      <c r="I144" s="58">
        <f>(H144*'Информация о ценах'!$D$12+'010'!H144*'Информация о ценах'!$D$12*'Информация о ценах'!$E$12)*'Информация о ценах'!$B$6*1.02*1.2</f>
        <v>530.83349999999996</v>
      </c>
      <c r="J144" s="300"/>
      <c r="K144" s="231">
        <f t="shared" si="2"/>
        <v>0</v>
      </c>
    </row>
    <row r="145" spans="1:11" x14ac:dyDescent="0.35">
      <c r="A145" s="29" t="s">
        <v>9327</v>
      </c>
      <c r="B145" s="299" t="s">
        <v>9328</v>
      </c>
      <c r="C145" s="299" t="s">
        <v>9316</v>
      </c>
      <c r="D145" s="299" t="s">
        <v>5670</v>
      </c>
      <c r="E145" s="299" t="s">
        <v>118</v>
      </c>
      <c r="F145" s="300">
        <v>217.62</v>
      </c>
      <c r="G145" s="299" t="s">
        <v>263</v>
      </c>
      <c r="H145" s="300">
        <v>15.63</v>
      </c>
      <c r="I145" s="58">
        <f>(H145*'Информация о ценах'!$D$12+'010'!H145*'Информация о ценах'!$D$12*'Информация о ценах'!$E$12)*'Информация о ценах'!$B$6*1.02*1.2</f>
        <v>645.67529999999999</v>
      </c>
      <c r="J145" s="300"/>
      <c r="K145" s="231">
        <f t="shared" si="2"/>
        <v>0</v>
      </c>
    </row>
    <row r="146" spans="1:11" x14ac:dyDescent="0.35">
      <c r="A146" s="29" t="s">
        <v>9329</v>
      </c>
      <c r="B146" s="299" t="s">
        <v>9330</v>
      </c>
      <c r="C146" s="299" t="s">
        <v>9316</v>
      </c>
      <c r="D146" s="299" t="s">
        <v>5670</v>
      </c>
      <c r="E146" s="299" t="s">
        <v>124</v>
      </c>
      <c r="F146" s="300">
        <v>593.29999999999995</v>
      </c>
      <c r="G146" s="299" t="s">
        <v>290</v>
      </c>
      <c r="H146" s="300">
        <v>96.41</v>
      </c>
      <c r="I146" s="58">
        <f>(H146*'Информация о ценах'!$D$12+'010'!H146*'Информация о ценах'!$D$12*'Информация о ценах'!$E$12)*'Информация о ценах'!$B$6*1.02*1.2</f>
        <v>3982.6971000000003</v>
      </c>
      <c r="J146" s="300"/>
      <c r="K146" s="231">
        <f t="shared" si="2"/>
        <v>0</v>
      </c>
    </row>
    <row r="147" spans="1:11" x14ac:dyDescent="0.35">
      <c r="A147" s="29" t="s">
        <v>9331</v>
      </c>
      <c r="B147" s="299" t="s">
        <v>9332</v>
      </c>
      <c r="C147" s="299" t="s">
        <v>9316</v>
      </c>
      <c r="D147" s="299" t="s">
        <v>5670</v>
      </c>
      <c r="E147" s="299" t="s">
        <v>127</v>
      </c>
      <c r="F147" s="300">
        <v>754.6</v>
      </c>
      <c r="G147" s="299" t="s">
        <v>369</v>
      </c>
      <c r="H147" s="300">
        <v>113.88</v>
      </c>
      <c r="I147" s="58">
        <f>(H147*'Информация о ценах'!$D$12+'010'!H147*'Информация о ценах'!$D$12*'Информация о ценах'!$E$12)*'Информация о ценах'!$B$6*1.02*1.2</f>
        <v>4704.3828000000003</v>
      </c>
      <c r="J147" s="300"/>
      <c r="K147" s="231">
        <f t="shared" si="2"/>
        <v>0</v>
      </c>
    </row>
    <row r="148" spans="1:11" x14ac:dyDescent="0.35">
      <c r="A148" s="29" t="s">
        <v>9333</v>
      </c>
      <c r="B148" s="299" t="s">
        <v>9334</v>
      </c>
      <c r="C148" s="299" t="s">
        <v>9316</v>
      </c>
      <c r="D148" s="299" t="s">
        <v>5670</v>
      </c>
      <c r="E148" s="299" t="s">
        <v>6282</v>
      </c>
      <c r="F148" s="129">
        <v>1112</v>
      </c>
      <c r="G148" s="299" t="s">
        <v>125</v>
      </c>
      <c r="H148" s="300">
        <v>145.24</v>
      </c>
      <c r="I148" s="58">
        <f>(H148*'Информация о ценах'!$D$12+'010'!H148*'Информация о ценах'!$D$12*'Информация о ценах'!$E$12)*'Информация о ценах'!$B$6*1.02*1.2</f>
        <v>5999.8644000000004</v>
      </c>
      <c r="J148" s="300"/>
      <c r="K148" s="231">
        <f t="shared" si="2"/>
        <v>0</v>
      </c>
    </row>
    <row r="149" spans="1:11" x14ac:dyDescent="0.35">
      <c r="A149" s="29" t="s">
        <v>5021</v>
      </c>
      <c r="B149" s="299" t="s">
        <v>9335</v>
      </c>
      <c r="C149" s="299" t="s">
        <v>5022</v>
      </c>
      <c r="D149" s="299" t="s">
        <v>5671</v>
      </c>
      <c r="E149" s="299" t="s">
        <v>100</v>
      </c>
      <c r="F149" s="300">
        <v>53.58</v>
      </c>
      <c r="G149" s="299" t="s">
        <v>102</v>
      </c>
      <c r="H149" s="300">
        <v>9</v>
      </c>
      <c r="I149" s="58">
        <f>(H149*'Информация о ценах'!$D$12+'010'!H149*'Информация о ценах'!$D$12*'Информация о ценах'!$E$12)*'Информация о ценах'!$B$6*1.02*1.2</f>
        <v>371.78999999999996</v>
      </c>
      <c r="J149" s="300"/>
      <c r="K149" s="231">
        <f t="shared" si="2"/>
        <v>0</v>
      </c>
    </row>
    <row r="150" spans="1:11" x14ac:dyDescent="0.35">
      <c r="A150" s="29" t="s">
        <v>5023</v>
      </c>
      <c r="B150" s="299" t="s">
        <v>9336</v>
      </c>
      <c r="C150" s="299" t="s">
        <v>5022</v>
      </c>
      <c r="D150" s="299" t="s">
        <v>5671</v>
      </c>
      <c r="E150" s="299" t="s">
        <v>32</v>
      </c>
      <c r="F150" s="300">
        <v>61.2</v>
      </c>
      <c r="G150" s="299" t="s">
        <v>104</v>
      </c>
      <c r="H150" s="300">
        <v>9.5299999999999994</v>
      </c>
      <c r="I150" s="58">
        <f>(H150*'Информация о ценах'!$D$12+'010'!H150*'Информация о ценах'!$D$12*'Информация о ценах'!$E$12)*'Информация о ценах'!$B$6*1.02*1.2</f>
        <v>393.68429999999995</v>
      </c>
      <c r="J150" s="300"/>
      <c r="K150" s="231">
        <f t="shared" si="2"/>
        <v>0</v>
      </c>
    </row>
    <row r="151" spans="1:11" x14ac:dyDescent="0.35">
      <c r="A151" s="29" t="s">
        <v>5024</v>
      </c>
      <c r="B151" s="299" t="s">
        <v>9337</v>
      </c>
      <c r="C151" s="299" t="s">
        <v>5022</v>
      </c>
      <c r="D151" s="299" t="s">
        <v>5671</v>
      </c>
      <c r="E151" s="299" t="s">
        <v>106</v>
      </c>
      <c r="F151" s="300">
        <v>79.7</v>
      </c>
      <c r="G151" s="299" t="s">
        <v>107</v>
      </c>
      <c r="H151" s="300">
        <v>10.36</v>
      </c>
      <c r="I151" s="58">
        <f>(H151*'Информация о ценах'!$D$12+'010'!H151*'Информация о ценах'!$D$12*'Информация о ценах'!$E$12)*'Информация о ценах'!$B$6*1.02*1.2</f>
        <v>427.97159999999997</v>
      </c>
      <c r="J151" s="300"/>
      <c r="K151" s="231">
        <f t="shared" si="2"/>
        <v>0</v>
      </c>
    </row>
    <row r="152" spans="1:11" x14ac:dyDescent="0.35">
      <c r="A152" s="29" t="s">
        <v>5025</v>
      </c>
      <c r="B152" s="299" t="s">
        <v>9338</v>
      </c>
      <c r="C152" s="299" t="s">
        <v>5022</v>
      </c>
      <c r="D152" s="299" t="s">
        <v>5671</v>
      </c>
      <c r="E152" s="299" t="s">
        <v>109</v>
      </c>
      <c r="F152" s="300">
        <v>111.56</v>
      </c>
      <c r="G152" s="299" t="s">
        <v>209</v>
      </c>
      <c r="H152" s="300">
        <v>12.22</v>
      </c>
      <c r="I152" s="58">
        <f>(H152*'Информация о ценах'!$D$12+'010'!H152*'Информация о ценах'!$D$12*'Информация о ценах'!$E$12)*'Информация о ценах'!$B$6*1.02*1.2</f>
        <v>504.80820000000011</v>
      </c>
      <c r="J152" s="300"/>
      <c r="K152" s="231">
        <f t="shared" si="2"/>
        <v>0</v>
      </c>
    </row>
    <row r="153" spans="1:11" x14ac:dyDescent="0.35">
      <c r="A153" s="29" t="s">
        <v>5026</v>
      </c>
      <c r="B153" s="299" t="s">
        <v>9339</v>
      </c>
      <c r="C153" s="299" t="s">
        <v>5022</v>
      </c>
      <c r="D153" s="299" t="s">
        <v>5671</v>
      </c>
      <c r="E153" s="299" t="s">
        <v>112</v>
      </c>
      <c r="F153" s="300">
        <v>136.96</v>
      </c>
      <c r="G153" s="299" t="s">
        <v>217</v>
      </c>
      <c r="H153" s="300">
        <v>13.96</v>
      </c>
      <c r="I153" s="58">
        <f>(H153*'Информация о ценах'!$D$12+'010'!H153*'Информация о ценах'!$D$12*'Информация о ценах'!$E$12)*'Информация о ценах'!$B$6*1.02*1.2</f>
        <v>576.68760000000009</v>
      </c>
      <c r="J153" s="300"/>
      <c r="K153" s="231">
        <f t="shared" si="2"/>
        <v>0</v>
      </c>
    </row>
    <row r="154" spans="1:11" x14ac:dyDescent="0.35">
      <c r="A154" s="29" t="s">
        <v>5027</v>
      </c>
      <c r="B154" s="299" t="s">
        <v>9340</v>
      </c>
      <c r="C154" s="299" t="s">
        <v>5022</v>
      </c>
      <c r="D154" s="299" t="s">
        <v>5671</v>
      </c>
      <c r="E154" s="299" t="s">
        <v>115</v>
      </c>
      <c r="F154" s="300">
        <v>198.42</v>
      </c>
      <c r="G154" s="299" t="s">
        <v>210</v>
      </c>
      <c r="H154" s="300">
        <v>17.2</v>
      </c>
      <c r="I154" s="58">
        <f>(H154*'Информация о ценах'!$D$12+'010'!H154*'Информация о ценах'!$D$12*'Информация о ценах'!$E$12)*'Информация о ценах'!$B$6*1.02*1.2</f>
        <v>710.53200000000004</v>
      </c>
      <c r="J154" s="300"/>
      <c r="K154" s="231">
        <f t="shared" si="2"/>
        <v>0</v>
      </c>
    </row>
    <row r="155" spans="1:11" x14ac:dyDescent="0.35">
      <c r="A155" s="29" t="s">
        <v>5028</v>
      </c>
      <c r="B155" s="299" t="s">
        <v>9341</v>
      </c>
      <c r="C155" s="299" t="s">
        <v>5022</v>
      </c>
      <c r="D155" s="299" t="s">
        <v>5671</v>
      </c>
      <c r="E155" s="299" t="s">
        <v>118</v>
      </c>
      <c r="F155" s="300">
        <v>263.72000000000003</v>
      </c>
      <c r="G155" s="299" t="s">
        <v>116</v>
      </c>
      <c r="H155" s="300">
        <v>21.53</v>
      </c>
      <c r="I155" s="58">
        <f>(H155*'Информация о ценах'!$D$12+'010'!H155*'Информация о ценах'!$D$12*'Информация о ценах'!$E$12)*'Информация о ценах'!$B$6*1.02*1.2</f>
        <v>889.40430000000003</v>
      </c>
      <c r="J155" s="300"/>
      <c r="K155" s="231">
        <f t="shared" si="2"/>
        <v>0</v>
      </c>
    </row>
    <row r="156" spans="1:11" x14ac:dyDescent="0.35">
      <c r="A156" s="29" t="s">
        <v>5029</v>
      </c>
      <c r="B156" s="299" t="s">
        <v>9342</v>
      </c>
      <c r="C156" s="299" t="s">
        <v>5022</v>
      </c>
      <c r="D156" s="299" t="s">
        <v>5671</v>
      </c>
      <c r="E156" s="299" t="s">
        <v>124</v>
      </c>
      <c r="F156" s="300">
        <v>648</v>
      </c>
      <c r="G156" s="299" t="s">
        <v>290</v>
      </c>
      <c r="H156" s="300">
        <v>118.59</v>
      </c>
      <c r="I156" s="58">
        <f>(H156*'Информация о ценах'!$D$12+'010'!H156*'Информация о ценах'!$D$12*'Информация о ценах'!$E$12)*'Информация о ценах'!$B$6*1.02*1.2</f>
        <v>4898.9529000000002</v>
      </c>
      <c r="J156" s="300"/>
      <c r="K156" s="231">
        <f t="shared" si="2"/>
        <v>0</v>
      </c>
    </row>
    <row r="157" spans="1:11" x14ac:dyDescent="0.35">
      <c r="A157" s="29" t="s">
        <v>5030</v>
      </c>
      <c r="B157" s="299" t="s">
        <v>9343</v>
      </c>
      <c r="C157" s="299" t="s">
        <v>5022</v>
      </c>
      <c r="D157" s="299" t="s">
        <v>5671</v>
      </c>
      <c r="E157" s="299" t="s">
        <v>127</v>
      </c>
      <c r="F157" s="300">
        <v>830.3</v>
      </c>
      <c r="G157" s="299" t="s">
        <v>125</v>
      </c>
      <c r="H157" s="300">
        <v>127.06</v>
      </c>
      <c r="I157" s="58">
        <f>(H157*'Информация о ценах'!$D$12+'010'!H157*'Информация о ценах'!$D$12*'Информация о ценах'!$E$12)*'Информация о ценах'!$B$6*1.02*1.2</f>
        <v>5248.8486000000003</v>
      </c>
      <c r="J157" s="300"/>
      <c r="K157" s="231">
        <f t="shared" si="2"/>
        <v>0</v>
      </c>
    </row>
    <row r="158" spans="1:11" x14ac:dyDescent="0.35">
      <c r="A158" s="29" t="s">
        <v>5031</v>
      </c>
      <c r="B158" s="299" t="s">
        <v>9344</v>
      </c>
      <c r="C158" s="299" t="s">
        <v>5022</v>
      </c>
      <c r="D158" s="299" t="s">
        <v>5671</v>
      </c>
      <c r="E158" s="299" t="s">
        <v>6282</v>
      </c>
      <c r="F158" s="129">
        <v>1309</v>
      </c>
      <c r="G158" s="299" t="s">
        <v>215</v>
      </c>
      <c r="H158" s="300">
        <v>208.6</v>
      </c>
      <c r="I158" s="58">
        <f>(H158*'Информация о ценах'!$D$12+'010'!H158*'Информация о ценах'!$D$12*'Информация о ценах'!$E$12)*'Информация о ценах'!$B$6*1.02*1.2</f>
        <v>8617.2659999999996</v>
      </c>
      <c r="J158" s="300"/>
      <c r="K158" s="231">
        <f t="shared" si="2"/>
        <v>0</v>
      </c>
    </row>
    <row r="159" spans="1:11" x14ac:dyDescent="0.35">
      <c r="A159" s="29" t="s">
        <v>9345</v>
      </c>
      <c r="B159" s="299" t="s">
        <v>9346</v>
      </c>
      <c r="C159" s="299" t="s">
        <v>9347</v>
      </c>
      <c r="D159" s="299" t="s">
        <v>5672</v>
      </c>
      <c r="E159" s="299" t="s">
        <v>389</v>
      </c>
      <c r="F159" s="300">
        <v>38.19</v>
      </c>
      <c r="G159" s="299" t="s">
        <v>367</v>
      </c>
      <c r="H159" s="300">
        <v>5.81</v>
      </c>
      <c r="I159" s="58">
        <f>(H159*'Информация о ценах'!$D$12+'010'!H159*'Информация о ценах'!$D$12*'Информация о ценах'!$E$12)*'Информация о ценах'!$B$6*1.02*1.2</f>
        <v>240.0111</v>
      </c>
      <c r="J159" s="300"/>
      <c r="K159" s="231">
        <f t="shared" si="2"/>
        <v>0</v>
      </c>
    </row>
    <row r="160" spans="1:11" x14ac:dyDescent="0.35">
      <c r="A160" s="29" t="s">
        <v>9348</v>
      </c>
      <c r="B160" s="299" t="s">
        <v>9349</v>
      </c>
      <c r="C160" s="299" t="s">
        <v>9347</v>
      </c>
      <c r="D160" s="299" t="s">
        <v>5672</v>
      </c>
      <c r="E160" s="299" t="s">
        <v>390</v>
      </c>
      <c r="F160" s="300">
        <v>51.49</v>
      </c>
      <c r="G160" s="299" t="s">
        <v>102</v>
      </c>
      <c r="H160" s="300">
        <v>6.26</v>
      </c>
      <c r="I160" s="58">
        <f>(H160*'Информация о ценах'!$D$12+'010'!H160*'Информация о ценах'!$D$12*'Информация о ценах'!$E$12)*'Информация о ценах'!$B$6*1.02*1.2</f>
        <v>258.60059999999999</v>
      </c>
      <c r="J160" s="300"/>
      <c r="K160" s="231">
        <f t="shared" si="2"/>
        <v>0</v>
      </c>
    </row>
    <row r="161" spans="1:11" x14ac:dyDescent="0.35">
      <c r="A161" s="29" t="s">
        <v>9350</v>
      </c>
      <c r="B161" s="299" t="s">
        <v>9351</v>
      </c>
      <c r="C161" s="299" t="s">
        <v>9347</v>
      </c>
      <c r="D161" s="299" t="s">
        <v>5672</v>
      </c>
      <c r="E161" s="299" t="s">
        <v>391</v>
      </c>
      <c r="F161" s="300">
        <v>54.7</v>
      </c>
      <c r="G161" s="299" t="s">
        <v>102</v>
      </c>
      <c r="H161" s="300">
        <v>6.51</v>
      </c>
      <c r="I161" s="58">
        <f>(H161*'Информация о ценах'!$D$12+'010'!H161*'Информация о ценах'!$D$12*'Информация о ценах'!$E$12)*'Информация о ценах'!$B$6*1.02*1.2</f>
        <v>268.92809999999997</v>
      </c>
      <c r="J161" s="300"/>
      <c r="K161" s="231">
        <f t="shared" si="2"/>
        <v>0</v>
      </c>
    </row>
    <row r="162" spans="1:11" x14ac:dyDescent="0.35">
      <c r="A162" s="29" t="s">
        <v>9352</v>
      </c>
      <c r="B162" s="299" t="s">
        <v>9353</v>
      </c>
      <c r="C162" s="299" t="s">
        <v>9347</v>
      </c>
      <c r="D162" s="299" t="s">
        <v>5672</v>
      </c>
      <c r="E162" s="299" t="s">
        <v>392</v>
      </c>
      <c r="F162" s="300">
        <v>61.29</v>
      </c>
      <c r="G162" s="299" t="s">
        <v>393</v>
      </c>
      <c r="H162" s="300">
        <v>7.34</v>
      </c>
      <c r="I162" s="58">
        <f>(H162*'Информация о ценах'!$D$12+'010'!H162*'Информация о ценах'!$D$12*'Информация о ценах'!$E$12)*'Информация о ценах'!$B$6*1.02*1.2</f>
        <v>303.21539999999999</v>
      </c>
      <c r="J162" s="300"/>
      <c r="K162" s="231">
        <f t="shared" si="2"/>
        <v>0</v>
      </c>
    </row>
    <row r="163" spans="1:11" x14ac:dyDescent="0.35">
      <c r="A163" s="29" t="s">
        <v>9354</v>
      </c>
      <c r="B163" s="299" t="s">
        <v>9355</v>
      </c>
      <c r="C163" s="299" t="s">
        <v>9347</v>
      </c>
      <c r="D163" s="299" t="s">
        <v>5672</v>
      </c>
      <c r="E163" s="299" t="s">
        <v>394</v>
      </c>
      <c r="F163" s="300">
        <v>64.400000000000006</v>
      </c>
      <c r="G163" s="299" t="s">
        <v>395</v>
      </c>
      <c r="H163" s="300">
        <v>7.42</v>
      </c>
      <c r="I163" s="58">
        <f>(H163*'Информация о ценах'!$D$12+'010'!H163*'Информация о ценах'!$D$12*'Информация о ценах'!$E$12)*'Информация о ценах'!$B$6*1.02*1.2</f>
        <v>306.52019999999999</v>
      </c>
      <c r="J163" s="300"/>
      <c r="K163" s="231">
        <f t="shared" si="2"/>
        <v>0</v>
      </c>
    </row>
    <row r="164" spans="1:11" x14ac:dyDescent="0.35">
      <c r="A164" s="29" t="s">
        <v>9356</v>
      </c>
      <c r="B164" s="299" t="s">
        <v>9357</v>
      </c>
      <c r="C164" s="299" t="s">
        <v>9347</v>
      </c>
      <c r="D164" s="299" t="s">
        <v>5672</v>
      </c>
      <c r="E164" s="299" t="s">
        <v>396</v>
      </c>
      <c r="F164" s="300">
        <v>71.099999999999994</v>
      </c>
      <c r="G164" s="299" t="s">
        <v>393</v>
      </c>
      <c r="H164" s="300">
        <v>7.55</v>
      </c>
      <c r="I164" s="58">
        <f>(H164*'Информация о ценах'!$D$12+'010'!H164*'Информация о ценах'!$D$12*'Информация о ценах'!$E$12)*'Информация о ценах'!$B$6*1.02*1.2</f>
        <v>311.89049999999997</v>
      </c>
      <c r="J164" s="300"/>
      <c r="K164" s="231">
        <f t="shared" si="2"/>
        <v>0</v>
      </c>
    </row>
    <row r="165" spans="1:11" x14ac:dyDescent="0.35">
      <c r="A165" s="29" t="s">
        <v>9358</v>
      </c>
      <c r="B165" s="299" t="s">
        <v>9359</v>
      </c>
      <c r="C165" s="299" t="s">
        <v>9347</v>
      </c>
      <c r="D165" s="299" t="s">
        <v>5672</v>
      </c>
      <c r="E165" s="299" t="s">
        <v>397</v>
      </c>
      <c r="F165" s="300">
        <v>76.7</v>
      </c>
      <c r="G165" s="299" t="s">
        <v>398</v>
      </c>
      <c r="H165" s="300">
        <v>26.82</v>
      </c>
      <c r="I165" s="58">
        <f>(H165*'Информация о ценах'!$D$12+'010'!H165*'Информация о ценах'!$D$12*'Информация о ценах'!$E$12)*'Информация о ценах'!$B$6*1.02*1.2</f>
        <v>1107.9342000000001</v>
      </c>
      <c r="J165" s="300"/>
      <c r="K165" s="231">
        <f t="shared" si="2"/>
        <v>0</v>
      </c>
    </row>
    <row r="166" spans="1:11" x14ac:dyDescent="0.35">
      <c r="A166" s="29" t="s">
        <v>9360</v>
      </c>
      <c r="B166" s="299" t="s">
        <v>9361</v>
      </c>
      <c r="C166" s="299" t="s">
        <v>9347</v>
      </c>
      <c r="D166" s="299" t="s">
        <v>5672</v>
      </c>
      <c r="E166" s="299" t="s">
        <v>399</v>
      </c>
      <c r="F166" s="300">
        <v>85.7</v>
      </c>
      <c r="G166" s="299" t="s">
        <v>398</v>
      </c>
      <c r="H166" s="300">
        <v>9.33</v>
      </c>
      <c r="I166" s="58">
        <f>(H166*'Информация о ценах'!$D$12+'010'!H166*'Информация о ценах'!$D$12*'Информация о ценах'!$E$12)*'Информация о ценах'!$B$6*1.02*1.2</f>
        <v>385.42230000000001</v>
      </c>
      <c r="J166" s="300"/>
      <c r="K166" s="231">
        <f t="shared" si="2"/>
        <v>0</v>
      </c>
    </row>
    <row r="167" spans="1:11" x14ac:dyDescent="0.35">
      <c r="A167" s="29" t="s">
        <v>9362</v>
      </c>
      <c r="B167" s="299" t="s">
        <v>9363</v>
      </c>
      <c r="C167" s="299" t="s">
        <v>9347</v>
      </c>
      <c r="D167" s="299" t="s">
        <v>5672</v>
      </c>
      <c r="E167" s="299" t="s">
        <v>400</v>
      </c>
      <c r="F167" s="300">
        <v>96.38</v>
      </c>
      <c r="G167" s="299" t="s">
        <v>401</v>
      </c>
      <c r="H167" s="300">
        <v>11.11</v>
      </c>
      <c r="I167" s="58">
        <f>(H167*'Информация о ценах'!$D$12+'010'!H167*'Информация о ценах'!$D$12*'Информация о ценах'!$E$12)*'Информация о ценах'!$B$6*1.02*1.2</f>
        <v>458.95410000000004</v>
      </c>
      <c r="J167" s="300"/>
      <c r="K167" s="231">
        <f t="shared" si="2"/>
        <v>0</v>
      </c>
    </row>
    <row r="168" spans="1:11" x14ac:dyDescent="0.35">
      <c r="A168" s="29" t="s">
        <v>9364</v>
      </c>
      <c r="B168" s="299" t="s">
        <v>9365</v>
      </c>
      <c r="C168" s="299" t="s">
        <v>9347</v>
      </c>
      <c r="D168" s="299" t="s">
        <v>5672</v>
      </c>
      <c r="E168" s="299" t="s">
        <v>402</v>
      </c>
      <c r="F168" s="300">
        <v>128.9</v>
      </c>
      <c r="G168" s="299" t="s">
        <v>210</v>
      </c>
      <c r="H168" s="300">
        <v>29.5</v>
      </c>
      <c r="I168" s="58">
        <f>(H168*'Информация о ценах'!$D$12+'010'!H168*'Информация о ценах'!$D$12*'Информация о ценах'!$E$12)*'Информация о ценах'!$B$6*1.02*1.2</f>
        <v>1218.645</v>
      </c>
      <c r="J168" s="300"/>
      <c r="K168" s="231">
        <f t="shared" si="2"/>
        <v>0</v>
      </c>
    </row>
    <row r="169" spans="1:11" x14ac:dyDescent="0.35">
      <c r="A169" s="29" t="s">
        <v>9366</v>
      </c>
      <c r="B169" s="299" t="s">
        <v>9367</v>
      </c>
      <c r="C169" s="299" t="s">
        <v>9347</v>
      </c>
      <c r="D169" s="299" t="s">
        <v>5672</v>
      </c>
      <c r="E169" s="299" t="s">
        <v>403</v>
      </c>
      <c r="F169" s="300">
        <v>119.08</v>
      </c>
      <c r="G169" s="299" t="s">
        <v>210</v>
      </c>
      <c r="H169" s="300">
        <v>28.86</v>
      </c>
      <c r="I169" s="58">
        <f>(H169*'Информация о ценах'!$D$12+'010'!H169*'Информация о ценах'!$D$12*'Информация о ценах'!$E$12)*'Информация о ценах'!$B$6*1.02*1.2</f>
        <v>1192.2066</v>
      </c>
      <c r="J169" s="300"/>
      <c r="K169" s="231">
        <f t="shared" si="2"/>
        <v>0</v>
      </c>
    </row>
    <row r="170" spans="1:11" x14ac:dyDescent="0.35">
      <c r="A170" s="29" t="s">
        <v>9368</v>
      </c>
      <c r="B170" s="299" t="s">
        <v>9369</v>
      </c>
      <c r="C170" s="299" t="s">
        <v>9347</v>
      </c>
      <c r="D170" s="299" t="s">
        <v>5672</v>
      </c>
      <c r="E170" s="299" t="s">
        <v>404</v>
      </c>
      <c r="F170" s="300">
        <v>131.28</v>
      </c>
      <c r="G170" s="299" t="s">
        <v>210</v>
      </c>
      <c r="H170" s="300">
        <v>11.78</v>
      </c>
      <c r="I170" s="58">
        <f>(H170*'Информация о ценах'!$D$12+'010'!H170*'Информация о ценах'!$D$12*'Информация о ценах'!$E$12)*'Информация о ценах'!$B$6*1.02*1.2</f>
        <v>486.6318</v>
      </c>
      <c r="J170" s="300"/>
      <c r="K170" s="231">
        <f t="shared" si="2"/>
        <v>0</v>
      </c>
    </row>
    <row r="171" spans="1:11" x14ac:dyDescent="0.35">
      <c r="A171" s="29" t="s">
        <v>9370</v>
      </c>
      <c r="B171" s="299" t="s">
        <v>9371</v>
      </c>
      <c r="C171" s="299" t="s">
        <v>9347</v>
      </c>
      <c r="D171" s="299" t="s">
        <v>5672</v>
      </c>
      <c r="E171" s="299" t="s">
        <v>405</v>
      </c>
      <c r="F171" s="300">
        <v>184.28</v>
      </c>
      <c r="G171" s="299" t="s">
        <v>113</v>
      </c>
      <c r="H171" s="300">
        <v>32.03</v>
      </c>
      <c r="I171" s="58">
        <f>(H171*'Информация о ценах'!$D$12+'010'!H171*'Информация о ценах'!$D$12*'Информация о ценах'!$E$12)*'Информация о ценах'!$B$6*1.02*1.2</f>
        <v>1323.1593</v>
      </c>
      <c r="J171" s="300"/>
      <c r="K171" s="231">
        <f t="shared" si="2"/>
        <v>0</v>
      </c>
    </row>
    <row r="172" spans="1:11" x14ac:dyDescent="0.35">
      <c r="A172" s="29" t="s">
        <v>9372</v>
      </c>
      <c r="B172" s="299" t="s">
        <v>9373</v>
      </c>
      <c r="C172" s="299" t="s">
        <v>9347</v>
      </c>
      <c r="D172" s="299" t="s">
        <v>5672</v>
      </c>
      <c r="E172" s="299" t="s">
        <v>406</v>
      </c>
      <c r="F172" s="300">
        <v>168.28</v>
      </c>
      <c r="G172" s="299" t="s">
        <v>113</v>
      </c>
      <c r="H172" s="300">
        <v>33.51</v>
      </c>
      <c r="I172" s="58">
        <f>(H172*'Информация о ценах'!$D$12+'010'!H172*'Информация о ценах'!$D$12*'Информация о ценах'!$E$12)*'Информация о ценах'!$B$6*1.02*1.2</f>
        <v>1384.2980999999997</v>
      </c>
      <c r="J172" s="300"/>
      <c r="K172" s="231">
        <f t="shared" si="2"/>
        <v>0</v>
      </c>
    </row>
    <row r="173" spans="1:11" x14ac:dyDescent="0.35">
      <c r="A173" s="29" t="s">
        <v>9374</v>
      </c>
      <c r="B173" s="299" t="s">
        <v>9375</v>
      </c>
      <c r="C173" s="299" t="s">
        <v>9347</v>
      </c>
      <c r="D173" s="299" t="s">
        <v>5672</v>
      </c>
      <c r="E173" s="299" t="s">
        <v>407</v>
      </c>
      <c r="F173" s="300">
        <v>197.86</v>
      </c>
      <c r="G173" s="299" t="s">
        <v>113</v>
      </c>
      <c r="H173" s="300">
        <v>19.27</v>
      </c>
      <c r="I173" s="58">
        <f>(H173*'Информация о ценах'!$D$12+'010'!H173*'Информация о ценах'!$D$12*'Информация о ценах'!$E$12)*'Информация о ценах'!$B$6*1.02*1.2</f>
        <v>796.04369999999994</v>
      </c>
      <c r="J173" s="300"/>
      <c r="K173" s="231">
        <f t="shared" si="2"/>
        <v>0</v>
      </c>
    </row>
    <row r="174" spans="1:11" x14ac:dyDescent="0.35">
      <c r="A174" s="29" t="s">
        <v>9376</v>
      </c>
      <c r="B174" s="299" t="s">
        <v>9377</v>
      </c>
      <c r="C174" s="299" t="s">
        <v>9347</v>
      </c>
      <c r="D174" s="299" t="s">
        <v>5672</v>
      </c>
      <c r="E174" s="299" t="s">
        <v>410</v>
      </c>
      <c r="F174" s="300">
        <v>428.76</v>
      </c>
      <c r="G174" s="299" t="s">
        <v>140</v>
      </c>
      <c r="H174" s="300">
        <v>78.31</v>
      </c>
      <c r="I174" s="58">
        <f>(H174*'Информация о ценах'!$D$12+'010'!H174*'Информация о ценах'!$D$12*'Информация о ценах'!$E$12)*'Информация о ценах'!$B$6*1.02*1.2</f>
        <v>3234.9861000000001</v>
      </c>
      <c r="J174" s="300"/>
      <c r="K174" s="231">
        <f t="shared" si="2"/>
        <v>0</v>
      </c>
    </row>
    <row r="175" spans="1:11" x14ac:dyDescent="0.35">
      <c r="A175" s="29" t="s">
        <v>9378</v>
      </c>
      <c r="B175" s="299" t="s">
        <v>9379</v>
      </c>
      <c r="C175" s="299" t="s">
        <v>9347</v>
      </c>
      <c r="D175" s="299" t="s">
        <v>5672</v>
      </c>
      <c r="E175" s="299" t="s">
        <v>412</v>
      </c>
      <c r="F175" s="300">
        <v>569.55999999999995</v>
      </c>
      <c r="G175" s="299" t="s">
        <v>264</v>
      </c>
      <c r="H175" s="300">
        <v>87.22</v>
      </c>
      <c r="I175" s="58">
        <f>(H175*'Информация о ценах'!$D$12+'010'!H175*'Информация о ценах'!$D$12*'Информация о ценах'!$E$12)*'Информация о ценах'!$B$6*1.02*1.2</f>
        <v>3603.0582000000004</v>
      </c>
      <c r="J175" s="300"/>
      <c r="K175" s="231">
        <f t="shared" si="2"/>
        <v>0</v>
      </c>
    </row>
    <row r="176" spans="1:11" x14ac:dyDescent="0.35">
      <c r="A176" s="29" t="s">
        <v>9380</v>
      </c>
      <c r="B176" s="299" t="s">
        <v>9381</v>
      </c>
      <c r="C176" s="299" t="s">
        <v>9347</v>
      </c>
      <c r="D176" s="299" t="s">
        <v>5672</v>
      </c>
      <c r="E176" s="299" t="s">
        <v>414</v>
      </c>
      <c r="F176" s="300">
        <v>668.9</v>
      </c>
      <c r="G176" s="299" t="s">
        <v>264</v>
      </c>
      <c r="H176" s="300">
        <v>111.58</v>
      </c>
      <c r="I176" s="58">
        <f>(H176*'Информация о ценах'!$D$12+'010'!H176*'Информация о ценах'!$D$12*'Информация о ценах'!$E$12)*'Информация о ценах'!$B$6*1.02*1.2</f>
        <v>4609.3697999999995</v>
      </c>
      <c r="J176" s="300"/>
      <c r="K176" s="231">
        <f t="shared" si="2"/>
        <v>0</v>
      </c>
    </row>
    <row r="177" spans="1:11" x14ac:dyDescent="0.35">
      <c r="A177" s="29" t="s">
        <v>9382</v>
      </c>
      <c r="B177" s="299" t="s">
        <v>9383</v>
      </c>
      <c r="C177" s="299" t="s">
        <v>9347</v>
      </c>
      <c r="D177" s="299" t="s">
        <v>5672</v>
      </c>
      <c r="E177" s="299" t="s">
        <v>415</v>
      </c>
      <c r="F177" s="300">
        <v>733.16</v>
      </c>
      <c r="G177" s="299" t="s">
        <v>224</v>
      </c>
      <c r="H177" s="300">
        <v>106.18</v>
      </c>
      <c r="I177" s="58">
        <f>(H177*'Информация о ценах'!$D$12+'010'!H177*'Информация о ценах'!$D$12*'Информация о ценах'!$E$12)*'Информация о ценах'!$B$6*1.02*1.2</f>
        <v>4386.2957999999999</v>
      </c>
      <c r="J177" s="300"/>
      <c r="K177" s="231">
        <f t="shared" si="2"/>
        <v>0</v>
      </c>
    </row>
    <row r="178" spans="1:11" x14ac:dyDescent="0.35">
      <c r="A178" s="29" t="s">
        <v>9384</v>
      </c>
      <c r="B178" s="299" t="s">
        <v>9385</v>
      </c>
      <c r="C178" s="299" t="s">
        <v>9347</v>
      </c>
      <c r="D178" s="299" t="s">
        <v>5672</v>
      </c>
      <c r="E178" s="299" t="s">
        <v>417</v>
      </c>
      <c r="F178" s="300">
        <v>929.3</v>
      </c>
      <c r="G178" s="299" t="s">
        <v>224</v>
      </c>
      <c r="H178" s="300">
        <v>130.6</v>
      </c>
      <c r="I178" s="58">
        <f>(H178*'Информация о ценах'!$D$12+'010'!H178*'Информация о ценах'!$D$12*'Информация о ценах'!$E$12)*'Информация о ценах'!$B$6*1.02*1.2</f>
        <v>5395.0859999999993</v>
      </c>
      <c r="J178" s="300"/>
      <c r="K178" s="231">
        <f t="shared" si="2"/>
        <v>0</v>
      </c>
    </row>
    <row r="179" spans="1:11" x14ac:dyDescent="0.35">
      <c r="A179" s="29" t="s">
        <v>9386</v>
      </c>
      <c r="B179" s="299" t="s">
        <v>9387</v>
      </c>
      <c r="C179" s="299" t="s">
        <v>9347</v>
      </c>
      <c r="D179" s="299" t="s">
        <v>5672</v>
      </c>
      <c r="E179" s="299" t="s">
        <v>418</v>
      </c>
      <c r="F179" s="300">
        <v>957</v>
      </c>
      <c r="G179" s="299" t="s">
        <v>224</v>
      </c>
      <c r="H179" s="300">
        <v>130.26</v>
      </c>
      <c r="I179" s="58">
        <f>(H179*'Информация о ценах'!$D$12+'010'!H179*'Информация о ценах'!$D$12*'Информация о ценах'!$E$12)*'Информация о ценах'!$B$6*1.02*1.2</f>
        <v>5381.0405999999994</v>
      </c>
      <c r="J179" s="300"/>
      <c r="K179" s="231">
        <f t="shared" si="2"/>
        <v>0</v>
      </c>
    </row>
    <row r="180" spans="1:11" x14ac:dyDescent="0.35">
      <c r="A180" s="29" t="s">
        <v>5032</v>
      </c>
      <c r="B180" s="299" t="s">
        <v>9388</v>
      </c>
      <c r="C180" s="299" t="s">
        <v>5033</v>
      </c>
      <c r="D180" s="299" t="s">
        <v>5673</v>
      </c>
      <c r="E180" s="299" t="s">
        <v>422</v>
      </c>
      <c r="F180" s="300">
        <v>40</v>
      </c>
      <c r="G180" s="299" t="s">
        <v>367</v>
      </c>
      <c r="H180" s="300">
        <v>9.7100000000000009</v>
      </c>
      <c r="I180" s="58">
        <f>(H180*'Информация о ценах'!$D$12+'010'!H180*'Информация о ценах'!$D$12*'Информация о ценах'!$E$12)*'Информация о ценах'!$B$6*1.02*1.2</f>
        <v>401.12010000000004</v>
      </c>
      <c r="J180" s="300"/>
      <c r="K180" s="231">
        <f t="shared" si="2"/>
        <v>0</v>
      </c>
    </row>
    <row r="181" spans="1:11" x14ac:dyDescent="0.35">
      <c r="A181" s="29" t="s">
        <v>5034</v>
      </c>
      <c r="B181" s="299" t="s">
        <v>9389</v>
      </c>
      <c r="C181" s="299" t="s">
        <v>5033</v>
      </c>
      <c r="D181" s="299" t="s">
        <v>5673</v>
      </c>
      <c r="E181" s="299" t="s">
        <v>184</v>
      </c>
      <c r="F181" s="300">
        <v>54.39</v>
      </c>
      <c r="G181" s="299" t="s">
        <v>208</v>
      </c>
      <c r="H181" s="300">
        <v>9.6999999999999993</v>
      </c>
      <c r="I181" s="58">
        <f>(H181*'Информация о ценах'!$D$12+'010'!H181*'Информация о ценах'!$D$12*'Информация о ценах'!$E$12)*'Информация о ценах'!$B$6*1.02*1.2</f>
        <v>400.70699999999999</v>
      </c>
      <c r="J181" s="300"/>
      <c r="K181" s="231">
        <f t="shared" si="2"/>
        <v>0</v>
      </c>
    </row>
    <row r="182" spans="1:11" x14ac:dyDescent="0.35">
      <c r="A182" s="29" t="s">
        <v>5035</v>
      </c>
      <c r="B182" s="299" t="s">
        <v>9390</v>
      </c>
      <c r="C182" s="299" t="s">
        <v>5033</v>
      </c>
      <c r="D182" s="299" t="s">
        <v>5673</v>
      </c>
      <c r="E182" s="299" t="s">
        <v>165</v>
      </c>
      <c r="F182" s="300">
        <v>86.19</v>
      </c>
      <c r="G182" s="299" t="s">
        <v>102</v>
      </c>
      <c r="H182" s="300">
        <v>9.89</v>
      </c>
      <c r="I182" s="58">
        <f>(H182*'Информация о ценах'!$D$12+'010'!H182*'Информация о ценах'!$D$12*'Информация о ценах'!$E$12)*'Информация о ценах'!$B$6*1.02*1.2</f>
        <v>408.55590000000007</v>
      </c>
      <c r="J182" s="300"/>
      <c r="K182" s="231">
        <f t="shared" si="2"/>
        <v>0</v>
      </c>
    </row>
    <row r="183" spans="1:11" x14ac:dyDescent="0.35">
      <c r="A183" s="29" t="s">
        <v>5036</v>
      </c>
      <c r="B183" s="299" t="s">
        <v>9391</v>
      </c>
      <c r="C183" s="299" t="s">
        <v>5033</v>
      </c>
      <c r="D183" s="299" t="s">
        <v>5673</v>
      </c>
      <c r="E183" s="299" t="s">
        <v>147</v>
      </c>
      <c r="F183" s="300">
        <v>46.7</v>
      </c>
      <c r="G183" s="299" t="s">
        <v>208</v>
      </c>
      <c r="H183" s="300">
        <v>10.65</v>
      </c>
      <c r="I183" s="58">
        <f>(H183*'Информация о ценах'!$D$12+'010'!H183*'Информация о ценах'!$D$12*'Информация о ценах'!$E$12)*'Информация о ценах'!$B$6*1.02*1.2</f>
        <v>439.95150000000007</v>
      </c>
      <c r="J183" s="300"/>
      <c r="K183" s="231">
        <f t="shared" si="2"/>
        <v>0</v>
      </c>
    </row>
    <row r="184" spans="1:11" x14ac:dyDescent="0.35">
      <c r="A184" s="29" t="s">
        <v>5037</v>
      </c>
      <c r="B184" s="299" t="s">
        <v>9392</v>
      </c>
      <c r="C184" s="299" t="s">
        <v>5033</v>
      </c>
      <c r="D184" s="299" t="s">
        <v>5673</v>
      </c>
      <c r="E184" s="299" t="s">
        <v>167</v>
      </c>
      <c r="F184" s="300">
        <v>94</v>
      </c>
      <c r="G184" s="299" t="s">
        <v>454</v>
      </c>
      <c r="H184" s="300">
        <v>10.6</v>
      </c>
      <c r="I184" s="58">
        <f>(H184*'Информация о ценах'!$D$12+'010'!H184*'Информация о ценах'!$D$12*'Информация о ценах'!$E$12)*'Информация о ценах'!$B$6*1.02*1.2</f>
        <v>437.88599999999997</v>
      </c>
      <c r="J184" s="300"/>
      <c r="K184" s="231">
        <f t="shared" si="2"/>
        <v>0</v>
      </c>
    </row>
    <row r="185" spans="1:11" x14ac:dyDescent="0.35">
      <c r="A185" s="29" t="s">
        <v>5038</v>
      </c>
      <c r="B185" s="299" t="s">
        <v>9393</v>
      </c>
      <c r="C185" s="299" t="s">
        <v>5033</v>
      </c>
      <c r="D185" s="299" t="s">
        <v>5673</v>
      </c>
      <c r="E185" s="299" t="s">
        <v>428</v>
      </c>
      <c r="F185" s="300">
        <v>68.599999999999994</v>
      </c>
      <c r="G185" s="299" t="s">
        <v>238</v>
      </c>
      <c r="H185" s="300">
        <v>11.64</v>
      </c>
      <c r="I185" s="58">
        <f>(H185*'Информация о ценах'!$D$12+'010'!H185*'Информация о ценах'!$D$12*'Информация о ценах'!$E$12)*'Информация о ценах'!$B$6*1.02*1.2</f>
        <v>480.84840000000003</v>
      </c>
      <c r="J185" s="300"/>
      <c r="K185" s="231">
        <f t="shared" si="2"/>
        <v>0</v>
      </c>
    </row>
    <row r="186" spans="1:11" x14ac:dyDescent="0.35">
      <c r="A186" s="29" t="s">
        <v>5039</v>
      </c>
      <c r="B186" s="299" t="s">
        <v>9394</v>
      </c>
      <c r="C186" s="299" t="s">
        <v>5033</v>
      </c>
      <c r="D186" s="299" t="s">
        <v>5673</v>
      </c>
      <c r="E186" s="299" t="s">
        <v>189</v>
      </c>
      <c r="F186" s="300">
        <v>90</v>
      </c>
      <c r="G186" s="299" t="s">
        <v>104</v>
      </c>
      <c r="H186" s="300">
        <v>12.23</v>
      </c>
      <c r="I186" s="58">
        <f>(H186*'Информация о ценах'!$D$12+'010'!H186*'Информация о ценах'!$D$12*'Информация о ценах'!$E$12)*'Информация о ценах'!$B$6*1.02*1.2</f>
        <v>505.22130000000004</v>
      </c>
      <c r="J186" s="300"/>
      <c r="K186" s="231">
        <f t="shared" si="2"/>
        <v>0</v>
      </c>
    </row>
    <row r="187" spans="1:11" x14ac:dyDescent="0.35">
      <c r="A187" s="29" t="s">
        <v>5040</v>
      </c>
      <c r="B187" s="299" t="s">
        <v>9395</v>
      </c>
      <c r="C187" s="299" t="s">
        <v>5033</v>
      </c>
      <c r="D187" s="299" t="s">
        <v>5673</v>
      </c>
      <c r="E187" s="299" t="s">
        <v>169</v>
      </c>
      <c r="F187" s="300">
        <v>102.9</v>
      </c>
      <c r="G187" s="299" t="s">
        <v>107</v>
      </c>
      <c r="H187" s="300">
        <v>14.29</v>
      </c>
      <c r="I187" s="58">
        <f>(H187*'Информация о ценах'!$D$12+'010'!H187*'Информация о ценах'!$D$12*'Информация о ценах'!$E$12)*'Информация о ценах'!$B$6*1.02*1.2</f>
        <v>590.31989999999996</v>
      </c>
      <c r="J187" s="300"/>
      <c r="K187" s="231">
        <f t="shared" si="2"/>
        <v>0</v>
      </c>
    </row>
    <row r="188" spans="1:11" x14ac:dyDescent="0.35">
      <c r="A188" s="29" t="s">
        <v>5041</v>
      </c>
      <c r="B188" s="299" t="s">
        <v>9396</v>
      </c>
      <c r="C188" s="299" t="s">
        <v>5033</v>
      </c>
      <c r="D188" s="299" t="s">
        <v>5673</v>
      </c>
      <c r="E188" s="299" t="s">
        <v>244</v>
      </c>
      <c r="F188" s="300">
        <v>94.58</v>
      </c>
      <c r="G188" s="299" t="s">
        <v>395</v>
      </c>
      <c r="H188" s="300">
        <v>14.84</v>
      </c>
      <c r="I188" s="58">
        <f>(H188*'Информация о ценах'!$D$12+'010'!H188*'Информация о ценах'!$D$12*'Информация о ценах'!$E$12)*'Информация о ценах'!$B$6*1.02*1.2</f>
        <v>613.04039999999998</v>
      </c>
      <c r="J188" s="300"/>
      <c r="K188" s="231">
        <f t="shared" si="2"/>
        <v>0</v>
      </c>
    </row>
    <row r="189" spans="1:11" x14ac:dyDescent="0.35">
      <c r="A189" s="29" t="s">
        <v>5042</v>
      </c>
      <c r="B189" s="299" t="s">
        <v>9397</v>
      </c>
      <c r="C189" s="299" t="s">
        <v>5033</v>
      </c>
      <c r="D189" s="299" t="s">
        <v>5673</v>
      </c>
      <c r="E189" s="299" t="s">
        <v>191</v>
      </c>
      <c r="F189" s="300">
        <v>135.08000000000001</v>
      </c>
      <c r="G189" s="299" t="s">
        <v>433</v>
      </c>
      <c r="H189" s="300">
        <v>15.41</v>
      </c>
      <c r="I189" s="58">
        <f>(H189*'Информация о ценах'!$D$12+'010'!H189*'Информация о ценах'!$D$12*'Информация о ценах'!$E$12)*'Информация о ценах'!$B$6*1.02*1.2</f>
        <v>636.58709999999996</v>
      </c>
      <c r="J189" s="300"/>
      <c r="K189" s="231">
        <f t="shared" si="2"/>
        <v>0</v>
      </c>
    </row>
    <row r="190" spans="1:11" x14ac:dyDescent="0.35">
      <c r="A190" s="29" t="s">
        <v>5043</v>
      </c>
      <c r="B190" s="299" t="s">
        <v>9398</v>
      </c>
      <c r="C190" s="299" t="s">
        <v>5033</v>
      </c>
      <c r="D190" s="299" t="s">
        <v>5673</v>
      </c>
      <c r="E190" s="299" t="s">
        <v>435</v>
      </c>
      <c r="F190" s="300">
        <v>139.18</v>
      </c>
      <c r="G190" s="299" t="s">
        <v>401</v>
      </c>
      <c r="H190" s="300">
        <v>19.43</v>
      </c>
      <c r="I190" s="58">
        <f>(H190*'Информация о ценах'!$D$12+'010'!H190*'Информация о ценах'!$D$12*'Информация о ценах'!$E$12)*'Информация о ценах'!$B$6*1.02*1.2</f>
        <v>802.65330000000006</v>
      </c>
      <c r="J190" s="300"/>
      <c r="K190" s="231">
        <f t="shared" si="2"/>
        <v>0</v>
      </c>
    </row>
    <row r="191" spans="1:11" x14ac:dyDescent="0.35">
      <c r="A191" s="29" t="s">
        <v>5044</v>
      </c>
      <c r="B191" s="299" t="s">
        <v>9399</v>
      </c>
      <c r="C191" s="299" t="s">
        <v>5033</v>
      </c>
      <c r="D191" s="299" t="s">
        <v>5673</v>
      </c>
      <c r="E191" s="299" t="s">
        <v>193</v>
      </c>
      <c r="F191" s="300">
        <v>188.98</v>
      </c>
      <c r="G191" s="299" t="s">
        <v>210</v>
      </c>
      <c r="H191" s="300">
        <v>22.36</v>
      </c>
      <c r="I191" s="58">
        <f>(H191*'Информация о ценах'!$D$12+'010'!H191*'Информация о ценах'!$D$12*'Информация о ценах'!$E$12)*'Информация о ценах'!$B$6*1.02*1.2</f>
        <v>923.69159999999988</v>
      </c>
      <c r="J191" s="300"/>
      <c r="K191" s="231">
        <f t="shared" si="2"/>
        <v>0</v>
      </c>
    </row>
    <row r="192" spans="1:11" x14ac:dyDescent="0.35">
      <c r="A192" s="29" t="s">
        <v>5045</v>
      </c>
      <c r="B192" s="299" t="s">
        <v>9400</v>
      </c>
      <c r="C192" s="299" t="s">
        <v>5033</v>
      </c>
      <c r="D192" s="299" t="s">
        <v>5673</v>
      </c>
      <c r="E192" s="299" t="s">
        <v>204</v>
      </c>
      <c r="F192" s="300">
        <v>308.36</v>
      </c>
      <c r="G192" s="299" t="s">
        <v>113</v>
      </c>
      <c r="H192" s="300">
        <v>33.15</v>
      </c>
      <c r="I192" s="58">
        <f>(H192*'Информация о ценах'!$D$12+'010'!H192*'Информация о ценах'!$D$12*'Информация о ценах'!$E$12)*'Информация о ценах'!$B$6*1.02*1.2</f>
        <v>1369.4265</v>
      </c>
      <c r="J192" s="300"/>
      <c r="K192" s="231">
        <f t="shared" si="2"/>
        <v>0</v>
      </c>
    </row>
    <row r="193" spans="1:11" x14ac:dyDescent="0.35">
      <c r="A193" s="29" t="s">
        <v>5046</v>
      </c>
      <c r="B193" s="299" t="s">
        <v>9401</v>
      </c>
      <c r="C193" s="299" t="s">
        <v>5033</v>
      </c>
      <c r="D193" s="299" t="s">
        <v>5673</v>
      </c>
      <c r="E193" s="299" t="s">
        <v>206</v>
      </c>
      <c r="F193" s="300">
        <v>420.46</v>
      </c>
      <c r="G193" s="299" t="s">
        <v>116</v>
      </c>
      <c r="H193" s="300">
        <v>44.66</v>
      </c>
      <c r="I193" s="58">
        <f>(H193*'Информация о ценах'!$D$12+'010'!H193*'Информация о ценах'!$D$12*'Информация о ценах'!$E$12)*'Информация о ценах'!$B$6*1.02*1.2</f>
        <v>1844.9045999999998</v>
      </c>
      <c r="J193" s="300"/>
      <c r="K193" s="231">
        <f t="shared" si="2"/>
        <v>0</v>
      </c>
    </row>
    <row r="194" spans="1:11" x14ac:dyDescent="0.35">
      <c r="A194" s="29" t="s">
        <v>5047</v>
      </c>
      <c r="B194" s="299" t="s">
        <v>9402</v>
      </c>
      <c r="C194" s="299" t="s">
        <v>5033</v>
      </c>
      <c r="D194" s="299" t="s">
        <v>5673</v>
      </c>
      <c r="E194" s="299" t="s">
        <v>443</v>
      </c>
      <c r="F194" s="300">
        <v>723.5</v>
      </c>
      <c r="G194" s="299" t="s">
        <v>122</v>
      </c>
      <c r="H194" s="300">
        <v>247.93</v>
      </c>
      <c r="I194" s="58">
        <f>(H194*'Информация о ценах'!$D$12+'010'!H194*'Информация о ценах'!$D$12*'Информация о ценах'!$E$12)*'Информация о ценах'!$B$6*1.02*1.2</f>
        <v>10241.988300000001</v>
      </c>
      <c r="J194" s="300"/>
      <c r="K194" s="231">
        <f t="shared" si="2"/>
        <v>0</v>
      </c>
    </row>
    <row r="195" spans="1:11" x14ac:dyDescent="0.35">
      <c r="A195" s="29" t="s">
        <v>5048</v>
      </c>
      <c r="B195" s="299" t="s">
        <v>9403</v>
      </c>
      <c r="C195" s="299" t="s">
        <v>5033</v>
      </c>
      <c r="D195" s="299" t="s">
        <v>5673</v>
      </c>
      <c r="E195" s="299" t="s">
        <v>445</v>
      </c>
      <c r="F195" s="129">
        <v>1079.4000000000001</v>
      </c>
      <c r="G195" s="299" t="s">
        <v>369</v>
      </c>
      <c r="H195" s="300">
        <v>376.2</v>
      </c>
      <c r="I195" s="58">
        <f>(H195*'Информация о ценах'!$D$12+'010'!H195*'Информация о ценах'!$D$12*'Информация о ценах'!$E$12)*'Информация о ценах'!$B$6*1.02*1.2</f>
        <v>15540.821999999998</v>
      </c>
      <c r="J195" s="300"/>
      <c r="K195" s="231">
        <f t="shared" si="2"/>
        <v>0</v>
      </c>
    </row>
    <row r="196" spans="1:11" x14ac:dyDescent="0.35">
      <c r="A196" s="29" t="s">
        <v>5049</v>
      </c>
      <c r="B196" s="299" t="s">
        <v>9404</v>
      </c>
      <c r="C196" s="299" t="s">
        <v>5033</v>
      </c>
      <c r="D196" s="299" t="s">
        <v>5673</v>
      </c>
      <c r="E196" s="299" t="s">
        <v>447</v>
      </c>
      <c r="F196" s="129">
        <v>1803.3</v>
      </c>
      <c r="G196" s="299" t="s">
        <v>125</v>
      </c>
      <c r="H196" s="300">
        <v>431.59</v>
      </c>
      <c r="I196" s="58">
        <f>(H196*'Информация о ценах'!$D$12+'010'!H196*'Информация о ценах'!$D$12*'Информация о ценах'!$E$12)*'Информация о ценах'!$B$6*1.02*1.2</f>
        <v>17828.982899999995</v>
      </c>
      <c r="J196" s="300"/>
      <c r="K196" s="231">
        <f t="shared" ref="K196:K254" si="3">I196*J196</f>
        <v>0</v>
      </c>
    </row>
    <row r="197" spans="1:11" x14ac:dyDescent="0.35">
      <c r="A197" s="29" t="s">
        <v>5050</v>
      </c>
      <c r="B197" s="299" t="s">
        <v>9405</v>
      </c>
      <c r="C197" s="299" t="s">
        <v>5051</v>
      </c>
      <c r="D197" s="299" t="s">
        <v>5674</v>
      </c>
      <c r="E197" s="299" t="s">
        <v>184</v>
      </c>
      <c r="F197" s="300">
        <v>62</v>
      </c>
      <c r="G197" s="299" t="s">
        <v>102</v>
      </c>
      <c r="H197" s="300">
        <v>10.51</v>
      </c>
      <c r="I197" s="58">
        <f>(H197*'Информация о ценах'!$D$12+'010'!H197*'Информация о ценах'!$D$12*'Информация о ценах'!$E$12)*'Информация о ценах'!$B$6*1.02*1.2</f>
        <v>434.16809999999992</v>
      </c>
      <c r="J197" s="300"/>
      <c r="K197" s="231">
        <f t="shared" si="3"/>
        <v>0</v>
      </c>
    </row>
    <row r="198" spans="1:11" x14ac:dyDescent="0.35">
      <c r="A198" s="29" t="s">
        <v>5052</v>
      </c>
      <c r="B198" s="299" t="s">
        <v>9406</v>
      </c>
      <c r="C198" s="299" t="s">
        <v>5051</v>
      </c>
      <c r="D198" s="299" t="s">
        <v>5674</v>
      </c>
      <c r="E198" s="299" t="s">
        <v>165</v>
      </c>
      <c r="F198" s="300">
        <v>64.2</v>
      </c>
      <c r="G198" s="299" t="s">
        <v>238</v>
      </c>
      <c r="H198" s="300">
        <v>10.93</v>
      </c>
      <c r="I198" s="58">
        <f>(H198*'Информация о ценах'!$D$12+'010'!H198*'Информация о ценах'!$D$12*'Информация о ценах'!$E$12)*'Информация о ценах'!$B$6*1.02*1.2</f>
        <v>451.51829999999995</v>
      </c>
      <c r="J198" s="300"/>
      <c r="K198" s="231">
        <f t="shared" si="3"/>
        <v>0</v>
      </c>
    </row>
    <row r="199" spans="1:11" x14ac:dyDescent="0.35">
      <c r="A199" s="29" t="s">
        <v>5053</v>
      </c>
      <c r="B199" s="299" t="s">
        <v>9407</v>
      </c>
      <c r="C199" s="299" t="s">
        <v>5051</v>
      </c>
      <c r="D199" s="299" t="s">
        <v>5674</v>
      </c>
      <c r="E199" s="299" t="s">
        <v>147</v>
      </c>
      <c r="F199" s="300">
        <v>65</v>
      </c>
      <c r="G199" s="299" t="s">
        <v>102</v>
      </c>
      <c r="H199" s="300">
        <v>10.99</v>
      </c>
      <c r="I199" s="58">
        <f>(H199*'Информация о ценах'!$D$12+'010'!H199*'Информация о ценах'!$D$12*'Информация о ценах'!$E$12)*'Информация о ценах'!$B$6*1.02*1.2</f>
        <v>453.99690000000004</v>
      </c>
      <c r="J199" s="300"/>
      <c r="K199" s="231">
        <f t="shared" si="3"/>
        <v>0</v>
      </c>
    </row>
    <row r="200" spans="1:11" x14ac:dyDescent="0.35">
      <c r="A200" s="29" t="s">
        <v>5054</v>
      </c>
      <c r="B200" s="299" t="s">
        <v>9408</v>
      </c>
      <c r="C200" s="299" t="s">
        <v>5051</v>
      </c>
      <c r="D200" s="299" t="s">
        <v>5674</v>
      </c>
      <c r="E200" s="299" t="s">
        <v>167</v>
      </c>
      <c r="F200" s="300">
        <v>87</v>
      </c>
      <c r="G200" s="299" t="s">
        <v>454</v>
      </c>
      <c r="H200" s="300">
        <v>11.43</v>
      </c>
      <c r="I200" s="58">
        <f>(H200*'Информация о ценах'!$D$12+'010'!H200*'Информация о ценах'!$D$12*'Информация о ценах'!$E$12)*'Информация о ценах'!$B$6*1.02*1.2</f>
        <v>472.17330000000004</v>
      </c>
      <c r="J200" s="300"/>
      <c r="K200" s="231">
        <f t="shared" si="3"/>
        <v>0</v>
      </c>
    </row>
    <row r="201" spans="1:11" x14ac:dyDescent="0.35">
      <c r="A201" s="29" t="s">
        <v>5055</v>
      </c>
      <c r="B201" s="299" t="s">
        <v>9409</v>
      </c>
      <c r="C201" s="299" t="s">
        <v>5051</v>
      </c>
      <c r="D201" s="299" t="s">
        <v>5674</v>
      </c>
      <c r="E201" s="299" t="s">
        <v>428</v>
      </c>
      <c r="F201" s="300">
        <v>76</v>
      </c>
      <c r="G201" s="299" t="s">
        <v>454</v>
      </c>
      <c r="H201" s="300">
        <v>11.97</v>
      </c>
      <c r="I201" s="58">
        <f>(H201*'Информация о ценах'!$D$12+'010'!H201*'Информация о ценах'!$D$12*'Информация о ценах'!$E$12)*'Информация о ценах'!$B$6*1.02*1.2</f>
        <v>494.48070000000007</v>
      </c>
      <c r="J201" s="300"/>
      <c r="K201" s="231">
        <f t="shared" si="3"/>
        <v>0</v>
      </c>
    </row>
    <row r="202" spans="1:11" x14ac:dyDescent="0.35">
      <c r="A202" s="29" t="s">
        <v>5056</v>
      </c>
      <c r="B202" s="299" t="s">
        <v>9410</v>
      </c>
      <c r="C202" s="299" t="s">
        <v>5051</v>
      </c>
      <c r="D202" s="299" t="s">
        <v>5674</v>
      </c>
      <c r="E202" s="299" t="s">
        <v>189</v>
      </c>
      <c r="F202" s="300">
        <v>110</v>
      </c>
      <c r="G202" s="299" t="s">
        <v>104</v>
      </c>
      <c r="H202" s="300">
        <v>13.9</v>
      </c>
      <c r="I202" s="58">
        <f>(H202*'Информация о ценах'!$D$12+'010'!H202*'Информация о ценах'!$D$12*'Информация о ценах'!$E$12)*'Информация о ценах'!$B$6*1.02*1.2</f>
        <v>574.20899999999995</v>
      </c>
      <c r="J202" s="300"/>
      <c r="K202" s="231">
        <f t="shared" si="3"/>
        <v>0</v>
      </c>
    </row>
    <row r="203" spans="1:11" x14ac:dyDescent="0.35">
      <c r="A203" s="29" t="s">
        <v>5057</v>
      </c>
      <c r="B203" s="299" t="s">
        <v>9411</v>
      </c>
      <c r="C203" s="299" t="s">
        <v>5051</v>
      </c>
      <c r="D203" s="299" t="s">
        <v>5674</v>
      </c>
      <c r="E203" s="299" t="s">
        <v>169</v>
      </c>
      <c r="F203" s="300">
        <v>116.3</v>
      </c>
      <c r="G203" s="299" t="s">
        <v>197</v>
      </c>
      <c r="H203" s="300">
        <v>15.8</v>
      </c>
      <c r="I203" s="58">
        <f>(H203*'Информация о ценах'!$D$12+'010'!H203*'Информация о ценах'!$D$12*'Информация о ценах'!$E$12)*'Информация о ценах'!$B$6*1.02*1.2</f>
        <v>652.69799999999998</v>
      </c>
      <c r="J203" s="300"/>
      <c r="K203" s="231">
        <f t="shared" si="3"/>
        <v>0</v>
      </c>
    </row>
    <row r="204" spans="1:11" x14ac:dyDescent="0.35">
      <c r="A204" s="29" t="s">
        <v>5058</v>
      </c>
      <c r="B204" s="299" t="s">
        <v>9412</v>
      </c>
      <c r="C204" s="299" t="s">
        <v>5051</v>
      </c>
      <c r="D204" s="299" t="s">
        <v>5674</v>
      </c>
      <c r="E204" s="299" t="s">
        <v>244</v>
      </c>
      <c r="F204" s="300">
        <v>116.18</v>
      </c>
      <c r="G204" s="299" t="s">
        <v>395</v>
      </c>
      <c r="H204" s="300">
        <v>15.04</v>
      </c>
      <c r="I204" s="58">
        <f>(H204*'Информация о ценах'!$D$12+'010'!H204*'Информация о ценах'!$D$12*'Информация о ценах'!$E$12)*'Информация о ценах'!$B$6*1.02*1.2</f>
        <v>621.30239999999992</v>
      </c>
      <c r="J204" s="300"/>
      <c r="K204" s="231">
        <f t="shared" si="3"/>
        <v>0</v>
      </c>
    </row>
    <row r="205" spans="1:11" x14ac:dyDescent="0.35">
      <c r="A205" s="29" t="s">
        <v>5059</v>
      </c>
      <c r="B205" s="299" t="s">
        <v>9413</v>
      </c>
      <c r="C205" s="299" t="s">
        <v>5051</v>
      </c>
      <c r="D205" s="299" t="s">
        <v>5674</v>
      </c>
      <c r="E205" s="299" t="s">
        <v>191</v>
      </c>
      <c r="F205" s="300">
        <v>123.88</v>
      </c>
      <c r="G205" s="299" t="s">
        <v>209</v>
      </c>
      <c r="H205" s="300">
        <v>21.5</v>
      </c>
      <c r="I205" s="58">
        <f>(H205*'Информация о ценах'!$D$12+'010'!H205*'Информация о ценах'!$D$12*'Информация о ценах'!$E$12)*'Информация о ценах'!$B$6*1.02*1.2</f>
        <v>888.16500000000008</v>
      </c>
      <c r="J205" s="300"/>
      <c r="K205" s="231">
        <f t="shared" si="3"/>
        <v>0</v>
      </c>
    </row>
    <row r="206" spans="1:11" x14ac:dyDescent="0.35">
      <c r="A206" s="29" t="s">
        <v>5060</v>
      </c>
      <c r="B206" s="299" t="s">
        <v>9414</v>
      </c>
      <c r="C206" s="299" t="s">
        <v>5051</v>
      </c>
      <c r="D206" s="299" t="s">
        <v>5674</v>
      </c>
      <c r="E206" s="299" t="s">
        <v>193</v>
      </c>
      <c r="F206" s="300">
        <v>198.98</v>
      </c>
      <c r="G206" s="299" t="s">
        <v>461</v>
      </c>
      <c r="H206" s="300">
        <v>23.47</v>
      </c>
      <c r="I206" s="58">
        <f>(H206*'Информация о ценах'!$D$12+'010'!H206*'Информация о ценах'!$D$12*'Информация о ценах'!$E$12)*'Информация о ценах'!$B$6*1.02*1.2</f>
        <v>969.54570000000012</v>
      </c>
      <c r="J206" s="300"/>
      <c r="K206" s="231">
        <f t="shared" si="3"/>
        <v>0</v>
      </c>
    </row>
    <row r="207" spans="1:11" x14ac:dyDescent="0.35">
      <c r="A207" s="29" t="s">
        <v>5061</v>
      </c>
      <c r="B207" s="299" t="s">
        <v>9415</v>
      </c>
      <c r="C207" s="299" t="s">
        <v>5051</v>
      </c>
      <c r="D207" s="299" t="s">
        <v>5674</v>
      </c>
      <c r="E207" s="299" t="s">
        <v>204</v>
      </c>
      <c r="F207" s="300">
        <v>318.56</v>
      </c>
      <c r="G207" s="299" t="s">
        <v>463</v>
      </c>
      <c r="H207" s="300">
        <v>36.44</v>
      </c>
      <c r="I207" s="58">
        <f>(H207*'Информация о ценах'!$D$12+'010'!H207*'Информация о ценах'!$D$12*'Информация о ценах'!$E$12)*'Информация о ценах'!$B$6*1.02*1.2</f>
        <v>1505.3363999999999</v>
      </c>
      <c r="J207" s="300"/>
      <c r="K207" s="231">
        <f t="shared" si="3"/>
        <v>0</v>
      </c>
    </row>
    <row r="208" spans="1:11" x14ac:dyDescent="0.35">
      <c r="A208" s="29" t="s">
        <v>5062</v>
      </c>
      <c r="B208" s="299" t="s">
        <v>9416</v>
      </c>
      <c r="C208" s="299" t="s">
        <v>5051</v>
      </c>
      <c r="D208" s="299" t="s">
        <v>5674</v>
      </c>
      <c r="E208" s="299" t="s">
        <v>206</v>
      </c>
      <c r="F208" s="300">
        <v>386.96</v>
      </c>
      <c r="G208" s="299" t="s">
        <v>116</v>
      </c>
      <c r="H208" s="300">
        <v>53.98</v>
      </c>
      <c r="I208" s="58">
        <f>(H208*'Информация о ценах'!$D$12+'010'!H208*'Информация о ценах'!$D$12*'Информация о ценах'!$E$12)*'Информация о ценах'!$B$6*1.02*1.2</f>
        <v>2229.9137999999998</v>
      </c>
      <c r="J208" s="300"/>
      <c r="K208" s="231">
        <f t="shared" si="3"/>
        <v>0</v>
      </c>
    </row>
    <row r="209" spans="1:11" x14ac:dyDescent="0.35">
      <c r="A209" s="29" t="s">
        <v>5063</v>
      </c>
      <c r="B209" s="299" t="s">
        <v>9417</v>
      </c>
      <c r="C209" s="299" t="s">
        <v>5064</v>
      </c>
      <c r="D209" s="299" t="s">
        <v>5675</v>
      </c>
      <c r="E209" s="299" t="s">
        <v>184</v>
      </c>
      <c r="F209" s="300">
        <v>50.69</v>
      </c>
      <c r="G209" s="299" t="s">
        <v>501</v>
      </c>
      <c r="H209" s="300">
        <v>14.12</v>
      </c>
      <c r="I209" s="58">
        <f>(H209*'Информация о ценах'!$D$12+'010'!H209*'Информация о ценах'!$D$12*'Информация о ценах'!$E$12)*'Информация о ценах'!$B$6*1.02*1.2</f>
        <v>583.29719999999998</v>
      </c>
      <c r="J209" s="300"/>
      <c r="K209" s="231">
        <f t="shared" si="3"/>
        <v>0</v>
      </c>
    </row>
    <row r="210" spans="1:11" x14ac:dyDescent="0.35">
      <c r="A210" s="29" t="s">
        <v>5065</v>
      </c>
      <c r="B210" s="299" t="s">
        <v>9418</v>
      </c>
      <c r="C210" s="299" t="s">
        <v>5064</v>
      </c>
      <c r="D210" s="299" t="s">
        <v>5675</v>
      </c>
      <c r="E210" s="299" t="s">
        <v>165</v>
      </c>
      <c r="F210" s="300">
        <v>67.59</v>
      </c>
      <c r="G210" s="299" t="s">
        <v>503</v>
      </c>
      <c r="H210" s="300">
        <v>11.76</v>
      </c>
      <c r="I210" s="58">
        <f>(H210*'Информация о ценах'!$D$12+'010'!H210*'Информация о ценах'!$D$12*'Информация о ценах'!$E$12)*'Информация о ценах'!$B$6*1.02*1.2</f>
        <v>485.80559999999991</v>
      </c>
      <c r="J210" s="300"/>
      <c r="K210" s="231">
        <f t="shared" si="3"/>
        <v>0</v>
      </c>
    </row>
    <row r="211" spans="1:11" x14ac:dyDescent="0.35">
      <c r="A211" s="29" t="s">
        <v>5066</v>
      </c>
      <c r="B211" s="299" t="s">
        <v>9419</v>
      </c>
      <c r="C211" s="299" t="s">
        <v>5064</v>
      </c>
      <c r="D211" s="299" t="s">
        <v>5675</v>
      </c>
      <c r="E211" s="299" t="s">
        <v>167</v>
      </c>
      <c r="F211" s="300">
        <v>69.2</v>
      </c>
      <c r="G211" s="299" t="s">
        <v>503</v>
      </c>
      <c r="H211" s="300">
        <v>12.04</v>
      </c>
      <c r="I211" s="58">
        <f>(H211*'Информация о ценах'!$D$12+'010'!H211*'Информация о ценах'!$D$12*'Информация о ценах'!$E$12)*'Информация о ценах'!$B$6*1.02*1.2</f>
        <v>497.37240000000003</v>
      </c>
      <c r="J211" s="300"/>
      <c r="K211" s="231">
        <f t="shared" si="3"/>
        <v>0</v>
      </c>
    </row>
    <row r="212" spans="1:11" x14ac:dyDescent="0.35">
      <c r="A212" s="29" t="s">
        <v>5067</v>
      </c>
      <c r="B212" s="299" t="s">
        <v>9420</v>
      </c>
      <c r="C212" s="299" t="s">
        <v>5064</v>
      </c>
      <c r="D212" s="299" t="s">
        <v>5675</v>
      </c>
      <c r="E212" s="299" t="s">
        <v>169</v>
      </c>
      <c r="F212" s="300">
        <v>111.9</v>
      </c>
      <c r="G212" s="299" t="s">
        <v>506</v>
      </c>
      <c r="H212" s="300">
        <v>16.93</v>
      </c>
      <c r="I212" s="58">
        <f>(H212*'Информация о ценах'!$D$12+'010'!H212*'Информация о ценах'!$D$12*'Информация о ценах'!$E$12)*'Информация о ценах'!$B$6*1.02*1.2</f>
        <v>699.37830000000008</v>
      </c>
      <c r="J212" s="300"/>
      <c r="K212" s="231">
        <f t="shared" si="3"/>
        <v>0</v>
      </c>
    </row>
    <row r="213" spans="1:11" x14ac:dyDescent="0.35">
      <c r="A213" s="29" t="s">
        <v>5068</v>
      </c>
      <c r="B213" s="299" t="s">
        <v>9421</v>
      </c>
      <c r="C213" s="299" t="s">
        <v>5064</v>
      </c>
      <c r="D213" s="299" t="s">
        <v>5675</v>
      </c>
      <c r="E213" s="299" t="s">
        <v>172</v>
      </c>
      <c r="F213" s="300">
        <v>178.38</v>
      </c>
      <c r="G213" s="299" t="s">
        <v>246</v>
      </c>
      <c r="H213" s="300">
        <v>21.99</v>
      </c>
      <c r="I213" s="58">
        <f>(H213*'Информация о ценах'!$D$12+'010'!H213*'Информация о ценах'!$D$12*'Информация о ценах'!$E$12)*'Информация о ценах'!$B$6*1.02*1.2</f>
        <v>908.40690000000006</v>
      </c>
      <c r="J213" s="300"/>
      <c r="K213" s="231">
        <f t="shared" si="3"/>
        <v>0</v>
      </c>
    </row>
    <row r="214" spans="1:11" x14ac:dyDescent="0.35">
      <c r="A214" s="29" t="s">
        <v>5069</v>
      </c>
      <c r="B214" s="299" t="s">
        <v>9422</v>
      </c>
      <c r="C214" s="299" t="s">
        <v>5064</v>
      </c>
      <c r="D214" s="299" t="s">
        <v>5675</v>
      </c>
      <c r="E214" s="299" t="s">
        <v>509</v>
      </c>
      <c r="F214" s="300">
        <v>197.38</v>
      </c>
      <c r="G214" s="299" t="s">
        <v>246</v>
      </c>
      <c r="H214" s="300">
        <v>24.88</v>
      </c>
      <c r="I214" s="58">
        <f>(H214*'Информация о ценах'!$D$12+'010'!H214*'Информация о ценах'!$D$12*'Информация о ценах'!$E$12)*'Информация о ценах'!$B$6*1.02*1.2</f>
        <v>1027.7927999999999</v>
      </c>
      <c r="J214" s="300"/>
      <c r="K214" s="231">
        <f t="shared" si="3"/>
        <v>0</v>
      </c>
    </row>
    <row r="215" spans="1:11" x14ac:dyDescent="0.35">
      <c r="A215" s="29" t="s">
        <v>5070</v>
      </c>
      <c r="B215" s="299" t="s">
        <v>9423</v>
      </c>
      <c r="C215" s="299" t="s">
        <v>5064</v>
      </c>
      <c r="D215" s="299" t="s">
        <v>5675</v>
      </c>
      <c r="E215" s="299" t="s">
        <v>511</v>
      </c>
      <c r="F215" s="300">
        <v>237.16</v>
      </c>
      <c r="G215" s="299" t="s">
        <v>512</v>
      </c>
      <c r="H215" s="300">
        <v>33.619999999999997</v>
      </c>
      <c r="I215" s="58">
        <f>(H215*'Информация о ценах'!$D$12+'010'!H215*'Информация о ценах'!$D$12*'Информация о ценах'!$E$12)*'Информация о ценах'!$B$6*1.02*1.2</f>
        <v>1388.8422</v>
      </c>
      <c r="J215" s="300"/>
      <c r="K215" s="231">
        <f t="shared" si="3"/>
        <v>0</v>
      </c>
    </row>
    <row r="216" spans="1:11" x14ac:dyDescent="0.35">
      <c r="A216" s="29" t="s">
        <v>5071</v>
      </c>
      <c r="B216" s="299" t="s">
        <v>9424</v>
      </c>
      <c r="C216" s="299" t="s">
        <v>5064</v>
      </c>
      <c r="D216" s="299" t="s">
        <v>5675</v>
      </c>
      <c r="E216" s="299" t="s">
        <v>515</v>
      </c>
      <c r="F216" s="300">
        <v>356.06</v>
      </c>
      <c r="G216" s="299" t="s">
        <v>116</v>
      </c>
      <c r="H216" s="300">
        <v>45.37</v>
      </c>
      <c r="I216" s="58">
        <f>(H216*'Информация о ценах'!$D$12+'010'!H216*'Информация о ценах'!$D$12*'Информация о ценах'!$E$12)*'Информация о ценах'!$B$6*1.02*1.2</f>
        <v>1874.2346999999997</v>
      </c>
      <c r="J216" s="300"/>
      <c r="K216" s="231">
        <f t="shared" si="3"/>
        <v>0</v>
      </c>
    </row>
    <row r="217" spans="1:11" x14ac:dyDescent="0.35">
      <c r="A217" s="29" t="s">
        <v>9425</v>
      </c>
      <c r="B217" s="299" t="s">
        <v>9426</v>
      </c>
      <c r="C217" s="299" t="s">
        <v>9427</v>
      </c>
      <c r="D217" s="299" t="s">
        <v>19848</v>
      </c>
      <c r="E217" s="299" t="s">
        <v>1431</v>
      </c>
      <c r="F217" s="300">
        <v>101</v>
      </c>
      <c r="G217" s="299" t="s">
        <v>551</v>
      </c>
      <c r="H217" s="300">
        <v>8.51</v>
      </c>
      <c r="I217" s="58">
        <f>(H217*'Информация о ценах'!$D$12+'010'!H217*'Информация о ценах'!$D$12*'Информация о ценах'!$E$12)*'Информация о ценах'!$B$6*1.02*1.2</f>
        <v>351.54809999999998</v>
      </c>
      <c r="J217" s="300"/>
      <c r="K217" s="231">
        <f t="shared" si="3"/>
        <v>0</v>
      </c>
    </row>
    <row r="218" spans="1:11" x14ac:dyDescent="0.35">
      <c r="A218" s="29" t="s">
        <v>9428</v>
      </c>
      <c r="B218" s="299" t="s">
        <v>9429</v>
      </c>
      <c r="C218" s="299" t="s">
        <v>9427</v>
      </c>
      <c r="D218" s="299" t="s">
        <v>19848</v>
      </c>
      <c r="E218" s="299" t="s">
        <v>1433</v>
      </c>
      <c r="F218" s="300">
        <v>148</v>
      </c>
      <c r="G218" s="299" t="s">
        <v>395</v>
      </c>
      <c r="H218" s="300">
        <v>9.57</v>
      </c>
      <c r="I218" s="58">
        <f>(H218*'Информация о ценах'!$D$12+'010'!H218*'Информация о ценах'!$D$12*'Информация о ценах'!$E$12)*'Информация о ценах'!$B$6*1.02*1.2</f>
        <v>395.33670000000006</v>
      </c>
      <c r="J218" s="300"/>
      <c r="K218" s="231">
        <f t="shared" si="3"/>
        <v>0</v>
      </c>
    </row>
    <row r="219" spans="1:11" x14ac:dyDescent="0.35">
      <c r="A219" s="29" t="s">
        <v>5072</v>
      </c>
      <c r="B219" s="299" t="s">
        <v>9430</v>
      </c>
      <c r="C219" s="299" t="s">
        <v>5073</v>
      </c>
      <c r="D219" s="299" t="s">
        <v>5676</v>
      </c>
      <c r="E219" s="299" t="s">
        <v>184</v>
      </c>
      <c r="F219" s="300">
        <v>111.09</v>
      </c>
      <c r="G219" s="299" t="s">
        <v>393</v>
      </c>
      <c r="H219" s="300">
        <v>16.91</v>
      </c>
      <c r="I219" s="58">
        <f>(H219*'Информация о ценах'!$D$12+'010'!H219*'Информация о ценах'!$D$12*'Информация о ценах'!$E$12)*'Информация о ценах'!$B$6*1.02*1.2</f>
        <v>698.55210000000011</v>
      </c>
      <c r="J219" s="300"/>
      <c r="K219" s="231">
        <f t="shared" si="3"/>
        <v>0</v>
      </c>
    </row>
    <row r="220" spans="1:11" x14ac:dyDescent="0.35">
      <c r="A220" s="29" t="s">
        <v>5074</v>
      </c>
      <c r="B220" s="299" t="s">
        <v>9431</v>
      </c>
      <c r="C220" s="299" t="s">
        <v>5073</v>
      </c>
      <c r="D220" s="299" t="s">
        <v>5676</v>
      </c>
      <c r="E220" s="299" t="s">
        <v>165</v>
      </c>
      <c r="F220" s="300">
        <v>183.59</v>
      </c>
      <c r="G220" s="299" t="s">
        <v>395</v>
      </c>
      <c r="H220" s="300">
        <v>18.670000000000002</v>
      </c>
      <c r="I220" s="58">
        <f>(H220*'Информация о ценах'!$D$12+'010'!H220*'Информация о ценах'!$D$12*'Информация о ценах'!$E$12)*'Информация о ценах'!$B$6*1.02*1.2</f>
        <v>771.25770000000011</v>
      </c>
      <c r="J220" s="300"/>
      <c r="K220" s="231">
        <f t="shared" si="3"/>
        <v>0</v>
      </c>
    </row>
    <row r="221" spans="1:11" x14ac:dyDescent="0.35">
      <c r="A221" s="29" t="s">
        <v>5075</v>
      </c>
      <c r="B221" s="299" t="s">
        <v>9432</v>
      </c>
      <c r="C221" s="299" t="s">
        <v>5073</v>
      </c>
      <c r="D221" s="299" t="s">
        <v>5676</v>
      </c>
      <c r="E221" s="299" t="s">
        <v>167</v>
      </c>
      <c r="F221" s="300">
        <v>185.2</v>
      </c>
      <c r="G221" s="299" t="s">
        <v>209</v>
      </c>
      <c r="H221" s="300">
        <v>20.88</v>
      </c>
      <c r="I221" s="58">
        <f>(H221*'Информация о ценах'!$D$12+'010'!H221*'Информация о ценах'!$D$12*'Информация о ценах'!$E$12)*'Информация о ценах'!$B$6*1.02*1.2</f>
        <v>862.55279999999993</v>
      </c>
      <c r="J221" s="300"/>
      <c r="K221" s="231">
        <f t="shared" si="3"/>
        <v>0</v>
      </c>
    </row>
    <row r="222" spans="1:11" x14ac:dyDescent="0.35">
      <c r="A222" s="29" t="s">
        <v>5076</v>
      </c>
      <c r="B222" s="299" t="s">
        <v>9433</v>
      </c>
      <c r="C222" s="299" t="s">
        <v>5073</v>
      </c>
      <c r="D222" s="299" t="s">
        <v>5676</v>
      </c>
      <c r="E222" s="299" t="s">
        <v>189</v>
      </c>
      <c r="F222" s="300">
        <v>213.9</v>
      </c>
      <c r="G222" s="299" t="s">
        <v>246</v>
      </c>
      <c r="H222" s="300">
        <v>24.86</v>
      </c>
      <c r="I222" s="58">
        <f>(H222*'Информация о ценах'!$D$12+'010'!H222*'Информация о ценах'!$D$12*'Информация о ценах'!$E$12)*'Информация о ценах'!$B$6*1.02*1.2</f>
        <v>1026.9666</v>
      </c>
      <c r="J222" s="300"/>
      <c r="K222" s="231">
        <f t="shared" si="3"/>
        <v>0</v>
      </c>
    </row>
    <row r="223" spans="1:11" x14ac:dyDescent="0.35">
      <c r="A223" s="29" t="s">
        <v>5077</v>
      </c>
      <c r="B223" s="299" t="s">
        <v>9434</v>
      </c>
      <c r="C223" s="299" t="s">
        <v>5073</v>
      </c>
      <c r="D223" s="299" t="s">
        <v>5676</v>
      </c>
      <c r="E223" s="299" t="s">
        <v>169</v>
      </c>
      <c r="F223" s="300">
        <v>212.9</v>
      </c>
      <c r="G223" s="299" t="s">
        <v>246</v>
      </c>
      <c r="H223" s="300">
        <v>26.77</v>
      </c>
      <c r="I223" s="58">
        <f>(H223*'Информация о ценах'!$D$12+'010'!H223*'Информация о ценах'!$D$12*'Информация о ценах'!$E$12)*'Информация о ценах'!$B$6*1.02*1.2</f>
        <v>1105.8687</v>
      </c>
      <c r="J223" s="300"/>
      <c r="K223" s="231">
        <f t="shared" si="3"/>
        <v>0</v>
      </c>
    </row>
    <row r="224" spans="1:11" x14ac:dyDescent="0.35">
      <c r="A224" s="29" t="s">
        <v>5078</v>
      </c>
      <c r="B224" s="299" t="s">
        <v>9435</v>
      </c>
      <c r="C224" s="299" t="s">
        <v>5073</v>
      </c>
      <c r="D224" s="299" t="s">
        <v>5676</v>
      </c>
      <c r="E224" s="299" t="s">
        <v>244</v>
      </c>
      <c r="F224" s="300">
        <v>301.38</v>
      </c>
      <c r="G224" s="299" t="s">
        <v>246</v>
      </c>
      <c r="H224" s="300">
        <v>32.229999999999997</v>
      </c>
      <c r="I224" s="58">
        <f>(H224*'Информация о ценах'!$D$12+'010'!H224*'Информация о ценах'!$D$12*'Информация о ценах'!$E$12)*'Информация о ценах'!$B$6*1.02*1.2</f>
        <v>1331.4212999999997</v>
      </c>
      <c r="J224" s="300"/>
      <c r="K224" s="231">
        <f t="shared" si="3"/>
        <v>0</v>
      </c>
    </row>
    <row r="225" spans="1:11" x14ac:dyDescent="0.35">
      <c r="A225" s="29" t="s">
        <v>5079</v>
      </c>
      <c r="B225" s="299" t="s">
        <v>9436</v>
      </c>
      <c r="C225" s="299" t="s">
        <v>5073</v>
      </c>
      <c r="D225" s="299" t="s">
        <v>5676</v>
      </c>
      <c r="E225" s="299" t="s">
        <v>191</v>
      </c>
      <c r="F225" s="300">
        <v>304.38</v>
      </c>
      <c r="G225" s="299" t="s">
        <v>173</v>
      </c>
      <c r="H225" s="300">
        <v>29.13</v>
      </c>
      <c r="I225" s="58">
        <f>(H225*'Информация о ценах'!$D$12+'010'!H225*'Информация о ценах'!$D$12*'Информация о ценах'!$E$12)*'Информация о ценах'!$B$6*1.02*1.2</f>
        <v>1203.3602999999998</v>
      </c>
      <c r="J225" s="300"/>
      <c r="K225" s="231">
        <f t="shared" si="3"/>
        <v>0</v>
      </c>
    </row>
    <row r="226" spans="1:11" x14ac:dyDescent="0.35">
      <c r="A226" s="29" t="s">
        <v>5080</v>
      </c>
      <c r="B226" s="299" t="s">
        <v>9437</v>
      </c>
      <c r="C226" s="299" t="s">
        <v>5073</v>
      </c>
      <c r="D226" s="299" t="s">
        <v>5676</v>
      </c>
      <c r="E226" s="299" t="s">
        <v>193</v>
      </c>
      <c r="F226" s="300">
        <v>365.38</v>
      </c>
      <c r="G226" s="299" t="s">
        <v>113</v>
      </c>
      <c r="H226" s="300">
        <v>36.4</v>
      </c>
      <c r="I226" s="58">
        <f>(H226*'Информация о ценах'!$D$12+'010'!H226*'Информация о ценах'!$D$12*'Информация о ценах'!$E$12)*'Информация о ценах'!$B$6*1.02*1.2</f>
        <v>1503.684</v>
      </c>
      <c r="J226" s="300"/>
      <c r="K226" s="231">
        <f t="shared" si="3"/>
        <v>0</v>
      </c>
    </row>
    <row r="227" spans="1:11" x14ac:dyDescent="0.35">
      <c r="A227" s="29" t="s">
        <v>5081</v>
      </c>
      <c r="B227" s="299" t="s">
        <v>9438</v>
      </c>
      <c r="C227" s="299" t="s">
        <v>5073</v>
      </c>
      <c r="D227" s="299" t="s">
        <v>5676</v>
      </c>
      <c r="E227" s="299" t="s">
        <v>204</v>
      </c>
      <c r="F227" s="300">
        <v>516.16</v>
      </c>
      <c r="G227" s="299" t="s">
        <v>116</v>
      </c>
      <c r="H227" s="300">
        <v>44.93</v>
      </c>
      <c r="I227" s="58">
        <f>(H227*'Информация о ценах'!$D$12+'010'!H227*'Информация о ценах'!$D$12*'Информация о ценах'!$E$12)*'Информация о ценах'!$B$6*1.02*1.2</f>
        <v>1856.0582999999997</v>
      </c>
      <c r="J227" s="300"/>
      <c r="K227" s="231">
        <f t="shared" si="3"/>
        <v>0</v>
      </c>
    </row>
    <row r="228" spans="1:11" x14ac:dyDescent="0.35">
      <c r="A228" s="29" t="s">
        <v>5082</v>
      </c>
      <c r="B228" s="299" t="s">
        <v>9439</v>
      </c>
      <c r="C228" s="299" t="s">
        <v>5073</v>
      </c>
      <c r="D228" s="299" t="s">
        <v>5676</v>
      </c>
      <c r="E228" s="299" t="s">
        <v>206</v>
      </c>
      <c r="F228" s="300">
        <v>861.06</v>
      </c>
      <c r="G228" s="299" t="s">
        <v>347</v>
      </c>
      <c r="H228" s="300">
        <v>84.97</v>
      </c>
      <c r="I228" s="58">
        <f>(H228*'Информация о ценах'!$D$12+'010'!H228*'Информация о ценах'!$D$12*'Информация о ценах'!$E$12)*'Информация о ценах'!$B$6*1.02*1.2</f>
        <v>3510.1107000000002</v>
      </c>
      <c r="J228" s="300"/>
      <c r="K228" s="231">
        <f t="shared" si="3"/>
        <v>0</v>
      </c>
    </row>
    <row r="229" spans="1:11" x14ac:dyDescent="0.35">
      <c r="A229" s="29" t="s">
        <v>5083</v>
      </c>
      <c r="B229" s="299" t="s">
        <v>9440</v>
      </c>
      <c r="C229" s="299" t="s">
        <v>5084</v>
      </c>
      <c r="D229" s="299" t="s">
        <v>5677</v>
      </c>
      <c r="E229" s="299" t="s">
        <v>184</v>
      </c>
      <c r="F229" s="300">
        <v>116.59</v>
      </c>
      <c r="G229" s="299" t="s">
        <v>551</v>
      </c>
      <c r="H229" s="300">
        <v>17.059999999999999</v>
      </c>
      <c r="I229" s="58">
        <f>(H229*'Информация о ценах'!$D$12+'010'!H229*'Информация о ценах'!$D$12*'Информация о ценах'!$E$12)*'Информация о ценах'!$B$6*1.02*1.2</f>
        <v>704.7485999999999</v>
      </c>
      <c r="J229" s="300"/>
      <c r="K229" s="231">
        <f t="shared" si="3"/>
        <v>0</v>
      </c>
    </row>
    <row r="230" spans="1:11" x14ac:dyDescent="0.35">
      <c r="A230" s="29" t="s">
        <v>5085</v>
      </c>
      <c r="B230" s="299" t="s">
        <v>9441</v>
      </c>
      <c r="C230" s="299" t="s">
        <v>5084</v>
      </c>
      <c r="D230" s="299" t="s">
        <v>5677</v>
      </c>
      <c r="E230" s="299" t="s">
        <v>165</v>
      </c>
      <c r="F230" s="300">
        <v>183.59</v>
      </c>
      <c r="G230" s="299" t="s">
        <v>393</v>
      </c>
      <c r="H230" s="300">
        <v>18.09</v>
      </c>
      <c r="I230" s="58">
        <f>(H230*'Информация о ценах'!$D$12+'010'!H230*'Информация о ценах'!$D$12*'Информация о ценах'!$E$12)*'Информация о ценах'!$B$6*1.02*1.2</f>
        <v>747.2978999999998</v>
      </c>
      <c r="J230" s="300"/>
      <c r="K230" s="231">
        <f t="shared" si="3"/>
        <v>0</v>
      </c>
    </row>
    <row r="231" spans="1:11" x14ac:dyDescent="0.35">
      <c r="A231" s="29" t="s">
        <v>5086</v>
      </c>
      <c r="B231" s="299" t="s">
        <v>9442</v>
      </c>
      <c r="C231" s="299" t="s">
        <v>5084</v>
      </c>
      <c r="D231" s="299" t="s">
        <v>5677</v>
      </c>
      <c r="E231" s="299" t="s">
        <v>147</v>
      </c>
      <c r="F231" s="300">
        <v>118.2</v>
      </c>
      <c r="G231" s="299" t="s">
        <v>395</v>
      </c>
      <c r="H231" s="300">
        <v>18.86</v>
      </c>
      <c r="I231" s="58">
        <f>(H231*'Информация о ценах'!$D$12+'010'!H231*'Информация о ценах'!$D$12*'Информация о ценах'!$E$12)*'Информация о ценах'!$B$6*1.02*1.2</f>
        <v>779.10659999999996</v>
      </c>
      <c r="J231" s="300"/>
      <c r="K231" s="231">
        <f t="shared" si="3"/>
        <v>0</v>
      </c>
    </row>
    <row r="232" spans="1:11" x14ac:dyDescent="0.35">
      <c r="A232" s="29" t="s">
        <v>5087</v>
      </c>
      <c r="B232" s="299" t="s">
        <v>9443</v>
      </c>
      <c r="C232" s="299" t="s">
        <v>5084</v>
      </c>
      <c r="D232" s="299" t="s">
        <v>5677</v>
      </c>
      <c r="E232" s="299" t="s">
        <v>189</v>
      </c>
      <c r="F232" s="300">
        <v>201.9</v>
      </c>
      <c r="G232" s="299" t="s">
        <v>110</v>
      </c>
      <c r="H232" s="300">
        <v>19.86</v>
      </c>
      <c r="I232" s="58">
        <f>(H232*'Информация о ценах'!$D$12+'010'!H232*'Информация о ценах'!$D$12*'Информация о ценах'!$E$12)*'Информация о ценах'!$B$6*1.02*1.2</f>
        <v>820.4165999999999</v>
      </c>
      <c r="J232" s="300"/>
      <c r="K232" s="231">
        <f t="shared" si="3"/>
        <v>0</v>
      </c>
    </row>
    <row r="233" spans="1:11" x14ac:dyDescent="0.35">
      <c r="A233" s="29" t="s">
        <v>5088</v>
      </c>
      <c r="B233" s="299" t="s">
        <v>9444</v>
      </c>
      <c r="C233" s="299" t="s">
        <v>5084</v>
      </c>
      <c r="D233" s="299" t="s">
        <v>5677</v>
      </c>
      <c r="E233" s="299" t="s">
        <v>191</v>
      </c>
      <c r="F233" s="300">
        <v>319.38</v>
      </c>
      <c r="G233" s="299" t="s">
        <v>246</v>
      </c>
      <c r="H233" s="300">
        <v>33.65</v>
      </c>
      <c r="I233" s="58">
        <f>(H233*'Информация о ценах'!$D$12+'010'!H233*'Информация о ценах'!$D$12*'Информация о ценах'!$E$12)*'Информация о ценах'!$B$6*1.02*1.2</f>
        <v>1390.0815</v>
      </c>
      <c r="J233" s="300"/>
      <c r="K233" s="231">
        <f t="shared" si="3"/>
        <v>0</v>
      </c>
    </row>
    <row r="234" spans="1:11" x14ac:dyDescent="0.35">
      <c r="A234" s="29" t="s">
        <v>5089</v>
      </c>
      <c r="B234" s="299" t="s">
        <v>9445</v>
      </c>
      <c r="C234" s="299" t="s">
        <v>5084</v>
      </c>
      <c r="D234" s="299" t="s">
        <v>5677</v>
      </c>
      <c r="E234" s="299" t="s">
        <v>193</v>
      </c>
      <c r="F234" s="300">
        <v>367.38</v>
      </c>
      <c r="G234" s="299" t="s">
        <v>210</v>
      </c>
      <c r="H234" s="300">
        <v>42.9</v>
      </c>
      <c r="I234" s="58">
        <f>(H234*'Информация о ценах'!$D$12+'010'!H234*'Информация о ценах'!$D$12*'Информация о ценах'!$E$12)*'Информация о ценах'!$B$6*1.02*1.2</f>
        <v>1772.1989999999998</v>
      </c>
      <c r="J234" s="300"/>
      <c r="K234" s="231">
        <f t="shared" si="3"/>
        <v>0</v>
      </c>
    </row>
    <row r="235" spans="1:11" x14ac:dyDescent="0.35">
      <c r="A235" s="29" t="s">
        <v>5090</v>
      </c>
      <c r="B235" s="299" t="s">
        <v>9446</v>
      </c>
      <c r="C235" s="299" t="s">
        <v>5084</v>
      </c>
      <c r="D235" s="299" t="s">
        <v>5677</v>
      </c>
      <c r="E235" s="299" t="s">
        <v>204</v>
      </c>
      <c r="F235" s="300">
        <v>490.16</v>
      </c>
      <c r="G235" s="299" t="s">
        <v>116</v>
      </c>
      <c r="H235" s="300">
        <v>49.64</v>
      </c>
      <c r="I235" s="58">
        <f>(H235*'Информация о ценах'!$D$12+'010'!H235*'Информация о ценах'!$D$12*'Информация о ценах'!$E$12)*'Информация о ценах'!$B$6*1.02*1.2</f>
        <v>2050.6284000000001</v>
      </c>
      <c r="J235" s="300"/>
      <c r="K235" s="231">
        <f t="shared" si="3"/>
        <v>0</v>
      </c>
    </row>
    <row r="236" spans="1:11" x14ac:dyDescent="0.35">
      <c r="A236" s="29" t="s">
        <v>5091</v>
      </c>
      <c r="B236" s="299" t="s">
        <v>9447</v>
      </c>
      <c r="C236" s="299" t="s">
        <v>5084</v>
      </c>
      <c r="D236" s="299" t="s">
        <v>5677</v>
      </c>
      <c r="E236" s="299" t="s">
        <v>206</v>
      </c>
      <c r="F236" s="300">
        <v>801.06</v>
      </c>
      <c r="G236" s="299" t="s">
        <v>347</v>
      </c>
      <c r="H236" s="300">
        <v>85.74</v>
      </c>
      <c r="I236" s="58">
        <f>(H236*'Информация о ценах'!$D$12+'010'!H236*'Информация о ценах'!$D$12*'Информация о ценах'!$E$12)*'Информация о ценах'!$B$6*1.02*1.2</f>
        <v>3541.9193999999998</v>
      </c>
      <c r="J236" s="300"/>
      <c r="K236" s="231">
        <f t="shared" si="3"/>
        <v>0</v>
      </c>
    </row>
    <row r="237" spans="1:11" x14ac:dyDescent="0.35">
      <c r="A237" s="29" t="s">
        <v>5092</v>
      </c>
      <c r="B237" s="299" t="s">
        <v>9448</v>
      </c>
      <c r="C237" s="299" t="s">
        <v>5093</v>
      </c>
      <c r="D237" s="299" t="s">
        <v>5678</v>
      </c>
      <c r="E237" s="299" t="s">
        <v>184</v>
      </c>
      <c r="F237" s="300">
        <v>140.88999999999999</v>
      </c>
      <c r="G237" s="299" t="s">
        <v>229</v>
      </c>
      <c r="H237" s="300">
        <v>17.48</v>
      </c>
      <c r="I237" s="58">
        <f>(H237*'Информация о ценах'!$D$12+'010'!H237*'Информация о ценах'!$D$12*'Информация о ценах'!$E$12)*'Информация о ценах'!$B$6*1.02*1.2</f>
        <v>722.09879999999998</v>
      </c>
      <c r="J237" s="300"/>
      <c r="K237" s="231">
        <f t="shared" si="3"/>
        <v>0</v>
      </c>
    </row>
    <row r="238" spans="1:11" x14ac:dyDescent="0.35">
      <c r="A238" s="29" t="s">
        <v>5094</v>
      </c>
      <c r="B238" s="299" t="s">
        <v>9449</v>
      </c>
      <c r="C238" s="299" t="s">
        <v>5093</v>
      </c>
      <c r="D238" s="299" t="s">
        <v>5678</v>
      </c>
      <c r="E238" s="299" t="s">
        <v>147</v>
      </c>
      <c r="F238" s="300">
        <v>175.4</v>
      </c>
      <c r="G238" s="299" t="s">
        <v>148</v>
      </c>
      <c r="H238" s="300">
        <v>18.77</v>
      </c>
      <c r="I238" s="58">
        <f>(H238*'Информация о ценах'!$D$12+'010'!H238*'Информация о ценах'!$D$12*'Информация о ценах'!$E$12)*'Информация о ценах'!$B$6*1.02*1.2</f>
        <v>775.38870000000009</v>
      </c>
      <c r="J238" s="300"/>
      <c r="K238" s="231">
        <f t="shared" si="3"/>
        <v>0</v>
      </c>
    </row>
    <row r="239" spans="1:11" x14ac:dyDescent="0.35">
      <c r="A239" s="29" t="s">
        <v>5095</v>
      </c>
      <c r="B239" s="299" t="s">
        <v>9450</v>
      </c>
      <c r="C239" s="299" t="s">
        <v>5093</v>
      </c>
      <c r="D239" s="299" t="s">
        <v>5678</v>
      </c>
      <c r="E239" s="299" t="s">
        <v>189</v>
      </c>
      <c r="F239" s="300">
        <v>182.1</v>
      </c>
      <c r="G239" s="299" t="s">
        <v>136</v>
      </c>
      <c r="H239" s="300">
        <v>34.08</v>
      </c>
      <c r="I239" s="58">
        <f>(H239*'Информация о ценах'!$D$12+'010'!H239*'Информация о ценах'!$D$12*'Информация о ценах'!$E$12)*'Информация о ценах'!$B$6*1.02*1.2</f>
        <v>1407.8448000000001</v>
      </c>
      <c r="J239" s="300"/>
      <c r="K239" s="231">
        <f t="shared" si="3"/>
        <v>0</v>
      </c>
    </row>
    <row r="240" spans="1:11" x14ac:dyDescent="0.35">
      <c r="A240" s="29" t="s">
        <v>18503</v>
      </c>
      <c r="B240" s="299" t="s">
        <v>18504</v>
      </c>
      <c r="C240" s="299" t="s">
        <v>5093</v>
      </c>
      <c r="D240" s="299" t="s">
        <v>5678</v>
      </c>
      <c r="E240" s="299" t="s">
        <v>244</v>
      </c>
      <c r="F240" s="300">
        <v>208</v>
      </c>
      <c r="G240" s="299" t="s">
        <v>5750</v>
      </c>
      <c r="H240" s="300">
        <v>33.700000000000003</v>
      </c>
      <c r="I240" s="58">
        <f>(H240*'Информация о ценах'!$D$12+'010'!H240*'Информация о ценах'!$D$12*'Информация о ценах'!$E$12)*'Информация о ценах'!$B$6*1.02*1.2</f>
        <v>1392.1469999999999</v>
      </c>
      <c r="J240" s="300"/>
      <c r="K240" s="231">
        <f t="shared" si="3"/>
        <v>0</v>
      </c>
    </row>
    <row r="241" spans="1:11" x14ac:dyDescent="0.35">
      <c r="A241" s="29" t="s">
        <v>9451</v>
      </c>
      <c r="B241" s="299" t="s">
        <v>9452</v>
      </c>
      <c r="C241" s="299" t="s">
        <v>9453</v>
      </c>
      <c r="D241" s="299" t="s">
        <v>5679</v>
      </c>
      <c r="E241" s="299" t="s">
        <v>100</v>
      </c>
      <c r="F241" s="300">
        <v>26.49</v>
      </c>
      <c r="G241" s="299" t="s">
        <v>226</v>
      </c>
      <c r="H241" s="300">
        <v>7.1</v>
      </c>
      <c r="I241" s="58">
        <f>(H241*'Информация о ценах'!$D$12+'010'!H241*'Информация о ценах'!$D$12*'Информация о ценах'!$E$12)*'Информация о ценах'!$B$6*1.02*1.2</f>
        <v>293.30099999999999</v>
      </c>
      <c r="J241" s="300"/>
      <c r="K241" s="231">
        <f t="shared" si="3"/>
        <v>0</v>
      </c>
    </row>
    <row r="242" spans="1:11" x14ac:dyDescent="0.35">
      <c r="A242" s="29" t="s">
        <v>9454</v>
      </c>
      <c r="B242" s="299" t="s">
        <v>9455</v>
      </c>
      <c r="C242" s="299" t="s">
        <v>9453</v>
      </c>
      <c r="D242" s="299" t="s">
        <v>5679</v>
      </c>
      <c r="E242" s="299" t="s">
        <v>32</v>
      </c>
      <c r="F242" s="300">
        <v>30.9</v>
      </c>
      <c r="G242" s="299" t="s">
        <v>367</v>
      </c>
      <c r="H242" s="300">
        <v>8.5399999999999991</v>
      </c>
      <c r="I242" s="58">
        <f>(H242*'Информация о ценах'!$D$12+'010'!H242*'Информация о ценах'!$D$12*'Информация о ценах'!$E$12)*'Информация о ценах'!$B$6*1.02*1.2</f>
        <v>352.78739999999993</v>
      </c>
      <c r="J242" s="300"/>
      <c r="K242" s="231">
        <f t="shared" si="3"/>
        <v>0</v>
      </c>
    </row>
    <row r="243" spans="1:11" x14ac:dyDescent="0.35">
      <c r="A243" s="29" t="s">
        <v>9456</v>
      </c>
      <c r="B243" s="299" t="s">
        <v>9457</v>
      </c>
      <c r="C243" s="299" t="s">
        <v>9453</v>
      </c>
      <c r="D243" s="299" t="s">
        <v>5679</v>
      </c>
      <c r="E243" s="299" t="s">
        <v>106</v>
      </c>
      <c r="F243" s="300">
        <v>43.1</v>
      </c>
      <c r="G243" s="299" t="s">
        <v>102</v>
      </c>
      <c r="H243" s="300">
        <v>8.93</v>
      </c>
      <c r="I243" s="58">
        <f>(H243*'Информация о ценах'!$D$12+'010'!H243*'Информация о ценах'!$D$12*'Информация о ценах'!$E$12)*'Информация о ценах'!$B$6*1.02*1.2</f>
        <v>368.89830000000006</v>
      </c>
      <c r="J243" s="300"/>
      <c r="K243" s="231">
        <f t="shared" si="3"/>
        <v>0</v>
      </c>
    </row>
    <row r="244" spans="1:11" x14ac:dyDescent="0.35">
      <c r="A244" s="29" t="s">
        <v>9458</v>
      </c>
      <c r="B244" s="299" t="s">
        <v>9459</v>
      </c>
      <c r="C244" s="299" t="s">
        <v>9453</v>
      </c>
      <c r="D244" s="299" t="s">
        <v>5679</v>
      </c>
      <c r="E244" s="299" t="s">
        <v>109</v>
      </c>
      <c r="F244" s="300">
        <v>57.48</v>
      </c>
      <c r="G244" s="299" t="s">
        <v>551</v>
      </c>
      <c r="H244" s="300">
        <v>11.09</v>
      </c>
      <c r="I244" s="58">
        <f>(H244*'Информация о ценах'!$D$12+'010'!H244*'Информация о ценах'!$D$12*'Информация о ценах'!$E$12)*'Информация о ценах'!$B$6*1.02*1.2</f>
        <v>458.12790000000001</v>
      </c>
      <c r="J244" s="300"/>
      <c r="K244" s="231">
        <f t="shared" si="3"/>
        <v>0</v>
      </c>
    </row>
    <row r="245" spans="1:11" x14ac:dyDescent="0.35">
      <c r="A245" s="29" t="s">
        <v>9460</v>
      </c>
      <c r="B245" s="299" t="s">
        <v>9461</v>
      </c>
      <c r="C245" s="299" t="s">
        <v>9453</v>
      </c>
      <c r="D245" s="299" t="s">
        <v>5679</v>
      </c>
      <c r="E245" s="299" t="s">
        <v>112</v>
      </c>
      <c r="F245" s="300">
        <v>75.180000000000007</v>
      </c>
      <c r="G245" s="299" t="s">
        <v>612</v>
      </c>
      <c r="H245" s="300">
        <v>15.5</v>
      </c>
      <c r="I245" s="58">
        <f>(H245*'Информация о ценах'!$D$12+'010'!H245*'Информация о ценах'!$D$12*'Информация о ценах'!$E$12)*'Информация о ценах'!$B$6*1.02*1.2</f>
        <v>640.30499999999995</v>
      </c>
      <c r="J245" s="300"/>
      <c r="K245" s="231">
        <f t="shared" si="3"/>
        <v>0</v>
      </c>
    </row>
    <row r="246" spans="1:11" x14ac:dyDescent="0.35">
      <c r="A246" s="29" t="s">
        <v>9462</v>
      </c>
      <c r="B246" s="299" t="s">
        <v>9463</v>
      </c>
      <c r="C246" s="299" t="s">
        <v>9453</v>
      </c>
      <c r="D246" s="299" t="s">
        <v>5679</v>
      </c>
      <c r="E246" s="299" t="s">
        <v>115</v>
      </c>
      <c r="F246" s="300">
        <v>107.66</v>
      </c>
      <c r="G246" s="299" t="s">
        <v>217</v>
      </c>
      <c r="H246" s="300">
        <v>33.71</v>
      </c>
      <c r="I246" s="58">
        <f>(H246*'Информация о ценах'!$D$12+'010'!H246*'Информация о ценах'!$D$12*'Информация о ценах'!$E$12)*'Информация о ценах'!$B$6*1.02*1.2</f>
        <v>1392.5600999999999</v>
      </c>
      <c r="J246" s="300"/>
      <c r="K246" s="231">
        <f t="shared" si="3"/>
        <v>0</v>
      </c>
    </row>
    <row r="247" spans="1:11" x14ac:dyDescent="0.35">
      <c r="A247" s="29" t="s">
        <v>9464</v>
      </c>
      <c r="B247" s="299" t="s">
        <v>9465</v>
      </c>
      <c r="C247" s="299" t="s">
        <v>9453</v>
      </c>
      <c r="D247" s="299" t="s">
        <v>5679</v>
      </c>
      <c r="E247" s="299" t="s">
        <v>118</v>
      </c>
      <c r="F247" s="300">
        <v>148.76</v>
      </c>
      <c r="G247" s="299" t="s">
        <v>113</v>
      </c>
      <c r="H247" s="300">
        <v>37.07</v>
      </c>
      <c r="I247" s="58">
        <f>(H247*'Информация о ценах'!$D$12+'010'!H247*'Информация о ценах'!$D$12*'Информация о ценах'!$E$12)*'Информация о ценах'!$B$6*1.02*1.2</f>
        <v>1531.3616999999999</v>
      </c>
      <c r="J247" s="300"/>
      <c r="K247" s="231">
        <f t="shared" si="3"/>
        <v>0</v>
      </c>
    </row>
    <row r="248" spans="1:11" x14ac:dyDescent="0.35">
      <c r="A248" s="29" t="s">
        <v>5096</v>
      </c>
      <c r="B248" s="299" t="s">
        <v>9466</v>
      </c>
      <c r="C248" s="299" t="s">
        <v>5097</v>
      </c>
      <c r="D248" s="299" t="s">
        <v>5680</v>
      </c>
      <c r="E248" s="299" t="s">
        <v>627</v>
      </c>
      <c r="F248" s="300">
        <v>718.4</v>
      </c>
      <c r="G248" s="299" t="s">
        <v>368</v>
      </c>
      <c r="H248" s="300">
        <v>74.53</v>
      </c>
      <c r="I248" s="58">
        <f>(H248*'Информация о ценах'!$D$12+'010'!H248*'Информация о ценах'!$D$12*'Информация о ценах'!$E$12)*'Информация о ценах'!$B$6*1.02*1.2</f>
        <v>3078.8342999999995</v>
      </c>
      <c r="J248" s="300"/>
      <c r="K248" s="231">
        <f t="shared" si="3"/>
        <v>0</v>
      </c>
    </row>
    <row r="249" spans="1:11" x14ac:dyDescent="0.35">
      <c r="A249" s="29" t="s">
        <v>5098</v>
      </c>
      <c r="B249" s="299" t="s">
        <v>9467</v>
      </c>
      <c r="C249" s="299" t="s">
        <v>5097</v>
      </c>
      <c r="D249" s="299" t="s">
        <v>5680</v>
      </c>
      <c r="E249" s="299" t="s">
        <v>629</v>
      </c>
      <c r="F249" s="300">
        <v>902</v>
      </c>
      <c r="G249" s="299" t="s">
        <v>614</v>
      </c>
      <c r="H249" s="300">
        <v>75.989999999999995</v>
      </c>
      <c r="I249" s="58">
        <f>(H249*'Информация о ценах'!$D$12+'010'!H249*'Информация о ценах'!$D$12*'Информация о ценах'!$E$12)*'Информация о ценах'!$B$6*1.02*1.2</f>
        <v>3139.1468999999993</v>
      </c>
      <c r="J249" s="300"/>
      <c r="K249" s="231">
        <f t="shared" si="3"/>
        <v>0</v>
      </c>
    </row>
    <row r="250" spans="1:11" x14ac:dyDescent="0.35">
      <c r="A250" s="29" t="s">
        <v>5099</v>
      </c>
      <c r="B250" s="299" t="s">
        <v>9468</v>
      </c>
      <c r="C250" s="299" t="s">
        <v>5097</v>
      </c>
      <c r="D250" s="299" t="s">
        <v>5680</v>
      </c>
      <c r="E250" s="299" t="s">
        <v>631</v>
      </c>
      <c r="F250" s="129">
        <v>1235.68</v>
      </c>
      <c r="G250" s="299" t="s">
        <v>441</v>
      </c>
      <c r="H250" s="300">
        <v>68.459999999999994</v>
      </c>
      <c r="I250" s="58">
        <f>(H250*'Информация о ценах'!$D$12+'010'!H250*'Информация о ценах'!$D$12*'Информация о ценах'!$E$12)*'Информация о ценах'!$B$6*1.02*1.2</f>
        <v>2828.0826000000002</v>
      </c>
      <c r="J250" s="300"/>
      <c r="K250" s="231">
        <f t="shared" si="3"/>
        <v>0</v>
      </c>
    </row>
    <row r="251" spans="1:11" x14ac:dyDescent="0.35">
      <c r="A251" s="29" t="s">
        <v>5100</v>
      </c>
      <c r="B251" s="299" t="s">
        <v>9469</v>
      </c>
      <c r="C251" s="299" t="s">
        <v>5097</v>
      </c>
      <c r="D251" s="299" t="s">
        <v>5680</v>
      </c>
      <c r="E251" s="299" t="s">
        <v>633</v>
      </c>
      <c r="F251" s="129">
        <v>2090.38</v>
      </c>
      <c r="G251" s="299" t="s">
        <v>290</v>
      </c>
      <c r="H251" s="300">
        <v>106.83</v>
      </c>
      <c r="I251" s="58">
        <f>(H251*'Информация о ценах'!$D$12+'010'!H251*'Информация о ценах'!$D$12*'Информация о ценах'!$E$12)*'Информация о ценах'!$B$6*1.02*1.2</f>
        <v>4413.1473000000005</v>
      </c>
      <c r="J251" s="300"/>
      <c r="K251" s="231">
        <f t="shared" si="3"/>
        <v>0</v>
      </c>
    </row>
    <row r="252" spans="1:11" x14ac:dyDescent="0.35">
      <c r="A252" s="29" t="s">
        <v>5101</v>
      </c>
      <c r="B252" s="299" t="s">
        <v>9470</v>
      </c>
      <c r="C252" s="299" t="s">
        <v>5097</v>
      </c>
      <c r="D252" s="299" t="s">
        <v>5680</v>
      </c>
      <c r="E252" s="299" t="s">
        <v>635</v>
      </c>
      <c r="F252" s="129">
        <v>2406.7600000000002</v>
      </c>
      <c r="G252" s="299" t="s">
        <v>122</v>
      </c>
      <c r="H252" s="300">
        <v>121.67</v>
      </c>
      <c r="I252" s="58">
        <f>(H252*'Информация о ценах'!$D$12+'010'!H252*'Информация о ценах'!$D$12*'Информация о ценах'!$E$12)*'Информация о ценах'!$B$6*1.02*1.2</f>
        <v>5026.1877000000004</v>
      </c>
      <c r="J252" s="300"/>
      <c r="K252" s="231">
        <f t="shared" si="3"/>
        <v>0</v>
      </c>
    </row>
    <row r="253" spans="1:11" x14ac:dyDescent="0.35">
      <c r="A253" s="29" t="s">
        <v>5102</v>
      </c>
      <c r="B253" s="299" t="s">
        <v>9471</v>
      </c>
      <c r="C253" s="299" t="s">
        <v>5097</v>
      </c>
      <c r="D253" s="299" t="s">
        <v>5680</v>
      </c>
      <c r="E253" s="299" t="s">
        <v>637</v>
      </c>
      <c r="F253" s="129">
        <v>3135.66</v>
      </c>
      <c r="G253" s="299" t="s">
        <v>215</v>
      </c>
      <c r="H253" s="300">
        <v>147.57</v>
      </c>
      <c r="I253" s="58">
        <f>(H253*'Информация о ценах'!$D$12+'010'!H253*'Информация о ценах'!$D$12*'Информация о ценах'!$E$12)*'Информация о ценах'!$B$6*1.02*1.2</f>
        <v>6096.1166999999987</v>
      </c>
      <c r="J253" s="300"/>
      <c r="K253" s="231">
        <f t="shared" si="3"/>
        <v>0</v>
      </c>
    </row>
    <row r="254" spans="1:11" x14ac:dyDescent="0.35">
      <c r="A254" s="29" t="s">
        <v>5103</v>
      </c>
      <c r="B254" s="299" t="s">
        <v>9472</v>
      </c>
      <c r="C254" s="299" t="s">
        <v>5097</v>
      </c>
      <c r="D254" s="299" t="s">
        <v>5680</v>
      </c>
      <c r="E254" s="299" t="s">
        <v>640</v>
      </c>
      <c r="F254" s="129">
        <v>4059.5</v>
      </c>
      <c r="G254" s="299" t="s">
        <v>128</v>
      </c>
      <c r="H254" s="300">
        <v>216.02</v>
      </c>
      <c r="I254" s="58">
        <f>(H254*'Информация о ценах'!$D$12+'010'!H254*'Информация о ценах'!$D$12*'Информация о ценах'!$E$12)*'Информация о ценах'!$B$6*1.02*1.2</f>
        <v>8923.7862000000005</v>
      </c>
      <c r="J254" s="300"/>
      <c r="K254" s="231">
        <f t="shared" si="3"/>
        <v>0</v>
      </c>
    </row>
    <row r="255" spans="1:11" x14ac:dyDescent="0.35">
      <c r="A255" s="29" t="s">
        <v>5104</v>
      </c>
      <c r="B255" s="299" t="s">
        <v>9473</v>
      </c>
      <c r="C255" s="299" t="s">
        <v>5097</v>
      </c>
      <c r="D255" s="299" t="s">
        <v>5680</v>
      </c>
      <c r="E255" s="299" t="s">
        <v>642</v>
      </c>
      <c r="F255" s="129">
        <v>5093.5</v>
      </c>
      <c r="G255" s="299" t="s">
        <v>128</v>
      </c>
      <c r="H255" s="300">
        <v>255.79</v>
      </c>
      <c r="I255" s="58">
        <f>(H255*'Информация о ценах'!$D$12+'010'!H255*'Информация о ценах'!$D$12*'Информация о ценах'!$E$12)*'Информация о ценах'!$B$6*1.02*1.2</f>
        <v>10566.6849</v>
      </c>
      <c r="J255" s="300"/>
      <c r="K255" s="231">
        <f t="shared" ref="K255:K256" si="4">I255*J255</f>
        <v>0</v>
      </c>
    </row>
    <row r="256" spans="1:11" x14ac:dyDescent="0.35">
      <c r="A256" s="29" t="s">
        <v>5105</v>
      </c>
      <c r="B256" s="299" t="s">
        <v>9474</v>
      </c>
      <c r="C256" s="299" t="s">
        <v>5097</v>
      </c>
      <c r="D256" s="299" t="s">
        <v>5680</v>
      </c>
      <c r="E256" s="299" t="s">
        <v>644</v>
      </c>
      <c r="F256" s="129">
        <v>5163.5</v>
      </c>
      <c r="G256" s="299" t="s">
        <v>130</v>
      </c>
      <c r="H256" s="300">
        <v>303.35000000000002</v>
      </c>
      <c r="I256" s="58">
        <f>(H256*'Информация о ценах'!$D$12+'010'!H256*'Информация о ценах'!$D$12*'Информация о ценах'!$E$12)*'Информация о ценах'!$B$6*1.02*1.2</f>
        <v>12531.388500000001</v>
      </c>
      <c r="J256" s="300"/>
      <c r="K256" s="231">
        <f t="shared" si="4"/>
        <v>0</v>
      </c>
    </row>
    <row r="257" spans="1:11" s="4" customFormat="1" ht="15" thickBot="1" x14ac:dyDescent="0.4">
      <c r="A257" s="31" t="s">
        <v>9475</v>
      </c>
      <c r="B257" s="32" t="s">
        <v>9476</v>
      </c>
      <c r="C257" s="32" t="s">
        <v>9477</v>
      </c>
      <c r="D257" s="32" t="s">
        <v>5680</v>
      </c>
      <c r="E257" s="32" t="s">
        <v>640</v>
      </c>
      <c r="F257" s="327">
        <v>4059.5</v>
      </c>
      <c r="G257" s="32" t="s">
        <v>128</v>
      </c>
      <c r="H257" s="126">
        <v>216.02</v>
      </c>
      <c r="I257" s="65">
        <f>(H257*'Информация о ценах'!$D$12+'010'!H257*'Информация о ценах'!$D$12*'Информация о ценах'!$E$12)*'Информация о ценах'!$B$6*1.02*1.2</f>
        <v>8923.7862000000005</v>
      </c>
      <c r="J257" s="126"/>
      <c r="K257" s="232">
        <f t="shared" ref="K257" si="5">I257*J257</f>
        <v>0</v>
      </c>
    </row>
    <row r="258" spans="1:11" ht="15" thickBot="1" x14ac:dyDescent="0.4">
      <c r="I258" s="524" t="s">
        <v>5659</v>
      </c>
      <c r="J258" s="525"/>
      <c r="K258" s="23">
        <f>SUM(K3:K257)</f>
        <v>0</v>
      </c>
    </row>
  </sheetData>
  <mergeCells count="1">
    <mergeCell ref="I258:J258"/>
  </mergeCells>
  <hyperlinks>
    <hyperlink ref="A1" location="'Информация о ценах'!R1C1" display="←" xr:uid="{B70BD2F8-954D-44A6-9E19-6E5B82689516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009999"/>
  </sheetPr>
  <dimension ref="A1:K56"/>
  <sheetViews>
    <sheetView zoomScaleNormal="100" workbookViewId="0">
      <pane ySplit="3" topLeftCell="A4" activePane="bottomLeft" state="frozen"/>
      <selection activeCell="B16" sqref="B16:C16"/>
      <selection pane="bottomLeft" activeCell="A2" sqref="A2"/>
    </sheetView>
  </sheetViews>
  <sheetFormatPr defaultRowHeight="14.5" x14ac:dyDescent="0.35"/>
  <cols>
    <col min="1" max="1" width="16.7265625" style="179" bestFit="1" customWidth="1"/>
    <col min="2" max="2" width="14" style="128" bestFit="1" customWidth="1"/>
    <col min="3" max="3" width="15" bestFit="1" customWidth="1"/>
    <col min="4" max="4" width="67.7265625" customWidth="1"/>
    <col min="5" max="5" width="15.7265625" customWidth="1"/>
    <col min="6" max="6" width="9.453125" customWidth="1"/>
    <col min="7" max="7" width="13.453125" bestFit="1" customWidth="1"/>
    <col min="8" max="8" width="9.26953125" customWidth="1"/>
    <col min="9" max="9" width="15.54296875" style="121" customWidth="1"/>
    <col min="10" max="10" width="12.1796875" customWidth="1"/>
    <col min="11" max="11" width="11.1796875" style="121" customWidth="1"/>
  </cols>
  <sheetData>
    <row r="1" spans="1:11" s="4" customFormat="1" ht="48.75" customHeight="1" thickBot="1" x14ac:dyDescent="0.4">
      <c r="A1" s="392" t="s">
        <v>5115</v>
      </c>
      <c r="B1" s="228"/>
      <c r="C1" s="3"/>
      <c r="F1" s="6"/>
      <c r="H1" s="7"/>
      <c r="I1" s="236"/>
      <c r="J1" s="234"/>
      <c r="K1" s="233"/>
    </row>
    <row r="2" spans="1:11" s="5" customFormat="1" ht="44" thickBot="1" x14ac:dyDescent="0.4">
      <c r="A2" s="393" t="s">
        <v>90</v>
      </c>
      <c r="B2" s="209" t="s">
        <v>91</v>
      </c>
      <c r="C2" s="210" t="s">
        <v>92</v>
      </c>
      <c r="D2" s="210" t="s">
        <v>93</v>
      </c>
      <c r="E2" s="210" t="s">
        <v>94</v>
      </c>
      <c r="F2" s="211" t="s">
        <v>95</v>
      </c>
      <c r="G2" s="210" t="s">
        <v>96</v>
      </c>
      <c r="H2" s="212" t="s">
        <v>8541</v>
      </c>
      <c r="I2" s="323" t="s">
        <v>18474</v>
      </c>
      <c r="J2" s="379" t="s">
        <v>4892</v>
      </c>
      <c r="K2" s="380" t="s">
        <v>4893</v>
      </c>
    </row>
    <row r="3" spans="1:11" s="5" customFormat="1" ht="15" thickBot="1" x14ac:dyDescent="0.4">
      <c r="A3" s="548" t="s">
        <v>5212</v>
      </c>
      <c r="B3" s="549"/>
      <c r="C3" s="549"/>
      <c r="D3" s="549"/>
      <c r="E3" s="549"/>
      <c r="F3" s="549"/>
      <c r="G3" s="549"/>
      <c r="H3" s="549"/>
      <c r="I3" s="549"/>
      <c r="J3" s="549"/>
      <c r="K3" s="550"/>
    </row>
    <row r="4" spans="1:11" s="227" customFormat="1" x14ac:dyDescent="0.35">
      <c r="A4" s="59" t="s">
        <v>16014</v>
      </c>
      <c r="B4" s="60" t="s">
        <v>16015</v>
      </c>
      <c r="C4" s="60" t="s">
        <v>16016</v>
      </c>
      <c r="D4" s="60" t="s">
        <v>5176</v>
      </c>
      <c r="E4" s="60" t="s">
        <v>5177</v>
      </c>
      <c r="F4" s="123">
        <v>20</v>
      </c>
      <c r="G4" s="60" t="s">
        <v>1091</v>
      </c>
      <c r="H4" s="123">
        <v>2.42</v>
      </c>
      <c r="I4" s="272">
        <f>(H4*'Информация о ценах'!$D$65+'112'!H4*'Информация о ценах'!$D$65*'Информация о ценах'!$E$65)*'Информация о ценах'!$B$6*1.02*1.2</f>
        <v>122.1858</v>
      </c>
      <c r="J4" s="219"/>
      <c r="K4" s="268">
        <f>I4*J4</f>
        <v>0</v>
      </c>
    </row>
    <row r="5" spans="1:11" s="227" customFormat="1" x14ac:dyDescent="0.35">
      <c r="A5" s="29" t="s">
        <v>16017</v>
      </c>
      <c r="B5" s="299" t="s">
        <v>16018</v>
      </c>
      <c r="C5" s="299" t="s">
        <v>16016</v>
      </c>
      <c r="D5" s="299" t="s">
        <v>5176</v>
      </c>
      <c r="E5" s="299" t="s">
        <v>5178</v>
      </c>
      <c r="F5" s="300">
        <v>27</v>
      </c>
      <c r="G5" s="299" t="s">
        <v>226</v>
      </c>
      <c r="H5" s="300">
        <v>2.9</v>
      </c>
      <c r="I5" s="271">
        <f>(H5*'Информация о ценах'!$D$65+'112'!H5*'Информация о ценах'!$D$65*'Информация о ценах'!$E$65)*'Информация о ценах'!$B$6*1.02*1.2</f>
        <v>146.42099999999999</v>
      </c>
      <c r="J5" s="278"/>
      <c r="K5" s="279">
        <f t="shared" ref="K5:K55" si="0">I5*J5</f>
        <v>0</v>
      </c>
    </row>
    <row r="6" spans="1:11" s="227" customFormat="1" x14ac:dyDescent="0.35">
      <c r="A6" s="29" t="s">
        <v>16019</v>
      </c>
      <c r="B6" s="299" t="s">
        <v>16020</v>
      </c>
      <c r="C6" s="299" t="s">
        <v>16016</v>
      </c>
      <c r="D6" s="299" t="s">
        <v>5176</v>
      </c>
      <c r="E6" s="299" t="s">
        <v>5179</v>
      </c>
      <c r="F6" s="300">
        <v>33</v>
      </c>
      <c r="G6" s="299" t="s">
        <v>1094</v>
      </c>
      <c r="H6" s="300">
        <v>3.28</v>
      </c>
      <c r="I6" s="271">
        <f>(H6*'Информация о ценах'!$D$65+'112'!H6*'Информация о ценах'!$D$65*'Информация о ценах'!$E$65)*'Информация о ценах'!$B$6*1.02*1.2</f>
        <v>165.60720000000001</v>
      </c>
      <c r="J6" s="278"/>
      <c r="K6" s="279">
        <f t="shared" si="0"/>
        <v>0</v>
      </c>
    </row>
    <row r="7" spans="1:11" s="227" customFormat="1" x14ac:dyDescent="0.35">
      <c r="A7" s="29" t="s">
        <v>16021</v>
      </c>
      <c r="B7" s="299" t="s">
        <v>16022</v>
      </c>
      <c r="C7" s="299" t="s">
        <v>16016</v>
      </c>
      <c r="D7" s="299" t="s">
        <v>5176</v>
      </c>
      <c r="E7" s="299" t="s">
        <v>5180</v>
      </c>
      <c r="F7" s="300">
        <v>39</v>
      </c>
      <c r="G7" s="299" t="s">
        <v>367</v>
      </c>
      <c r="H7" s="300">
        <v>3.76</v>
      </c>
      <c r="I7" s="271">
        <f>(H7*'Информация о ценах'!$D$65+'112'!H7*'Информация о ценах'!$D$65*'Информация о ценах'!$E$65)*'Информация о ценах'!$B$6*1.02*1.2</f>
        <v>189.8424</v>
      </c>
      <c r="J7" s="278"/>
      <c r="K7" s="279">
        <f t="shared" si="0"/>
        <v>0</v>
      </c>
    </row>
    <row r="8" spans="1:11" s="227" customFormat="1" x14ac:dyDescent="0.35">
      <c r="A8" s="29" t="s">
        <v>16023</v>
      </c>
      <c r="B8" s="299" t="s">
        <v>16024</v>
      </c>
      <c r="C8" s="299" t="s">
        <v>16016</v>
      </c>
      <c r="D8" s="299" t="s">
        <v>5176</v>
      </c>
      <c r="E8" s="299" t="s">
        <v>5181</v>
      </c>
      <c r="F8" s="300">
        <v>46</v>
      </c>
      <c r="G8" s="299" t="s">
        <v>208</v>
      </c>
      <c r="H8" s="300">
        <v>4.1900000000000004</v>
      </c>
      <c r="I8" s="271">
        <f>(H8*'Информация о ценах'!$D$65+'112'!H8*'Информация о ценах'!$D$65*'Информация о ценах'!$E$65)*'Информация о ценах'!$B$6*1.02*1.2</f>
        <v>211.55310000000003</v>
      </c>
      <c r="J8" s="278"/>
      <c r="K8" s="279">
        <f t="shared" si="0"/>
        <v>0</v>
      </c>
    </row>
    <row r="9" spans="1:11" s="227" customFormat="1" x14ac:dyDescent="0.35">
      <c r="A9" s="29" t="s">
        <v>16025</v>
      </c>
      <c r="B9" s="299" t="s">
        <v>16026</v>
      </c>
      <c r="C9" s="299" t="s">
        <v>16016</v>
      </c>
      <c r="D9" s="299" t="s">
        <v>5176</v>
      </c>
      <c r="E9" s="299" t="s">
        <v>2733</v>
      </c>
      <c r="F9" s="300">
        <v>59</v>
      </c>
      <c r="G9" s="299" t="s">
        <v>102</v>
      </c>
      <c r="H9" s="300">
        <v>5.2</v>
      </c>
      <c r="I9" s="271">
        <f>(H9*'Информация о ценах'!$D$65+'112'!H9*'Информация о ценах'!$D$65*'Информация о ценах'!$E$65)*'Информация о ценах'!$B$6*1.02*1.2</f>
        <v>262.548</v>
      </c>
      <c r="J9" s="278"/>
      <c r="K9" s="279">
        <f t="shared" si="0"/>
        <v>0</v>
      </c>
    </row>
    <row r="10" spans="1:11" s="227" customFormat="1" x14ac:dyDescent="0.35">
      <c r="A10" s="29" t="s">
        <v>16027</v>
      </c>
      <c r="B10" s="299" t="s">
        <v>16028</v>
      </c>
      <c r="C10" s="299" t="s">
        <v>16016</v>
      </c>
      <c r="D10" s="299" t="s">
        <v>5176</v>
      </c>
      <c r="E10" s="299" t="s">
        <v>5182</v>
      </c>
      <c r="F10" s="300">
        <v>72</v>
      </c>
      <c r="G10" s="299" t="s">
        <v>238</v>
      </c>
      <c r="H10" s="300">
        <v>6.34</v>
      </c>
      <c r="I10" s="271">
        <f>(H10*'Информация о ценах'!$D$65+'112'!H10*'Информация о ценах'!$D$65*'Информация о ценах'!$E$65)*'Информация о ценах'!$B$6*1.02*1.2</f>
        <v>320.10660000000001</v>
      </c>
      <c r="J10" s="278"/>
      <c r="K10" s="279">
        <f t="shared" si="0"/>
        <v>0</v>
      </c>
    </row>
    <row r="11" spans="1:11" s="227" customFormat="1" x14ac:dyDescent="0.35">
      <c r="A11" s="29" t="s">
        <v>16029</v>
      </c>
      <c r="B11" s="299" t="s">
        <v>16030</v>
      </c>
      <c r="C11" s="299" t="s">
        <v>16016</v>
      </c>
      <c r="D11" s="299" t="s">
        <v>5176</v>
      </c>
      <c r="E11" s="299" t="s">
        <v>5183</v>
      </c>
      <c r="F11" s="300">
        <v>91</v>
      </c>
      <c r="G11" s="299" t="s">
        <v>618</v>
      </c>
      <c r="H11" s="300">
        <v>9.36</v>
      </c>
      <c r="I11" s="271">
        <f>(H11*'Информация о ценах'!$D$65+'112'!H11*'Информация о ценах'!$D$65*'Информация о ценах'!$E$65)*'Информация о ценах'!$B$6*1.02*1.2</f>
        <v>472.58639999999991</v>
      </c>
      <c r="J11" s="278"/>
      <c r="K11" s="279">
        <f t="shared" si="0"/>
        <v>0</v>
      </c>
    </row>
    <row r="12" spans="1:11" s="227" customFormat="1" x14ac:dyDescent="0.35">
      <c r="A12" s="29" t="s">
        <v>16031</v>
      </c>
      <c r="B12" s="299" t="s">
        <v>16032</v>
      </c>
      <c r="C12" s="299" t="s">
        <v>16016</v>
      </c>
      <c r="D12" s="299" t="s">
        <v>5176</v>
      </c>
      <c r="E12" s="299" t="s">
        <v>2735</v>
      </c>
      <c r="F12" s="300">
        <v>110</v>
      </c>
      <c r="G12" s="299" t="s">
        <v>197</v>
      </c>
      <c r="H12" s="300">
        <v>13.85</v>
      </c>
      <c r="I12" s="271">
        <f>(H12*'Информация о ценах'!$D$65+'112'!H12*'Информация о ценах'!$D$65*'Информация о ценах'!$E$65)*'Информация о ценах'!$B$6*1.02*1.2</f>
        <v>699.28649999999993</v>
      </c>
      <c r="J12" s="278"/>
      <c r="K12" s="279">
        <f t="shared" si="0"/>
        <v>0</v>
      </c>
    </row>
    <row r="13" spans="1:11" s="227" customFormat="1" x14ac:dyDescent="0.35">
      <c r="A13" s="29" t="s">
        <v>16033</v>
      </c>
      <c r="B13" s="299" t="s">
        <v>16034</v>
      </c>
      <c r="C13" s="299" t="s">
        <v>16016</v>
      </c>
      <c r="D13" s="299" t="s">
        <v>5176</v>
      </c>
      <c r="E13" s="299" t="s">
        <v>2736</v>
      </c>
      <c r="F13" s="300">
        <v>136</v>
      </c>
      <c r="G13" s="299" t="s">
        <v>107</v>
      </c>
      <c r="H13" s="300">
        <v>16.07</v>
      </c>
      <c r="I13" s="271">
        <f>(H13*'Информация о ценах'!$D$65+'112'!H13*'Информация о ценах'!$D$65*'Информация о ценах'!$E$65)*'Информация о ценах'!$B$6*1.02*1.2</f>
        <v>811.37430000000018</v>
      </c>
      <c r="J13" s="278"/>
      <c r="K13" s="279">
        <f t="shared" si="0"/>
        <v>0</v>
      </c>
    </row>
    <row r="14" spans="1:11" s="227" customFormat="1" x14ac:dyDescent="0.35">
      <c r="A14" s="29" t="s">
        <v>16035</v>
      </c>
      <c r="B14" s="299" t="s">
        <v>16036</v>
      </c>
      <c r="C14" s="299" t="s">
        <v>16016</v>
      </c>
      <c r="D14" s="299" t="s">
        <v>5176</v>
      </c>
      <c r="E14" s="299" t="s">
        <v>5184</v>
      </c>
      <c r="F14" s="300">
        <v>38</v>
      </c>
      <c r="G14" s="299" t="s">
        <v>367</v>
      </c>
      <c r="H14" s="300">
        <v>2.33</v>
      </c>
      <c r="I14" s="271">
        <f>(H14*'Информация о ценах'!$D$65+'112'!H14*'Информация о ценах'!$D$65*'Информация о ценах'!$E$65)*'Информация о ценах'!$B$6*1.02*1.2</f>
        <v>117.64170000000001</v>
      </c>
      <c r="J14" s="278"/>
      <c r="K14" s="279">
        <f t="shared" si="0"/>
        <v>0</v>
      </c>
    </row>
    <row r="15" spans="1:11" s="227" customFormat="1" x14ac:dyDescent="0.35">
      <c r="A15" s="29" t="s">
        <v>16037</v>
      </c>
      <c r="B15" s="299" t="s">
        <v>16038</v>
      </c>
      <c r="C15" s="299" t="s">
        <v>16016</v>
      </c>
      <c r="D15" s="299" t="s">
        <v>5176</v>
      </c>
      <c r="E15" s="299" t="s">
        <v>5185</v>
      </c>
      <c r="F15" s="300">
        <v>40</v>
      </c>
      <c r="G15" s="299" t="s">
        <v>102</v>
      </c>
      <c r="H15" s="300">
        <v>2.36</v>
      </c>
      <c r="I15" s="271">
        <f>(H15*'Информация о ценах'!$D$65+'112'!H15*'Информация о ценах'!$D$65*'Информация о ценах'!$E$65)*'Информация о ценах'!$B$6*1.02*1.2</f>
        <v>119.1564</v>
      </c>
      <c r="J15" s="278"/>
      <c r="K15" s="279">
        <f t="shared" si="0"/>
        <v>0</v>
      </c>
    </row>
    <row r="16" spans="1:11" s="227" customFormat="1" x14ac:dyDescent="0.35">
      <c r="A16" s="29" t="s">
        <v>16039</v>
      </c>
      <c r="B16" s="299" t="s">
        <v>16040</v>
      </c>
      <c r="C16" s="299" t="s">
        <v>16016</v>
      </c>
      <c r="D16" s="299" t="s">
        <v>5176</v>
      </c>
      <c r="E16" s="299" t="s">
        <v>5186</v>
      </c>
      <c r="F16" s="300">
        <v>44</v>
      </c>
      <c r="G16" s="299" t="s">
        <v>102</v>
      </c>
      <c r="H16" s="300">
        <v>2.77</v>
      </c>
      <c r="I16" s="271">
        <f>(H16*'Информация о ценах'!$D$65+'112'!H16*'Информация о ценах'!$D$65*'Информация о ценах'!$E$65)*'Информация о ценах'!$B$6*1.02*1.2</f>
        <v>139.85730000000001</v>
      </c>
      <c r="J16" s="278"/>
      <c r="K16" s="279">
        <f t="shared" si="0"/>
        <v>0</v>
      </c>
    </row>
    <row r="17" spans="1:11" s="227" customFormat="1" x14ac:dyDescent="0.35">
      <c r="A17" s="29" t="s">
        <v>16041</v>
      </c>
      <c r="B17" s="299" t="s">
        <v>16042</v>
      </c>
      <c r="C17" s="299" t="s">
        <v>16016</v>
      </c>
      <c r="D17" s="299" t="s">
        <v>5176</v>
      </c>
      <c r="E17" s="299" t="s">
        <v>5187</v>
      </c>
      <c r="F17" s="300">
        <v>48</v>
      </c>
      <c r="G17" s="299" t="s">
        <v>102</v>
      </c>
      <c r="H17" s="300">
        <v>2.93</v>
      </c>
      <c r="I17" s="271">
        <f>(H17*'Информация о ценах'!$D$65+'112'!H17*'Информация о ценах'!$D$65*'Информация о ценах'!$E$65)*'Информация о ценах'!$B$6*1.02*1.2</f>
        <v>147.9357</v>
      </c>
      <c r="J17" s="278"/>
      <c r="K17" s="279">
        <f t="shared" si="0"/>
        <v>0</v>
      </c>
    </row>
    <row r="18" spans="1:11" s="227" customFormat="1" x14ac:dyDescent="0.35">
      <c r="A18" s="29" t="s">
        <v>16043</v>
      </c>
      <c r="B18" s="299" t="s">
        <v>16044</v>
      </c>
      <c r="C18" s="299" t="s">
        <v>16016</v>
      </c>
      <c r="D18" s="299" t="s">
        <v>5176</v>
      </c>
      <c r="E18" s="299" t="s">
        <v>5188</v>
      </c>
      <c r="F18" s="300">
        <v>56</v>
      </c>
      <c r="G18" s="299" t="s">
        <v>102</v>
      </c>
      <c r="H18" s="300">
        <v>3.25</v>
      </c>
      <c r="I18" s="271">
        <f>(H18*'Информация о ценах'!$D$65+'112'!H18*'Информация о ценах'!$D$65*'Информация о ценах'!$E$65)*'Информация о ценах'!$B$6*1.02*1.2</f>
        <v>164.0925</v>
      </c>
      <c r="J18" s="278"/>
      <c r="K18" s="279">
        <f t="shared" si="0"/>
        <v>0</v>
      </c>
    </row>
    <row r="19" spans="1:11" s="227" customFormat="1" x14ac:dyDescent="0.35">
      <c r="A19" s="29" t="s">
        <v>16045</v>
      </c>
      <c r="B19" s="299" t="s">
        <v>16046</v>
      </c>
      <c r="C19" s="299" t="s">
        <v>16016</v>
      </c>
      <c r="D19" s="299" t="s">
        <v>5176</v>
      </c>
      <c r="E19" s="299" t="s">
        <v>5189</v>
      </c>
      <c r="F19" s="300">
        <v>65</v>
      </c>
      <c r="G19" s="299" t="s">
        <v>102</v>
      </c>
      <c r="H19" s="300">
        <v>3.83</v>
      </c>
      <c r="I19" s="271">
        <f>(H19*'Информация о ценах'!$D$65+'112'!H19*'Информация о ценах'!$D$65*'Информация о ценах'!$E$65)*'Информация о ценах'!$B$6*1.02*1.2</f>
        <v>193.3767</v>
      </c>
      <c r="J19" s="278"/>
      <c r="K19" s="279">
        <f t="shared" si="0"/>
        <v>0</v>
      </c>
    </row>
    <row r="20" spans="1:11" s="227" customFormat="1" x14ac:dyDescent="0.35">
      <c r="A20" s="29" t="s">
        <v>16047</v>
      </c>
      <c r="B20" s="299" t="s">
        <v>16048</v>
      </c>
      <c r="C20" s="299" t="s">
        <v>16016</v>
      </c>
      <c r="D20" s="299" t="s">
        <v>5176</v>
      </c>
      <c r="E20" s="299" t="s">
        <v>5190</v>
      </c>
      <c r="F20" s="300">
        <v>74</v>
      </c>
      <c r="G20" s="299" t="s">
        <v>238</v>
      </c>
      <c r="H20" s="300">
        <v>4.37</v>
      </c>
      <c r="I20" s="271">
        <f>(H20*'Информация о ценах'!$D$65+'112'!H20*'Информация о ценах'!$D$65*'Информация о ценах'!$E$65)*'Информация о ценах'!$B$6*1.02*1.2</f>
        <v>220.64130000000003</v>
      </c>
      <c r="J20" s="278"/>
      <c r="K20" s="279">
        <f t="shared" si="0"/>
        <v>0</v>
      </c>
    </row>
    <row r="21" spans="1:11" s="227" customFormat="1" x14ac:dyDescent="0.35">
      <c r="A21" s="29" t="s">
        <v>16049</v>
      </c>
      <c r="B21" s="299" t="s">
        <v>16050</v>
      </c>
      <c r="C21" s="299" t="s">
        <v>16016</v>
      </c>
      <c r="D21" s="299" t="s">
        <v>5176</v>
      </c>
      <c r="E21" s="299" t="s">
        <v>2737</v>
      </c>
      <c r="F21" s="300">
        <v>92</v>
      </c>
      <c r="G21" s="299" t="s">
        <v>197</v>
      </c>
      <c r="H21" s="300">
        <v>5.38</v>
      </c>
      <c r="I21" s="271">
        <f>(H21*'Информация о ценах'!$D$65+'112'!H21*'Информация о ценах'!$D$65*'Информация о ценах'!$E$65)*'Информация о ценах'!$B$6*1.02*1.2</f>
        <v>271.63620000000003</v>
      </c>
      <c r="J21" s="278"/>
      <c r="K21" s="279">
        <f t="shared" si="0"/>
        <v>0</v>
      </c>
    </row>
    <row r="22" spans="1:11" s="227" customFormat="1" x14ac:dyDescent="0.35">
      <c r="A22" s="29" t="s">
        <v>16051</v>
      </c>
      <c r="B22" s="299" t="s">
        <v>16052</v>
      </c>
      <c r="C22" s="299" t="s">
        <v>16016</v>
      </c>
      <c r="D22" s="299" t="s">
        <v>5176</v>
      </c>
      <c r="E22" s="299" t="s">
        <v>5191</v>
      </c>
      <c r="F22" s="300">
        <v>111</v>
      </c>
      <c r="G22" s="299" t="s">
        <v>229</v>
      </c>
      <c r="H22" s="300">
        <v>6.56</v>
      </c>
      <c r="I22" s="271">
        <f>(H22*'Информация о ценах'!$D$65+'112'!H22*'Информация о ценах'!$D$65*'Информация о ценах'!$E$65)*'Информация о ценах'!$B$6*1.02*1.2</f>
        <v>331.21440000000001</v>
      </c>
      <c r="J22" s="278"/>
      <c r="K22" s="279">
        <f t="shared" si="0"/>
        <v>0</v>
      </c>
    </row>
    <row r="23" spans="1:11" s="227" customFormat="1" x14ac:dyDescent="0.35">
      <c r="A23" s="29" t="s">
        <v>16053</v>
      </c>
      <c r="B23" s="299" t="s">
        <v>16054</v>
      </c>
      <c r="C23" s="299" t="s">
        <v>16016</v>
      </c>
      <c r="D23" s="299" t="s">
        <v>5176</v>
      </c>
      <c r="E23" s="299" t="s">
        <v>5192</v>
      </c>
      <c r="F23" s="300">
        <v>138</v>
      </c>
      <c r="G23" s="299" t="s">
        <v>229</v>
      </c>
      <c r="H23" s="300">
        <v>8.5299999999999994</v>
      </c>
      <c r="I23" s="271">
        <f>(H23*'Информация о ценах'!$D$65+'112'!H23*'Информация о ценах'!$D$65*'Информация о ценах'!$E$65)*'Информация о ценах'!$B$6*1.02*1.2</f>
        <v>430.67970000000003</v>
      </c>
      <c r="J23" s="278"/>
      <c r="K23" s="279">
        <f t="shared" si="0"/>
        <v>0</v>
      </c>
    </row>
    <row r="24" spans="1:11" s="227" customFormat="1" x14ac:dyDescent="0.35">
      <c r="A24" s="29" t="s">
        <v>16055</v>
      </c>
      <c r="B24" s="299" t="s">
        <v>16056</v>
      </c>
      <c r="C24" s="299" t="s">
        <v>16016</v>
      </c>
      <c r="D24" s="299" t="s">
        <v>5176</v>
      </c>
      <c r="E24" s="299" t="s">
        <v>2739</v>
      </c>
      <c r="F24" s="300">
        <v>165</v>
      </c>
      <c r="G24" s="299" t="s">
        <v>186</v>
      </c>
      <c r="H24" s="300">
        <v>10.24</v>
      </c>
      <c r="I24" s="271">
        <f>(H24*'Информация о ценах'!$D$65+'112'!H24*'Информация о ценах'!$D$65*'Информация о ценах'!$E$65)*'Информация о ценах'!$B$6*1.02*1.2</f>
        <v>517.01760000000002</v>
      </c>
      <c r="J24" s="278"/>
      <c r="K24" s="279">
        <f t="shared" si="0"/>
        <v>0</v>
      </c>
    </row>
    <row r="25" spans="1:11" s="227" customFormat="1" x14ac:dyDescent="0.35">
      <c r="A25" s="29" t="s">
        <v>16057</v>
      </c>
      <c r="B25" s="299" t="s">
        <v>16058</v>
      </c>
      <c r="C25" s="299" t="s">
        <v>16016</v>
      </c>
      <c r="D25" s="299" t="s">
        <v>5176</v>
      </c>
      <c r="E25" s="299" t="s">
        <v>2740</v>
      </c>
      <c r="F25" s="300">
        <v>201</v>
      </c>
      <c r="G25" s="299" t="s">
        <v>136</v>
      </c>
      <c r="H25" s="300">
        <v>12.42</v>
      </c>
      <c r="I25" s="271">
        <f>(H25*'Информация о ценах'!$D$65+'112'!H25*'Информация о ценах'!$D$65*'Информация о ценах'!$E$65)*'Информация о ценах'!$B$6*1.02*1.2</f>
        <v>627.08579999999995</v>
      </c>
      <c r="J25" s="278"/>
      <c r="K25" s="279">
        <f t="shared" si="0"/>
        <v>0</v>
      </c>
    </row>
    <row r="26" spans="1:11" s="227" customFormat="1" x14ac:dyDescent="0.35">
      <c r="A26" s="29" t="s">
        <v>16059</v>
      </c>
      <c r="B26" s="299" t="s">
        <v>16060</v>
      </c>
      <c r="C26" s="299" t="s">
        <v>16016</v>
      </c>
      <c r="D26" s="299" t="s">
        <v>5176</v>
      </c>
      <c r="E26" s="299" t="s">
        <v>2741</v>
      </c>
      <c r="F26" s="300">
        <v>237</v>
      </c>
      <c r="G26" s="299" t="s">
        <v>246</v>
      </c>
      <c r="H26" s="300">
        <v>27.04</v>
      </c>
      <c r="I26" s="271">
        <f>(H26*'Информация о ценах'!$D$65+'112'!H26*'Информация о ценах'!$D$65*'Информация о ценах'!$E$65)*'Информация о ценах'!$B$6*1.02*1.2</f>
        <v>1365.2496000000001</v>
      </c>
      <c r="J26" s="278"/>
      <c r="K26" s="279">
        <f t="shared" si="0"/>
        <v>0</v>
      </c>
    </row>
    <row r="27" spans="1:11" s="227" customFormat="1" x14ac:dyDescent="0.35">
      <c r="A27" s="29" t="s">
        <v>16061</v>
      </c>
      <c r="B27" s="299" t="s">
        <v>16062</v>
      </c>
      <c r="C27" s="299" t="s">
        <v>16016</v>
      </c>
      <c r="D27" s="299" t="s">
        <v>5176</v>
      </c>
      <c r="E27" s="299" t="s">
        <v>2743</v>
      </c>
      <c r="F27" s="300">
        <v>291</v>
      </c>
      <c r="G27" s="299" t="s">
        <v>173</v>
      </c>
      <c r="H27" s="300">
        <v>32.36</v>
      </c>
      <c r="I27" s="271">
        <f>(H27*'Информация о ценах'!$D$65+'112'!H27*'Информация о ценах'!$D$65*'Информация о ценах'!$E$65)*'Информация о ценах'!$B$6*1.02*1.2</f>
        <v>1633.8564000000003</v>
      </c>
      <c r="J27" s="278"/>
      <c r="K27" s="279">
        <f t="shared" si="0"/>
        <v>0</v>
      </c>
    </row>
    <row r="28" spans="1:11" s="227" customFormat="1" x14ac:dyDescent="0.35">
      <c r="A28" s="29" t="s">
        <v>16063</v>
      </c>
      <c r="B28" s="299" t="s">
        <v>16064</v>
      </c>
      <c r="C28" s="299" t="s">
        <v>16016</v>
      </c>
      <c r="D28" s="299" t="s">
        <v>5176</v>
      </c>
      <c r="E28" s="299" t="s">
        <v>5193</v>
      </c>
      <c r="F28" s="300">
        <v>50</v>
      </c>
      <c r="G28" s="299" t="s">
        <v>1403</v>
      </c>
      <c r="H28" s="300">
        <v>2.95</v>
      </c>
      <c r="I28" s="271">
        <f>(H28*'Информация о ценах'!$D$65+'112'!H28*'Информация о ценах'!$D$65*'Информация о ценах'!$E$65)*'Информация о ценах'!$B$6*1.02*1.2</f>
        <v>148.94550000000001</v>
      </c>
      <c r="J28" s="278"/>
      <c r="K28" s="279">
        <f t="shared" si="0"/>
        <v>0</v>
      </c>
    </row>
    <row r="29" spans="1:11" s="227" customFormat="1" x14ac:dyDescent="0.35">
      <c r="A29" s="29" t="s">
        <v>16065</v>
      </c>
      <c r="B29" s="299" t="s">
        <v>16066</v>
      </c>
      <c r="C29" s="299" t="s">
        <v>16016</v>
      </c>
      <c r="D29" s="299" t="s">
        <v>5176</v>
      </c>
      <c r="E29" s="299" t="s">
        <v>5194</v>
      </c>
      <c r="F29" s="300">
        <v>55</v>
      </c>
      <c r="G29" s="299" t="s">
        <v>104</v>
      </c>
      <c r="H29" s="300">
        <v>3.32</v>
      </c>
      <c r="I29" s="271">
        <f>(H29*'Информация о ценах'!$D$65+'112'!H29*'Информация о ценах'!$D$65*'Информация о ценах'!$E$65)*'Информация о ценах'!$B$6*1.02*1.2</f>
        <v>167.62680000000003</v>
      </c>
      <c r="J29" s="278"/>
      <c r="K29" s="279">
        <f t="shared" si="0"/>
        <v>0</v>
      </c>
    </row>
    <row r="30" spans="1:11" s="227" customFormat="1" x14ac:dyDescent="0.35">
      <c r="A30" s="29" t="s">
        <v>16067</v>
      </c>
      <c r="B30" s="299" t="s">
        <v>16068</v>
      </c>
      <c r="C30" s="299" t="s">
        <v>16016</v>
      </c>
      <c r="D30" s="299" t="s">
        <v>5176</v>
      </c>
      <c r="E30" s="299" t="s">
        <v>2431</v>
      </c>
      <c r="F30" s="300">
        <v>65</v>
      </c>
      <c r="G30" s="299" t="s">
        <v>104</v>
      </c>
      <c r="H30" s="300">
        <v>3.52</v>
      </c>
      <c r="I30" s="271">
        <f>(H30*'Информация о ценах'!$D$65+'112'!H30*'Информация о ценах'!$D$65*'Информация о ценах'!$E$65)*'Информация о ценах'!$B$6*1.02*1.2</f>
        <v>177.72480000000002</v>
      </c>
      <c r="J30" s="278"/>
      <c r="K30" s="279">
        <f t="shared" si="0"/>
        <v>0</v>
      </c>
    </row>
    <row r="31" spans="1:11" s="227" customFormat="1" x14ac:dyDescent="0.35">
      <c r="A31" s="29" t="s">
        <v>16069</v>
      </c>
      <c r="B31" s="299" t="s">
        <v>16070</v>
      </c>
      <c r="C31" s="299" t="s">
        <v>16016</v>
      </c>
      <c r="D31" s="299" t="s">
        <v>5176</v>
      </c>
      <c r="E31" s="299" t="s">
        <v>2027</v>
      </c>
      <c r="F31" s="300">
        <v>68</v>
      </c>
      <c r="G31" s="299" t="s">
        <v>618</v>
      </c>
      <c r="H31" s="300">
        <v>4.12</v>
      </c>
      <c r="I31" s="271">
        <f>(H31*'Информация о ценах'!$D$65+'112'!H31*'Информация о ценах'!$D$65*'Информация о ценах'!$E$65)*'Информация о ценах'!$B$6*1.02*1.2</f>
        <v>208.01880000000006</v>
      </c>
      <c r="J31" s="278"/>
      <c r="K31" s="279">
        <f t="shared" si="0"/>
        <v>0</v>
      </c>
    </row>
    <row r="32" spans="1:11" s="227" customFormat="1" x14ac:dyDescent="0.35">
      <c r="A32" s="29" t="s">
        <v>16071</v>
      </c>
      <c r="B32" s="299" t="s">
        <v>16072</v>
      </c>
      <c r="C32" s="299" t="s">
        <v>16016</v>
      </c>
      <c r="D32" s="299" t="s">
        <v>5176</v>
      </c>
      <c r="E32" s="299" t="s">
        <v>5195</v>
      </c>
      <c r="F32" s="300">
        <v>85</v>
      </c>
      <c r="G32" s="299" t="s">
        <v>197</v>
      </c>
      <c r="H32" s="300">
        <v>4.91</v>
      </c>
      <c r="I32" s="271">
        <f>(H32*'Информация о ценах'!$D$65+'112'!H32*'Информация о ценах'!$D$65*'Информация о ценах'!$E$65)*'Информация о ценах'!$B$6*1.02*1.2</f>
        <v>247.9059</v>
      </c>
      <c r="J32" s="278"/>
      <c r="K32" s="279">
        <f t="shared" si="0"/>
        <v>0</v>
      </c>
    </row>
    <row r="33" spans="1:11" s="227" customFormat="1" x14ac:dyDescent="0.35">
      <c r="A33" s="29" t="s">
        <v>16073</v>
      </c>
      <c r="B33" s="299" t="s">
        <v>16074</v>
      </c>
      <c r="C33" s="299" t="s">
        <v>16016</v>
      </c>
      <c r="D33" s="299" t="s">
        <v>5176</v>
      </c>
      <c r="E33" s="299" t="s">
        <v>5196</v>
      </c>
      <c r="F33" s="300">
        <v>96</v>
      </c>
      <c r="G33" s="299" t="s">
        <v>107</v>
      </c>
      <c r="H33" s="300">
        <v>5.4</v>
      </c>
      <c r="I33" s="271">
        <f>(H33*'Информация о ценах'!$D$65+'112'!H33*'Информация о ценах'!$D$65*'Информация о ценах'!$E$65)*'Информация о ценах'!$B$6*1.02*1.2</f>
        <v>272.64600000000007</v>
      </c>
      <c r="J33" s="278"/>
      <c r="K33" s="279">
        <f t="shared" si="0"/>
        <v>0</v>
      </c>
    </row>
    <row r="34" spans="1:11" s="227" customFormat="1" x14ac:dyDescent="0.35">
      <c r="A34" s="29" t="s">
        <v>16075</v>
      </c>
      <c r="B34" s="299" t="s">
        <v>16076</v>
      </c>
      <c r="C34" s="299" t="s">
        <v>16016</v>
      </c>
      <c r="D34" s="299" t="s">
        <v>5176</v>
      </c>
      <c r="E34" s="299" t="s">
        <v>2745</v>
      </c>
      <c r="F34" s="300">
        <v>119</v>
      </c>
      <c r="G34" s="299" t="s">
        <v>229</v>
      </c>
      <c r="H34" s="300">
        <v>7.26</v>
      </c>
      <c r="I34" s="271">
        <f>(H34*'Информация о ценах'!$D$65+'112'!H34*'Информация о ценах'!$D$65*'Информация о ценах'!$E$65)*'Информация о ценах'!$B$6*1.02*1.2</f>
        <v>366.55740000000003</v>
      </c>
      <c r="J34" s="278"/>
      <c r="K34" s="279">
        <f t="shared" si="0"/>
        <v>0</v>
      </c>
    </row>
    <row r="35" spans="1:11" s="227" customFormat="1" x14ac:dyDescent="0.35">
      <c r="A35" s="29" t="s">
        <v>16077</v>
      </c>
      <c r="B35" s="299" t="s">
        <v>16078</v>
      </c>
      <c r="C35" s="299" t="s">
        <v>16016</v>
      </c>
      <c r="D35" s="299" t="s">
        <v>5176</v>
      </c>
      <c r="E35" s="299" t="s">
        <v>5197</v>
      </c>
      <c r="F35" s="300">
        <v>141</v>
      </c>
      <c r="G35" s="299" t="s">
        <v>148</v>
      </c>
      <c r="H35" s="300">
        <v>9.36</v>
      </c>
      <c r="I35" s="271">
        <f>(H35*'Информация о ценах'!$D$65+'112'!H35*'Информация о ценах'!$D$65*'Информация о ценах'!$E$65)*'Информация о ценах'!$B$6*1.02*1.2</f>
        <v>472.58639999999991</v>
      </c>
      <c r="J35" s="278"/>
      <c r="K35" s="279">
        <f t="shared" si="0"/>
        <v>0</v>
      </c>
    </row>
    <row r="36" spans="1:11" s="227" customFormat="1" x14ac:dyDescent="0.35">
      <c r="A36" s="29" t="s">
        <v>16079</v>
      </c>
      <c r="B36" s="299" t="s">
        <v>16080</v>
      </c>
      <c r="C36" s="299" t="s">
        <v>16016</v>
      </c>
      <c r="D36" s="299" t="s">
        <v>5176</v>
      </c>
      <c r="E36" s="299" t="s">
        <v>5198</v>
      </c>
      <c r="F36" s="300">
        <v>175</v>
      </c>
      <c r="G36" s="299" t="s">
        <v>136</v>
      </c>
      <c r="H36" s="300">
        <v>11.92</v>
      </c>
      <c r="I36" s="271">
        <f>(H36*'Информация о ценах'!$D$65+'112'!H36*'Информация о ценах'!$D$65*'Информация о ценах'!$E$65)*'Информация о ценах'!$B$6*1.02*1.2</f>
        <v>601.84079999999994</v>
      </c>
      <c r="J36" s="278"/>
      <c r="K36" s="279">
        <f t="shared" si="0"/>
        <v>0</v>
      </c>
    </row>
    <row r="37" spans="1:11" s="227" customFormat="1" x14ac:dyDescent="0.35">
      <c r="A37" s="29" t="s">
        <v>16081</v>
      </c>
      <c r="B37" s="299" t="s">
        <v>16082</v>
      </c>
      <c r="C37" s="299" t="s">
        <v>16016</v>
      </c>
      <c r="D37" s="299" t="s">
        <v>5176</v>
      </c>
      <c r="E37" s="299" t="s">
        <v>2747</v>
      </c>
      <c r="F37" s="300">
        <v>209</v>
      </c>
      <c r="G37" s="299" t="s">
        <v>170</v>
      </c>
      <c r="H37" s="300">
        <v>13.85</v>
      </c>
      <c r="I37" s="271">
        <f>(H37*'Информация о ценах'!$D$65+'112'!H37*'Информация о ценах'!$D$65*'Информация о ценах'!$E$65)*'Информация о ценах'!$B$6*1.02*1.2</f>
        <v>699.28649999999993</v>
      </c>
      <c r="J37" s="278"/>
      <c r="K37" s="279">
        <f t="shared" si="0"/>
        <v>0</v>
      </c>
    </row>
    <row r="38" spans="1:11" s="227" customFormat="1" x14ac:dyDescent="0.35">
      <c r="A38" s="29" t="s">
        <v>16083</v>
      </c>
      <c r="B38" s="299" t="s">
        <v>16084</v>
      </c>
      <c r="C38" s="299" t="s">
        <v>16016</v>
      </c>
      <c r="D38" s="299" t="s">
        <v>5176</v>
      </c>
      <c r="E38" s="299" t="s">
        <v>2748</v>
      </c>
      <c r="F38" s="300">
        <v>254</v>
      </c>
      <c r="G38" s="299" t="s">
        <v>180</v>
      </c>
      <c r="H38" s="300">
        <v>15.47</v>
      </c>
      <c r="I38" s="271">
        <f>(H38*'Информация о ценах'!$D$65+'112'!H38*'Информация о ценах'!$D$65*'Информация о ценах'!$E$65)*'Информация о ценах'!$B$6*1.02*1.2</f>
        <v>781.08030000000019</v>
      </c>
      <c r="J38" s="278"/>
      <c r="K38" s="279">
        <f t="shared" si="0"/>
        <v>0</v>
      </c>
    </row>
    <row r="39" spans="1:11" s="227" customFormat="1" x14ac:dyDescent="0.35">
      <c r="A39" s="29" t="s">
        <v>16085</v>
      </c>
      <c r="B39" s="299" t="s">
        <v>16086</v>
      </c>
      <c r="C39" s="299" t="s">
        <v>16016</v>
      </c>
      <c r="D39" s="299" t="s">
        <v>5176</v>
      </c>
      <c r="E39" s="299" t="s">
        <v>5199</v>
      </c>
      <c r="F39" s="300">
        <v>100</v>
      </c>
      <c r="G39" s="299" t="s">
        <v>197</v>
      </c>
      <c r="H39" s="300">
        <v>7.49</v>
      </c>
      <c r="I39" s="271">
        <f>(H39*'Информация о ценах'!$D$65+'112'!H39*'Информация о ценах'!$D$65*'Информация о ценах'!$E$65)*'Информация о ценах'!$B$6*1.02*1.2</f>
        <v>378.17010000000005</v>
      </c>
      <c r="J39" s="278"/>
      <c r="K39" s="279">
        <f t="shared" si="0"/>
        <v>0</v>
      </c>
    </row>
    <row r="40" spans="1:11" s="227" customFormat="1" x14ac:dyDescent="0.35">
      <c r="A40" s="29" t="s">
        <v>16087</v>
      </c>
      <c r="B40" s="299" t="s">
        <v>16088</v>
      </c>
      <c r="C40" s="299" t="s">
        <v>16016</v>
      </c>
      <c r="D40" s="299" t="s">
        <v>5176</v>
      </c>
      <c r="E40" s="299" t="s">
        <v>2028</v>
      </c>
      <c r="F40" s="300">
        <v>112</v>
      </c>
      <c r="G40" s="299" t="s">
        <v>107</v>
      </c>
      <c r="H40" s="300">
        <v>8.7899999999999991</v>
      </c>
      <c r="I40" s="271">
        <f>(H40*'Информация о ценах'!$D$65+'112'!H40*'Информация о ценах'!$D$65*'Информация о ценах'!$E$65)*'Информация о ценах'!$B$6*1.02*1.2</f>
        <v>443.80710000000005</v>
      </c>
      <c r="J40" s="278"/>
      <c r="K40" s="279">
        <f t="shared" si="0"/>
        <v>0</v>
      </c>
    </row>
    <row r="41" spans="1:11" s="227" customFormat="1" x14ac:dyDescent="0.35">
      <c r="A41" s="29" t="s">
        <v>16089</v>
      </c>
      <c r="B41" s="299" t="s">
        <v>16090</v>
      </c>
      <c r="C41" s="299" t="s">
        <v>16016</v>
      </c>
      <c r="D41" s="299" t="s">
        <v>5176</v>
      </c>
      <c r="E41" s="299" t="s">
        <v>5200</v>
      </c>
      <c r="F41" s="300">
        <v>124</v>
      </c>
      <c r="G41" s="299" t="s">
        <v>186</v>
      </c>
      <c r="H41" s="300">
        <v>10.24</v>
      </c>
      <c r="I41" s="271">
        <f>(H41*'Информация о ценах'!$D$65+'112'!H41*'Информация о ценах'!$D$65*'Информация о ценах'!$E$65)*'Информация о ценах'!$B$6*1.02*1.2</f>
        <v>517.01760000000002</v>
      </c>
      <c r="J41" s="278"/>
      <c r="K41" s="279">
        <f t="shared" si="0"/>
        <v>0</v>
      </c>
    </row>
    <row r="42" spans="1:11" s="227" customFormat="1" x14ac:dyDescent="0.35">
      <c r="A42" s="29" t="s">
        <v>16091</v>
      </c>
      <c r="B42" s="299" t="s">
        <v>16092</v>
      </c>
      <c r="C42" s="299" t="s">
        <v>16016</v>
      </c>
      <c r="D42" s="299" t="s">
        <v>5176</v>
      </c>
      <c r="E42" s="299" t="s">
        <v>5201</v>
      </c>
      <c r="F42" s="300">
        <v>150</v>
      </c>
      <c r="G42" s="299" t="s">
        <v>186</v>
      </c>
      <c r="H42" s="300">
        <v>11.38</v>
      </c>
      <c r="I42" s="271">
        <f>(H42*'Информация о ценах'!$D$65+'112'!H42*'Информация о ценах'!$D$65*'Информация о ценах'!$E$65)*'Информация о ценах'!$B$6*1.02*1.2</f>
        <v>574.57620000000009</v>
      </c>
      <c r="J42" s="278"/>
      <c r="K42" s="279">
        <f t="shared" si="0"/>
        <v>0</v>
      </c>
    </row>
    <row r="43" spans="1:11" s="227" customFormat="1" x14ac:dyDescent="0.35">
      <c r="A43" s="29" t="s">
        <v>16093</v>
      </c>
      <c r="B43" s="299" t="s">
        <v>16094</v>
      </c>
      <c r="C43" s="299" t="s">
        <v>16016</v>
      </c>
      <c r="D43" s="299" t="s">
        <v>5176</v>
      </c>
      <c r="E43" s="299" t="s">
        <v>2753</v>
      </c>
      <c r="F43" s="300">
        <v>182</v>
      </c>
      <c r="G43" s="299" t="s">
        <v>170</v>
      </c>
      <c r="H43" s="300">
        <v>12.99</v>
      </c>
      <c r="I43" s="271">
        <f>(H43*'Информация о ценах'!$D$65+'112'!H43*'Информация о ценах'!$D$65*'Информация о ценах'!$E$65)*'Информация о ценах'!$B$6*1.02*1.2</f>
        <v>655.8651000000001</v>
      </c>
      <c r="J43" s="278"/>
      <c r="K43" s="279">
        <f t="shared" si="0"/>
        <v>0</v>
      </c>
    </row>
    <row r="44" spans="1:11" s="227" customFormat="1" x14ac:dyDescent="0.35">
      <c r="A44" s="29" t="s">
        <v>16095</v>
      </c>
      <c r="B44" s="299" t="s">
        <v>16096</v>
      </c>
      <c r="C44" s="299" t="s">
        <v>16016</v>
      </c>
      <c r="D44" s="299" t="s">
        <v>5176</v>
      </c>
      <c r="E44" s="299" t="s">
        <v>5202</v>
      </c>
      <c r="F44" s="300">
        <v>213</v>
      </c>
      <c r="G44" s="299" t="s">
        <v>170</v>
      </c>
      <c r="H44" s="300">
        <v>14.9</v>
      </c>
      <c r="I44" s="271">
        <f>(H44*'Информация о ценах'!$D$65+'112'!H44*'Информация о ценах'!$D$65*'Информация о ценах'!$E$65)*'Информация о ценах'!$B$6*1.02*1.2</f>
        <v>752.30100000000004</v>
      </c>
      <c r="J44" s="278"/>
      <c r="K44" s="279">
        <f t="shared" si="0"/>
        <v>0</v>
      </c>
    </row>
    <row r="45" spans="1:11" s="227" customFormat="1" x14ac:dyDescent="0.35">
      <c r="A45" s="29" t="s">
        <v>16097</v>
      </c>
      <c r="B45" s="299" t="s">
        <v>16098</v>
      </c>
      <c r="C45" s="299" t="s">
        <v>16016</v>
      </c>
      <c r="D45" s="299" t="s">
        <v>5176</v>
      </c>
      <c r="E45" s="299" t="s">
        <v>5203</v>
      </c>
      <c r="F45" s="300">
        <v>260</v>
      </c>
      <c r="G45" s="299" t="s">
        <v>173</v>
      </c>
      <c r="H45" s="300">
        <v>20.58</v>
      </c>
      <c r="I45" s="271">
        <f>(H45*'Информация о ценах'!$D$65+'112'!H45*'Информация о ценах'!$D$65*'Информация о ценах'!$E$65)*'Информация о ценах'!$B$6*1.02*1.2</f>
        <v>1039.0842</v>
      </c>
      <c r="J45" s="278"/>
      <c r="K45" s="279">
        <f t="shared" si="0"/>
        <v>0</v>
      </c>
    </row>
    <row r="46" spans="1:11" s="227" customFormat="1" x14ac:dyDescent="0.35">
      <c r="A46" s="29" t="s">
        <v>16099</v>
      </c>
      <c r="B46" s="299" t="s">
        <v>16100</v>
      </c>
      <c r="C46" s="299" t="s">
        <v>16016</v>
      </c>
      <c r="D46" s="299" t="s">
        <v>5176</v>
      </c>
      <c r="E46" s="299" t="s">
        <v>2755</v>
      </c>
      <c r="F46" s="300">
        <v>308</v>
      </c>
      <c r="G46" s="299" t="s">
        <v>173</v>
      </c>
      <c r="H46" s="300">
        <v>28.74</v>
      </c>
      <c r="I46" s="271">
        <f>(H46*'Информация о ценах'!$D$65+'112'!H46*'Информация о ценах'!$D$65*'Информация о ценах'!$E$65)*'Информация о ценах'!$B$6*1.02*1.2</f>
        <v>1451.0826</v>
      </c>
      <c r="J46" s="278"/>
      <c r="K46" s="279">
        <f t="shared" si="0"/>
        <v>0</v>
      </c>
    </row>
    <row r="47" spans="1:11" s="227" customFormat="1" x14ac:dyDescent="0.35">
      <c r="A47" s="29" t="s">
        <v>16101</v>
      </c>
      <c r="B47" s="299" t="s">
        <v>16102</v>
      </c>
      <c r="C47" s="299" t="s">
        <v>16016</v>
      </c>
      <c r="D47" s="299" t="s">
        <v>5176</v>
      </c>
      <c r="E47" s="299" t="s">
        <v>2756</v>
      </c>
      <c r="F47" s="300">
        <v>378</v>
      </c>
      <c r="G47" s="299" t="s">
        <v>138</v>
      </c>
      <c r="H47" s="300">
        <v>32.86</v>
      </c>
      <c r="I47" s="271">
        <f>(H47*'Информация о ценах'!$D$65+'112'!H47*'Информация о ценах'!$D$65*'Информация о ценах'!$E$65)*'Информация о ценах'!$B$6*1.02*1.2</f>
        <v>1659.1014000000002</v>
      </c>
      <c r="J47" s="278"/>
      <c r="K47" s="279">
        <f t="shared" si="0"/>
        <v>0</v>
      </c>
    </row>
    <row r="48" spans="1:11" s="227" customFormat="1" x14ac:dyDescent="0.35">
      <c r="A48" s="29" t="s">
        <v>16103</v>
      </c>
      <c r="B48" s="299" t="s">
        <v>16104</v>
      </c>
      <c r="C48" s="299" t="s">
        <v>16016</v>
      </c>
      <c r="D48" s="299" t="s">
        <v>5176</v>
      </c>
      <c r="E48" s="299" t="s">
        <v>5204</v>
      </c>
      <c r="F48" s="300">
        <v>177</v>
      </c>
      <c r="G48" s="299" t="s">
        <v>110</v>
      </c>
      <c r="H48" s="300">
        <v>23.22</v>
      </c>
      <c r="I48" s="271">
        <f>(H48*'Информация о ценах'!$D$65+'112'!H48*'Информация о ценах'!$D$65*'Информация о ценах'!$E$65)*'Информация о ценах'!$B$6*1.02*1.2</f>
        <v>1172.3778</v>
      </c>
      <c r="J48" s="278"/>
      <c r="K48" s="279">
        <f t="shared" si="0"/>
        <v>0</v>
      </c>
    </row>
    <row r="49" spans="1:11" s="227" customFormat="1" x14ac:dyDescent="0.35">
      <c r="A49" s="29" t="s">
        <v>16105</v>
      </c>
      <c r="B49" s="299" t="s">
        <v>16106</v>
      </c>
      <c r="C49" s="299" t="s">
        <v>16016</v>
      </c>
      <c r="D49" s="299" t="s">
        <v>5176</v>
      </c>
      <c r="E49" s="299" t="s">
        <v>5205</v>
      </c>
      <c r="F49" s="300">
        <v>193</v>
      </c>
      <c r="G49" s="299" t="s">
        <v>246</v>
      </c>
      <c r="H49" s="300">
        <v>26.28</v>
      </c>
      <c r="I49" s="271">
        <f>(H49*'Информация о ценах'!$D$65+'112'!H49*'Информация о ценах'!$D$65*'Информация о ценах'!$E$65)*'Информация о ценах'!$B$6*1.02*1.2</f>
        <v>1326.8772000000001</v>
      </c>
      <c r="J49" s="278"/>
      <c r="K49" s="279">
        <f t="shared" si="0"/>
        <v>0</v>
      </c>
    </row>
    <row r="50" spans="1:11" s="227" customFormat="1" x14ac:dyDescent="0.35">
      <c r="A50" s="29" t="s">
        <v>16107</v>
      </c>
      <c r="B50" s="299" t="s">
        <v>16108</v>
      </c>
      <c r="C50" s="299" t="s">
        <v>16016</v>
      </c>
      <c r="D50" s="299" t="s">
        <v>5176</v>
      </c>
      <c r="E50" s="299" t="s">
        <v>5206</v>
      </c>
      <c r="F50" s="300">
        <v>212</v>
      </c>
      <c r="G50" s="299" t="s">
        <v>246</v>
      </c>
      <c r="H50" s="300">
        <v>29.34</v>
      </c>
      <c r="I50" s="271">
        <f>(H50*'Информация о ценах'!$D$65+'112'!H50*'Информация о ценах'!$D$65*'Информация о ценах'!$E$65)*'Информация о ценах'!$B$6*1.02*1.2</f>
        <v>1481.3766000000001</v>
      </c>
      <c r="J50" s="278"/>
      <c r="K50" s="279">
        <f t="shared" si="0"/>
        <v>0</v>
      </c>
    </row>
    <row r="51" spans="1:11" s="227" customFormat="1" x14ac:dyDescent="0.35">
      <c r="A51" s="29" t="s">
        <v>16109</v>
      </c>
      <c r="B51" s="299" t="s">
        <v>16110</v>
      </c>
      <c r="C51" s="299" t="s">
        <v>16016</v>
      </c>
      <c r="D51" s="299" t="s">
        <v>5176</v>
      </c>
      <c r="E51" s="299" t="s">
        <v>2761</v>
      </c>
      <c r="F51" s="300">
        <v>254</v>
      </c>
      <c r="G51" s="299" t="s">
        <v>173</v>
      </c>
      <c r="H51" s="300">
        <v>35.450000000000003</v>
      </c>
      <c r="I51" s="271">
        <f>(H51*'Информация о ценах'!$D$65+'112'!H51*'Информация о ценах'!$D$65*'Информация о ценах'!$E$65)*'Информация о ценах'!$B$6*1.02*1.2</f>
        <v>1789.8705000000002</v>
      </c>
      <c r="J51" s="278"/>
      <c r="K51" s="279">
        <f t="shared" si="0"/>
        <v>0</v>
      </c>
    </row>
    <row r="52" spans="1:11" s="227" customFormat="1" x14ac:dyDescent="0.35">
      <c r="A52" s="29" t="s">
        <v>16111</v>
      </c>
      <c r="B52" s="299" t="s">
        <v>16112</v>
      </c>
      <c r="C52" s="299" t="s">
        <v>16016</v>
      </c>
      <c r="D52" s="299" t="s">
        <v>5176</v>
      </c>
      <c r="E52" s="299" t="s">
        <v>5207</v>
      </c>
      <c r="F52" s="300">
        <v>296</v>
      </c>
      <c r="G52" s="299" t="s">
        <v>173</v>
      </c>
      <c r="H52" s="300">
        <v>41.15</v>
      </c>
      <c r="I52" s="271">
        <f>(H52*'Информация о ценах'!$D$65+'112'!H52*'Информация о ценах'!$D$65*'Информация о ценах'!$E$65)*'Информация о ценах'!$B$6*1.02*1.2</f>
        <v>2077.6635000000001</v>
      </c>
      <c r="J52" s="278"/>
      <c r="K52" s="279">
        <f t="shared" si="0"/>
        <v>0</v>
      </c>
    </row>
    <row r="53" spans="1:11" s="227" customFormat="1" x14ac:dyDescent="0.35">
      <c r="A53" s="29" t="s">
        <v>16113</v>
      </c>
      <c r="B53" s="299" t="s">
        <v>16114</v>
      </c>
      <c r="C53" s="299" t="s">
        <v>16115</v>
      </c>
      <c r="D53" s="299" t="s">
        <v>5208</v>
      </c>
      <c r="E53" s="299" t="s">
        <v>5209</v>
      </c>
      <c r="F53" s="300">
        <v>52</v>
      </c>
      <c r="G53" s="299" t="s">
        <v>102</v>
      </c>
      <c r="H53" s="300">
        <v>8.09</v>
      </c>
      <c r="I53" s="271">
        <f>(H53*'Информация о ценах'!$D$65+'112'!H53*'Информация о ценах'!$D$65*'Информация о ценах'!$E$65)*'Информация о ценах'!$B$6*1.02*1.2</f>
        <v>408.46410000000009</v>
      </c>
      <c r="J53" s="278"/>
      <c r="K53" s="279">
        <f t="shared" si="0"/>
        <v>0</v>
      </c>
    </row>
    <row r="54" spans="1:11" s="227" customFormat="1" x14ac:dyDescent="0.35">
      <c r="A54" s="29" t="s">
        <v>16116</v>
      </c>
      <c r="B54" s="299" t="s">
        <v>16117</v>
      </c>
      <c r="C54" s="299" t="s">
        <v>16115</v>
      </c>
      <c r="D54" s="299" t="s">
        <v>5208</v>
      </c>
      <c r="E54" s="299" t="s">
        <v>5210</v>
      </c>
      <c r="F54" s="300">
        <v>79</v>
      </c>
      <c r="G54" s="299" t="s">
        <v>104</v>
      </c>
      <c r="H54" s="300">
        <v>9.9700000000000006</v>
      </c>
      <c r="I54" s="271">
        <f>(H54*'Информация о ценах'!$D$65+'112'!H54*'Информация о ценах'!$D$65*'Информация о ценах'!$E$65)*'Информация о ценах'!$B$6*1.02*1.2</f>
        <v>503.38530000000014</v>
      </c>
      <c r="J54" s="278"/>
      <c r="K54" s="279">
        <f t="shared" si="0"/>
        <v>0</v>
      </c>
    </row>
    <row r="55" spans="1:11" s="227" customFormat="1" ht="15" thickBot="1" x14ac:dyDescent="0.4">
      <c r="A55" s="31" t="s">
        <v>16118</v>
      </c>
      <c r="B55" s="32" t="s">
        <v>16119</v>
      </c>
      <c r="C55" s="32" t="s">
        <v>16115</v>
      </c>
      <c r="D55" s="32" t="s">
        <v>5208</v>
      </c>
      <c r="E55" s="32" t="s">
        <v>5211</v>
      </c>
      <c r="F55" s="126">
        <v>107</v>
      </c>
      <c r="G55" s="32" t="s">
        <v>107</v>
      </c>
      <c r="H55" s="126">
        <v>12.06</v>
      </c>
      <c r="I55" s="274">
        <f>(H55*'Информация о ценах'!$D$65+'112'!H55*'Информация о ценах'!$D$65*'Информация о ценах'!$E$65)*'Информация о ценах'!$B$6*1.02*1.2</f>
        <v>608.90940000000012</v>
      </c>
      <c r="J55" s="281"/>
      <c r="K55" s="269">
        <f t="shared" si="0"/>
        <v>0</v>
      </c>
    </row>
    <row r="56" spans="1:11" ht="15" thickBot="1" x14ac:dyDescent="0.4">
      <c r="I56" s="530" t="s">
        <v>5659</v>
      </c>
      <c r="J56" s="531"/>
      <c r="K56" s="122">
        <f>SUM(K4:K55)</f>
        <v>0</v>
      </c>
    </row>
  </sheetData>
  <mergeCells count="2">
    <mergeCell ref="A3:K3"/>
    <mergeCell ref="I56:J56"/>
  </mergeCells>
  <hyperlinks>
    <hyperlink ref="A1" location="'Информация о ценах'!R1C1" display="←" xr:uid="{6BCE3BEA-CB2B-4E0E-9D1E-D51AA9F5D93C}"/>
  </hyperlinks>
  <pageMargins left="0.7" right="0.7" top="0.75" bottom="0.75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009999"/>
  </sheetPr>
  <dimension ref="A1:K353"/>
  <sheetViews>
    <sheetView workbookViewId="0">
      <pane ySplit="2" topLeftCell="A3" activePane="bottomLeft" state="frozen"/>
      <selection pane="bottomLeft" activeCell="A2" sqref="A2"/>
    </sheetView>
  </sheetViews>
  <sheetFormatPr defaultRowHeight="14.5" x14ac:dyDescent="0.35"/>
  <cols>
    <col min="1" max="1" width="16.7265625" bestFit="1" customWidth="1"/>
    <col min="2" max="2" width="14" bestFit="1" customWidth="1"/>
    <col min="3" max="3" width="15" bestFit="1" customWidth="1"/>
    <col min="4" max="4" width="67.7265625" customWidth="1"/>
    <col min="5" max="5" width="15.7265625" customWidth="1"/>
    <col min="6" max="6" width="9.453125" customWidth="1"/>
    <col min="7" max="7" width="13.453125" bestFit="1" customWidth="1"/>
    <col min="8" max="8" width="9.26953125" customWidth="1"/>
    <col min="9" max="9" width="15.54296875" customWidth="1"/>
    <col min="10" max="10" width="12.1796875" customWidth="1"/>
    <col min="11" max="11" width="11.1796875" customWidth="1"/>
  </cols>
  <sheetData>
    <row r="1" spans="1:11" s="4" customFormat="1" ht="48.75" customHeight="1" thickBot="1" x14ac:dyDescent="0.4">
      <c r="A1" s="392" t="s">
        <v>5115</v>
      </c>
      <c r="B1" s="228"/>
      <c r="C1" s="3"/>
      <c r="F1" s="6"/>
      <c r="H1" s="7"/>
      <c r="I1" s="236"/>
      <c r="J1" s="234"/>
      <c r="K1" s="233"/>
    </row>
    <row r="2" spans="1:11" s="5" customFormat="1" ht="44" thickBot="1" x14ac:dyDescent="0.4">
      <c r="A2" s="393" t="s">
        <v>90</v>
      </c>
      <c r="B2" s="209" t="s">
        <v>91</v>
      </c>
      <c r="C2" s="210" t="s">
        <v>92</v>
      </c>
      <c r="D2" s="210" t="s">
        <v>93</v>
      </c>
      <c r="E2" s="210" t="s">
        <v>94</v>
      </c>
      <c r="F2" s="211" t="s">
        <v>95</v>
      </c>
      <c r="G2" s="210" t="s">
        <v>96</v>
      </c>
      <c r="H2" s="212" t="s">
        <v>8541</v>
      </c>
      <c r="I2" s="323" t="s">
        <v>18474</v>
      </c>
      <c r="J2" s="379" t="s">
        <v>4892</v>
      </c>
      <c r="K2" s="380" t="s">
        <v>4893</v>
      </c>
    </row>
    <row r="3" spans="1:11" s="227" customFormat="1" x14ac:dyDescent="0.35">
      <c r="A3" s="59" t="s">
        <v>7117</v>
      </c>
      <c r="B3" s="60" t="s">
        <v>16121</v>
      </c>
      <c r="C3" s="60" t="s">
        <v>16122</v>
      </c>
      <c r="D3" s="60" t="s">
        <v>7118</v>
      </c>
      <c r="E3" s="60" t="s">
        <v>3334</v>
      </c>
      <c r="F3" s="123">
        <v>5</v>
      </c>
      <c r="G3" s="60" t="s">
        <v>6232</v>
      </c>
      <c r="H3" s="61">
        <v>1.77</v>
      </c>
      <c r="I3" s="272">
        <f>(H3*'Информация о ценах'!$D$66+EAST_MSG_19RUB!H3*'Информация о ценах'!$D$66*'Информация о ценах'!$E$66)*'Информация о ценах'!$B$6*1.02*1.2</f>
        <v>81.242999999999995</v>
      </c>
      <c r="J3" s="219"/>
      <c r="K3" s="268">
        <f t="shared" ref="K3:K4" si="0">I3*J3</f>
        <v>0</v>
      </c>
    </row>
    <row r="4" spans="1:11" s="227" customFormat="1" x14ac:dyDescent="0.35">
      <c r="A4" s="29" t="s">
        <v>7119</v>
      </c>
      <c r="B4" s="299" t="s">
        <v>16123</v>
      </c>
      <c r="C4" s="299" t="s">
        <v>16122</v>
      </c>
      <c r="D4" s="299" t="s">
        <v>7118</v>
      </c>
      <c r="E4" s="299" t="s">
        <v>2783</v>
      </c>
      <c r="F4" s="300">
        <v>10</v>
      </c>
      <c r="G4" s="299" t="s">
        <v>1254</v>
      </c>
      <c r="H4" s="301">
        <v>1.39</v>
      </c>
      <c r="I4" s="271">
        <f>(H4*'Информация о ценах'!$D$66+EAST_MSG_19RUB!H4*'Информация о ценах'!$D$66*'Информация о ценах'!$E$66)*'Информация о ценах'!$B$6*1.02*1.2</f>
        <v>63.800999999999995</v>
      </c>
      <c r="J4" s="217"/>
      <c r="K4" s="273">
        <f t="shared" si="0"/>
        <v>0</v>
      </c>
    </row>
    <row r="5" spans="1:11" s="227" customFormat="1" x14ac:dyDescent="0.35">
      <c r="A5" s="29" t="s">
        <v>7120</v>
      </c>
      <c r="B5" s="299" t="s">
        <v>16124</v>
      </c>
      <c r="C5" s="299" t="s">
        <v>16122</v>
      </c>
      <c r="D5" s="299" t="s">
        <v>7118</v>
      </c>
      <c r="E5" s="299" t="s">
        <v>2786</v>
      </c>
      <c r="F5" s="300">
        <v>15</v>
      </c>
      <c r="G5" s="299" t="s">
        <v>1129</v>
      </c>
      <c r="H5" s="301">
        <v>1.83</v>
      </c>
      <c r="I5" s="271">
        <f>(H5*'Информация о ценах'!$D$66+EAST_MSG_19RUB!H5*'Информация о ценах'!$D$66*'Информация о ценах'!$E$66)*'Информация о ценах'!$B$6*1.02*1.2</f>
        <v>83.997</v>
      </c>
      <c r="J5" s="217"/>
      <c r="K5" s="273">
        <f t="shared" ref="K5:K68" si="1">I5*J5</f>
        <v>0</v>
      </c>
    </row>
    <row r="6" spans="1:11" s="227" customFormat="1" x14ac:dyDescent="0.35">
      <c r="A6" s="29" t="s">
        <v>7121</v>
      </c>
      <c r="B6" s="299" t="s">
        <v>16125</v>
      </c>
      <c r="C6" s="299" t="s">
        <v>16122</v>
      </c>
      <c r="D6" s="299" t="s">
        <v>7118</v>
      </c>
      <c r="E6" s="299" t="s">
        <v>595</v>
      </c>
      <c r="F6" s="300">
        <v>34</v>
      </c>
      <c r="G6" s="299" t="s">
        <v>226</v>
      </c>
      <c r="H6" s="301">
        <v>3.54</v>
      </c>
      <c r="I6" s="271">
        <f>(H6*'Информация о ценах'!$D$66+EAST_MSG_19RUB!H6*'Информация о ценах'!$D$66*'Информация о ценах'!$E$66)*'Информация о ценах'!$B$6*1.02*1.2</f>
        <v>162.48599999999999</v>
      </c>
      <c r="J6" s="217"/>
      <c r="K6" s="273">
        <f t="shared" si="1"/>
        <v>0</v>
      </c>
    </row>
    <row r="7" spans="1:11" s="227" customFormat="1" x14ac:dyDescent="0.35">
      <c r="A7" s="29" t="s">
        <v>7122</v>
      </c>
      <c r="B7" s="299" t="s">
        <v>16126</v>
      </c>
      <c r="C7" s="299" t="s">
        <v>16122</v>
      </c>
      <c r="D7" s="299" t="s">
        <v>7118</v>
      </c>
      <c r="E7" s="299" t="s">
        <v>617</v>
      </c>
      <c r="F7" s="300">
        <v>47</v>
      </c>
      <c r="G7" s="299" t="s">
        <v>102</v>
      </c>
      <c r="H7" s="301">
        <v>2.15</v>
      </c>
      <c r="I7" s="271">
        <f>(H7*'Информация о ценах'!$D$66+EAST_MSG_19RUB!H7*'Информация о ценах'!$D$66*'Информация о ценах'!$E$66)*'Информация о ценах'!$B$6*1.02*1.2</f>
        <v>98.684999999999988</v>
      </c>
      <c r="J7" s="217"/>
      <c r="K7" s="273">
        <f t="shared" si="1"/>
        <v>0</v>
      </c>
    </row>
    <row r="8" spans="1:11" s="227" customFormat="1" x14ac:dyDescent="0.35">
      <c r="A8" s="29" t="s">
        <v>7123</v>
      </c>
      <c r="B8" s="299" t="s">
        <v>16127</v>
      </c>
      <c r="C8" s="299" t="s">
        <v>16122</v>
      </c>
      <c r="D8" s="299" t="s">
        <v>7118</v>
      </c>
      <c r="E8" s="299" t="s">
        <v>101</v>
      </c>
      <c r="F8" s="300">
        <v>125</v>
      </c>
      <c r="G8" s="299" t="s">
        <v>107</v>
      </c>
      <c r="H8" s="301">
        <v>5</v>
      </c>
      <c r="I8" s="271">
        <f>(H8*'Информация о ценах'!$D$66+EAST_MSG_19RUB!H8*'Информация о ценах'!$D$66*'Информация о ценах'!$E$66)*'Информация о ценах'!$B$6*1.02*1.2</f>
        <v>229.5</v>
      </c>
      <c r="J8" s="217"/>
      <c r="K8" s="273">
        <f t="shared" si="1"/>
        <v>0</v>
      </c>
    </row>
    <row r="9" spans="1:11" s="227" customFormat="1" x14ac:dyDescent="0.35">
      <c r="A9" s="29" t="s">
        <v>7124</v>
      </c>
      <c r="B9" s="299" t="s">
        <v>16128</v>
      </c>
      <c r="C9" s="299" t="s">
        <v>16122</v>
      </c>
      <c r="D9" s="299" t="s">
        <v>7118</v>
      </c>
      <c r="E9" s="299" t="s">
        <v>2795</v>
      </c>
      <c r="F9" s="300">
        <v>92</v>
      </c>
      <c r="G9" s="299" t="s">
        <v>7125</v>
      </c>
      <c r="H9" s="301">
        <v>5.39</v>
      </c>
      <c r="I9" s="271">
        <f>(H9*'Информация о ценах'!$D$66+EAST_MSG_19RUB!H9*'Информация о ценах'!$D$66*'Информация о ценах'!$E$66)*'Информация о ценах'!$B$6*1.02*1.2</f>
        <v>247.40099999999998</v>
      </c>
      <c r="J9" s="217"/>
      <c r="K9" s="273">
        <f t="shared" si="1"/>
        <v>0</v>
      </c>
    </row>
    <row r="10" spans="1:11" s="227" customFormat="1" x14ac:dyDescent="0.35">
      <c r="A10" s="29" t="s">
        <v>7126</v>
      </c>
      <c r="B10" s="299" t="s">
        <v>16129</v>
      </c>
      <c r="C10" s="299" t="s">
        <v>16122</v>
      </c>
      <c r="D10" s="299" t="s">
        <v>7118</v>
      </c>
      <c r="E10" s="299" t="s">
        <v>2799</v>
      </c>
      <c r="F10" s="300">
        <v>106</v>
      </c>
      <c r="G10" s="299" t="s">
        <v>7127</v>
      </c>
      <c r="H10" s="301">
        <v>7.33</v>
      </c>
      <c r="I10" s="271">
        <f>(H10*'Информация о ценах'!$D$66+EAST_MSG_19RUB!H10*'Информация о ценах'!$D$66*'Информация о ценах'!$E$66)*'Информация о ценах'!$B$6*1.02*1.2</f>
        <v>336.447</v>
      </c>
      <c r="J10" s="217"/>
      <c r="K10" s="273">
        <f t="shared" si="1"/>
        <v>0</v>
      </c>
    </row>
    <row r="11" spans="1:11" s="227" customFormat="1" x14ac:dyDescent="0.35">
      <c r="A11" s="29" t="s">
        <v>7128</v>
      </c>
      <c r="B11" s="299" t="s">
        <v>16130</v>
      </c>
      <c r="C11" s="299" t="s">
        <v>16122</v>
      </c>
      <c r="D11" s="299" t="s">
        <v>7118</v>
      </c>
      <c r="E11" s="299" t="s">
        <v>2207</v>
      </c>
      <c r="F11" s="300">
        <v>234</v>
      </c>
      <c r="G11" s="299" t="s">
        <v>2674</v>
      </c>
      <c r="H11" s="301">
        <v>11.17</v>
      </c>
      <c r="I11" s="271">
        <f>(H11*'Информация о ценах'!$D$66+EAST_MSG_19RUB!H11*'Информация о ценах'!$D$66*'Информация о ценах'!$E$66)*'Информация о ценах'!$B$6*1.02*1.2</f>
        <v>512.70299999999997</v>
      </c>
      <c r="J11" s="217"/>
      <c r="K11" s="273">
        <f t="shared" si="1"/>
        <v>0</v>
      </c>
    </row>
    <row r="12" spans="1:11" s="227" customFormat="1" x14ac:dyDescent="0.35">
      <c r="A12" s="29" t="s">
        <v>7129</v>
      </c>
      <c r="B12" s="299" t="s">
        <v>16131</v>
      </c>
      <c r="C12" s="299" t="s">
        <v>16132</v>
      </c>
      <c r="D12" s="299" t="s">
        <v>7130</v>
      </c>
      <c r="E12" s="299" t="s">
        <v>2733</v>
      </c>
      <c r="F12" s="300">
        <v>32</v>
      </c>
      <c r="G12" s="299" t="s">
        <v>1094</v>
      </c>
      <c r="H12" s="301">
        <v>1.99</v>
      </c>
      <c r="I12" s="271">
        <f>(H12*'Информация о ценах'!$D$66+EAST_MSG_19RUB!H12*'Информация о ценах'!$D$66*'Информация о ценах'!$E$66)*'Информация о ценах'!$B$6*1.02*1.2</f>
        <v>91.341000000000008</v>
      </c>
      <c r="J12" s="217"/>
      <c r="K12" s="273">
        <f t="shared" si="1"/>
        <v>0</v>
      </c>
    </row>
    <row r="13" spans="1:11" s="227" customFormat="1" x14ac:dyDescent="0.35">
      <c r="A13" s="29" t="s">
        <v>7131</v>
      </c>
      <c r="B13" s="299" t="s">
        <v>16133</v>
      </c>
      <c r="C13" s="299" t="s">
        <v>16132</v>
      </c>
      <c r="D13" s="299" t="s">
        <v>7130</v>
      </c>
      <c r="E13" s="299" t="s">
        <v>2734</v>
      </c>
      <c r="F13" s="300">
        <v>54</v>
      </c>
      <c r="G13" s="299" t="s">
        <v>367</v>
      </c>
      <c r="H13" s="301">
        <v>3.06</v>
      </c>
      <c r="I13" s="271">
        <f>(H13*'Информация о ценах'!$D$66+EAST_MSG_19RUB!H13*'Информация о ценах'!$D$66*'Информация о ценах'!$E$66)*'Информация о ценах'!$B$6*1.02*1.2</f>
        <v>140.45400000000001</v>
      </c>
      <c r="J13" s="217"/>
      <c r="K13" s="273">
        <f t="shared" si="1"/>
        <v>0</v>
      </c>
    </row>
    <row r="14" spans="1:11" s="227" customFormat="1" x14ac:dyDescent="0.35">
      <c r="A14" s="29" t="s">
        <v>7132</v>
      </c>
      <c r="B14" s="299" t="s">
        <v>16134</v>
      </c>
      <c r="C14" s="299" t="s">
        <v>16132</v>
      </c>
      <c r="D14" s="299" t="s">
        <v>7130</v>
      </c>
      <c r="E14" s="299" t="s">
        <v>2735</v>
      </c>
      <c r="F14" s="300">
        <v>74</v>
      </c>
      <c r="G14" s="299" t="s">
        <v>102</v>
      </c>
      <c r="H14" s="301">
        <v>3.77</v>
      </c>
      <c r="I14" s="271">
        <f>(H14*'Информация о ценах'!$D$66+EAST_MSG_19RUB!H14*'Информация о ценах'!$D$66*'Информация о ценах'!$E$66)*'Информация о ценах'!$B$6*1.02*1.2</f>
        <v>173.04300000000001</v>
      </c>
      <c r="J14" s="217"/>
      <c r="K14" s="273">
        <f t="shared" si="1"/>
        <v>0</v>
      </c>
    </row>
    <row r="15" spans="1:11" s="227" customFormat="1" x14ac:dyDescent="0.35">
      <c r="A15" s="29" t="s">
        <v>7133</v>
      </c>
      <c r="B15" s="299" t="s">
        <v>16135</v>
      </c>
      <c r="C15" s="299" t="s">
        <v>16132</v>
      </c>
      <c r="D15" s="299" t="s">
        <v>7130</v>
      </c>
      <c r="E15" s="299" t="s">
        <v>2736</v>
      </c>
      <c r="F15" s="300">
        <v>89</v>
      </c>
      <c r="G15" s="299" t="s">
        <v>104</v>
      </c>
      <c r="H15" s="301">
        <v>4.46</v>
      </c>
      <c r="I15" s="271">
        <f>(H15*'Информация о ценах'!$D$66+EAST_MSG_19RUB!H15*'Информация о ценах'!$D$66*'Информация о ценах'!$E$66)*'Информация о ценах'!$B$6*1.02*1.2</f>
        <v>204.714</v>
      </c>
      <c r="J15" s="217"/>
      <c r="K15" s="273">
        <f t="shared" si="1"/>
        <v>0</v>
      </c>
    </row>
    <row r="16" spans="1:11" s="227" customFormat="1" x14ac:dyDescent="0.35">
      <c r="A16" s="29" t="s">
        <v>7134</v>
      </c>
      <c r="B16" s="299" t="s">
        <v>16136</v>
      </c>
      <c r="C16" s="299" t="s">
        <v>16132</v>
      </c>
      <c r="D16" s="299" t="s">
        <v>7130</v>
      </c>
      <c r="E16" s="299" t="s">
        <v>5190</v>
      </c>
      <c r="F16" s="300">
        <v>40</v>
      </c>
      <c r="G16" s="299" t="s">
        <v>1094</v>
      </c>
      <c r="H16" s="301">
        <v>2.02</v>
      </c>
      <c r="I16" s="271">
        <f>(H16*'Информация о ценах'!$D$66+EAST_MSG_19RUB!H16*'Информация о ценах'!$D$66*'Информация о ценах'!$E$66)*'Информация о ценах'!$B$6*1.02*1.2</f>
        <v>92.718000000000004</v>
      </c>
      <c r="J16" s="217"/>
      <c r="K16" s="273">
        <f t="shared" si="1"/>
        <v>0</v>
      </c>
    </row>
    <row r="17" spans="1:11" s="227" customFormat="1" x14ac:dyDescent="0.35">
      <c r="A17" s="29" t="s">
        <v>7135</v>
      </c>
      <c r="B17" s="299" t="s">
        <v>16137</v>
      </c>
      <c r="C17" s="299" t="s">
        <v>16132</v>
      </c>
      <c r="D17" s="299" t="s">
        <v>7130</v>
      </c>
      <c r="E17" s="299" t="s">
        <v>2737</v>
      </c>
      <c r="F17" s="300">
        <v>57</v>
      </c>
      <c r="G17" s="299" t="s">
        <v>208</v>
      </c>
      <c r="H17" s="301">
        <v>1.91</v>
      </c>
      <c r="I17" s="271">
        <f>(H17*'Информация о ценах'!$D$66+EAST_MSG_19RUB!H17*'Информация о ценах'!$D$66*'Информация о ценах'!$E$66)*'Информация о ценах'!$B$6*1.02*1.2</f>
        <v>87.668999999999997</v>
      </c>
      <c r="J17" s="217"/>
      <c r="K17" s="273">
        <f t="shared" si="1"/>
        <v>0</v>
      </c>
    </row>
    <row r="18" spans="1:11" s="227" customFormat="1" x14ac:dyDescent="0.35">
      <c r="A18" s="29" t="s">
        <v>7136</v>
      </c>
      <c r="B18" s="299" t="s">
        <v>16138</v>
      </c>
      <c r="C18" s="299" t="s">
        <v>16132</v>
      </c>
      <c r="D18" s="299" t="s">
        <v>7130</v>
      </c>
      <c r="E18" s="299" t="s">
        <v>5191</v>
      </c>
      <c r="F18" s="300">
        <v>76</v>
      </c>
      <c r="G18" s="299" t="s">
        <v>208</v>
      </c>
      <c r="H18" s="301">
        <v>2.4300000000000002</v>
      </c>
      <c r="I18" s="271">
        <f>(H18*'Информация о ценах'!$D$66+EAST_MSG_19RUB!H18*'Информация о ценах'!$D$66*'Информация о ценах'!$E$66)*'Информация о ценах'!$B$6*1.02*1.2</f>
        <v>111.53700000000001</v>
      </c>
      <c r="J18" s="217"/>
      <c r="K18" s="273">
        <f t="shared" si="1"/>
        <v>0</v>
      </c>
    </row>
    <row r="19" spans="1:11" s="227" customFormat="1" x14ac:dyDescent="0.35">
      <c r="A19" s="29" t="s">
        <v>7137</v>
      </c>
      <c r="B19" s="299" t="s">
        <v>16139</v>
      </c>
      <c r="C19" s="299" t="s">
        <v>16132</v>
      </c>
      <c r="D19" s="299" t="s">
        <v>7130</v>
      </c>
      <c r="E19" s="299" t="s">
        <v>2738</v>
      </c>
      <c r="F19" s="300">
        <v>94</v>
      </c>
      <c r="G19" s="299" t="s">
        <v>1131</v>
      </c>
      <c r="H19" s="301">
        <v>2.92</v>
      </c>
      <c r="I19" s="271">
        <f>(H19*'Информация о ценах'!$D$66+EAST_MSG_19RUB!H19*'Информация о ценах'!$D$66*'Информация о ценах'!$E$66)*'Информация о ценах'!$B$6*1.02*1.2</f>
        <v>134.02799999999999</v>
      </c>
      <c r="J19" s="217"/>
      <c r="K19" s="273">
        <f t="shared" si="1"/>
        <v>0</v>
      </c>
    </row>
    <row r="20" spans="1:11" s="227" customFormat="1" x14ac:dyDescent="0.35">
      <c r="A20" s="29" t="s">
        <v>7138</v>
      </c>
      <c r="B20" s="299" t="s">
        <v>16140</v>
      </c>
      <c r="C20" s="299" t="s">
        <v>16132</v>
      </c>
      <c r="D20" s="299" t="s">
        <v>7130</v>
      </c>
      <c r="E20" s="299" t="s">
        <v>2739</v>
      </c>
      <c r="F20" s="300">
        <v>126</v>
      </c>
      <c r="G20" s="299" t="s">
        <v>197</v>
      </c>
      <c r="H20" s="301">
        <v>3.86</v>
      </c>
      <c r="I20" s="271">
        <f>(H20*'Информация о ценах'!$D$66+EAST_MSG_19RUB!H20*'Информация о ценах'!$D$66*'Информация о ценах'!$E$66)*'Информация о ценах'!$B$6*1.02*1.2</f>
        <v>177.17400000000001</v>
      </c>
      <c r="J20" s="217"/>
      <c r="K20" s="273">
        <f t="shared" si="1"/>
        <v>0</v>
      </c>
    </row>
    <row r="21" spans="1:11" s="227" customFormat="1" x14ac:dyDescent="0.35">
      <c r="A21" s="29" t="s">
        <v>7139</v>
      </c>
      <c r="B21" s="299" t="s">
        <v>16141</v>
      </c>
      <c r="C21" s="299" t="s">
        <v>16132</v>
      </c>
      <c r="D21" s="299" t="s">
        <v>7130</v>
      </c>
      <c r="E21" s="299" t="s">
        <v>2740</v>
      </c>
      <c r="F21" s="300">
        <v>181</v>
      </c>
      <c r="G21" s="299" t="s">
        <v>229</v>
      </c>
      <c r="H21" s="301">
        <v>5.41</v>
      </c>
      <c r="I21" s="271">
        <f>(H21*'Информация о ценах'!$D$66+EAST_MSG_19RUB!H21*'Информация о ценах'!$D$66*'Информация о ценах'!$E$66)*'Информация о ценах'!$B$6*1.02*1.2</f>
        <v>248.31899999999999</v>
      </c>
      <c r="J21" s="217"/>
      <c r="K21" s="273">
        <f t="shared" si="1"/>
        <v>0</v>
      </c>
    </row>
    <row r="22" spans="1:11" s="227" customFormat="1" x14ac:dyDescent="0.35">
      <c r="A22" s="29" t="s">
        <v>7140</v>
      </c>
      <c r="B22" s="299" t="s">
        <v>16142</v>
      </c>
      <c r="C22" s="299" t="s">
        <v>16132</v>
      </c>
      <c r="D22" s="299" t="s">
        <v>7130</v>
      </c>
      <c r="E22" s="299" t="s">
        <v>2741</v>
      </c>
      <c r="F22" s="300">
        <v>210</v>
      </c>
      <c r="G22" s="299" t="s">
        <v>7125</v>
      </c>
      <c r="H22" s="301">
        <v>5.81</v>
      </c>
      <c r="I22" s="271">
        <f>(H22*'Информация о ценах'!$D$66+EAST_MSG_19RUB!H22*'Информация о ценах'!$D$66*'Информация о ценах'!$E$66)*'Информация о ценах'!$B$6*1.02*1.2</f>
        <v>266.67899999999997</v>
      </c>
      <c r="J22" s="217"/>
      <c r="K22" s="273">
        <f t="shared" si="1"/>
        <v>0</v>
      </c>
    </row>
    <row r="23" spans="1:11" s="227" customFormat="1" x14ac:dyDescent="0.35">
      <c r="A23" s="29" t="s">
        <v>7141</v>
      </c>
      <c r="B23" s="299" t="s">
        <v>16143</v>
      </c>
      <c r="C23" s="299" t="s">
        <v>16132</v>
      </c>
      <c r="D23" s="299" t="s">
        <v>7130</v>
      </c>
      <c r="E23" s="299" t="s">
        <v>2743</v>
      </c>
      <c r="F23" s="300">
        <v>246</v>
      </c>
      <c r="G23" s="299" t="s">
        <v>2680</v>
      </c>
      <c r="H23" s="301">
        <v>7.8</v>
      </c>
      <c r="I23" s="271">
        <f>(H23*'Информация о ценах'!$D$66+EAST_MSG_19RUB!H23*'Информация о ценах'!$D$66*'Информация о ценах'!$E$66)*'Информация о ценах'!$B$6*1.02*1.2</f>
        <v>358.02000000000004</v>
      </c>
      <c r="J23" s="217"/>
      <c r="K23" s="273">
        <f t="shared" si="1"/>
        <v>0</v>
      </c>
    </row>
    <row r="24" spans="1:11" s="227" customFormat="1" x14ac:dyDescent="0.35">
      <c r="A24" s="29" t="s">
        <v>7142</v>
      </c>
      <c r="B24" s="299" t="s">
        <v>16144</v>
      </c>
      <c r="C24" s="299" t="s">
        <v>16132</v>
      </c>
      <c r="D24" s="299" t="s">
        <v>7130</v>
      </c>
      <c r="E24" s="299" t="s">
        <v>2744</v>
      </c>
      <c r="F24" s="300">
        <v>360</v>
      </c>
      <c r="G24" s="299" t="s">
        <v>2423</v>
      </c>
      <c r="H24" s="301">
        <v>10.55</v>
      </c>
      <c r="I24" s="271">
        <f>(H24*'Информация о ценах'!$D$66+EAST_MSG_19RUB!H24*'Информация о ценах'!$D$66*'Информация о ценах'!$E$66)*'Информация о ценах'!$B$6*1.02*1.2</f>
        <v>484.245</v>
      </c>
      <c r="J24" s="217"/>
      <c r="K24" s="273">
        <f t="shared" si="1"/>
        <v>0</v>
      </c>
    </row>
    <row r="25" spans="1:11" s="227" customFormat="1" x14ac:dyDescent="0.35">
      <c r="A25" s="29" t="s">
        <v>7143</v>
      </c>
      <c r="B25" s="299" t="s">
        <v>16145</v>
      </c>
      <c r="C25" s="299" t="s">
        <v>16132</v>
      </c>
      <c r="D25" s="299" t="s">
        <v>7130</v>
      </c>
      <c r="E25" s="299" t="s">
        <v>5196</v>
      </c>
      <c r="F25" s="300">
        <v>54</v>
      </c>
      <c r="G25" s="299" t="s">
        <v>1416</v>
      </c>
      <c r="H25" s="301">
        <v>2.39</v>
      </c>
      <c r="I25" s="271">
        <f>(H25*'Информация о ценах'!$D$66+EAST_MSG_19RUB!H25*'Информация о ценах'!$D$66*'Информация о ценах'!$E$66)*'Информация о ценах'!$B$6*1.02*1.2</f>
        <v>109.70100000000001</v>
      </c>
      <c r="J25" s="217"/>
      <c r="K25" s="273">
        <f t="shared" si="1"/>
        <v>0</v>
      </c>
    </row>
    <row r="26" spans="1:11" s="227" customFormat="1" x14ac:dyDescent="0.35">
      <c r="A26" s="29" t="s">
        <v>7144</v>
      </c>
      <c r="B26" s="299" t="s">
        <v>16146</v>
      </c>
      <c r="C26" s="299" t="s">
        <v>16132</v>
      </c>
      <c r="D26" s="299" t="s">
        <v>7130</v>
      </c>
      <c r="E26" s="299" t="s">
        <v>2745</v>
      </c>
      <c r="F26" s="300">
        <v>77</v>
      </c>
      <c r="G26" s="299" t="s">
        <v>104</v>
      </c>
      <c r="H26" s="301">
        <v>2.54</v>
      </c>
      <c r="I26" s="271">
        <f>(H26*'Информация о ценах'!$D$66+EAST_MSG_19RUB!H26*'Информация о ценах'!$D$66*'Информация о ценах'!$E$66)*'Информация о ценах'!$B$6*1.02*1.2</f>
        <v>116.586</v>
      </c>
      <c r="J26" s="217"/>
      <c r="K26" s="273">
        <f t="shared" si="1"/>
        <v>0</v>
      </c>
    </row>
    <row r="27" spans="1:11" s="227" customFormat="1" x14ac:dyDescent="0.35">
      <c r="A27" s="29" t="s">
        <v>7145</v>
      </c>
      <c r="B27" s="299" t="s">
        <v>16147</v>
      </c>
      <c r="C27" s="299" t="s">
        <v>16132</v>
      </c>
      <c r="D27" s="299" t="s">
        <v>7130</v>
      </c>
      <c r="E27" s="299" t="s">
        <v>5197</v>
      </c>
      <c r="F27" s="300">
        <v>98</v>
      </c>
      <c r="G27" s="299" t="s">
        <v>104</v>
      </c>
      <c r="H27" s="301">
        <v>3.25</v>
      </c>
      <c r="I27" s="271">
        <f>(H27*'Информация о ценах'!$D$66+EAST_MSG_19RUB!H27*'Информация о ценах'!$D$66*'Информация о ценах'!$E$66)*'Информация о ценах'!$B$6*1.02*1.2</f>
        <v>149.17499999999998</v>
      </c>
      <c r="J27" s="217"/>
      <c r="K27" s="273">
        <f t="shared" si="1"/>
        <v>0</v>
      </c>
    </row>
    <row r="28" spans="1:11" s="227" customFormat="1" x14ac:dyDescent="0.35">
      <c r="A28" s="29" t="s">
        <v>7146</v>
      </c>
      <c r="B28" s="299" t="s">
        <v>16148</v>
      </c>
      <c r="C28" s="299" t="s">
        <v>16132</v>
      </c>
      <c r="D28" s="299" t="s">
        <v>7130</v>
      </c>
      <c r="E28" s="299" t="s">
        <v>2746</v>
      </c>
      <c r="F28" s="300">
        <v>127</v>
      </c>
      <c r="G28" s="299" t="s">
        <v>197</v>
      </c>
      <c r="H28" s="301">
        <v>3.69</v>
      </c>
      <c r="I28" s="271">
        <f>(H28*'Информация о ценах'!$D$66+EAST_MSG_19RUB!H28*'Информация о ценах'!$D$66*'Информация о ценах'!$E$66)*'Информация о ценах'!$B$6*1.02*1.2</f>
        <v>169.37100000000001</v>
      </c>
      <c r="J28" s="217"/>
      <c r="K28" s="273">
        <f t="shared" si="1"/>
        <v>0</v>
      </c>
    </row>
    <row r="29" spans="1:11" s="227" customFormat="1" x14ac:dyDescent="0.35">
      <c r="A29" s="29" t="s">
        <v>7147</v>
      </c>
      <c r="B29" s="299" t="s">
        <v>16149</v>
      </c>
      <c r="C29" s="299" t="s">
        <v>16132</v>
      </c>
      <c r="D29" s="299" t="s">
        <v>7130</v>
      </c>
      <c r="E29" s="299" t="s">
        <v>2747</v>
      </c>
      <c r="F29" s="300">
        <v>154</v>
      </c>
      <c r="G29" s="299" t="s">
        <v>186</v>
      </c>
      <c r="H29" s="301">
        <v>4.96</v>
      </c>
      <c r="I29" s="271">
        <f>(H29*'Информация о ценах'!$D$66+EAST_MSG_19RUB!H29*'Информация о ценах'!$D$66*'Информация о ценах'!$E$66)*'Информация о ценах'!$B$6*1.02*1.2</f>
        <v>227.66399999999999</v>
      </c>
      <c r="J29" s="217"/>
      <c r="K29" s="273">
        <f t="shared" si="1"/>
        <v>0</v>
      </c>
    </row>
    <row r="30" spans="1:11" s="227" customFormat="1" x14ac:dyDescent="0.35">
      <c r="A30" s="29" t="s">
        <v>7148</v>
      </c>
      <c r="B30" s="299" t="s">
        <v>16150</v>
      </c>
      <c r="C30" s="299" t="s">
        <v>16132</v>
      </c>
      <c r="D30" s="299" t="s">
        <v>7130</v>
      </c>
      <c r="E30" s="299" t="s">
        <v>2748</v>
      </c>
      <c r="F30" s="300">
        <v>196</v>
      </c>
      <c r="G30" s="299" t="s">
        <v>136</v>
      </c>
      <c r="H30" s="301">
        <v>6.15</v>
      </c>
      <c r="I30" s="271">
        <f>(H30*'Информация о ценах'!$D$66+EAST_MSG_19RUB!H30*'Информация о ценах'!$D$66*'Информация о ценах'!$E$66)*'Информация о ценах'!$B$6*1.02*1.2</f>
        <v>282.28500000000003</v>
      </c>
      <c r="J30" s="217"/>
      <c r="K30" s="273">
        <f t="shared" si="1"/>
        <v>0</v>
      </c>
    </row>
    <row r="31" spans="1:11" s="227" customFormat="1" x14ac:dyDescent="0.35">
      <c r="A31" s="29" t="s">
        <v>7149</v>
      </c>
      <c r="B31" s="299" t="s">
        <v>16151</v>
      </c>
      <c r="C31" s="299" t="s">
        <v>16132</v>
      </c>
      <c r="D31" s="299" t="s">
        <v>7130</v>
      </c>
      <c r="E31" s="299" t="s">
        <v>2749</v>
      </c>
      <c r="F31" s="300">
        <v>278</v>
      </c>
      <c r="G31" s="299" t="s">
        <v>5126</v>
      </c>
      <c r="H31" s="301">
        <v>7.28</v>
      </c>
      <c r="I31" s="271">
        <f>(H31*'Информация о ценах'!$D$66+EAST_MSG_19RUB!H31*'Информация о ценах'!$D$66*'Информация о ценах'!$E$66)*'Информация о ценах'!$B$6*1.02*1.2</f>
        <v>334.15199999999999</v>
      </c>
      <c r="J31" s="217"/>
      <c r="K31" s="273">
        <f t="shared" si="1"/>
        <v>0</v>
      </c>
    </row>
    <row r="32" spans="1:11" s="227" customFormat="1" x14ac:dyDescent="0.35">
      <c r="A32" s="29" t="s">
        <v>7150</v>
      </c>
      <c r="B32" s="299" t="s">
        <v>16152</v>
      </c>
      <c r="C32" s="299" t="s">
        <v>16132</v>
      </c>
      <c r="D32" s="299" t="s">
        <v>7130</v>
      </c>
      <c r="E32" s="299" t="s">
        <v>2751</v>
      </c>
      <c r="F32" s="300">
        <v>328</v>
      </c>
      <c r="G32" s="299" t="s">
        <v>5126</v>
      </c>
      <c r="H32" s="301">
        <v>9.75</v>
      </c>
      <c r="I32" s="271">
        <f>(H32*'Информация о ценах'!$D$66+EAST_MSG_19RUB!H32*'Информация о ценах'!$D$66*'Информация о ценах'!$E$66)*'Информация о ценах'!$B$6*1.02*1.2</f>
        <v>447.52499999999998</v>
      </c>
      <c r="J32" s="217"/>
      <c r="K32" s="273">
        <f t="shared" si="1"/>
        <v>0</v>
      </c>
    </row>
    <row r="33" spans="1:11" s="227" customFormat="1" x14ac:dyDescent="0.35">
      <c r="A33" s="29" t="s">
        <v>7151</v>
      </c>
      <c r="B33" s="299" t="s">
        <v>16153</v>
      </c>
      <c r="C33" s="299" t="s">
        <v>16132</v>
      </c>
      <c r="D33" s="299" t="s">
        <v>7130</v>
      </c>
      <c r="E33" s="299" t="s">
        <v>2752</v>
      </c>
      <c r="F33" s="300">
        <v>412</v>
      </c>
      <c r="G33" s="299" t="s">
        <v>2673</v>
      </c>
      <c r="H33" s="301">
        <v>13.43</v>
      </c>
      <c r="I33" s="271">
        <f>(H33*'Информация о ценах'!$D$66+EAST_MSG_19RUB!H33*'Информация о ценах'!$D$66*'Информация о ценах'!$E$66)*'Информация о ценах'!$B$6*1.02*1.2</f>
        <v>616.43700000000001</v>
      </c>
      <c r="J33" s="217"/>
      <c r="K33" s="273">
        <f t="shared" si="1"/>
        <v>0</v>
      </c>
    </row>
    <row r="34" spans="1:11" s="227" customFormat="1" x14ac:dyDescent="0.35">
      <c r="A34" s="29" t="s">
        <v>7152</v>
      </c>
      <c r="B34" s="299" t="s">
        <v>16154</v>
      </c>
      <c r="C34" s="299" t="s">
        <v>16132</v>
      </c>
      <c r="D34" s="299" t="s">
        <v>7130</v>
      </c>
      <c r="E34" s="299" t="s">
        <v>5201</v>
      </c>
      <c r="F34" s="300">
        <v>78</v>
      </c>
      <c r="G34" s="299" t="s">
        <v>197</v>
      </c>
      <c r="H34" s="301">
        <v>3.87</v>
      </c>
      <c r="I34" s="271">
        <f>(H34*'Информация о ценах'!$D$66+EAST_MSG_19RUB!H34*'Информация о ценах'!$D$66*'Информация о ценах'!$E$66)*'Информация о ценах'!$B$6*1.02*1.2</f>
        <v>177.63300000000001</v>
      </c>
      <c r="J34" s="217"/>
      <c r="K34" s="273">
        <f t="shared" si="1"/>
        <v>0</v>
      </c>
    </row>
    <row r="35" spans="1:11" s="227" customFormat="1" x14ac:dyDescent="0.35">
      <c r="A35" s="29" t="s">
        <v>7153</v>
      </c>
      <c r="B35" s="299" t="s">
        <v>16155</v>
      </c>
      <c r="C35" s="299" t="s">
        <v>16132</v>
      </c>
      <c r="D35" s="299" t="s">
        <v>7130</v>
      </c>
      <c r="E35" s="299" t="s">
        <v>2753</v>
      </c>
      <c r="F35" s="300">
        <v>115</v>
      </c>
      <c r="G35" s="299" t="s">
        <v>107</v>
      </c>
      <c r="H35" s="301">
        <v>3.86</v>
      </c>
      <c r="I35" s="271">
        <f>(H35*'Информация о ценах'!$D$66+EAST_MSG_19RUB!H35*'Информация о ценах'!$D$66*'Информация о ценах'!$E$66)*'Информация о ценах'!$B$6*1.02*1.2</f>
        <v>177.17400000000001</v>
      </c>
      <c r="J35" s="217"/>
      <c r="K35" s="273">
        <f t="shared" si="1"/>
        <v>0</v>
      </c>
    </row>
    <row r="36" spans="1:11" s="227" customFormat="1" x14ac:dyDescent="0.35">
      <c r="A36" s="29" t="s">
        <v>7154</v>
      </c>
      <c r="B36" s="299" t="s">
        <v>16156</v>
      </c>
      <c r="C36" s="299" t="s">
        <v>16132</v>
      </c>
      <c r="D36" s="299" t="s">
        <v>7130</v>
      </c>
      <c r="E36" s="299" t="s">
        <v>5202</v>
      </c>
      <c r="F36" s="300">
        <v>160</v>
      </c>
      <c r="G36" s="299" t="s">
        <v>229</v>
      </c>
      <c r="H36" s="301">
        <v>4.7300000000000004</v>
      </c>
      <c r="I36" s="271">
        <f>(H36*'Информация о ценах'!$D$66+EAST_MSG_19RUB!H36*'Информация о ценах'!$D$66*'Информация о ценах'!$E$66)*'Информация о ценах'!$B$6*1.02*1.2</f>
        <v>217.10700000000006</v>
      </c>
      <c r="J36" s="217"/>
      <c r="K36" s="273">
        <f t="shared" si="1"/>
        <v>0</v>
      </c>
    </row>
    <row r="37" spans="1:11" s="227" customFormat="1" x14ac:dyDescent="0.35">
      <c r="A37" s="29" t="s">
        <v>7155</v>
      </c>
      <c r="B37" s="299" t="s">
        <v>16157</v>
      </c>
      <c r="C37" s="299" t="s">
        <v>16132</v>
      </c>
      <c r="D37" s="299" t="s">
        <v>7130</v>
      </c>
      <c r="E37" s="299" t="s">
        <v>2754</v>
      </c>
      <c r="F37" s="300">
        <v>192</v>
      </c>
      <c r="G37" s="299" t="s">
        <v>186</v>
      </c>
      <c r="H37" s="301">
        <v>5.64</v>
      </c>
      <c r="I37" s="271">
        <f>(H37*'Информация о ценах'!$D$66+EAST_MSG_19RUB!H37*'Информация о ценах'!$D$66*'Информация о ценах'!$E$66)*'Информация о ценах'!$B$6*1.02*1.2</f>
        <v>258.87599999999998</v>
      </c>
      <c r="J37" s="217"/>
      <c r="K37" s="273">
        <f t="shared" si="1"/>
        <v>0</v>
      </c>
    </row>
    <row r="38" spans="1:11" s="227" customFormat="1" x14ac:dyDescent="0.35">
      <c r="A38" s="29" t="s">
        <v>7156</v>
      </c>
      <c r="B38" s="299" t="s">
        <v>16158</v>
      </c>
      <c r="C38" s="299" t="s">
        <v>16132</v>
      </c>
      <c r="D38" s="299" t="s">
        <v>7130</v>
      </c>
      <c r="E38" s="299" t="s">
        <v>2755</v>
      </c>
      <c r="F38" s="300">
        <v>270</v>
      </c>
      <c r="G38" s="299" t="s">
        <v>136</v>
      </c>
      <c r="H38" s="301">
        <v>7.67</v>
      </c>
      <c r="I38" s="271">
        <f>(H38*'Информация о ценах'!$D$66+EAST_MSG_19RUB!H38*'Информация о ценах'!$D$66*'Информация о ценах'!$E$66)*'Информация о ценах'!$B$6*1.02*1.2</f>
        <v>352.053</v>
      </c>
      <c r="J38" s="217"/>
      <c r="K38" s="273">
        <f t="shared" si="1"/>
        <v>0</v>
      </c>
    </row>
    <row r="39" spans="1:11" s="227" customFormat="1" x14ac:dyDescent="0.35">
      <c r="A39" s="29" t="s">
        <v>7157</v>
      </c>
      <c r="B39" s="299" t="s">
        <v>16159</v>
      </c>
      <c r="C39" s="299" t="s">
        <v>16132</v>
      </c>
      <c r="D39" s="299" t="s">
        <v>7130</v>
      </c>
      <c r="E39" s="299" t="s">
        <v>2756</v>
      </c>
      <c r="F39" s="300">
        <v>331</v>
      </c>
      <c r="G39" s="299" t="s">
        <v>180</v>
      </c>
      <c r="H39" s="301">
        <v>9.5</v>
      </c>
      <c r="I39" s="271">
        <f>(H39*'Информация о ценах'!$D$66+EAST_MSG_19RUB!H39*'Информация о ценах'!$D$66*'Информация о ценах'!$E$66)*'Информация о ценах'!$B$6*1.02*1.2</f>
        <v>436.05</v>
      </c>
      <c r="J39" s="217"/>
      <c r="K39" s="273">
        <f t="shared" si="1"/>
        <v>0</v>
      </c>
    </row>
    <row r="40" spans="1:11" s="227" customFormat="1" x14ac:dyDescent="0.35">
      <c r="A40" s="29" t="s">
        <v>7158</v>
      </c>
      <c r="B40" s="299" t="s">
        <v>16160</v>
      </c>
      <c r="C40" s="299" t="s">
        <v>16132</v>
      </c>
      <c r="D40" s="299" t="s">
        <v>7130</v>
      </c>
      <c r="E40" s="299" t="s">
        <v>2757</v>
      </c>
      <c r="F40" s="300">
        <v>415</v>
      </c>
      <c r="G40" s="299" t="s">
        <v>2676</v>
      </c>
      <c r="H40" s="301">
        <v>12.46</v>
      </c>
      <c r="I40" s="271">
        <f>(H40*'Информация о ценах'!$D$66+EAST_MSG_19RUB!H40*'Информация о ценах'!$D$66*'Информация о ценах'!$E$66)*'Информация о ценах'!$B$6*1.02*1.2</f>
        <v>571.9140000000001</v>
      </c>
      <c r="J40" s="217"/>
      <c r="K40" s="273">
        <f t="shared" si="1"/>
        <v>0</v>
      </c>
    </row>
    <row r="41" spans="1:11" s="227" customFormat="1" x14ac:dyDescent="0.35">
      <c r="A41" s="29" t="s">
        <v>7159</v>
      </c>
      <c r="B41" s="299" t="s">
        <v>16161</v>
      </c>
      <c r="C41" s="299" t="s">
        <v>16132</v>
      </c>
      <c r="D41" s="299" t="s">
        <v>7130</v>
      </c>
      <c r="E41" s="299" t="s">
        <v>2758</v>
      </c>
      <c r="F41" s="300">
        <v>502</v>
      </c>
      <c r="G41" s="299" t="s">
        <v>2674</v>
      </c>
      <c r="H41" s="301">
        <v>15.21</v>
      </c>
      <c r="I41" s="271">
        <f>(H41*'Информация о ценах'!$D$66+EAST_MSG_19RUB!H41*'Информация о ценах'!$D$66*'Информация о ценах'!$E$66)*'Информация о ценах'!$B$6*1.02*1.2</f>
        <v>698.13900000000001</v>
      </c>
      <c r="J41" s="217"/>
      <c r="K41" s="273">
        <f t="shared" si="1"/>
        <v>0</v>
      </c>
    </row>
    <row r="42" spans="1:11" s="227" customFormat="1" x14ac:dyDescent="0.35">
      <c r="A42" s="29" t="s">
        <v>7160</v>
      </c>
      <c r="B42" s="299" t="s">
        <v>16162</v>
      </c>
      <c r="C42" s="299" t="s">
        <v>16132</v>
      </c>
      <c r="D42" s="299" t="s">
        <v>7130</v>
      </c>
      <c r="E42" s="299" t="s">
        <v>2760</v>
      </c>
      <c r="F42" s="300">
        <v>720</v>
      </c>
      <c r="G42" s="299" t="s">
        <v>1314</v>
      </c>
      <c r="H42" s="301">
        <v>20.440000000000001</v>
      </c>
      <c r="I42" s="271">
        <f>(H42*'Информация о ценах'!$D$66+EAST_MSG_19RUB!H42*'Информация о ценах'!$D$66*'Информация о ценах'!$E$66)*'Информация о ценах'!$B$6*1.02*1.2</f>
        <v>938.19600000000003</v>
      </c>
      <c r="J42" s="217"/>
      <c r="K42" s="273">
        <f t="shared" si="1"/>
        <v>0</v>
      </c>
    </row>
    <row r="43" spans="1:11" s="227" customFormat="1" x14ac:dyDescent="0.35">
      <c r="A43" s="29" t="s">
        <v>7161</v>
      </c>
      <c r="B43" s="299" t="s">
        <v>16163</v>
      </c>
      <c r="C43" s="299" t="s">
        <v>16132</v>
      </c>
      <c r="D43" s="299" t="s">
        <v>7130</v>
      </c>
      <c r="E43" s="299" t="s">
        <v>2761</v>
      </c>
      <c r="F43" s="300">
        <v>102</v>
      </c>
      <c r="G43" s="299" t="s">
        <v>2680</v>
      </c>
      <c r="H43" s="301">
        <v>8.0299999999999994</v>
      </c>
      <c r="I43" s="271">
        <f>(H43*'Информация о ценах'!$D$66+EAST_MSG_19RUB!H43*'Информация о ценах'!$D$66*'Информация о ценах'!$E$66)*'Информация о ценах'!$B$6*1.02*1.2</f>
        <v>368.57699999999994</v>
      </c>
      <c r="J43" s="217"/>
      <c r="K43" s="273">
        <f t="shared" si="1"/>
        <v>0</v>
      </c>
    </row>
    <row r="44" spans="1:11" s="227" customFormat="1" x14ac:dyDescent="0.35">
      <c r="A44" s="29" t="s">
        <v>7162</v>
      </c>
      <c r="B44" s="299" t="s">
        <v>16164</v>
      </c>
      <c r="C44" s="299" t="s">
        <v>16132</v>
      </c>
      <c r="D44" s="299" t="s">
        <v>7130</v>
      </c>
      <c r="E44" s="299" t="s">
        <v>2762</v>
      </c>
      <c r="F44" s="300">
        <v>167</v>
      </c>
      <c r="G44" s="299" t="s">
        <v>2676</v>
      </c>
      <c r="H44" s="301">
        <v>8.93</v>
      </c>
      <c r="I44" s="271">
        <f>(H44*'Информация о ценах'!$D$66+EAST_MSG_19RUB!H44*'Информация о ценах'!$D$66*'Информация о ценах'!$E$66)*'Информация о ценах'!$B$6*1.02*1.2</f>
        <v>409.887</v>
      </c>
      <c r="J44" s="217"/>
      <c r="K44" s="273">
        <f t="shared" si="1"/>
        <v>0</v>
      </c>
    </row>
    <row r="45" spans="1:11" s="227" customFormat="1" x14ac:dyDescent="0.35">
      <c r="A45" s="29" t="s">
        <v>7163</v>
      </c>
      <c r="B45" s="299" t="s">
        <v>16165</v>
      </c>
      <c r="C45" s="299" t="s">
        <v>16132</v>
      </c>
      <c r="D45" s="299" t="s">
        <v>7130</v>
      </c>
      <c r="E45" s="299" t="s">
        <v>2763</v>
      </c>
      <c r="F45" s="300">
        <v>277</v>
      </c>
      <c r="G45" s="299" t="s">
        <v>2673</v>
      </c>
      <c r="H45" s="301">
        <v>9.93</v>
      </c>
      <c r="I45" s="271">
        <f>(H45*'Информация о ценах'!$D$66+EAST_MSG_19RUB!H45*'Информация о ценах'!$D$66*'Информация о ценах'!$E$66)*'Информация о ценах'!$B$6*1.02*1.2</f>
        <v>455.78699999999998</v>
      </c>
      <c r="J45" s="217"/>
      <c r="K45" s="273">
        <f t="shared" si="1"/>
        <v>0</v>
      </c>
    </row>
    <row r="46" spans="1:11" s="227" customFormat="1" x14ac:dyDescent="0.35">
      <c r="A46" s="29" t="s">
        <v>7164</v>
      </c>
      <c r="B46" s="299" t="s">
        <v>16166</v>
      </c>
      <c r="C46" s="299" t="s">
        <v>16132</v>
      </c>
      <c r="D46" s="299" t="s">
        <v>7130</v>
      </c>
      <c r="E46" s="299" t="s">
        <v>2764</v>
      </c>
      <c r="F46" s="300">
        <v>395</v>
      </c>
      <c r="G46" s="299" t="s">
        <v>7165</v>
      </c>
      <c r="H46" s="301">
        <v>12.69</v>
      </c>
      <c r="I46" s="271">
        <f>(H46*'Информация о ценах'!$D$66+EAST_MSG_19RUB!H46*'Информация о ценах'!$D$66*'Информация о ценах'!$E$66)*'Информация о ценах'!$B$6*1.02*1.2</f>
        <v>582.471</v>
      </c>
      <c r="J46" s="217"/>
      <c r="K46" s="273">
        <f t="shared" si="1"/>
        <v>0</v>
      </c>
    </row>
    <row r="47" spans="1:11" s="227" customFormat="1" x14ac:dyDescent="0.35">
      <c r="A47" s="29" t="s">
        <v>7166</v>
      </c>
      <c r="B47" s="299" t="s">
        <v>16167</v>
      </c>
      <c r="C47" s="299" t="s">
        <v>16132</v>
      </c>
      <c r="D47" s="299" t="s">
        <v>7130</v>
      </c>
      <c r="E47" s="299" t="s">
        <v>2765</v>
      </c>
      <c r="F47" s="300">
        <v>365</v>
      </c>
      <c r="G47" s="299" t="s">
        <v>7167</v>
      </c>
      <c r="H47" s="301">
        <v>12.82</v>
      </c>
      <c r="I47" s="271">
        <f>(H47*'Информация о ценах'!$D$66+EAST_MSG_19RUB!H47*'Информация о ценах'!$D$66*'Информация о ценах'!$E$66)*'Информация о ценах'!$B$6*1.02*1.2</f>
        <v>588.43799999999999</v>
      </c>
      <c r="J47" s="217"/>
      <c r="K47" s="273">
        <f t="shared" si="1"/>
        <v>0</v>
      </c>
    </row>
    <row r="48" spans="1:11" s="227" customFormat="1" x14ac:dyDescent="0.35">
      <c r="A48" s="29" t="s">
        <v>7168</v>
      </c>
      <c r="B48" s="299" t="s">
        <v>16168</v>
      </c>
      <c r="C48" s="299" t="s">
        <v>16132</v>
      </c>
      <c r="D48" s="299" t="s">
        <v>7130</v>
      </c>
      <c r="E48" s="299" t="s">
        <v>2766</v>
      </c>
      <c r="F48" s="300">
        <v>580</v>
      </c>
      <c r="G48" s="299" t="s">
        <v>6023</v>
      </c>
      <c r="H48" s="301">
        <v>19.3</v>
      </c>
      <c r="I48" s="271">
        <f>(H48*'Информация о ценах'!$D$66+EAST_MSG_19RUB!H48*'Информация о ценах'!$D$66*'Информация о ценах'!$E$66)*'Информация о ценах'!$B$6*1.02*1.2</f>
        <v>885.87</v>
      </c>
      <c r="J48" s="217"/>
      <c r="K48" s="273">
        <f t="shared" si="1"/>
        <v>0</v>
      </c>
    </row>
    <row r="49" spans="1:11" s="227" customFormat="1" x14ac:dyDescent="0.35">
      <c r="A49" s="29" t="s">
        <v>7169</v>
      </c>
      <c r="B49" s="299" t="s">
        <v>16169</v>
      </c>
      <c r="C49" s="299" t="s">
        <v>16132</v>
      </c>
      <c r="D49" s="299" t="s">
        <v>7130</v>
      </c>
      <c r="E49" s="299" t="s">
        <v>2767</v>
      </c>
      <c r="F49" s="300">
        <v>624</v>
      </c>
      <c r="G49" s="299" t="s">
        <v>2690</v>
      </c>
      <c r="H49" s="301">
        <v>21.61</v>
      </c>
      <c r="I49" s="271">
        <f>(H49*'Информация о ценах'!$D$66+EAST_MSG_19RUB!H49*'Информация о ценах'!$D$66*'Информация о ценах'!$E$66)*'Информация о ценах'!$B$6*1.02*1.2</f>
        <v>991.89899999999989</v>
      </c>
      <c r="J49" s="217"/>
      <c r="K49" s="273">
        <f t="shared" si="1"/>
        <v>0</v>
      </c>
    </row>
    <row r="50" spans="1:11" s="227" customFormat="1" x14ac:dyDescent="0.35">
      <c r="A50" s="29" t="s">
        <v>7170</v>
      </c>
      <c r="B50" s="299" t="s">
        <v>16170</v>
      </c>
      <c r="C50" s="299" t="s">
        <v>16132</v>
      </c>
      <c r="D50" s="299" t="s">
        <v>7130</v>
      </c>
      <c r="E50" s="299" t="s">
        <v>2769</v>
      </c>
      <c r="F50" s="300">
        <v>230</v>
      </c>
      <c r="G50" s="299" t="s">
        <v>7171</v>
      </c>
      <c r="H50" s="301">
        <v>10</v>
      </c>
      <c r="I50" s="271">
        <f>(H50*'Информация о ценах'!$D$66+EAST_MSG_19RUB!H50*'Информация о ценах'!$D$66*'Информация о ценах'!$E$66)*'Информация о ценах'!$B$6*1.02*1.2</f>
        <v>459</v>
      </c>
      <c r="J50" s="217"/>
      <c r="K50" s="273">
        <f t="shared" si="1"/>
        <v>0</v>
      </c>
    </row>
    <row r="51" spans="1:11" s="227" customFormat="1" x14ac:dyDescent="0.35">
      <c r="A51" s="29" t="s">
        <v>7172</v>
      </c>
      <c r="B51" s="299" t="s">
        <v>16171</v>
      </c>
      <c r="C51" s="299" t="s">
        <v>16132</v>
      </c>
      <c r="D51" s="299" t="s">
        <v>7130</v>
      </c>
      <c r="E51" s="299" t="s">
        <v>2770</v>
      </c>
      <c r="F51" s="300">
        <v>281</v>
      </c>
      <c r="G51" s="299" t="s">
        <v>2674</v>
      </c>
      <c r="H51" s="301">
        <v>10.82</v>
      </c>
      <c r="I51" s="271">
        <f>(H51*'Информация о ценах'!$D$66+EAST_MSG_19RUB!H51*'Информация о ценах'!$D$66*'Информация о ценах'!$E$66)*'Информация о ценах'!$B$6*1.02*1.2</f>
        <v>496.63799999999998</v>
      </c>
      <c r="J51" s="217"/>
      <c r="K51" s="273">
        <f t="shared" si="1"/>
        <v>0</v>
      </c>
    </row>
    <row r="52" spans="1:11" s="227" customFormat="1" x14ac:dyDescent="0.35">
      <c r="A52" s="29" t="s">
        <v>7173</v>
      </c>
      <c r="B52" s="299" t="s">
        <v>16172</v>
      </c>
      <c r="C52" s="299" t="s">
        <v>16132</v>
      </c>
      <c r="D52" s="299" t="s">
        <v>7130</v>
      </c>
      <c r="E52" s="299" t="s">
        <v>2771</v>
      </c>
      <c r="F52" s="300">
        <v>411</v>
      </c>
      <c r="G52" s="299" t="s">
        <v>2336</v>
      </c>
      <c r="H52" s="301">
        <v>12.77</v>
      </c>
      <c r="I52" s="271">
        <f>(H52*'Информация о ценах'!$D$66+EAST_MSG_19RUB!H52*'Информация о ценах'!$D$66*'Информация о ценах'!$E$66)*'Информация о ценах'!$B$6*1.02*1.2</f>
        <v>586.14299999999992</v>
      </c>
      <c r="J52" s="217"/>
      <c r="K52" s="273">
        <f t="shared" si="1"/>
        <v>0</v>
      </c>
    </row>
    <row r="53" spans="1:11" s="227" customFormat="1" x14ac:dyDescent="0.35">
      <c r="A53" s="29" t="s">
        <v>7174</v>
      </c>
      <c r="B53" s="299" t="s">
        <v>16173</v>
      </c>
      <c r="C53" s="299" t="s">
        <v>16132</v>
      </c>
      <c r="D53" s="299" t="s">
        <v>7130</v>
      </c>
      <c r="E53" s="299" t="s">
        <v>2772</v>
      </c>
      <c r="F53" s="300">
        <v>446</v>
      </c>
      <c r="G53" s="299" t="s">
        <v>2677</v>
      </c>
      <c r="H53" s="301">
        <v>16.36</v>
      </c>
      <c r="I53" s="271">
        <f>(H53*'Информация о ценах'!$D$66+EAST_MSG_19RUB!H53*'Информация о ценах'!$D$66*'Информация о ценах'!$E$66)*'Информация о ценах'!$B$6*1.02*1.2</f>
        <v>750.92399999999998</v>
      </c>
      <c r="J53" s="217"/>
      <c r="K53" s="273">
        <f t="shared" si="1"/>
        <v>0</v>
      </c>
    </row>
    <row r="54" spans="1:11" s="227" customFormat="1" x14ac:dyDescent="0.35">
      <c r="A54" s="29" t="s">
        <v>7175</v>
      </c>
      <c r="B54" s="299" t="s">
        <v>16174</v>
      </c>
      <c r="C54" s="299" t="s">
        <v>16132</v>
      </c>
      <c r="D54" s="299" t="s">
        <v>7130</v>
      </c>
      <c r="E54" s="299" t="s">
        <v>2773</v>
      </c>
      <c r="F54" s="300">
        <v>567</v>
      </c>
      <c r="G54" s="299" t="s">
        <v>1314</v>
      </c>
      <c r="H54" s="301">
        <v>23.37</v>
      </c>
      <c r="I54" s="271">
        <f>(H54*'Информация о ценах'!$D$66+EAST_MSG_19RUB!H54*'Информация о ценах'!$D$66*'Информация о ценах'!$E$66)*'Информация о ценах'!$B$6*1.02*1.2</f>
        <v>1072.683</v>
      </c>
      <c r="J54" s="217"/>
      <c r="K54" s="273">
        <f t="shared" si="1"/>
        <v>0</v>
      </c>
    </row>
    <row r="55" spans="1:11" s="227" customFormat="1" x14ac:dyDescent="0.35">
      <c r="A55" s="29" t="s">
        <v>7176</v>
      </c>
      <c r="B55" s="299" t="s">
        <v>16175</v>
      </c>
      <c r="C55" s="299" t="s">
        <v>16132</v>
      </c>
      <c r="D55" s="299" t="s">
        <v>7130</v>
      </c>
      <c r="E55" s="299" t="s">
        <v>2774</v>
      </c>
      <c r="F55" s="300">
        <v>888</v>
      </c>
      <c r="G55" s="299" t="s">
        <v>2670</v>
      </c>
      <c r="H55" s="301">
        <v>30.46</v>
      </c>
      <c r="I55" s="271">
        <f>(H55*'Информация о ценах'!$D$66+EAST_MSG_19RUB!H55*'Информация о ценах'!$D$66*'Информация о ценах'!$E$66)*'Информация о ценах'!$B$6*1.02*1.2</f>
        <v>1398.114</v>
      </c>
      <c r="J55" s="217"/>
      <c r="K55" s="273">
        <f t="shared" si="1"/>
        <v>0</v>
      </c>
    </row>
    <row r="56" spans="1:11" s="227" customFormat="1" x14ac:dyDescent="0.35">
      <c r="A56" s="29" t="s">
        <v>7177</v>
      </c>
      <c r="B56" s="299" t="s">
        <v>16176</v>
      </c>
      <c r="C56" s="299" t="s">
        <v>16132</v>
      </c>
      <c r="D56" s="299" t="s">
        <v>7130</v>
      </c>
      <c r="E56" s="299" t="s">
        <v>2776</v>
      </c>
      <c r="F56" s="300">
        <v>513</v>
      </c>
      <c r="G56" s="299" t="s">
        <v>1314</v>
      </c>
      <c r="H56" s="301">
        <v>16.16</v>
      </c>
      <c r="I56" s="271">
        <f>(H56*'Информация о ценах'!$D$66+EAST_MSG_19RUB!H56*'Информация о ценах'!$D$66*'Информация о ценах'!$E$66)*'Информация о ценах'!$B$6*1.02*1.2</f>
        <v>741.74400000000003</v>
      </c>
      <c r="J56" s="217"/>
      <c r="K56" s="273">
        <f t="shared" si="1"/>
        <v>0</v>
      </c>
    </row>
    <row r="57" spans="1:11" s="227" customFormat="1" x14ac:dyDescent="0.35">
      <c r="A57" s="29" t="s">
        <v>7178</v>
      </c>
      <c r="B57" s="299" t="s">
        <v>16177</v>
      </c>
      <c r="C57" s="299" t="s">
        <v>16132</v>
      </c>
      <c r="D57" s="299" t="s">
        <v>7130</v>
      </c>
      <c r="E57" s="299" t="s">
        <v>2777</v>
      </c>
      <c r="F57" s="300">
        <v>664</v>
      </c>
      <c r="G57" s="299" t="s">
        <v>2685</v>
      </c>
      <c r="H57" s="301">
        <v>20.89</v>
      </c>
      <c r="I57" s="271">
        <f>(H57*'Информация о ценах'!$D$66+EAST_MSG_19RUB!H57*'Информация о ценах'!$D$66*'Информация о ценах'!$E$66)*'Информация о ценах'!$B$6*1.02*1.2</f>
        <v>958.851</v>
      </c>
      <c r="J57" s="217"/>
      <c r="K57" s="273">
        <f t="shared" si="1"/>
        <v>0</v>
      </c>
    </row>
    <row r="58" spans="1:11" s="227" customFormat="1" x14ac:dyDescent="0.35">
      <c r="A58" s="29" t="s">
        <v>7179</v>
      </c>
      <c r="B58" s="299" t="s">
        <v>16178</v>
      </c>
      <c r="C58" s="299" t="s">
        <v>16132</v>
      </c>
      <c r="D58" s="299" t="s">
        <v>7130</v>
      </c>
      <c r="E58" s="299" t="s">
        <v>2778</v>
      </c>
      <c r="F58" s="300">
        <v>877</v>
      </c>
      <c r="G58" s="299" t="s">
        <v>2672</v>
      </c>
      <c r="H58" s="301">
        <v>28.4</v>
      </c>
      <c r="I58" s="271">
        <f>(H58*'Информация о ценах'!$D$66+EAST_MSG_19RUB!H58*'Информация о ценах'!$D$66*'Информация о ценах'!$E$66)*'Информация о ценах'!$B$6*1.02*1.2</f>
        <v>1303.56</v>
      </c>
      <c r="J58" s="217"/>
      <c r="K58" s="273">
        <f t="shared" si="1"/>
        <v>0</v>
      </c>
    </row>
    <row r="59" spans="1:11" s="227" customFormat="1" x14ac:dyDescent="0.35">
      <c r="A59" s="29" t="s">
        <v>7180</v>
      </c>
      <c r="B59" s="299" t="s">
        <v>16179</v>
      </c>
      <c r="C59" s="299" t="s">
        <v>16132</v>
      </c>
      <c r="D59" s="299" t="s">
        <v>7130</v>
      </c>
      <c r="E59" s="299" t="s">
        <v>2779</v>
      </c>
      <c r="F59" s="129">
        <v>1002</v>
      </c>
      <c r="G59" s="299" t="s">
        <v>2672</v>
      </c>
      <c r="H59" s="301">
        <v>31.89</v>
      </c>
      <c r="I59" s="271">
        <f>(H59*'Информация о ценах'!$D$66+EAST_MSG_19RUB!H59*'Информация о ценах'!$D$66*'Информация о ценах'!$E$66)*'Информация о ценах'!$B$6*1.02*1.2</f>
        <v>1463.751</v>
      </c>
      <c r="J59" s="217"/>
      <c r="K59" s="273">
        <f t="shared" si="1"/>
        <v>0</v>
      </c>
    </row>
    <row r="60" spans="1:11" s="227" customFormat="1" x14ac:dyDescent="0.35">
      <c r="A60" s="29" t="s">
        <v>7181</v>
      </c>
      <c r="B60" s="299" t="s">
        <v>16180</v>
      </c>
      <c r="C60" s="299" t="s">
        <v>16181</v>
      </c>
      <c r="D60" s="299" t="s">
        <v>7182</v>
      </c>
      <c r="E60" s="299" t="s">
        <v>3334</v>
      </c>
      <c r="F60" s="300">
        <v>8</v>
      </c>
      <c r="G60" s="299" t="s">
        <v>6235</v>
      </c>
      <c r="H60" s="301">
        <v>1.94</v>
      </c>
      <c r="I60" s="271">
        <f>(H60*'Информация о ценах'!$D$66+EAST_MSG_19RUB!H60*'Информация о ценах'!$D$66*'Информация о ценах'!$E$66)*'Информация о ценах'!$B$6*1.02*1.2</f>
        <v>89.045999999999992</v>
      </c>
      <c r="J60" s="217"/>
      <c r="K60" s="273">
        <f t="shared" si="1"/>
        <v>0</v>
      </c>
    </row>
    <row r="61" spans="1:11" s="227" customFormat="1" x14ac:dyDescent="0.35">
      <c r="A61" s="29" t="s">
        <v>7183</v>
      </c>
      <c r="B61" s="299" t="s">
        <v>16182</v>
      </c>
      <c r="C61" s="299" t="s">
        <v>16181</v>
      </c>
      <c r="D61" s="299" t="s">
        <v>7182</v>
      </c>
      <c r="E61" s="299" t="s">
        <v>2783</v>
      </c>
      <c r="F61" s="300">
        <v>13</v>
      </c>
      <c r="G61" s="299" t="s">
        <v>1192</v>
      </c>
      <c r="H61" s="301">
        <v>0.82</v>
      </c>
      <c r="I61" s="271">
        <f>(H61*'Информация о ценах'!$D$66+EAST_MSG_19RUB!H61*'Информация о ценах'!$D$66*'Информация о ценах'!$E$66)*'Информация о ценах'!$B$6*1.02*1.2</f>
        <v>37.637999999999998</v>
      </c>
      <c r="J61" s="217"/>
      <c r="K61" s="273">
        <f t="shared" si="1"/>
        <v>0</v>
      </c>
    </row>
    <row r="62" spans="1:11" s="227" customFormat="1" x14ac:dyDescent="0.35">
      <c r="A62" s="29" t="s">
        <v>7184</v>
      </c>
      <c r="B62" s="299" t="s">
        <v>16183</v>
      </c>
      <c r="C62" s="299" t="s">
        <v>16181</v>
      </c>
      <c r="D62" s="299" t="s">
        <v>7182</v>
      </c>
      <c r="E62" s="299" t="s">
        <v>2786</v>
      </c>
      <c r="F62" s="300">
        <v>18</v>
      </c>
      <c r="G62" s="299" t="s">
        <v>1129</v>
      </c>
      <c r="H62" s="301">
        <v>0.9</v>
      </c>
      <c r="I62" s="271">
        <f>(H62*'Информация о ценах'!$D$66+EAST_MSG_19RUB!H62*'Информация о ценах'!$D$66*'Информация о ценах'!$E$66)*'Информация о ценах'!$B$6*1.02*1.2</f>
        <v>41.309999999999995</v>
      </c>
      <c r="J62" s="217"/>
      <c r="K62" s="273">
        <f t="shared" si="1"/>
        <v>0</v>
      </c>
    </row>
    <row r="63" spans="1:11" s="227" customFormat="1" x14ac:dyDescent="0.35">
      <c r="A63" s="29" t="s">
        <v>7185</v>
      </c>
      <c r="B63" s="299" t="s">
        <v>16184</v>
      </c>
      <c r="C63" s="299" t="s">
        <v>16181</v>
      </c>
      <c r="D63" s="299" t="s">
        <v>7182</v>
      </c>
      <c r="E63" s="299" t="s">
        <v>595</v>
      </c>
      <c r="F63" s="300">
        <v>31</v>
      </c>
      <c r="G63" s="299" t="s">
        <v>1094</v>
      </c>
      <c r="H63" s="301">
        <v>1.25</v>
      </c>
      <c r="I63" s="271">
        <f>(H63*'Информация о ценах'!$D$66+EAST_MSG_19RUB!H63*'Информация о ценах'!$D$66*'Информация о ценах'!$E$66)*'Информация о ценах'!$B$6*1.02*1.2</f>
        <v>57.375</v>
      </c>
      <c r="J63" s="217"/>
      <c r="K63" s="273">
        <f t="shared" si="1"/>
        <v>0</v>
      </c>
    </row>
    <row r="64" spans="1:11" s="227" customFormat="1" x14ac:dyDescent="0.35">
      <c r="A64" s="29" t="s">
        <v>7186</v>
      </c>
      <c r="B64" s="299" t="s">
        <v>16185</v>
      </c>
      <c r="C64" s="299" t="s">
        <v>16181</v>
      </c>
      <c r="D64" s="299" t="s">
        <v>7182</v>
      </c>
      <c r="E64" s="299" t="s">
        <v>617</v>
      </c>
      <c r="F64" s="300">
        <v>45</v>
      </c>
      <c r="G64" s="299" t="s">
        <v>208</v>
      </c>
      <c r="H64" s="301">
        <v>1.66</v>
      </c>
      <c r="I64" s="271">
        <f>(H64*'Информация о ценах'!$D$66+EAST_MSG_19RUB!H64*'Информация о ценах'!$D$66*'Информация о ценах'!$E$66)*'Информация о ценах'!$B$6*1.02*1.2</f>
        <v>76.194000000000003</v>
      </c>
      <c r="J64" s="217"/>
      <c r="K64" s="273">
        <f t="shared" si="1"/>
        <v>0</v>
      </c>
    </row>
    <row r="65" spans="1:11" s="227" customFormat="1" x14ac:dyDescent="0.35">
      <c r="A65" s="29" t="s">
        <v>7187</v>
      </c>
      <c r="B65" s="299" t="s">
        <v>16186</v>
      </c>
      <c r="C65" s="299" t="s">
        <v>16181</v>
      </c>
      <c r="D65" s="299" t="s">
        <v>7182</v>
      </c>
      <c r="E65" s="299" t="s">
        <v>101</v>
      </c>
      <c r="F65" s="300">
        <v>72</v>
      </c>
      <c r="G65" s="299" t="s">
        <v>104</v>
      </c>
      <c r="H65" s="301">
        <v>2.71</v>
      </c>
      <c r="I65" s="271">
        <f>(H65*'Информация о ценах'!$D$66+EAST_MSG_19RUB!H65*'Информация о ценах'!$D$66*'Информация о ценах'!$E$66)*'Информация о ценах'!$B$6*1.02*1.2</f>
        <v>124.389</v>
      </c>
      <c r="J65" s="217"/>
      <c r="K65" s="273">
        <f t="shared" si="1"/>
        <v>0</v>
      </c>
    </row>
    <row r="66" spans="1:11" s="227" customFormat="1" x14ac:dyDescent="0.35">
      <c r="A66" s="29" t="s">
        <v>7188</v>
      </c>
      <c r="B66" s="299" t="s">
        <v>16187</v>
      </c>
      <c r="C66" s="299" t="s">
        <v>16181</v>
      </c>
      <c r="D66" s="299" t="s">
        <v>7182</v>
      </c>
      <c r="E66" s="299" t="s">
        <v>2795</v>
      </c>
      <c r="F66" s="300">
        <v>113</v>
      </c>
      <c r="G66" s="299" t="s">
        <v>7125</v>
      </c>
      <c r="H66" s="301">
        <v>4.1100000000000003</v>
      </c>
      <c r="I66" s="271">
        <f>(H66*'Информация о ценах'!$D$66+EAST_MSG_19RUB!H66*'Информация о ценах'!$D$66*'Информация о ценах'!$E$66)*'Информация о ценах'!$B$6*1.02*1.2</f>
        <v>188.649</v>
      </c>
      <c r="J66" s="217"/>
      <c r="K66" s="273">
        <f t="shared" si="1"/>
        <v>0</v>
      </c>
    </row>
    <row r="67" spans="1:11" s="227" customFormat="1" x14ac:dyDescent="0.35">
      <c r="A67" s="29" t="s">
        <v>7189</v>
      </c>
      <c r="B67" s="299" t="s">
        <v>16188</v>
      </c>
      <c r="C67" s="299" t="s">
        <v>16181</v>
      </c>
      <c r="D67" s="299" t="s">
        <v>7182</v>
      </c>
      <c r="E67" s="299" t="s">
        <v>2799</v>
      </c>
      <c r="F67" s="300">
        <v>180</v>
      </c>
      <c r="G67" s="299" t="s">
        <v>5126</v>
      </c>
      <c r="H67" s="301">
        <v>5.71</v>
      </c>
      <c r="I67" s="271">
        <f>(H67*'Информация о ценах'!$D$66+EAST_MSG_19RUB!H67*'Информация о ценах'!$D$66*'Информация о ценах'!$E$66)*'Информация о ценах'!$B$6*1.02*1.2</f>
        <v>262.089</v>
      </c>
      <c r="J67" s="217"/>
      <c r="K67" s="273">
        <f t="shared" si="1"/>
        <v>0</v>
      </c>
    </row>
    <row r="68" spans="1:11" s="227" customFormat="1" x14ac:dyDescent="0.35">
      <c r="A68" s="29" t="s">
        <v>7190</v>
      </c>
      <c r="B68" s="299" t="s">
        <v>16189</v>
      </c>
      <c r="C68" s="299" t="s">
        <v>16181</v>
      </c>
      <c r="D68" s="299" t="s">
        <v>7182</v>
      </c>
      <c r="E68" s="299" t="s">
        <v>2207</v>
      </c>
      <c r="F68" s="300">
        <v>245</v>
      </c>
      <c r="G68" s="299" t="s">
        <v>2336</v>
      </c>
      <c r="H68" s="301">
        <v>13.8</v>
      </c>
      <c r="I68" s="271">
        <f>(H68*'Информация о ценах'!$D$66+EAST_MSG_19RUB!H68*'Информация о ценах'!$D$66*'Информация о ценах'!$E$66)*'Информация о ценах'!$B$6*1.02*1.2</f>
        <v>633.41999999999996</v>
      </c>
      <c r="J68" s="217"/>
      <c r="K68" s="273">
        <f t="shared" si="1"/>
        <v>0</v>
      </c>
    </row>
    <row r="69" spans="1:11" s="227" customFormat="1" x14ac:dyDescent="0.35">
      <c r="A69" s="29" t="s">
        <v>7191</v>
      </c>
      <c r="B69" s="299" t="s">
        <v>16190</v>
      </c>
      <c r="C69" s="299" t="s">
        <v>16191</v>
      </c>
      <c r="D69" s="299" t="s">
        <v>7192</v>
      </c>
      <c r="E69" s="299" t="s">
        <v>2717</v>
      </c>
      <c r="F69" s="300">
        <v>14</v>
      </c>
      <c r="G69" s="299" t="s">
        <v>1254</v>
      </c>
      <c r="H69" s="301">
        <v>2.16</v>
      </c>
      <c r="I69" s="271">
        <f>(H69*'Информация о ценах'!$D$66+EAST_MSG_19RUB!H69*'Информация о ценах'!$D$66*'Информация о ценах'!$E$66)*'Информация о ценах'!$B$6*1.02*1.2</f>
        <v>99.144000000000005</v>
      </c>
      <c r="J69" s="217"/>
      <c r="K69" s="273">
        <f t="shared" ref="K69:K132" si="2">I69*J69</f>
        <v>0</v>
      </c>
    </row>
    <row r="70" spans="1:11" s="227" customFormat="1" x14ac:dyDescent="0.35">
      <c r="A70" s="29" t="s">
        <v>7193</v>
      </c>
      <c r="B70" s="299" t="s">
        <v>16192</v>
      </c>
      <c r="C70" s="299" t="s">
        <v>16191</v>
      </c>
      <c r="D70" s="299" t="s">
        <v>7192</v>
      </c>
      <c r="E70" s="299" t="s">
        <v>2705</v>
      </c>
      <c r="F70" s="300">
        <v>22</v>
      </c>
      <c r="G70" s="299" t="s">
        <v>1091</v>
      </c>
      <c r="H70" s="301">
        <v>1.04</v>
      </c>
      <c r="I70" s="271">
        <f>(H70*'Информация о ценах'!$D$66+EAST_MSG_19RUB!H70*'Информация о ценах'!$D$66*'Информация о ценах'!$E$66)*'Информация о ценах'!$B$6*1.02*1.2</f>
        <v>47.735999999999997</v>
      </c>
      <c r="J70" s="217"/>
      <c r="K70" s="273">
        <f t="shared" si="2"/>
        <v>0</v>
      </c>
    </row>
    <row r="71" spans="1:11" s="227" customFormat="1" x14ac:dyDescent="0.35">
      <c r="A71" s="29" t="s">
        <v>7194</v>
      </c>
      <c r="B71" s="299" t="s">
        <v>16193</v>
      </c>
      <c r="C71" s="299" t="s">
        <v>16191</v>
      </c>
      <c r="D71" s="299" t="s">
        <v>7192</v>
      </c>
      <c r="E71" s="299" t="s">
        <v>2706</v>
      </c>
      <c r="F71" s="300">
        <v>34</v>
      </c>
      <c r="G71" s="299" t="s">
        <v>1094</v>
      </c>
      <c r="H71" s="301">
        <v>1.93</v>
      </c>
      <c r="I71" s="271">
        <f>(H71*'Информация о ценах'!$D$66+EAST_MSG_19RUB!H71*'Информация о ценах'!$D$66*'Информация о ценах'!$E$66)*'Информация о ценах'!$B$6*1.02*1.2</f>
        <v>88.587000000000003</v>
      </c>
      <c r="J71" s="217"/>
      <c r="K71" s="273">
        <f t="shared" si="2"/>
        <v>0</v>
      </c>
    </row>
    <row r="72" spans="1:11" s="227" customFormat="1" x14ac:dyDescent="0.35">
      <c r="A72" s="29" t="s">
        <v>7195</v>
      </c>
      <c r="B72" s="299" t="s">
        <v>16194</v>
      </c>
      <c r="C72" s="299" t="s">
        <v>16191</v>
      </c>
      <c r="D72" s="299" t="s">
        <v>7192</v>
      </c>
      <c r="E72" s="299" t="s">
        <v>2686</v>
      </c>
      <c r="F72" s="300">
        <v>36</v>
      </c>
      <c r="G72" s="299" t="s">
        <v>226</v>
      </c>
      <c r="H72" s="301">
        <v>1.32</v>
      </c>
      <c r="I72" s="271">
        <f>(H72*'Информация о ценах'!$D$66+EAST_MSG_19RUB!H72*'Информация о ценах'!$D$66*'Информация о ценах'!$E$66)*'Информация о ценах'!$B$6*1.02*1.2</f>
        <v>60.588000000000001</v>
      </c>
      <c r="J72" s="217"/>
      <c r="K72" s="273">
        <f t="shared" si="2"/>
        <v>0</v>
      </c>
    </row>
    <row r="73" spans="1:11" s="227" customFormat="1" x14ac:dyDescent="0.35">
      <c r="A73" s="29" t="s">
        <v>7196</v>
      </c>
      <c r="B73" s="299" t="s">
        <v>16195</v>
      </c>
      <c r="C73" s="299" t="s">
        <v>16191</v>
      </c>
      <c r="D73" s="299" t="s">
        <v>7192</v>
      </c>
      <c r="E73" s="299" t="s">
        <v>2707</v>
      </c>
      <c r="F73" s="300">
        <v>58</v>
      </c>
      <c r="G73" s="299" t="s">
        <v>367</v>
      </c>
      <c r="H73" s="301">
        <v>4.2699999999999996</v>
      </c>
      <c r="I73" s="271">
        <f>(H73*'Информация о ценах'!$D$66+EAST_MSG_19RUB!H73*'Информация о ценах'!$D$66*'Информация о ценах'!$E$66)*'Информация о ценах'!$B$6*1.02*1.2</f>
        <v>195.99299999999997</v>
      </c>
      <c r="J73" s="217"/>
      <c r="K73" s="273">
        <f t="shared" si="2"/>
        <v>0</v>
      </c>
    </row>
    <row r="74" spans="1:11" s="227" customFormat="1" x14ac:dyDescent="0.35">
      <c r="A74" s="29" t="s">
        <v>7197</v>
      </c>
      <c r="B74" s="299" t="s">
        <v>16196</v>
      </c>
      <c r="C74" s="299" t="s">
        <v>16191</v>
      </c>
      <c r="D74" s="299" t="s">
        <v>7192</v>
      </c>
      <c r="E74" s="299" t="s">
        <v>2687</v>
      </c>
      <c r="F74" s="300">
        <v>58</v>
      </c>
      <c r="G74" s="299" t="s">
        <v>208</v>
      </c>
      <c r="H74" s="301">
        <v>1.95</v>
      </c>
      <c r="I74" s="271">
        <f>(H74*'Информация о ценах'!$D$66+EAST_MSG_19RUB!H74*'Информация о ценах'!$D$66*'Информация о ценах'!$E$66)*'Информация о ценах'!$B$6*1.02*1.2</f>
        <v>89.50500000000001</v>
      </c>
      <c r="J74" s="217"/>
      <c r="K74" s="273">
        <f t="shared" si="2"/>
        <v>0</v>
      </c>
    </row>
    <row r="75" spans="1:11" s="227" customFormat="1" x14ac:dyDescent="0.35">
      <c r="A75" s="29" t="s">
        <v>7198</v>
      </c>
      <c r="B75" s="299" t="s">
        <v>16197</v>
      </c>
      <c r="C75" s="299" t="s">
        <v>16191</v>
      </c>
      <c r="D75" s="299" t="s">
        <v>7192</v>
      </c>
      <c r="E75" s="299" t="s">
        <v>2709</v>
      </c>
      <c r="F75" s="300">
        <v>86</v>
      </c>
      <c r="G75" s="299" t="s">
        <v>104</v>
      </c>
      <c r="H75" s="301">
        <v>5.3</v>
      </c>
      <c r="I75" s="271">
        <f>(H75*'Информация о ценах'!$D$66+EAST_MSG_19RUB!H75*'Информация о ценах'!$D$66*'Информация о ценах'!$E$66)*'Информация о ценах'!$B$6*1.02*1.2</f>
        <v>243.26999999999998</v>
      </c>
      <c r="J75" s="217"/>
      <c r="K75" s="273">
        <f t="shared" si="2"/>
        <v>0</v>
      </c>
    </row>
    <row r="76" spans="1:11" s="227" customFormat="1" x14ac:dyDescent="0.35">
      <c r="A76" s="29" t="s">
        <v>7199</v>
      </c>
      <c r="B76" s="299" t="s">
        <v>16198</v>
      </c>
      <c r="C76" s="299" t="s">
        <v>16191</v>
      </c>
      <c r="D76" s="299" t="s">
        <v>7192</v>
      </c>
      <c r="E76" s="299" t="s">
        <v>2688</v>
      </c>
      <c r="F76" s="300">
        <v>84</v>
      </c>
      <c r="G76" s="299" t="s">
        <v>104</v>
      </c>
      <c r="H76" s="301">
        <v>2.65</v>
      </c>
      <c r="I76" s="271">
        <f>(H76*'Информация о ценах'!$D$66+EAST_MSG_19RUB!H76*'Информация о ценах'!$D$66*'Информация о ценах'!$E$66)*'Информация о ценах'!$B$6*1.02*1.2</f>
        <v>121.63499999999999</v>
      </c>
      <c r="J76" s="217"/>
      <c r="K76" s="273">
        <f t="shared" si="2"/>
        <v>0</v>
      </c>
    </row>
    <row r="77" spans="1:11" s="227" customFormat="1" x14ac:dyDescent="0.35">
      <c r="A77" s="29" t="s">
        <v>7200</v>
      </c>
      <c r="B77" s="299" t="s">
        <v>16199</v>
      </c>
      <c r="C77" s="299" t="s">
        <v>16191</v>
      </c>
      <c r="D77" s="299" t="s">
        <v>7192</v>
      </c>
      <c r="E77" s="299" t="s">
        <v>2689</v>
      </c>
      <c r="F77" s="300">
        <v>132</v>
      </c>
      <c r="G77" s="299" t="s">
        <v>2423</v>
      </c>
      <c r="H77" s="301">
        <v>6.04</v>
      </c>
      <c r="I77" s="271">
        <f>(H77*'Информация о ценах'!$D$66+EAST_MSG_19RUB!H77*'Информация о ценах'!$D$66*'Информация о ценах'!$E$66)*'Информация о ценах'!$B$6*1.02*1.2</f>
        <v>277.23599999999999</v>
      </c>
      <c r="J77" s="217"/>
      <c r="K77" s="273">
        <f t="shared" si="2"/>
        <v>0</v>
      </c>
    </row>
    <row r="78" spans="1:11" s="227" customFormat="1" x14ac:dyDescent="0.35">
      <c r="A78" s="29" t="s">
        <v>7201</v>
      </c>
      <c r="B78" s="299" t="s">
        <v>16200</v>
      </c>
      <c r="C78" s="299" t="s">
        <v>16191</v>
      </c>
      <c r="D78" s="299" t="s">
        <v>7192</v>
      </c>
      <c r="E78" s="299" t="s">
        <v>2714</v>
      </c>
      <c r="F78" s="300">
        <v>194</v>
      </c>
      <c r="G78" s="299" t="s">
        <v>2676</v>
      </c>
      <c r="H78" s="301">
        <v>8.16</v>
      </c>
      <c r="I78" s="271">
        <f>(H78*'Информация о ценах'!$D$66+EAST_MSG_19RUB!H78*'Информация о ценах'!$D$66*'Информация о ценах'!$E$66)*'Информация о ценах'!$B$6*1.02*1.2</f>
        <v>374.54399999999998</v>
      </c>
      <c r="J78" s="217"/>
      <c r="K78" s="273">
        <f t="shared" si="2"/>
        <v>0</v>
      </c>
    </row>
    <row r="79" spans="1:11" s="227" customFormat="1" x14ac:dyDescent="0.35">
      <c r="A79" s="29" t="s">
        <v>7202</v>
      </c>
      <c r="B79" s="299" t="s">
        <v>16201</v>
      </c>
      <c r="C79" s="299" t="s">
        <v>16191</v>
      </c>
      <c r="D79" s="299" t="s">
        <v>7192</v>
      </c>
      <c r="E79" s="299" t="s">
        <v>2716</v>
      </c>
      <c r="F79" s="300">
        <v>210</v>
      </c>
      <c r="G79" s="299" t="s">
        <v>2674</v>
      </c>
      <c r="H79" s="301">
        <v>18.510000000000002</v>
      </c>
      <c r="I79" s="271">
        <f>(H79*'Информация о ценах'!$D$66+EAST_MSG_19RUB!H79*'Информация о ценах'!$D$66*'Информация о ценах'!$E$66)*'Информация о ценах'!$B$6*1.02*1.2</f>
        <v>849.60900000000015</v>
      </c>
      <c r="J79" s="217"/>
      <c r="K79" s="273">
        <f t="shared" si="2"/>
        <v>0</v>
      </c>
    </row>
    <row r="80" spans="1:11" s="227" customFormat="1" x14ac:dyDescent="0.35">
      <c r="A80" s="29" t="s">
        <v>7203</v>
      </c>
      <c r="B80" s="299" t="s">
        <v>16202</v>
      </c>
      <c r="C80" s="299" t="s">
        <v>16191</v>
      </c>
      <c r="D80" s="299" t="s">
        <v>7192</v>
      </c>
      <c r="E80" s="299" t="s">
        <v>2725</v>
      </c>
      <c r="F80" s="300">
        <v>467</v>
      </c>
      <c r="G80" s="299" t="s">
        <v>5236</v>
      </c>
      <c r="H80" s="301">
        <v>27.28</v>
      </c>
      <c r="I80" s="271">
        <f>(H80*'Информация о ценах'!$D$66+EAST_MSG_19RUB!H80*'Информация о ценах'!$D$66*'Информация о ценах'!$E$66)*'Информация о ценах'!$B$6*1.02*1.2</f>
        <v>1252.152</v>
      </c>
      <c r="J80" s="217"/>
      <c r="K80" s="273">
        <f t="shared" si="2"/>
        <v>0</v>
      </c>
    </row>
    <row r="81" spans="1:11" s="227" customFormat="1" x14ac:dyDescent="0.35">
      <c r="A81" s="29" t="s">
        <v>7204</v>
      </c>
      <c r="B81" s="299" t="s">
        <v>16203</v>
      </c>
      <c r="C81" s="299" t="s">
        <v>16204</v>
      </c>
      <c r="D81" s="299" t="s">
        <v>7205</v>
      </c>
      <c r="E81" s="299" t="s">
        <v>2717</v>
      </c>
      <c r="F81" s="300">
        <v>10</v>
      </c>
      <c r="G81" s="299" t="s">
        <v>1254</v>
      </c>
      <c r="H81" s="301">
        <v>0.68</v>
      </c>
      <c r="I81" s="271">
        <f>(H81*'Информация о ценах'!$D$66+EAST_MSG_19RUB!H81*'Информация о ценах'!$D$66*'Информация о ценах'!$E$66)*'Информация о ценах'!$B$6*1.02*1.2</f>
        <v>31.212000000000003</v>
      </c>
      <c r="J81" s="217"/>
      <c r="K81" s="273">
        <f t="shared" si="2"/>
        <v>0</v>
      </c>
    </row>
    <row r="82" spans="1:11" s="227" customFormat="1" x14ac:dyDescent="0.35">
      <c r="A82" s="29" t="s">
        <v>7206</v>
      </c>
      <c r="B82" s="299" t="s">
        <v>16205</v>
      </c>
      <c r="C82" s="299" t="s">
        <v>16204</v>
      </c>
      <c r="D82" s="299" t="s">
        <v>7205</v>
      </c>
      <c r="E82" s="299" t="s">
        <v>2718</v>
      </c>
      <c r="F82" s="300">
        <v>17</v>
      </c>
      <c r="G82" s="299" t="s">
        <v>1256</v>
      </c>
      <c r="H82" s="301">
        <v>1</v>
      </c>
      <c r="I82" s="271">
        <f>(H82*'Информация о ценах'!$D$66+EAST_MSG_19RUB!H82*'Информация о ценах'!$D$66*'Информация о ценах'!$E$66)*'Информация о ценах'!$B$6*1.02*1.2</f>
        <v>45.9</v>
      </c>
      <c r="J82" s="217"/>
      <c r="K82" s="273">
        <f t="shared" si="2"/>
        <v>0</v>
      </c>
    </row>
    <row r="83" spans="1:11" s="227" customFormat="1" x14ac:dyDescent="0.35">
      <c r="A83" s="29" t="s">
        <v>7207</v>
      </c>
      <c r="B83" s="299" t="s">
        <v>16206</v>
      </c>
      <c r="C83" s="299" t="s">
        <v>16204</v>
      </c>
      <c r="D83" s="299" t="s">
        <v>7205</v>
      </c>
      <c r="E83" s="299" t="s">
        <v>2705</v>
      </c>
      <c r="F83" s="300">
        <v>15</v>
      </c>
      <c r="G83" s="299" t="s">
        <v>1192</v>
      </c>
      <c r="H83" s="301">
        <v>0.71</v>
      </c>
      <c r="I83" s="271">
        <f>(H83*'Информация о ценах'!$D$66+EAST_MSG_19RUB!H83*'Информация о ценах'!$D$66*'Информация о ценах'!$E$66)*'Информация о ценах'!$B$6*1.02*1.2</f>
        <v>32.588999999999999</v>
      </c>
      <c r="J83" s="217"/>
      <c r="K83" s="273">
        <f t="shared" si="2"/>
        <v>0</v>
      </c>
    </row>
    <row r="84" spans="1:11" s="227" customFormat="1" x14ac:dyDescent="0.35">
      <c r="A84" s="29" t="s">
        <v>7208</v>
      </c>
      <c r="B84" s="299" t="s">
        <v>16207</v>
      </c>
      <c r="C84" s="299" t="s">
        <v>16204</v>
      </c>
      <c r="D84" s="299" t="s">
        <v>7205</v>
      </c>
      <c r="E84" s="299" t="s">
        <v>2719</v>
      </c>
      <c r="F84" s="300">
        <v>48</v>
      </c>
      <c r="G84" s="299" t="s">
        <v>1091</v>
      </c>
      <c r="H84" s="301">
        <v>2</v>
      </c>
      <c r="I84" s="271">
        <f>(H84*'Информация о ценах'!$D$66+EAST_MSG_19RUB!H84*'Информация о ценах'!$D$66*'Информация о ценах'!$E$66)*'Информация о ценах'!$B$6*1.02*1.2</f>
        <v>91.8</v>
      </c>
      <c r="J84" s="217"/>
      <c r="K84" s="273">
        <f t="shared" si="2"/>
        <v>0</v>
      </c>
    </row>
    <row r="85" spans="1:11" s="227" customFormat="1" x14ac:dyDescent="0.35">
      <c r="A85" s="29" t="s">
        <v>7209</v>
      </c>
      <c r="B85" s="299" t="s">
        <v>16208</v>
      </c>
      <c r="C85" s="299" t="s">
        <v>16204</v>
      </c>
      <c r="D85" s="299" t="s">
        <v>7205</v>
      </c>
      <c r="E85" s="299" t="s">
        <v>2706</v>
      </c>
      <c r="F85" s="300">
        <v>26</v>
      </c>
      <c r="G85" s="299" t="s">
        <v>1091</v>
      </c>
      <c r="H85" s="301">
        <v>1.1299999999999999</v>
      </c>
      <c r="I85" s="271">
        <f>(H85*'Информация о ценах'!$D$66+EAST_MSG_19RUB!H85*'Информация о ценах'!$D$66*'Информация о ценах'!$E$66)*'Информация о ценах'!$B$6*1.02*1.2</f>
        <v>51.866999999999997</v>
      </c>
      <c r="J85" s="217"/>
      <c r="K85" s="273">
        <f t="shared" si="2"/>
        <v>0</v>
      </c>
    </row>
    <row r="86" spans="1:11" s="227" customFormat="1" x14ac:dyDescent="0.35">
      <c r="A86" s="29" t="s">
        <v>7210</v>
      </c>
      <c r="B86" s="299" t="s">
        <v>16209</v>
      </c>
      <c r="C86" s="299" t="s">
        <v>16204</v>
      </c>
      <c r="D86" s="299" t="s">
        <v>7205</v>
      </c>
      <c r="E86" s="299" t="s">
        <v>2686</v>
      </c>
      <c r="F86" s="300">
        <v>25</v>
      </c>
      <c r="G86" s="299" t="s">
        <v>1091</v>
      </c>
      <c r="H86" s="301">
        <v>0.92</v>
      </c>
      <c r="I86" s="271">
        <f>(H86*'Информация о ценах'!$D$66+EAST_MSG_19RUB!H86*'Информация о ценах'!$D$66*'Информация о ценах'!$E$66)*'Информация о ценах'!$B$6*1.02*1.2</f>
        <v>42.227999999999994</v>
      </c>
      <c r="J86" s="217"/>
      <c r="K86" s="273">
        <f t="shared" si="2"/>
        <v>0</v>
      </c>
    </row>
    <row r="87" spans="1:11" s="227" customFormat="1" x14ac:dyDescent="0.35">
      <c r="A87" s="29" t="s">
        <v>7211</v>
      </c>
      <c r="B87" s="299" t="s">
        <v>16210</v>
      </c>
      <c r="C87" s="299" t="s">
        <v>16204</v>
      </c>
      <c r="D87" s="299" t="s">
        <v>7205</v>
      </c>
      <c r="E87" s="299" t="s">
        <v>2720</v>
      </c>
      <c r="F87" s="300">
        <v>47</v>
      </c>
      <c r="G87" s="299" t="s">
        <v>367</v>
      </c>
      <c r="H87" s="301">
        <v>2.82</v>
      </c>
      <c r="I87" s="271">
        <f>(H87*'Информация о ценах'!$D$66+EAST_MSG_19RUB!H87*'Информация о ценах'!$D$66*'Информация о ценах'!$E$66)*'Информация о ценах'!$B$6*1.02*1.2</f>
        <v>129.43799999999999</v>
      </c>
      <c r="J87" s="217"/>
      <c r="K87" s="273">
        <f t="shared" si="2"/>
        <v>0</v>
      </c>
    </row>
    <row r="88" spans="1:11" s="227" customFormat="1" x14ac:dyDescent="0.35">
      <c r="A88" s="29" t="s">
        <v>7212</v>
      </c>
      <c r="B88" s="299" t="s">
        <v>16211</v>
      </c>
      <c r="C88" s="299" t="s">
        <v>16204</v>
      </c>
      <c r="D88" s="299" t="s">
        <v>7205</v>
      </c>
      <c r="E88" s="299" t="s">
        <v>2707</v>
      </c>
      <c r="F88" s="300">
        <v>41</v>
      </c>
      <c r="G88" s="299" t="s">
        <v>367</v>
      </c>
      <c r="H88" s="301">
        <v>1.75</v>
      </c>
      <c r="I88" s="271">
        <f>(H88*'Информация о ценах'!$D$66+EAST_MSG_19RUB!H88*'Информация о ценах'!$D$66*'Информация о ценах'!$E$66)*'Информация о ценах'!$B$6*1.02*1.2</f>
        <v>80.325000000000003</v>
      </c>
      <c r="J88" s="217"/>
      <c r="K88" s="273">
        <f t="shared" si="2"/>
        <v>0</v>
      </c>
    </row>
    <row r="89" spans="1:11" s="227" customFormat="1" x14ac:dyDescent="0.35">
      <c r="A89" s="29" t="s">
        <v>7213</v>
      </c>
      <c r="B89" s="299" t="s">
        <v>16212</v>
      </c>
      <c r="C89" s="299" t="s">
        <v>16204</v>
      </c>
      <c r="D89" s="299" t="s">
        <v>7205</v>
      </c>
      <c r="E89" s="299" t="s">
        <v>2687</v>
      </c>
      <c r="F89" s="300">
        <v>45</v>
      </c>
      <c r="G89" s="299" t="s">
        <v>367</v>
      </c>
      <c r="H89" s="301">
        <v>1.36</v>
      </c>
      <c r="I89" s="271">
        <f>(H89*'Информация о ценах'!$D$66+EAST_MSG_19RUB!H89*'Информация о ценах'!$D$66*'Информация о ценах'!$E$66)*'Информация о ценах'!$B$6*1.02*1.2</f>
        <v>62.424000000000007</v>
      </c>
      <c r="J89" s="217"/>
      <c r="K89" s="273">
        <f t="shared" si="2"/>
        <v>0</v>
      </c>
    </row>
    <row r="90" spans="1:11" s="227" customFormat="1" x14ac:dyDescent="0.35">
      <c r="A90" s="29" t="s">
        <v>7214</v>
      </c>
      <c r="B90" s="299" t="s">
        <v>16213</v>
      </c>
      <c r="C90" s="299" t="s">
        <v>16204</v>
      </c>
      <c r="D90" s="299" t="s">
        <v>7205</v>
      </c>
      <c r="E90" s="299" t="s">
        <v>2708</v>
      </c>
      <c r="F90" s="300">
        <v>84</v>
      </c>
      <c r="G90" s="299" t="s">
        <v>102</v>
      </c>
      <c r="H90" s="301">
        <v>5.3</v>
      </c>
      <c r="I90" s="271">
        <f>(H90*'Информация о ценах'!$D$66+EAST_MSG_19RUB!H90*'Информация о ценах'!$D$66*'Информация о ценах'!$E$66)*'Информация о ценах'!$B$6*1.02*1.2</f>
        <v>243.26999999999998</v>
      </c>
      <c r="J90" s="217"/>
      <c r="K90" s="273">
        <f t="shared" si="2"/>
        <v>0</v>
      </c>
    </row>
    <row r="91" spans="1:11" s="227" customFormat="1" x14ac:dyDescent="0.35">
      <c r="A91" s="29" t="s">
        <v>7215</v>
      </c>
      <c r="B91" s="299" t="s">
        <v>16214</v>
      </c>
      <c r="C91" s="299" t="s">
        <v>16204</v>
      </c>
      <c r="D91" s="299" t="s">
        <v>7205</v>
      </c>
      <c r="E91" s="299" t="s">
        <v>2709</v>
      </c>
      <c r="F91" s="300">
        <v>79</v>
      </c>
      <c r="G91" s="299" t="s">
        <v>238</v>
      </c>
      <c r="H91" s="301">
        <v>2.34</v>
      </c>
      <c r="I91" s="271">
        <f>(H91*'Информация о ценах'!$D$66+EAST_MSG_19RUB!H91*'Информация о ценах'!$D$66*'Информация о ценах'!$E$66)*'Информация о ценах'!$B$6*1.02*1.2</f>
        <v>107.40599999999999</v>
      </c>
      <c r="J91" s="217"/>
      <c r="K91" s="273">
        <f t="shared" si="2"/>
        <v>0</v>
      </c>
    </row>
    <row r="92" spans="1:11" s="227" customFormat="1" x14ac:dyDescent="0.35">
      <c r="A92" s="29" t="s">
        <v>7216</v>
      </c>
      <c r="B92" s="299" t="s">
        <v>16215</v>
      </c>
      <c r="C92" s="299" t="s">
        <v>16204</v>
      </c>
      <c r="D92" s="299" t="s">
        <v>7205</v>
      </c>
      <c r="E92" s="299" t="s">
        <v>2688</v>
      </c>
      <c r="F92" s="300">
        <v>57</v>
      </c>
      <c r="G92" s="299" t="s">
        <v>454</v>
      </c>
      <c r="H92" s="301">
        <v>2.06</v>
      </c>
      <c r="I92" s="271">
        <f>(H92*'Информация о ценах'!$D$66+EAST_MSG_19RUB!H92*'Информация о ценах'!$D$66*'Информация о ценах'!$E$66)*'Информация о ценах'!$B$6*1.02*1.2</f>
        <v>94.554000000000002</v>
      </c>
      <c r="J92" s="217"/>
      <c r="K92" s="273">
        <f t="shared" si="2"/>
        <v>0</v>
      </c>
    </row>
    <row r="93" spans="1:11" s="227" customFormat="1" x14ac:dyDescent="0.35">
      <c r="A93" s="29" t="s">
        <v>7217</v>
      </c>
      <c r="B93" s="299" t="s">
        <v>16216</v>
      </c>
      <c r="C93" s="299" t="s">
        <v>16204</v>
      </c>
      <c r="D93" s="299" t="s">
        <v>7205</v>
      </c>
      <c r="E93" s="299" t="s">
        <v>2710</v>
      </c>
      <c r="F93" s="300">
        <v>132</v>
      </c>
      <c r="G93" s="299" t="s">
        <v>7218</v>
      </c>
      <c r="H93" s="301">
        <v>5.96</v>
      </c>
      <c r="I93" s="271">
        <f>(H93*'Информация о ценах'!$D$66+EAST_MSG_19RUB!H93*'Информация о ценах'!$D$66*'Информация о ценах'!$E$66)*'Информация о ценах'!$B$6*1.02*1.2</f>
        <v>273.56399999999996</v>
      </c>
      <c r="J93" s="217"/>
      <c r="K93" s="273">
        <f t="shared" si="2"/>
        <v>0</v>
      </c>
    </row>
    <row r="94" spans="1:11" s="227" customFormat="1" x14ac:dyDescent="0.35">
      <c r="A94" s="29" t="s">
        <v>7219</v>
      </c>
      <c r="B94" s="299" t="s">
        <v>16217</v>
      </c>
      <c r="C94" s="299" t="s">
        <v>16204</v>
      </c>
      <c r="D94" s="299" t="s">
        <v>7205</v>
      </c>
      <c r="E94" s="299" t="s">
        <v>2711</v>
      </c>
      <c r="F94" s="300">
        <v>125</v>
      </c>
      <c r="G94" s="299" t="s">
        <v>7218</v>
      </c>
      <c r="H94" s="301">
        <v>5.14</v>
      </c>
      <c r="I94" s="271">
        <f>(H94*'Информация о ценах'!$D$66+EAST_MSG_19RUB!H94*'Информация о ценах'!$D$66*'Информация о ценах'!$E$66)*'Информация о ценах'!$B$6*1.02*1.2</f>
        <v>235.92599999999999</v>
      </c>
      <c r="J94" s="217"/>
      <c r="K94" s="273">
        <f t="shared" si="2"/>
        <v>0</v>
      </c>
    </row>
    <row r="95" spans="1:11" s="227" customFormat="1" x14ac:dyDescent="0.35">
      <c r="A95" s="29" t="s">
        <v>7220</v>
      </c>
      <c r="B95" s="299" t="s">
        <v>16218</v>
      </c>
      <c r="C95" s="299" t="s">
        <v>16204</v>
      </c>
      <c r="D95" s="299" t="s">
        <v>7205</v>
      </c>
      <c r="E95" s="299" t="s">
        <v>2689</v>
      </c>
      <c r="F95" s="300">
        <v>99</v>
      </c>
      <c r="G95" s="299" t="s">
        <v>7218</v>
      </c>
      <c r="H95" s="301">
        <v>3.32</v>
      </c>
      <c r="I95" s="271">
        <f>(H95*'Информация о ценах'!$D$66+EAST_MSG_19RUB!H95*'Информация о ценах'!$D$66*'Информация о ценах'!$E$66)*'Информация о ценах'!$B$6*1.02*1.2</f>
        <v>152.38800000000001</v>
      </c>
      <c r="J95" s="217"/>
      <c r="K95" s="273">
        <f t="shared" si="2"/>
        <v>0</v>
      </c>
    </row>
    <row r="96" spans="1:11" s="227" customFormat="1" x14ac:dyDescent="0.35">
      <c r="A96" s="29" t="s">
        <v>7221</v>
      </c>
      <c r="B96" s="299" t="s">
        <v>16219</v>
      </c>
      <c r="C96" s="299" t="s">
        <v>16204</v>
      </c>
      <c r="D96" s="299" t="s">
        <v>7205</v>
      </c>
      <c r="E96" s="299" t="s">
        <v>2721</v>
      </c>
      <c r="F96" s="300">
        <v>218</v>
      </c>
      <c r="G96" s="299" t="s">
        <v>2683</v>
      </c>
      <c r="H96" s="301">
        <v>14.17</v>
      </c>
      <c r="I96" s="271">
        <f>(H96*'Информация о ценах'!$D$66+EAST_MSG_19RUB!H96*'Информация о ценах'!$D$66*'Информация о ценах'!$E$66)*'Информация о ценах'!$B$6*1.02*1.2</f>
        <v>650.40300000000002</v>
      </c>
      <c r="J96" s="217"/>
      <c r="K96" s="273">
        <f t="shared" si="2"/>
        <v>0</v>
      </c>
    </row>
    <row r="97" spans="1:11" s="227" customFormat="1" x14ac:dyDescent="0.35">
      <c r="A97" s="29" t="s">
        <v>7222</v>
      </c>
      <c r="B97" s="299" t="s">
        <v>16220</v>
      </c>
      <c r="C97" s="299" t="s">
        <v>16204</v>
      </c>
      <c r="D97" s="299" t="s">
        <v>7205</v>
      </c>
      <c r="E97" s="299" t="s">
        <v>2712</v>
      </c>
      <c r="F97" s="300">
        <v>197</v>
      </c>
      <c r="G97" s="299" t="s">
        <v>2683</v>
      </c>
      <c r="H97" s="301">
        <v>9.33</v>
      </c>
      <c r="I97" s="271">
        <f>(H97*'Информация о ценах'!$D$66+EAST_MSG_19RUB!H97*'Информация о ценах'!$D$66*'Информация о ценах'!$E$66)*'Информация о ценах'!$B$6*1.02*1.2</f>
        <v>428.24700000000001</v>
      </c>
      <c r="J97" s="217"/>
      <c r="K97" s="273">
        <f t="shared" si="2"/>
        <v>0</v>
      </c>
    </row>
    <row r="98" spans="1:11" s="227" customFormat="1" x14ac:dyDescent="0.35">
      <c r="A98" s="29" t="s">
        <v>7223</v>
      </c>
      <c r="B98" s="299" t="s">
        <v>16221</v>
      </c>
      <c r="C98" s="299" t="s">
        <v>16204</v>
      </c>
      <c r="D98" s="299" t="s">
        <v>7205</v>
      </c>
      <c r="E98" s="299" t="s">
        <v>2713</v>
      </c>
      <c r="F98" s="300">
        <v>161</v>
      </c>
      <c r="G98" s="299" t="s">
        <v>2683</v>
      </c>
      <c r="H98" s="301">
        <v>6.64</v>
      </c>
      <c r="I98" s="271">
        <f>(H98*'Информация о ценах'!$D$66+EAST_MSG_19RUB!H98*'Информация о ценах'!$D$66*'Информация о ценах'!$E$66)*'Информация о ценах'!$B$6*1.02*1.2</f>
        <v>304.77600000000001</v>
      </c>
      <c r="J98" s="217"/>
      <c r="K98" s="273">
        <f t="shared" si="2"/>
        <v>0</v>
      </c>
    </row>
    <row r="99" spans="1:11" s="227" customFormat="1" x14ac:dyDescent="0.35">
      <c r="A99" s="29" t="s">
        <v>7224</v>
      </c>
      <c r="B99" s="299" t="s">
        <v>16222</v>
      </c>
      <c r="C99" s="299" t="s">
        <v>16204</v>
      </c>
      <c r="D99" s="299" t="s">
        <v>7205</v>
      </c>
      <c r="E99" s="299" t="s">
        <v>2714</v>
      </c>
      <c r="F99" s="300">
        <v>93</v>
      </c>
      <c r="G99" s="299" t="s">
        <v>2683</v>
      </c>
      <c r="H99" s="301">
        <v>4.66</v>
      </c>
      <c r="I99" s="271">
        <f>(H99*'Информация о ценах'!$D$66+EAST_MSG_19RUB!H99*'Информация о ценах'!$D$66*'Информация о ценах'!$E$66)*'Информация о ценах'!$B$6*1.02*1.2</f>
        <v>213.89400000000001</v>
      </c>
      <c r="J99" s="217"/>
      <c r="K99" s="273">
        <f t="shared" si="2"/>
        <v>0</v>
      </c>
    </row>
    <row r="100" spans="1:11" s="227" customFormat="1" x14ac:dyDescent="0.35">
      <c r="A100" s="29" t="s">
        <v>7225</v>
      </c>
      <c r="B100" s="299" t="s">
        <v>16223</v>
      </c>
      <c r="C100" s="299" t="s">
        <v>16204</v>
      </c>
      <c r="D100" s="299" t="s">
        <v>7205</v>
      </c>
      <c r="E100" s="299" t="s">
        <v>2722</v>
      </c>
      <c r="F100" s="300">
        <v>375</v>
      </c>
      <c r="G100" s="299" t="s">
        <v>7226</v>
      </c>
      <c r="H100" s="301">
        <v>17.57</v>
      </c>
      <c r="I100" s="271">
        <f>(H100*'Информация о ценах'!$D$66+EAST_MSG_19RUB!H100*'Информация о ценах'!$D$66*'Информация о ценах'!$E$66)*'Информация о ценах'!$B$6*1.02*1.2</f>
        <v>806.46299999999997</v>
      </c>
      <c r="J100" s="217"/>
      <c r="K100" s="273">
        <f t="shared" si="2"/>
        <v>0</v>
      </c>
    </row>
    <row r="101" spans="1:11" s="227" customFormat="1" x14ac:dyDescent="0.35">
      <c r="A101" s="29" t="s">
        <v>7227</v>
      </c>
      <c r="B101" s="299" t="s">
        <v>16224</v>
      </c>
      <c r="C101" s="299" t="s">
        <v>16204</v>
      </c>
      <c r="D101" s="299" t="s">
        <v>7205</v>
      </c>
      <c r="E101" s="299" t="s">
        <v>2723</v>
      </c>
      <c r="F101" s="300">
        <v>420</v>
      </c>
      <c r="G101" s="299" t="s">
        <v>7226</v>
      </c>
      <c r="H101" s="301">
        <v>17.16</v>
      </c>
      <c r="I101" s="271">
        <f>(H101*'Информация о ценах'!$D$66+EAST_MSG_19RUB!H101*'Информация о ценах'!$D$66*'Информация о ценах'!$E$66)*'Информация о ценах'!$B$6*1.02*1.2</f>
        <v>787.64400000000001</v>
      </c>
      <c r="J101" s="217"/>
      <c r="K101" s="273">
        <f t="shared" si="2"/>
        <v>0</v>
      </c>
    </row>
    <row r="102" spans="1:11" s="227" customFormat="1" x14ac:dyDescent="0.35">
      <c r="A102" s="29" t="s">
        <v>7228</v>
      </c>
      <c r="B102" s="299" t="s">
        <v>16225</v>
      </c>
      <c r="C102" s="299" t="s">
        <v>16204</v>
      </c>
      <c r="D102" s="299" t="s">
        <v>7205</v>
      </c>
      <c r="E102" s="299" t="s">
        <v>2724</v>
      </c>
      <c r="F102" s="300">
        <v>296</v>
      </c>
      <c r="G102" s="299" t="s">
        <v>7226</v>
      </c>
      <c r="H102" s="301">
        <v>14.53</v>
      </c>
      <c r="I102" s="271">
        <f>(H102*'Информация о ценах'!$D$66+EAST_MSG_19RUB!H102*'Информация о ценах'!$D$66*'Информация о ценах'!$E$66)*'Информация о ценах'!$B$6*1.02*1.2</f>
        <v>666.92700000000002</v>
      </c>
      <c r="J102" s="217"/>
      <c r="K102" s="273">
        <f t="shared" si="2"/>
        <v>0</v>
      </c>
    </row>
    <row r="103" spans="1:11" s="227" customFormat="1" x14ac:dyDescent="0.35">
      <c r="A103" s="29" t="s">
        <v>7229</v>
      </c>
      <c r="B103" s="299" t="s">
        <v>16226</v>
      </c>
      <c r="C103" s="299" t="s">
        <v>16204</v>
      </c>
      <c r="D103" s="299" t="s">
        <v>7205</v>
      </c>
      <c r="E103" s="299" t="s">
        <v>2715</v>
      </c>
      <c r="F103" s="300">
        <v>253</v>
      </c>
      <c r="G103" s="299" t="s">
        <v>7226</v>
      </c>
      <c r="H103" s="301">
        <v>12.98</v>
      </c>
      <c r="I103" s="271">
        <f>(H103*'Информация о ценах'!$D$66+EAST_MSG_19RUB!H103*'Информация о ценах'!$D$66*'Информация о ценах'!$E$66)*'Информация о ценах'!$B$6*1.02*1.2</f>
        <v>595.78200000000004</v>
      </c>
      <c r="J103" s="217"/>
      <c r="K103" s="273">
        <f t="shared" si="2"/>
        <v>0</v>
      </c>
    </row>
    <row r="104" spans="1:11" s="227" customFormat="1" x14ac:dyDescent="0.35">
      <c r="A104" s="29" t="s">
        <v>7230</v>
      </c>
      <c r="B104" s="299" t="s">
        <v>16227</v>
      </c>
      <c r="C104" s="299" t="s">
        <v>16204</v>
      </c>
      <c r="D104" s="299" t="s">
        <v>7205</v>
      </c>
      <c r="E104" s="299" t="s">
        <v>2716</v>
      </c>
      <c r="F104" s="300">
        <v>192</v>
      </c>
      <c r="G104" s="299" t="s">
        <v>7226</v>
      </c>
      <c r="H104" s="301">
        <v>8.06</v>
      </c>
      <c r="I104" s="271">
        <f>(H104*'Информация о ценах'!$D$66+EAST_MSG_19RUB!H104*'Информация о ценах'!$D$66*'Информация о ценах'!$E$66)*'Информация о ценах'!$B$6*1.02*1.2</f>
        <v>369.95400000000001</v>
      </c>
      <c r="J104" s="217"/>
      <c r="K104" s="273">
        <f t="shared" si="2"/>
        <v>0</v>
      </c>
    </row>
    <row r="105" spans="1:11" s="227" customFormat="1" x14ac:dyDescent="0.35">
      <c r="A105" s="29" t="s">
        <v>7231</v>
      </c>
      <c r="B105" s="299" t="s">
        <v>16228</v>
      </c>
      <c r="C105" s="299" t="s">
        <v>16229</v>
      </c>
      <c r="D105" s="299" t="s">
        <v>7232</v>
      </c>
      <c r="E105" s="299" t="s">
        <v>5223</v>
      </c>
      <c r="F105" s="300">
        <v>19</v>
      </c>
      <c r="G105" s="299" t="s">
        <v>1192</v>
      </c>
      <c r="H105" s="301">
        <v>2.85</v>
      </c>
      <c r="I105" s="271">
        <f>(H105*'Информация о ценах'!$D$66+EAST_MSG_19RUB!H105*'Информация о ценах'!$D$66*'Информация о ценах'!$E$66)*'Информация о ценах'!$B$6*1.02*1.2</f>
        <v>130.815</v>
      </c>
      <c r="J105" s="217"/>
      <c r="K105" s="273">
        <f t="shared" si="2"/>
        <v>0</v>
      </c>
    </row>
    <row r="106" spans="1:11" s="227" customFormat="1" x14ac:dyDescent="0.35">
      <c r="A106" s="29" t="s">
        <v>7233</v>
      </c>
      <c r="B106" s="299" t="s">
        <v>16230</v>
      </c>
      <c r="C106" s="299" t="s">
        <v>16229</v>
      </c>
      <c r="D106" s="299" t="s">
        <v>7232</v>
      </c>
      <c r="E106" s="299" t="s">
        <v>5225</v>
      </c>
      <c r="F106" s="300">
        <v>34</v>
      </c>
      <c r="G106" s="299" t="s">
        <v>226</v>
      </c>
      <c r="H106" s="301">
        <v>2.98</v>
      </c>
      <c r="I106" s="271">
        <f>(H106*'Информация о ценах'!$D$66+EAST_MSG_19RUB!H106*'Информация о ценах'!$D$66*'Информация о ценах'!$E$66)*'Информация о ценах'!$B$6*1.02*1.2</f>
        <v>136.78199999999998</v>
      </c>
      <c r="J106" s="217"/>
      <c r="K106" s="273">
        <f t="shared" si="2"/>
        <v>0</v>
      </c>
    </row>
    <row r="107" spans="1:11" s="227" customFormat="1" x14ac:dyDescent="0.35">
      <c r="A107" s="29" t="s">
        <v>7234</v>
      </c>
      <c r="B107" s="299" t="s">
        <v>16231</v>
      </c>
      <c r="C107" s="299" t="s">
        <v>16229</v>
      </c>
      <c r="D107" s="299" t="s">
        <v>7232</v>
      </c>
      <c r="E107" s="299" t="s">
        <v>5226</v>
      </c>
      <c r="F107" s="300">
        <v>31</v>
      </c>
      <c r="G107" s="299" t="s">
        <v>1094</v>
      </c>
      <c r="H107" s="301">
        <v>2.16</v>
      </c>
      <c r="I107" s="271">
        <f>(H107*'Информация о ценах'!$D$66+EAST_MSG_19RUB!H107*'Информация о ценах'!$D$66*'Информация о ценах'!$E$66)*'Информация о ценах'!$B$6*1.02*1.2</f>
        <v>99.144000000000005</v>
      </c>
      <c r="J107" s="217"/>
      <c r="K107" s="273">
        <f t="shared" si="2"/>
        <v>0</v>
      </c>
    </row>
    <row r="108" spans="1:11" s="227" customFormat="1" x14ac:dyDescent="0.35">
      <c r="A108" s="29" t="s">
        <v>7235</v>
      </c>
      <c r="B108" s="299" t="s">
        <v>16232</v>
      </c>
      <c r="C108" s="299" t="s">
        <v>16229</v>
      </c>
      <c r="D108" s="299" t="s">
        <v>7232</v>
      </c>
      <c r="E108" s="299" t="s">
        <v>5228</v>
      </c>
      <c r="F108" s="300">
        <v>37</v>
      </c>
      <c r="G108" s="299" t="s">
        <v>367</v>
      </c>
      <c r="H108" s="301">
        <v>3.17</v>
      </c>
      <c r="I108" s="271">
        <f>(H108*'Информация о ценах'!$D$66+EAST_MSG_19RUB!H108*'Информация о ценах'!$D$66*'Информация о ценах'!$E$66)*'Информация о ценах'!$B$6*1.02*1.2</f>
        <v>145.50299999999999</v>
      </c>
      <c r="J108" s="217"/>
      <c r="K108" s="273">
        <f t="shared" si="2"/>
        <v>0</v>
      </c>
    </row>
    <row r="109" spans="1:11" s="227" customFormat="1" x14ac:dyDescent="0.35">
      <c r="A109" s="29" t="s">
        <v>7236</v>
      </c>
      <c r="B109" s="299" t="s">
        <v>16233</v>
      </c>
      <c r="C109" s="299" t="s">
        <v>16229</v>
      </c>
      <c r="D109" s="299" t="s">
        <v>7232</v>
      </c>
      <c r="E109" s="299" t="s">
        <v>5229</v>
      </c>
      <c r="F109" s="300">
        <v>62</v>
      </c>
      <c r="G109" s="299" t="s">
        <v>102</v>
      </c>
      <c r="H109" s="301">
        <v>2.4300000000000002</v>
      </c>
      <c r="I109" s="271">
        <f>(H109*'Информация о ценах'!$D$66+EAST_MSG_19RUB!H109*'Информация о ценах'!$D$66*'Информация о ценах'!$E$66)*'Информация о ценах'!$B$6*1.02*1.2</f>
        <v>111.53700000000001</v>
      </c>
      <c r="J109" s="217"/>
      <c r="K109" s="273">
        <f t="shared" si="2"/>
        <v>0</v>
      </c>
    </row>
    <row r="110" spans="1:11" s="227" customFormat="1" x14ac:dyDescent="0.35">
      <c r="A110" s="29" t="s">
        <v>7237</v>
      </c>
      <c r="B110" s="299" t="s">
        <v>16234</v>
      </c>
      <c r="C110" s="299" t="s">
        <v>16229</v>
      </c>
      <c r="D110" s="299" t="s">
        <v>7232</v>
      </c>
      <c r="E110" s="299" t="s">
        <v>5230</v>
      </c>
      <c r="F110" s="300">
        <v>101</v>
      </c>
      <c r="G110" s="299" t="s">
        <v>197</v>
      </c>
      <c r="H110" s="301">
        <v>5.63</v>
      </c>
      <c r="I110" s="271">
        <f>(H110*'Информация о ценах'!$D$66+EAST_MSG_19RUB!H110*'Информация о ценах'!$D$66*'Информация о ценах'!$E$66)*'Информация о ценах'!$B$6*1.02*1.2</f>
        <v>258.41699999999997</v>
      </c>
      <c r="J110" s="217"/>
      <c r="K110" s="273">
        <f t="shared" si="2"/>
        <v>0</v>
      </c>
    </row>
    <row r="111" spans="1:11" s="227" customFormat="1" x14ac:dyDescent="0.35">
      <c r="A111" s="29" t="s">
        <v>7238</v>
      </c>
      <c r="B111" s="299" t="s">
        <v>16235</v>
      </c>
      <c r="C111" s="299" t="s">
        <v>16229</v>
      </c>
      <c r="D111" s="299" t="s">
        <v>7232</v>
      </c>
      <c r="E111" s="299" t="s">
        <v>5231</v>
      </c>
      <c r="F111" s="300">
        <v>43</v>
      </c>
      <c r="G111" s="299" t="s">
        <v>102</v>
      </c>
      <c r="H111" s="301">
        <v>4.9000000000000004</v>
      </c>
      <c r="I111" s="271">
        <f>(H111*'Информация о ценах'!$D$66+EAST_MSG_19RUB!H111*'Информация о ценах'!$D$66*'Информация о ценах'!$E$66)*'Информация о ценах'!$B$6*1.02*1.2</f>
        <v>224.91</v>
      </c>
      <c r="J111" s="217"/>
      <c r="K111" s="273">
        <f t="shared" si="2"/>
        <v>0</v>
      </c>
    </row>
    <row r="112" spans="1:11" s="227" customFormat="1" x14ac:dyDescent="0.35">
      <c r="A112" s="29" t="s">
        <v>7239</v>
      </c>
      <c r="B112" s="299" t="s">
        <v>16236</v>
      </c>
      <c r="C112" s="299" t="s">
        <v>16229</v>
      </c>
      <c r="D112" s="299" t="s">
        <v>7232</v>
      </c>
      <c r="E112" s="299" t="s">
        <v>5232</v>
      </c>
      <c r="F112" s="300">
        <v>96</v>
      </c>
      <c r="G112" s="299" t="s">
        <v>197</v>
      </c>
      <c r="H112" s="301">
        <v>5.21</v>
      </c>
      <c r="I112" s="271">
        <f>(H112*'Информация о ценах'!$D$66+EAST_MSG_19RUB!H112*'Информация о ценах'!$D$66*'Информация о ценах'!$E$66)*'Информация о ценах'!$B$6*1.02*1.2</f>
        <v>239.13899999999998</v>
      </c>
      <c r="J112" s="217"/>
      <c r="K112" s="273">
        <f t="shared" si="2"/>
        <v>0</v>
      </c>
    </row>
    <row r="113" spans="1:11" s="227" customFormat="1" x14ac:dyDescent="0.35">
      <c r="A113" s="29" t="s">
        <v>7240</v>
      </c>
      <c r="B113" s="299" t="s">
        <v>16237</v>
      </c>
      <c r="C113" s="299" t="s">
        <v>16229</v>
      </c>
      <c r="D113" s="299" t="s">
        <v>7232</v>
      </c>
      <c r="E113" s="299" t="s">
        <v>5234</v>
      </c>
      <c r="F113" s="300">
        <v>204</v>
      </c>
      <c r="G113" s="299" t="s">
        <v>2730</v>
      </c>
      <c r="H113" s="301">
        <v>12.2</v>
      </c>
      <c r="I113" s="271">
        <f>(H113*'Информация о ценах'!$D$66+EAST_MSG_19RUB!H113*'Информация о ценах'!$D$66*'Информация о ценах'!$E$66)*'Информация о ценах'!$B$6*1.02*1.2</f>
        <v>559.98</v>
      </c>
      <c r="J113" s="217"/>
      <c r="K113" s="273">
        <f t="shared" si="2"/>
        <v>0</v>
      </c>
    </row>
    <row r="114" spans="1:11" s="227" customFormat="1" x14ac:dyDescent="0.35">
      <c r="A114" s="29" t="s">
        <v>7241</v>
      </c>
      <c r="B114" s="299" t="s">
        <v>16238</v>
      </c>
      <c r="C114" s="299" t="s">
        <v>16239</v>
      </c>
      <c r="D114" s="299" t="s">
        <v>7242</v>
      </c>
      <c r="E114" s="299" t="s">
        <v>3334</v>
      </c>
      <c r="F114" s="300">
        <v>16</v>
      </c>
      <c r="G114" s="299" t="s">
        <v>1192</v>
      </c>
      <c r="H114" s="301">
        <v>1.23</v>
      </c>
      <c r="I114" s="271">
        <f>(H114*'Информация о ценах'!$D$66+EAST_MSG_19RUB!H114*'Информация о ценах'!$D$66*'Информация о ценах'!$E$66)*'Информация о ценах'!$B$6*1.02*1.2</f>
        <v>56.457000000000001</v>
      </c>
      <c r="J114" s="217"/>
      <c r="K114" s="273">
        <f t="shared" si="2"/>
        <v>0</v>
      </c>
    </row>
    <row r="115" spans="1:11" s="227" customFormat="1" x14ac:dyDescent="0.35">
      <c r="A115" s="29" t="s">
        <v>7243</v>
      </c>
      <c r="B115" s="299" t="s">
        <v>16240</v>
      </c>
      <c r="C115" s="299" t="s">
        <v>16239</v>
      </c>
      <c r="D115" s="299" t="s">
        <v>7242</v>
      </c>
      <c r="E115" s="299" t="s">
        <v>2783</v>
      </c>
      <c r="F115" s="300">
        <v>23</v>
      </c>
      <c r="G115" s="299" t="s">
        <v>1129</v>
      </c>
      <c r="H115" s="301">
        <v>0.85</v>
      </c>
      <c r="I115" s="271">
        <f>(H115*'Информация о ценах'!$D$66+EAST_MSG_19RUB!H115*'Информация о ценах'!$D$66*'Информация о ценах'!$E$66)*'Информация о ценах'!$B$6*1.02*1.2</f>
        <v>39.015000000000001</v>
      </c>
      <c r="J115" s="217"/>
      <c r="K115" s="273">
        <f t="shared" si="2"/>
        <v>0</v>
      </c>
    </row>
    <row r="116" spans="1:11" s="227" customFormat="1" x14ac:dyDescent="0.35">
      <c r="A116" s="29" t="s">
        <v>7244</v>
      </c>
      <c r="B116" s="299" t="s">
        <v>16241</v>
      </c>
      <c r="C116" s="299" t="s">
        <v>16239</v>
      </c>
      <c r="D116" s="299" t="s">
        <v>7242</v>
      </c>
      <c r="E116" s="299" t="s">
        <v>2786</v>
      </c>
      <c r="F116" s="300">
        <v>19</v>
      </c>
      <c r="G116" s="299" t="s">
        <v>226</v>
      </c>
      <c r="H116" s="301">
        <v>0.99</v>
      </c>
      <c r="I116" s="271">
        <f>(H116*'Информация о ценах'!$D$66+EAST_MSG_19RUB!H116*'Информация о ценах'!$D$66*'Информация о ценах'!$E$66)*'Информация о ценах'!$B$6*1.02*1.2</f>
        <v>45.440999999999995</v>
      </c>
      <c r="J116" s="217"/>
      <c r="K116" s="273">
        <f t="shared" si="2"/>
        <v>0</v>
      </c>
    </row>
    <row r="117" spans="1:11" s="227" customFormat="1" x14ac:dyDescent="0.35">
      <c r="A117" s="29" t="s">
        <v>7245</v>
      </c>
      <c r="B117" s="299" t="s">
        <v>16242</v>
      </c>
      <c r="C117" s="299" t="s">
        <v>16239</v>
      </c>
      <c r="D117" s="299" t="s">
        <v>7242</v>
      </c>
      <c r="E117" s="299" t="s">
        <v>595</v>
      </c>
      <c r="F117" s="300">
        <v>46</v>
      </c>
      <c r="G117" s="299" t="s">
        <v>102</v>
      </c>
      <c r="H117" s="301">
        <v>1.29</v>
      </c>
      <c r="I117" s="271">
        <f>(H117*'Информация о ценах'!$D$66+EAST_MSG_19RUB!H117*'Информация о ценах'!$D$66*'Информация о ценах'!$E$66)*'Информация о ценах'!$B$6*1.02*1.2</f>
        <v>59.210999999999999</v>
      </c>
      <c r="J117" s="217"/>
      <c r="K117" s="273">
        <f t="shared" si="2"/>
        <v>0</v>
      </c>
    </row>
    <row r="118" spans="1:11" s="227" customFormat="1" x14ac:dyDescent="0.35">
      <c r="A118" s="29" t="s">
        <v>7246</v>
      </c>
      <c r="B118" s="299" t="s">
        <v>16243</v>
      </c>
      <c r="C118" s="299" t="s">
        <v>16239</v>
      </c>
      <c r="D118" s="299" t="s">
        <v>7242</v>
      </c>
      <c r="E118" s="299" t="s">
        <v>617</v>
      </c>
      <c r="F118" s="300">
        <v>78</v>
      </c>
      <c r="G118" s="299" t="s">
        <v>104</v>
      </c>
      <c r="H118" s="301">
        <v>1.94</v>
      </c>
      <c r="I118" s="271">
        <f>(H118*'Информация о ценах'!$D$66+EAST_MSG_19RUB!H118*'Информация о ценах'!$D$66*'Информация о ценах'!$E$66)*'Информация о ценах'!$B$6*1.02*1.2</f>
        <v>89.045999999999992</v>
      </c>
      <c r="J118" s="217"/>
      <c r="K118" s="273">
        <f t="shared" si="2"/>
        <v>0</v>
      </c>
    </row>
    <row r="119" spans="1:11" s="227" customFormat="1" x14ac:dyDescent="0.35">
      <c r="A119" s="29" t="s">
        <v>7247</v>
      </c>
      <c r="B119" s="299" t="s">
        <v>16244</v>
      </c>
      <c r="C119" s="299" t="s">
        <v>16239</v>
      </c>
      <c r="D119" s="299" t="s">
        <v>7242</v>
      </c>
      <c r="E119" s="299" t="s">
        <v>101</v>
      </c>
      <c r="F119" s="300">
        <v>126</v>
      </c>
      <c r="G119" s="299" t="s">
        <v>148</v>
      </c>
      <c r="H119" s="301">
        <v>3.08</v>
      </c>
      <c r="I119" s="271">
        <f>(H119*'Информация о ценах'!$D$66+EAST_MSG_19RUB!H119*'Информация о ценах'!$D$66*'Информация о ценах'!$E$66)*'Информация о ценах'!$B$6*1.02*1.2</f>
        <v>141.37199999999999</v>
      </c>
      <c r="J119" s="217"/>
      <c r="K119" s="273">
        <f t="shared" si="2"/>
        <v>0</v>
      </c>
    </row>
    <row r="120" spans="1:11" s="227" customFormat="1" x14ac:dyDescent="0.35">
      <c r="A120" s="29" t="s">
        <v>7248</v>
      </c>
      <c r="B120" s="299" t="s">
        <v>16245</v>
      </c>
      <c r="C120" s="299" t="s">
        <v>16239</v>
      </c>
      <c r="D120" s="299" t="s">
        <v>7242</v>
      </c>
      <c r="E120" s="299" t="s">
        <v>2795</v>
      </c>
      <c r="F120" s="300">
        <v>158</v>
      </c>
      <c r="G120" s="299" t="s">
        <v>2676</v>
      </c>
      <c r="H120" s="301">
        <v>6.89</v>
      </c>
      <c r="I120" s="271">
        <f>(H120*'Информация о ценах'!$D$66+EAST_MSG_19RUB!H120*'Информация о ценах'!$D$66*'Информация о ценах'!$E$66)*'Информация о ценах'!$B$6*1.02*1.2</f>
        <v>316.25100000000003</v>
      </c>
      <c r="J120" s="217"/>
      <c r="K120" s="273">
        <f t="shared" si="2"/>
        <v>0</v>
      </c>
    </row>
    <row r="121" spans="1:11" s="227" customFormat="1" x14ac:dyDescent="0.35">
      <c r="A121" s="29" t="s">
        <v>7249</v>
      </c>
      <c r="B121" s="299" t="s">
        <v>16246</v>
      </c>
      <c r="C121" s="299" t="s">
        <v>16239</v>
      </c>
      <c r="D121" s="299" t="s">
        <v>7242</v>
      </c>
      <c r="E121" s="299" t="s">
        <v>2799</v>
      </c>
      <c r="F121" s="300">
        <v>167</v>
      </c>
      <c r="G121" s="299" t="s">
        <v>2730</v>
      </c>
      <c r="H121" s="301">
        <v>7.6</v>
      </c>
      <c r="I121" s="271">
        <f>(H121*'Информация о ценах'!$D$66+EAST_MSG_19RUB!H121*'Информация о ценах'!$D$66*'Информация о ценах'!$E$66)*'Информация о ценах'!$B$6*1.02*1.2</f>
        <v>348.84</v>
      </c>
      <c r="J121" s="217"/>
      <c r="K121" s="273">
        <f t="shared" si="2"/>
        <v>0</v>
      </c>
    </row>
    <row r="122" spans="1:11" s="227" customFormat="1" x14ac:dyDescent="0.35">
      <c r="A122" s="29" t="s">
        <v>7250</v>
      </c>
      <c r="B122" s="299" t="s">
        <v>16247</v>
      </c>
      <c r="C122" s="299" t="s">
        <v>16239</v>
      </c>
      <c r="D122" s="299" t="s">
        <v>7242</v>
      </c>
      <c r="E122" s="299" t="s">
        <v>2207</v>
      </c>
      <c r="F122" s="300">
        <v>297</v>
      </c>
      <c r="G122" s="299" t="s">
        <v>2338</v>
      </c>
      <c r="H122" s="301">
        <v>13.88</v>
      </c>
      <c r="I122" s="271">
        <f>(H122*'Информация о ценах'!$D$66+EAST_MSG_19RUB!H122*'Информация о ценах'!$D$66*'Информация о ценах'!$E$66)*'Информация о ценах'!$B$6*1.02*1.2</f>
        <v>637.09199999999998</v>
      </c>
      <c r="J122" s="217"/>
      <c r="K122" s="273">
        <f t="shared" si="2"/>
        <v>0</v>
      </c>
    </row>
    <row r="123" spans="1:11" s="227" customFormat="1" x14ac:dyDescent="0.35">
      <c r="A123" s="29" t="s">
        <v>7251</v>
      </c>
      <c r="B123" s="299" t="s">
        <v>16248</v>
      </c>
      <c r="C123" s="299" t="s">
        <v>16249</v>
      </c>
      <c r="D123" s="299" t="s">
        <v>7252</v>
      </c>
      <c r="E123" s="299" t="s">
        <v>2705</v>
      </c>
      <c r="F123" s="300">
        <v>34</v>
      </c>
      <c r="G123" s="299" t="s">
        <v>1094</v>
      </c>
      <c r="H123" s="301">
        <v>2.4900000000000002</v>
      </c>
      <c r="I123" s="271">
        <f>(H123*'Информация о ценах'!$D$66+EAST_MSG_19RUB!H123*'Информация о ценах'!$D$66*'Информация о ценах'!$E$66)*'Информация о ценах'!$B$6*1.02*1.2</f>
        <v>114.29100000000003</v>
      </c>
      <c r="J123" s="217"/>
      <c r="K123" s="273">
        <f t="shared" si="2"/>
        <v>0</v>
      </c>
    </row>
    <row r="124" spans="1:11" s="227" customFormat="1" x14ac:dyDescent="0.35">
      <c r="A124" s="29" t="s">
        <v>7253</v>
      </c>
      <c r="B124" s="299" t="s">
        <v>16250</v>
      </c>
      <c r="C124" s="299" t="s">
        <v>16249</v>
      </c>
      <c r="D124" s="299" t="s">
        <v>7252</v>
      </c>
      <c r="E124" s="299" t="s">
        <v>2686</v>
      </c>
      <c r="F124" s="300">
        <v>54</v>
      </c>
      <c r="G124" s="299" t="s">
        <v>208</v>
      </c>
      <c r="H124" s="301">
        <v>1.91</v>
      </c>
      <c r="I124" s="271">
        <f>(H124*'Информация о ценах'!$D$66+EAST_MSG_19RUB!H124*'Информация о ценах'!$D$66*'Информация о ценах'!$E$66)*'Информация о ценах'!$B$6*1.02*1.2</f>
        <v>87.668999999999997</v>
      </c>
      <c r="J124" s="217"/>
      <c r="K124" s="273">
        <f t="shared" si="2"/>
        <v>0</v>
      </c>
    </row>
    <row r="125" spans="1:11" s="227" customFormat="1" x14ac:dyDescent="0.35">
      <c r="A125" s="29" t="s">
        <v>7254</v>
      </c>
      <c r="B125" s="299" t="s">
        <v>16251</v>
      </c>
      <c r="C125" s="299" t="s">
        <v>16249</v>
      </c>
      <c r="D125" s="299" t="s">
        <v>7252</v>
      </c>
      <c r="E125" s="299" t="s">
        <v>2687</v>
      </c>
      <c r="F125" s="300">
        <v>59</v>
      </c>
      <c r="G125" s="299" t="s">
        <v>104</v>
      </c>
      <c r="H125" s="301">
        <v>2.13</v>
      </c>
      <c r="I125" s="271">
        <f>(H125*'Информация о ценах'!$D$66+EAST_MSG_19RUB!H125*'Информация о ценах'!$D$66*'Информация о ценах'!$E$66)*'Информация о ценах'!$B$6*1.02*1.2</f>
        <v>97.766999999999996</v>
      </c>
      <c r="J125" s="217"/>
      <c r="K125" s="273">
        <f t="shared" si="2"/>
        <v>0</v>
      </c>
    </row>
    <row r="126" spans="1:11" s="227" customFormat="1" x14ac:dyDescent="0.35">
      <c r="A126" s="29" t="s">
        <v>7255</v>
      </c>
      <c r="B126" s="299" t="s">
        <v>16252</v>
      </c>
      <c r="C126" s="299" t="s">
        <v>16249</v>
      </c>
      <c r="D126" s="299" t="s">
        <v>7252</v>
      </c>
      <c r="E126" s="299" t="s">
        <v>2709</v>
      </c>
      <c r="F126" s="300">
        <v>140</v>
      </c>
      <c r="G126" s="299" t="s">
        <v>197</v>
      </c>
      <c r="H126" s="301">
        <v>5.14</v>
      </c>
      <c r="I126" s="271">
        <f>(H126*'Информация о ценах'!$D$66+EAST_MSG_19RUB!H126*'Информация о ценах'!$D$66*'Информация о ценах'!$E$66)*'Информация о ценах'!$B$6*1.02*1.2</f>
        <v>235.92599999999999</v>
      </c>
      <c r="J126" s="217"/>
      <c r="K126" s="273">
        <f t="shared" si="2"/>
        <v>0</v>
      </c>
    </row>
    <row r="127" spans="1:11" s="227" customFormat="1" x14ac:dyDescent="0.35">
      <c r="A127" s="29" t="s">
        <v>7256</v>
      </c>
      <c r="B127" s="299" t="s">
        <v>16253</v>
      </c>
      <c r="C127" s="299" t="s">
        <v>16249</v>
      </c>
      <c r="D127" s="299" t="s">
        <v>7252</v>
      </c>
      <c r="E127" s="299" t="s">
        <v>2688</v>
      </c>
      <c r="F127" s="300">
        <v>101</v>
      </c>
      <c r="G127" s="299" t="s">
        <v>107</v>
      </c>
      <c r="H127" s="301">
        <v>3.26</v>
      </c>
      <c r="I127" s="271">
        <f>(H127*'Информация о ценах'!$D$66+EAST_MSG_19RUB!H127*'Информация о ценах'!$D$66*'Информация о ценах'!$E$66)*'Информация о ценах'!$B$6*1.02*1.2</f>
        <v>149.63399999999999</v>
      </c>
      <c r="J127" s="217"/>
      <c r="K127" s="273">
        <f t="shared" si="2"/>
        <v>0</v>
      </c>
    </row>
    <row r="128" spans="1:11" s="227" customFormat="1" x14ac:dyDescent="0.35">
      <c r="A128" s="29" t="s">
        <v>7257</v>
      </c>
      <c r="B128" s="299" t="s">
        <v>16254</v>
      </c>
      <c r="C128" s="299" t="s">
        <v>16249</v>
      </c>
      <c r="D128" s="299" t="s">
        <v>7252</v>
      </c>
      <c r="E128" s="299" t="s">
        <v>2710</v>
      </c>
      <c r="F128" s="300">
        <v>178</v>
      </c>
      <c r="G128" s="299" t="s">
        <v>2730</v>
      </c>
      <c r="H128" s="301">
        <v>8.6999999999999993</v>
      </c>
      <c r="I128" s="271">
        <f>(H128*'Информация о ценах'!$D$66+EAST_MSG_19RUB!H128*'Информация о ценах'!$D$66*'Информация о ценах'!$E$66)*'Информация о ценах'!$B$6*1.02*1.2</f>
        <v>399.33000000000004</v>
      </c>
      <c r="J128" s="217"/>
      <c r="K128" s="273">
        <f t="shared" si="2"/>
        <v>0</v>
      </c>
    </row>
    <row r="129" spans="1:11" s="227" customFormat="1" x14ac:dyDescent="0.35">
      <c r="A129" s="29" t="s">
        <v>7258</v>
      </c>
      <c r="B129" s="299" t="s">
        <v>16255</v>
      </c>
      <c r="C129" s="299" t="s">
        <v>16249</v>
      </c>
      <c r="D129" s="299" t="s">
        <v>7252</v>
      </c>
      <c r="E129" s="299" t="s">
        <v>2711</v>
      </c>
      <c r="F129" s="300">
        <v>185</v>
      </c>
      <c r="G129" s="299" t="s">
        <v>5126</v>
      </c>
      <c r="H129" s="301">
        <v>8.65</v>
      </c>
      <c r="I129" s="271">
        <f>(H129*'Информация о ценах'!$D$66+EAST_MSG_19RUB!H129*'Информация о ценах'!$D$66*'Информация о ценах'!$E$66)*'Информация о ценах'!$B$6*1.02*1.2</f>
        <v>397.03500000000003</v>
      </c>
      <c r="J129" s="217"/>
      <c r="K129" s="273">
        <f t="shared" si="2"/>
        <v>0</v>
      </c>
    </row>
    <row r="130" spans="1:11" s="227" customFormat="1" x14ac:dyDescent="0.35">
      <c r="A130" s="29" t="s">
        <v>7259</v>
      </c>
      <c r="B130" s="299" t="s">
        <v>16256</v>
      </c>
      <c r="C130" s="299" t="s">
        <v>16249</v>
      </c>
      <c r="D130" s="299" t="s">
        <v>7252</v>
      </c>
      <c r="E130" s="299" t="s">
        <v>2689</v>
      </c>
      <c r="F130" s="300">
        <v>163</v>
      </c>
      <c r="G130" s="299" t="s">
        <v>5126</v>
      </c>
      <c r="H130" s="301">
        <v>6.47</v>
      </c>
      <c r="I130" s="271">
        <f>(H130*'Информация о ценах'!$D$66+EAST_MSG_19RUB!H130*'Информация о ценах'!$D$66*'Информация о ценах'!$E$66)*'Информация о ценах'!$B$6*1.02*1.2</f>
        <v>296.97299999999996</v>
      </c>
      <c r="J130" s="217"/>
      <c r="K130" s="273">
        <f t="shared" si="2"/>
        <v>0</v>
      </c>
    </row>
    <row r="131" spans="1:11" s="227" customFormat="1" x14ac:dyDescent="0.35">
      <c r="A131" s="29" t="s">
        <v>7260</v>
      </c>
      <c r="B131" s="299" t="s">
        <v>16257</v>
      </c>
      <c r="C131" s="299" t="s">
        <v>16249</v>
      </c>
      <c r="D131" s="299" t="s">
        <v>7252</v>
      </c>
      <c r="E131" s="299" t="s">
        <v>2713</v>
      </c>
      <c r="F131" s="300">
        <v>245</v>
      </c>
      <c r="G131" s="299" t="s">
        <v>2673</v>
      </c>
      <c r="H131" s="301">
        <v>10.3</v>
      </c>
      <c r="I131" s="271">
        <f>(H131*'Информация о ценах'!$D$66+EAST_MSG_19RUB!H131*'Информация о ценах'!$D$66*'Информация о ценах'!$E$66)*'Информация о ценах'!$B$6*1.02*1.2</f>
        <v>472.77</v>
      </c>
      <c r="J131" s="217"/>
      <c r="K131" s="273">
        <f t="shared" si="2"/>
        <v>0</v>
      </c>
    </row>
    <row r="132" spans="1:11" s="227" customFormat="1" x14ac:dyDescent="0.35">
      <c r="A132" s="29" t="s">
        <v>7261</v>
      </c>
      <c r="B132" s="299" t="s">
        <v>16258</v>
      </c>
      <c r="C132" s="299" t="s">
        <v>16249</v>
      </c>
      <c r="D132" s="299" t="s">
        <v>7252</v>
      </c>
      <c r="E132" s="299" t="s">
        <v>2714</v>
      </c>
      <c r="F132" s="300">
        <v>210</v>
      </c>
      <c r="G132" s="299" t="s">
        <v>2673</v>
      </c>
      <c r="H132" s="301">
        <v>9.84</v>
      </c>
      <c r="I132" s="271">
        <f>(H132*'Информация о ценах'!$D$66+EAST_MSG_19RUB!H132*'Информация о ценах'!$D$66*'Информация о ценах'!$E$66)*'Информация о ценах'!$B$6*1.02*1.2</f>
        <v>451.65600000000001</v>
      </c>
      <c r="J132" s="217"/>
      <c r="K132" s="273">
        <f t="shared" si="2"/>
        <v>0</v>
      </c>
    </row>
    <row r="133" spans="1:11" s="227" customFormat="1" x14ac:dyDescent="0.35">
      <c r="A133" s="29" t="s">
        <v>7262</v>
      </c>
      <c r="B133" s="299" t="s">
        <v>16259</v>
      </c>
      <c r="C133" s="299" t="s">
        <v>16249</v>
      </c>
      <c r="D133" s="299" t="s">
        <v>7252</v>
      </c>
      <c r="E133" s="299" t="s">
        <v>2716</v>
      </c>
      <c r="F133" s="300">
        <v>346</v>
      </c>
      <c r="G133" s="299" t="s">
        <v>5236</v>
      </c>
      <c r="H133" s="301">
        <v>14.42</v>
      </c>
      <c r="I133" s="271">
        <f>(H133*'Информация о ценах'!$D$66+EAST_MSG_19RUB!H133*'Информация о ценах'!$D$66*'Информация о ценах'!$E$66)*'Информация о ценах'!$B$6*1.02*1.2</f>
        <v>661.87800000000004</v>
      </c>
      <c r="J133" s="217"/>
      <c r="K133" s="273">
        <f t="shared" ref="K133:K196" si="3">I133*J133</f>
        <v>0</v>
      </c>
    </row>
    <row r="134" spans="1:11" s="227" customFormat="1" x14ac:dyDescent="0.35">
      <c r="A134" s="29" t="s">
        <v>7263</v>
      </c>
      <c r="B134" s="299" t="s">
        <v>16260</v>
      </c>
      <c r="C134" s="299" t="s">
        <v>16261</v>
      </c>
      <c r="D134" s="299" t="s">
        <v>7264</v>
      </c>
      <c r="E134" s="299" t="s">
        <v>2786</v>
      </c>
      <c r="F134" s="300">
        <v>48</v>
      </c>
      <c r="G134" s="299" t="s">
        <v>208</v>
      </c>
      <c r="H134" s="301">
        <v>5.46</v>
      </c>
      <c r="I134" s="271">
        <f>(H134*'Информация о ценах'!$D$66+EAST_MSG_19RUB!H134*'Информация о ценах'!$D$66*'Информация о ценах'!$E$66)*'Информация о ценах'!$B$6*1.02*1.2</f>
        <v>250.61399999999998</v>
      </c>
      <c r="J134" s="217"/>
      <c r="K134" s="273">
        <f t="shared" si="3"/>
        <v>0</v>
      </c>
    </row>
    <row r="135" spans="1:11" s="227" customFormat="1" x14ac:dyDescent="0.35">
      <c r="A135" s="29" t="s">
        <v>7265</v>
      </c>
      <c r="B135" s="299" t="s">
        <v>16262</v>
      </c>
      <c r="C135" s="299" t="s">
        <v>16261</v>
      </c>
      <c r="D135" s="299" t="s">
        <v>7264</v>
      </c>
      <c r="E135" s="299" t="s">
        <v>595</v>
      </c>
      <c r="F135" s="300">
        <v>76</v>
      </c>
      <c r="G135" s="299" t="s">
        <v>197</v>
      </c>
      <c r="H135" s="301">
        <v>4.8899999999999997</v>
      </c>
      <c r="I135" s="271">
        <f>(H135*'Информация о ценах'!$D$66+EAST_MSG_19RUB!H135*'Информация о ценах'!$D$66*'Информация о ценах'!$E$66)*'Информация о ценах'!$B$6*1.02*1.2</f>
        <v>224.45099999999999</v>
      </c>
      <c r="J135" s="217"/>
      <c r="K135" s="273">
        <f t="shared" si="3"/>
        <v>0</v>
      </c>
    </row>
    <row r="136" spans="1:11" s="227" customFormat="1" x14ac:dyDescent="0.35">
      <c r="A136" s="29" t="s">
        <v>7266</v>
      </c>
      <c r="B136" s="299" t="s">
        <v>16263</v>
      </c>
      <c r="C136" s="299" t="s">
        <v>16261</v>
      </c>
      <c r="D136" s="299" t="s">
        <v>7264</v>
      </c>
      <c r="E136" s="299" t="s">
        <v>617</v>
      </c>
      <c r="F136" s="300">
        <v>150</v>
      </c>
      <c r="G136" s="299" t="s">
        <v>148</v>
      </c>
      <c r="H136" s="301">
        <v>7.03</v>
      </c>
      <c r="I136" s="271">
        <f>(H136*'Информация о ценах'!$D$66+EAST_MSG_19RUB!H136*'Информация о ценах'!$D$66*'Информация о ценах'!$E$66)*'Информация о ценах'!$B$6*1.02*1.2</f>
        <v>322.67699999999996</v>
      </c>
      <c r="J136" s="217"/>
      <c r="K136" s="273">
        <f t="shared" si="3"/>
        <v>0</v>
      </c>
    </row>
    <row r="137" spans="1:11" s="227" customFormat="1" x14ac:dyDescent="0.35">
      <c r="A137" s="29" t="s">
        <v>7267</v>
      </c>
      <c r="B137" s="299" t="s">
        <v>16264</v>
      </c>
      <c r="C137" s="299" t="s">
        <v>16261</v>
      </c>
      <c r="D137" s="299" t="s">
        <v>7264</v>
      </c>
      <c r="E137" s="299" t="s">
        <v>101</v>
      </c>
      <c r="F137" s="300">
        <v>176</v>
      </c>
      <c r="G137" s="299" t="s">
        <v>180</v>
      </c>
      <c r="H137" s="301">
        <v>12</v>
      </c>
      <c r="I137" s="271">
        <f>(H137*'Информация о ценах'!$D$66+EAST_MSG_19RUB!H137*'Информация о ценах'!$D$66*'Информация о ценах'!$E$66)*'Информация о ценах'!$B$6*1.02*1.2</f>
        <v>550.79999999999995</v>
      </c>
      <c r="J137" s="217"/>
      <c r="K137" s="273">
        <f t="shared" si="3"/>
        <v>0</v>
      </c>
    </row>
    <row r="138" spans="1:11" s="227" customFormat="1" x14ac:dyDescent="0.35">
      <c r="A138" s="29" t="s">
        <v>7268</v>
      </c>
      <c r="B138" s="299" t="s">
        <v>16265</v>
      </c>
      <c r="C138" s="299" t="s">
        <v>16266</v>
      </c>
      <c r="D138" s="299" t="s">
        <v>7269</v>
      </c>
      <c r="E138" s="299" t="s">
        <v>3334</v>
      </c>
      <c r="F138" s="300">
        <v>20</v>
      </c>
      <c r="G138" s="299" t="s">
        <v>1129</v>
      </c>
      <c r="H138" s="301">
        <v>1.99</v>
      </c>
      <c r="I138" s="271">
        <f>(H138*'Информация о ценах'!$D$66+EAST_MSG_19RUB!H138*'Информация о ценах'!$D$66*'Информация о ценах'!$E$66)*'Информация о ценах'!$B$6*1.02*1.2</f>
        <v>91.341000000000008</v>
      </c>
      <c r="J138" s="217"/>
      <c r="K138" s="273">
        <f t="shared" si="3"/>
        <v>0</v>
      </c>
    </row>
    <row r="139" spans="1:11" s="227" customFormat="1" x14ac:dyDescent="0.35">
      <c r="A139" s="29" t="s">
        <v>7270</v>
      </c>
      <c r="B139" s="299" t="s">
        <v>16267</v>
      </c>
      <c r="C139" s="299" t="s">
        <v>16266</v>
      </c>
      <c r="D139" s="299" t="s">
        <v>7269</v>
      </c>
      <c r="E139" s="299" t="s">
        <v>2783</v>
      </c>
      <c r="F139" s="300">
        <v>36</v>
      </c>
      <c r="G139" s="299" t="s">
        <v>226</v>
      </c>
      <c r="H139" s="301">
        <v>2.17</v>
      </c>
      <c r="I139" s="271">
        <f>(H139*'Информация о ценах'!$D$66+EAST_MSG_19RUB!H139*'Информация о ценах'!$D$66*'Информация о ценах'!$E$66)*'Информация о ценах'!$B$6*1.02*1.2</f>
        <v>99.602999999999994</v>
      </c>
      <c r="J139" s="217"/>
      <c r="K139" s="273">
        <f t="shared" si="3"/>
        <v>0</v>
      </c>
    </row>
    <row r="140" spans="1:11" s="227" customFormat="1" x14ac:dyDescent="0.35">
      <c r="A140" s="29" t="s">
        <v>7271</v>
      </c>
      <c r="B140" s="299" t="s">
        <v>16268</v>
      </c>
      <c r="C140" s="299" t="s">
        <v>16266</v>
      </c>
      <c r="D140" s="299" t="s">
        <v>7269</v>
      </c>
      <c r="E140" s="299" t="s">
        <v>2786</v>
      </c>
      <c r="F140" s="300">
        <v>46</v>
      </c>
      <c r="G140" s="299" t="s">
        <v>102</v>
      </c>
      <c r="H140" s="301">
        <v>3.98</v>
      </c>
      <c r="I140" s="271">
        <f>(H140*'Информация о ценах'!$D$66+EAST_MSG_19RUB!H140*'Информация о ценах'!$D$66*'Информация о ценах'!$E$66)*'Информация о ценах'!$B$6*1.02*1.2</f>
        <v>182.68200000000002</v>
      </c>
      <c r="J140" s="217"/>
      <c r="K140" s="273">
        <f t="shared" si="3"/>
        <v>0</v>
      </c>
    </row>
    <row r="141" spans="1:11" s="227" customFormat="1" x14ac:dyDescent="0.35">
      <c r="A141" s="29" t="s">
        <v>7272</v>
      </c>
      <c r="B141" s="299" t="s">
        <v>16269</v>
      </c>
      <c r="C141" s="299" t="s">
        <v>16266</v>
      </c>
      <c r="D141" s="299" t="s">
        <v>7269</v>
      </c>
      <c r="E141" s="299" t="s">
        <v>595</v>
      </c>
      <c r="F141" s="300">
        <v>76</v>
      </c>
      <c r="G141" s="299" t="s">
        <v>618</v>
      </c>
      <c r="H141" s="301">
        <v>2.41</v>
      </c>
      <c r="I141" s="271">
        <f>(H141*'Информация о ценах'!$D$66+EAST_MSG_19RUB!H141*'Информация о ценах'!$D$66*'Информация о ценах'!$E$66)*'Информация о ценах'!$B$6*1.02*1.2</f>
        <v>110.619</v>
      </c>
      <c r="J141" s="217"/>
      <c r="K141" s="273">
        <f t="shared" si="3"/>
        <v>0</v>
      </c>
    </row>
    <row r="142" spans="1:11" s="227" customFormat="1" x14ac:dyDescent="0.35">
      <c r="A142" s="29" t="s">
        <v>7273</v>
      </c>
      <c r="B142" s="299" t="s">
        <v>16270</v>
      </c>
      <c r="C142" s="299" t="s">
        <v>16266</v>
      </c>
      <c r="D142" s="299" t="s">
        <v>7269</v>
      </c>
      <c r="E142" s="299" t="s">
        <v>617</v>
      </c>
      <c r="F142" s="300">
        <v>113</v>
      </c>
      <c r="G142" s="299" t="s">
        <v>148</v>
      </c>
      <c r="H142" s="301">
        <v>5.74</v>
      </c>
      <c r="I142" s="271">
        <f>(H142*'Информация о ценах'!$D$66+EAST_MSG_19RUB!H142*'Информация о ценах'!$D$66*'Информация о ценах'!$E$66)*'Информация о ценах'!$B$6*1.02*1.2</f>
        <v>263.46600000000001</v>
      </c>
      <c r="J142" s="217"/>
      <c r="K142" s="273">
        <f t="shared" si="3"/>
        <v>0</v>
      </c>
    </row>
    <row r="143" spans="1:11" s="227" customFormat="1" x14ac:dyDescent="0.35">
      <c r="A143" s="29" t="s">
        <v>7274</v>
      </c>
      <c r="B143" s="299" t="s">
        <v>16271</v>
      </c>
      <c r="C143" s="299" t="s">
        <v>16266</v>
      </c>
      <c r="D143" s="299" t="s">
        <v>7269</v>
      </c>
      <c r="E143" s="299" t="s">
        <v>101</v>
      </c>
      <c r="F143" s="300">
        <v>216</v>
      </c>
      <c r="G143" s="299" t="s">
        <v>180</v>
      </c>
      <c r="H143" s="301">
        <v>6.84</v>
      </c>
      <c r="I143" s="271">
        <f>(H143*'Информация о ценах'!$D$66+EAST_MSG_19RUB!H143*'Информация о ценах'!$D$66*'Информация о ценах'!$E$66)*'Информация о ценах'!$B$6*1.02*1.2</f>
        <v>313.95599999999996</v>
      </c>
      <c r="J143" s="217"/>
      <c r="K143" s="273">
        <f t="shared" si="3"/>
        <v>0</v>
      </c>
    </row>
    <row r="144" spans="1:11" s="227" customFormat="1" x14ac:dyDescent="0.35">
      <c r="A144" s="29" t="s">
        <v>7275</v>
      </c>
      <c r="B144" s="299" t="s">
        <v>16272</v>
      </c>
      <c r="C144" s="299" t="s">
        <v>16266</v>
      </c>
      <c r="D144" s="299" t="s">
        <v>7269</v>
      </c>
      <c r="E144" s="299" t="s">
        <v>2795</v>
      </c>
      <c r="F144" s="300">
        <v>339</v>
      </c>
      <c r="G144" s="299" t="s">
        <v>2338</v>
      </c>
      <c r="H144" s="301">
        <v>13.55</v>
      </c>
      <c r="I144" s="271">
        <f>(H144*'Информация о ценах'!$D$66+EAST_MSG_19RUB!H144*'Информация о ценах'!$D$66*'Информация о ценах'!$E$66)*'Информация о ценах'!$B$6*1.02*1.2</f>
        <v>621.94500000000005</v>
      </c>
      <c r="J144" s="217"/>
      <c r="K144" s="273">
        <f t="shared" si="3"/>
        <v>0</v>
      </c>
    </row>
    <row r="145" spans="1:11" s="227" customFormat="1" x14ac:dyDescent="0.35">
      <c r="A145" s="29" t="s">
        <v>7276</v>
      </c>
      <c r="B145" s="299" t="s">
        <v>16273</v>
      </c>
      <c r="C145" s="299" t="s">
        <v>16266</v>
      </c>
      <c r="D145" s="299" t="s">
        <v>7269</v>
      </c>
      <c r="E145" s="299" t="s">
        <v>2799</v>
      </c>
      <c r="F145" s="300">
        <v>415</v>
      </c>
      <c r="G145" s="299" t="s">
        <v>2685</v>
      </c>
      <c r="H145" s="301">
        <v>16.920000000000002</v>
      </c>
      <c r="I145" s="271">
        <f>(H145*'Информация о ценах'!$D$66+EAST_MSG_19RUB!H145*'Информация о ценах'!$D$66*'Информация о ценах'!$E$66)*'Информация о ценах'!$B$6*1.02*1.2</f>
        <v>776.62800000000016</v>
      </c>
      <c r="J145" s="217"/>
      <c r="K145" s="273">
        <f t="shared" si="3"/>
        <v>0</v>
      </c>
    </row>
    <row r="146" spans="1:11" s="227" customFormat="1" x14ac:dyDescent="0.35">
      <c r="A146" s="29" t="s">
        <v>7277</v>
      </c>
      <c r="B146" s="299" t="s">
        <v>16274</v>
      </c>
      <c r="C146" s="299" t="s">
        <v>16266</v>
      </c>
      <c r="D146" s="299" t="s">
        <v>7269</v>
      </c>
      <c r="E146" s="299" t="s">
        <v>2207</v>
      </c>
      <c r="F146" s="300">
        <v>647</v>
      </c>
      <c r="G146" s="299" t="s">
        <v>5933</v>
      </c>
      <c r="H146" s="301">
        <v>26.85</v>
      </c>
      <c r="I146" s="271">
        <f>(H146*'Информация о ценах'!$D$66+EAST_MSG_19RUB!H146*'Информация о ценах'!$D$66*'Информация о ценах'!$E$66)*'Информация о ценах'!$B$6*1.02*1.2</f>
        <v>1232.415</v>
      </c>
      <c r="J146" s="217"/>
      <c r="K146" s="273">
        <f t="shared" si="3"/>
        <v>0</v>
      </c>
    </row>
    <row r="147" spans="1:11" s="227" customFormat="1" x14ac:dyDescent="0.35">
      <c r="A147" s="29" t="s">
        <v>7278</v>
      </c>
      <c r="B147" s="299" t="s">
        <v>16275</v>
      </c>
      <c r="C147" s="299" t="s">
        <v>16276</v>
      </c>
      <c r="D147" s="299" t="s">
        <v>7279</v>
      </c>
      <c r="E147" s="299" t="s">
        <v>2783</v>
      </c>
      <c r="F147" s="300">
        <v>43</v>
      </c>
      <c r="G147" s="299" t="s">
        <v>367</v>
      </c>
      <c r="H147" s="301">
        <v>1.94</v>
      </c>
      <c r="I147" s="271">
        <f>(H147*'Информация о ценах'!$D$66+EAST_MSG_19RUB!H147*'Информация о ценах'!$D$66*'Информация о ценах'!$E$66)*'Информация о ценах'!$B$6*1.02*1.2</f>
        <v>89.045999999999992</v>
      </c>
      <c r="J147" s="217"/>
      <c r="K147" s="273">
        <f t="shared" si="3"/>
        <v>0</v>
      </c>
    </row>
    <row r="148" spans="1:11" s="227" customFormat="1" x14ac:dyDescent="0.35">
      <c r="A148" s="29" t="s">
        <v>7280</v>
      </c>
      <c r="B148" s="299" t="s">
        <v>16277</v>
      </c>
      <c r="C148" s="299" t="s">
        <v>16276</v>
      </c>
      <c r="D148" s="299" t="s">
        <v>7279</v>
      </c>
      <c r="E148" s="299" t="s">
        <v>2786</v>
      </c>
      <c r="F148" s="300">
        <v>68</v>
      </c>
      <c r="G148" s="299" t="s">
        <v>104</v>
      </c>
      <c r="H148" s="301">
        <v>4.53</v>
      </c>
      <c r="I148" s="271">
        <f>(H148*'Информация о ценах'!$D$66+EAST_MSG_19RUB!H148*'Информация о ценах'!$D$66*'Информация о ценах'!$E$66)*'Информация о ценах'!$B$6*1.02*1.2</f>
        <v>207.92699999999999</v>
      </c>
      <c r="J148" s="217"/>
      <c r="K148" s="273">
        <f t="shared" si="3"/>
        <v>0</v>
      </c>
    </row>
    <row r="149" spans="1:11" s="227" customFormat="1" x14ac:dyDescent="0.35">
      <c r="A149" s="29" t="s">
        <v>7281</v>
      </c>
      <c r="B149" s="299" t="s">
        <v>16278</v>
      </c>
      <c r="C149" s="299" t="s">
        <v>16276</v>
      </c>
      <c r="D149" s="299" t="s">
        <v>7279</v>
      </c>
      <c r="E149" s="299" t="s">
        <v>595</v>
      </c>
      <c r="F149" s="300">
        <v>86</v>
      </c>
      <c r="G149" s="299" t="s">
        <v>618</v>
      </c>
      <c r="H149" s="301">
        <v>2.89</v>
      </c>
      <c r="I149" s="271">
        <f>(H149*'Информация о ценах'!$D$66+EAST_MSG_19RUB!H149*'Информация о ценах'!$D$66*'Информация о ценах'!$E$66)*'Информация о ценах'!$B$6*1.02*1.2</f>
        <v>132.65100000000001</v>
      </c>
      <c r="J149" s="217"/>
      <c r="K149" s="273">
        <f t="shared" si="3"/>
        <v>0</v>
      </c>
    </row>
    <row r="150" spans="1:11" s="227" customFormat="1" x14ac:dyDescent="0.35">
      <c r="A150" s="29" t="s">
        <v>7282</v>
      </c>
      <c r="B150" s="299" t="s">
        <v>16279</v>
      </c>
      <c r="C150" s="299" t="s">
        <v>16276</v>
      </c>
      <c r="D150" s="299" t="s">
        <v>7279</v>
      </c>
      <c r="E150" s="299" t="s">
        <v>617</v>
      </c>
      <c r="F150" s="300">
        <v>165</v>
      </c>
      <c r="G150" s="299" t="s">
        <v>136</v>
      </c>
      <c r="H150" s="301">
        <v>3.72</v>
      </c>
      <c r="I150" s="271">
        <f>(H150*'Информация о ценах'!$D$66+EAST_MSG_19RUB!H150*'Информация о ценах'!$D$66*'Информация о ценах'!$E$66)*'Информация о ценах'!$B$6*1.02*1.2</f>
        <v>170.74799999999999</v>
      </c>
      <c r="J150" s="217"/>
      <c r="K150" s="273">
        <f t="shared" si="3"/>
        <v>0</v>
      </c>
    </row>
    <row r="151" spans="1:11" s="227" customFormat="1" x14ac:dyDescent="0.35">
      <c r="A151" s="29" t="s">
        <v>7283</v>
      </c>
      <c r="B151" s="299" t="s">
        <v>16280</v>
      </c>
      <c r="C151" s="299" t="s">
        <v>16276</v>
      </c>
      <c r="D151" s="299" t="s">
        <v>7279</v>
      </c>
      <c r="E151" s="299" t="s">
        <v>101</v>
      </c>
      <c r="F151" s="300">
        <v>224</v>
      </c>
      <c r="G151" s="299" t="s">
        <v>180</v>
      </c>
      <c r="H151" s="301">
        <v>5.6</v>
      </c>
      <c r="I151" s="271">
        <f>(H151*'Информация о ценах'!$D$66+EAST_MSG_19RUB!H151*'Информация о ценах'!$D$66*'Информация о ценах'!$E$66)*'Информация о ценах'!$B$6*1.02*1.2</f>
        <v>257.04000000000002</v>
      </c>
      <c r="J151" s="217"/>
      <c r="K151" s="273">
        <f t="shared" si="3"/>
        <v>0</v>
      </c>
    </row>
    <row r="152" spans="1:11" s="227" customFormat="1" x14ac:dyDescent="0.35">
      <c r="A152" s="29" t="s">
        <v>7284</v>
      </c>
      <c r="B152" s="299" t="s">
        <v>16281</v>
      </c>
      <c r="C152" s="299" t="s">
        <v>16276</v>
      </c>
      <c r="D152" s="299" t="s">
        <v>7279</v>
      </c>
      <c r="E152" s="299" t="s">
        <v>2795</v>
      </c>
      <c r="F152" s="300">
        <v>389</v>
      </c>
      <c r="G152" s="299" t="s">
        <v>1343</v>
      </c>
      <c r="H152" s="301">
        <v>21.27</v>
      </c>
      <c r="I152" s="271">
        <f>(H152*'Информация о ценах'!$D$66+EAST_MSG_19RUB!H152*'Информация о ценах'!$D$66*'Информация о ценах'!$E$66)*'Информация о ценах'!$B$6*1.02*1.2</f>
        <v>976.29299999999989</v>
      </c>
      <c r="J152" s="217"/>
      <c r="K152" s="273">
        <f t="shared" si="3"/>
        <v>0</v>
      </c>
    </row>
    <row r="153" spans="1:11" s="227" customFormat="1" x14ac:dyDescent="0.35">
      <c r="A153" s="29" t="s">
        <v>7285</v>
      </c>
      <c r="B153" s="299" t="s">
        <v>16282</v>
      </c>
      <c r="C153" s="299" t="s">
        <v>16276</v>
      </c>
      <c r="D153" s="299" t="s">
        <v>7279</v>
      </c>
      <c r="E153" s="299" t="s">
        <v>2799</v>
      </c>
      <c r="F153" s="300">
        <v>512</v>
      </c>
      <c r="G153" s="299" t="s">
        <v>1399</v>
      </c>
      <c r="H153" s="301">
        <v>19.04</v>
      </c>
      <c r="I153" s="271">
        <f>(H153*'Информация о ценах'!$D$66+EAST_MSG_19RUB!H153*'Информация о ценах'!$D$66*'Информация о ценах'!$E$66)*'Информация о ценах'!$B$6*1.02*1.2</f>
        <v>873.93599999999992</v>
      </c>
      <c r="J153" s="217"/>
      <c r="K153" s="273">
        <f t="shared" si="3"/>
        <v>0</v>
      </c>
    </row>
    <row r="154" spans="1:11" s="227" customFormat="1" x14ac:dyDescent="0.35">
      <c r="A154" s="29" t="s">
        <v>7286</v>
      </c>
      <c r="B154" s="299" t="s">
        <v>16283</v>
      </c>
      <c r="C154" s="299" t="s">
        <v>16276</v>
      </c>
      <c r="D154" s="299" t="s">
        <v>7279</v>
      </c>
      <c r="E154" s="299" t="s">
        <v>2207</v>
      </c>
      <c r="F154" s="300">
        <v>856</v>
      </c>
      <c r="G154" s="299" t="s">
        <v>264</v>
      </c>
      <c r="H154" s="301">
        <v>33.799999999999997</v>
      </c>
      <c r="I154" s="271">
        <f>(H154*'Информация о ценах'!$D$66+EAST_MSG_19RUB!H154*'Информация о ценах'!$D$66*'Информация о ценах'!$E$66)*'Информация о ценах'!$B$6*1.02*1.2</f>
        <v>1551.4199999999998</v>
      </c>
      <c r="J154" s="217"/>
      <c r="K154" s="273">
        <f t="shared" si="3"/>
        <v>0</v>
      </c>
    </row>
    <row r="155" spans="1:11" s="227" customFormat="1" x14ac:dyDescent="0.35">
      <c r="A155" s="29" t="s">
        <v>7287</v>
      </c>
      <c r="B155" s="299" t="s">
        <v>16284</v>
      </c>
      <c r="C155" s="299" t="s">
        <v>16285</v>
      </c>
      <c r="D155" s="299" t="s">
        <v>7288</v>
      </c>
      <c r="E155" s="299" t="s">
        <v>2786</v>
      </c>
      <c r="F155" s="300">
        <v>51</v>
      </c>
      <c r="G155" s="299" t="s">
        <v>367</v>
      </c>
      <c r="H155" s="301">
        <v>8.0500000000000007</v>
      </c>
      <c r="I155" s="271">
        <f>(H155*'Информация о ценах'!$D$66+EAST_MSG_19RUB!H155*'Информация о ценах'!$D$66*'Информация о ценах'!$E$66)*'Информация о ценах'!$B$6*1.02*1.2</f>
        <v>369.495</v>
      </c>
      <c r="J155" s="217"/>
      <c r="K155" s="273">
        <f t="shared" si="3"/>
        <v>0</v>
      </c>
    </row>
    <row r="156" spans="1:11" s="227" customFormat="1" x14ac:dyDescent="0.35">
      <c r="A156" s="29" t="s">
        <v>7289</v>
      </c>
      <c r="B156" s="299" t="s">
        <v>16286</v>
      </c>
      <c r="C156" s="299" t="s">
        <v>16285</v>
      </c>
      <c r="D156" s="299" t="s">
        <v>7288</v>
      </c>
      <c r="E156" s="299" t="s">
        <v>595</v>
      </c>
      <c r="F156" s="300">
        <v>70</v>
      </c>
      <c r="G156" s="299" t="s">
        <v>238</v>
      </c>
      <c r="H156" s="301">
        <v>5.54</v>
      </c>
      <c r="I156" s="271">
        <f>(H156*'Информация о ценах'!$D$66+EAST_MSG_19RUB!H156*'Информация о ценах'!$D$66*'Информация о ценах'!$E$66)*'Информация о ценах'!$B$6*1.02*1.2</f>
        <v>254.286</v>
      </c>
      <c r="J156" s="217"/>
      <c r="K156" s="273">
        <f t="shared" si="3"/>
        <v>0</v>
      </c>
    </row>
    <row r="157" spans="1:11" s="227" customFormat="1" x14ac:dyDescent="0.35">
      <c r="A157" s="29" t="s">
        <v>7290</v>
      </c>
      <c r="B157" s="299" t="s">
        <v>16287</v>
      </c>
      <c r="C157" s="299" t="s">
        <v>16285</v>
      </c>
      <c r="D157" s="299" t="s">
        <v>7288</v>
      </c>
      <c r="E157" s="299" t="s">
        <v>617</v>
      </c>
      <c r="F157" s="300">
        <v>122</v>
      </c>
      <c r="G157" s="299" t="s">
        <v>107</v>
      </c>
      <c r="H157" s="301">
        <v>8.93</v>
      </c>
      <c r="I157" s="271">
        <f>(H157*'Информация о ценах'!$D$66+EAST_MSG_19RUB!H157*'Информация о ценах'!$D$66*'Информация о ценах'!$E$66)*'Информация о ценах'!$B$6*1.02*1.2</f>
        <v>409.887</v>
      </c>
      <c r="J157" s="217"/>
      <c r="K157" s="273">
        <f t="shared" si="3"/>
        <v>0</v>
      </c>
    </row>
    <row r="158" spans="1:11" s="227" customFormat="1" x14ac:dyDescent="0.35">
      <c r="A158" s="29" t="s">
        <v>7291</v>
      </c>
      <c r="B158" s="299" t="s">
        <v>16288</v>
      </c>
      <c r="C158" s="299" t="s">
        <v>16285</v>
      </c>
      <c r="D158" s="299" t="s">
        <v>7288</v>
      </c>
      <c r="E158" s="299" t="s">
        <v>101</v>
      </c>
      <c r="F158" s="300">
        <v>173</v>
      </c>
      <c r="G158" s="299" t="s">
        <v>170</v>
      </c>
      <c r="H158" s="301">
        <v>9.93</v>
      </c>
      <c r="I158" s="271">
        <f>(H158*'Информация о ценах'!$D$66+EAST_MSG_19RUB!H158*'Информация о ценах'!$D$66*'Информация о ценах'!$E$66)*'Информация о ценах'!$B$6*1.02*1.2</f>
        <v>455.78699999999998</v>
      </c>
      <c r="J158" s="217"/>
      <c r="K158" s="273">
        <f t="shared" si="3"/>
        <v>0</v>
      </c>
    </row>
    <row r="159" spans="1:11" s="227" customFormat="1" x14ac:dyDescent="0.35">
      <c r="A159" s="29" t="s">
        <v>7292</v>
      </c>
      <c r="B159" s="299" t="s">
        <v>16289</v>
      </c>
      <c r="C159" s="299" t="s">
        <v>16290</v>
      </c>
      <c r="D159" s="299" t="s">
        <v>7293</v>
      </c>
      <c r="E159" s="299" t="s">
        <v>2786</v>
      </c>
      <c r="F159" s="300">
        <v>62</v>
      </c>
      <c r="G159" s="299" t="s">
        <v>208</v>
      </c>
      <c r="H159" s="301">
        <v>4.6399999999999997</v>
      </c>
      <c r="I159" s="271">
        <f>(H159*'Информация о ценах'!$D$66+EAST_MSG_19RUB!H159*'Информация о ценах'!$D$66*'Информация о ценах'!$E$66)*'Информация о ценах'!$B$6*1.02*1.2</f>
        <v>212.97599999999997</v>
      </c>
      <c r="J159" s="217"/>
      <c r="K159" s="273">
        <f t="shared" si="3"/>
        <v>0</v>
      </c>
    </row>
    <row r="160" spans="1:11" s="227" customFormat="1" x14ac:dyDescent="0.35">
      <c r="A160" s="29" t="s">
        <v>7294</v>
      </c>
      <c r="B160" s="299" t="s">
        <v>16291</v>
      </c>
      <c r="C160" s="299" t="s">
        <v>16290</v>
      </c>
      <c r="D160" s="299" t="s">
        <v>7293</v>
      </c>
      <c r="E160" s="299" t="s">
        <v>595</v>
      </c>
      <c r="F160" s="300">
        <v>87</v>
      </c>
      <c r="G160" s="299" t="s">
        <v>454</v>
      </c>
      <c r="H160" s="301">
        <v>5.23</v>
      </c>
      <c r="I160" s="271">
        <f>(H160*'Информация о ценах'!$D$66+EAST_MSG_19RUB!H160*'Информация о ценах'!$D$66*'Информация о ценах'!$E$66)*'Информация о ценах'!$B$6*1.02*1.2</f>
        <v>240.05700000000004</v>
      </c>
      <c r="J160" s="217"/>
      <c r="K160" s="273">
        <f t="shared" si="3"/>
        <v>0</v>
      </c>
    </row>
    <row r="161" spans="1:11" s="227" customFormat="1" x14ac:dyDescent="0.35">
      <c r="A161" s="29" t="s">
        <v>7295</v>
      </c>
      <c r="B161" s="299" t="s">
        <v>16292</v>
      </c>
      <c r="C161" s="299" t="s">
        <v>16290</v>
      </c>
      <c r="D161" s="299" t="s">
        <v>7293</v>
      </c>
      <c r="E161" s="299" t="s">
        <v>617</v>
      </c>
      <c r="F161" s="300">
        <v>122</v>
      </c>
      <c r="G161" s="299" t="s">
        <v>107</v>
      </c>
      <c r="H161" s="301">
        <v>5.93</v>
      </c>
      <c r="I161" s="271">
        <f>(H161*'Информация о ценах'!$D$66+EAST_MSG_19RUB!H161*'Информация о ценах'!$D$66*'Информация о ценах'!$E$66)*'Информация о ценах'!$B$6*1.02*1.2</f>
        <v>272.18699999999995</v>
      </c>
      <c r="J161" s="217"/>
      <c r="K161" s="273">
        <f t="shared" si="3"/>
        <v>0</v>
      </c>
    </row>
    <row r="162" spans="1:11" s="227" customFormat="1" x14ac:dyDescent="0.35">
      <c r="A162" s="29" t="s">
        <v>7296</v>
      </c>
      <c r="B162" s="299" t="s">
        <v>16293</v>
      </c>
      <c r="C162" s="299" t="s">
        <v>16290</v>
      </c>
      <c r="D162" s="299" t="s">
        <v>7293</v>
      </c>
      <c r="E162" s="299" t="s">
        <v>101</v>
      </c>
      <c r="F162" s="300">
        <v>183</v>
      </c>
      <c r="G162" s="299" t="s">
        <v>170</v>
      </c>
      <c r="H162" s="301">
        <v>7.47</v>
      </c>
      <c r="I162" s="271">
        <f>(H162*'Информация о ценах'!$D$66+EAST_MSG_19RUB!H162*'Информация о ценах'!$D$66*'Информация о ценах'!$E$66)*'Информация о ценах'!$B$6*1.02*1.2</f>
        <v>342.87299999999999</v>
      </c>
      <c r="J162" s="217"/>
      <c r="K162" s="273">
        <f t="shared" si="3"/>
        <v>0</v>
      </c>
    </row>
    <row r="163" spans="1:11" s="227" customFormat="1" x14ac:dyDescent="0.35">
      <c r="A163" s="29" t="s">
        <v>7297</v>
      </c>
      <c r="B163" s="299" t="s">
        <v>16294</v>
      </c>
      <c r="C163" s="299" t="s">
        <v>16295</v>
      </c>
      <c r="D163" s="299" t="s">
        <v>7298</v>
      </c>
      <c r="E163" s="299" t="s">
        <v>3334</v>
      </c>
      <c r="F163" s="300">
        <v>26</v>
      </c>
      <c r="G163" s="299" t="s">
        <v>226</v>
      </c>
      <c r="H163" s="301">
        <v>2.95</v>
      </c>
      <c r="I163" s="271">
        <f>(H163*'Информация о ценах'!$D$66+EAST_MSG_19RUB!H163*'Информация о ценах'!$D$66*'Информация о ценах'!$E$66)*'Информация о ценах'!$B$6*1.02*1.2</f>
        <v>135.405</v>
      </c>
      <c r="J163" s="217"/>
      <c r="K163" s="273">
        <f t="shared" si="3"/>
        <v>0</v>
      </c>
    </row>
    <row r="164" spans="1:11" s="227" customFormat="1" x14ac:dyDescent="0.35">
      <c r="A164" s="29" t="s">
        <v>7299</v>
      </c>
      <c r="B164" s="299" t="s">
        <v>16296</v>
      </c>
      <c r="C164" s="299" t="s">
        <v>16295</v>
      </c>
      <c r="D164" s="299" t="s">
        <v>7298</v>
      </c>
      <c r="E164" s="299" t="s">
        <v>2783</v>
      </c>
      <c r="F164" s="300">
        <v>46</v>
      </c>
      <c r="G164" s="299" t="s">
        <v>367</v>
      </c>
      <c r="H164" s="301">
        <v>2.95</v>
      </c>
      <c r="I164" s="271">
        <f>(H164*'Информация о ценах'!$D$66+EAST_MSG_19RUB!H164*'Информация о ценах'!$D$66*'Информация о ценах'!$E$66)*'Информация о ценах'!$B$6*1.02*1.2</f>
        <v>135.405</v>
      </c>
      <c r="J164" s="217"/>
      <c r="K164" s="273">
        <f t="shared" si="3"/>
        <v>0</v>
      </c>
    </row>
    <row r="165" spans="1:11" s="227" customFormat="1" x14ac:dyDescent="0.35">
      <c r="A165" s="29" t="s">
        <v>7300</v>
      </c>
      <c r="B165" s="299" t="s">
        <v>16297</v>
      </c>
      <c r="C165" s="299" t="s">
        <v>16295</v>
      </c>
      <c r="D165" s="299" t="s">
        <v>7298</v>
      </c>
      <c r="E165" s="299" t="s">
        <v>2786</v>
      </c>
      <c r="F165" s="300">
        <v>62</v>
      </c>
      <c r="G165" s="299" t="s">
        <v>104</v>
      </c>
      <c r="H165" s="301">
        <v>3.14</v>
      </c>
      <c r="I165" s="271">
        <f>(H165*'Информация о ценах'!$D$66+EAST_MSG_19RUB!H165*'Информация о ценах'!$D$66*'Информация о ценах'!$E$66)*'Информация о ценах'!$B$6*1.02*1.2</f>
        <v>144.126</v>
      </c>
      <c r="J165" s="217"/>
      <c r="K165" s="273">
        <f t="shared" si="3"/>
        <v>0</v>
      </c>
    </row>
    <row r="166" spans="1:11" s="227" customFormat="1" x14ac:dyDescent="0.35">
      <c r="A166" s="29" t="s">
        <v>7301</v>
      </c>
      <c r="B166" s="299" t="s">
        <v>16298</v>
      </c>
      <c r="C166" s="299" t="s">
        <v>16295</v>
      </c>
      <c r="D166" s="299" t="s">
        <v>7298</v>
      </c>
      <c r="E166" s="299" t="s">
        <v>595</v>
      </c>
      <c r="F166" s="300">
        <v>95</v>
      </c>
      <c r="G166" s="299" t="s">
        <v>107</v>
      </c>
      <c r="H166" s="301">
        <v>3.45</v>
      </c>
      <c r="I166" s="271">
        <f>(H166*'Информация о ценах'!$D$66+EAST_MSG_19RUB!H166*'Информация о ценах'!$D$66*'Информация о ценах'!$E$66)*'Информация о ценах'!$B$6*1.02*1.2</f>
        <v>158.35499999999999</v>
      </c>
      <c r="J166" s="217"/>
      <c r="K166" s="273">
        <f t="shared" si="3"/>
        <v>0</v>
      </c>
    </row>
    <row r="167" spans="1:11" s="227" customFormat="1" x14ac:dyDescent="0.35">
      <c r="A167" s="29" t="s">
        <v>7302</v>
      </c>
      <c r="B167" s="299" t="s">
        <v>16299</v>
      </c>
      <c r="C167" s="299" t="s">
        <v>16295</v>
      </c>
      <c r="D167" s="299" t="s">
        <v>7298</v>
      </c>
      <c r="E167" s="299" t="s">
        <v>617</v>
      </c>
      <c r="F167" s="300">
        <v>162</v>
      </c>
      <c r="G167" s="299" t="s">
        <v>136</v>
      </c>
      <c r="H167" s="301">
        <v>5.53</v>
      </c>
      <c r="I167" s="271">
        <f>(H167*'Информация о ценах'!$D$66+EAST_MSG_19RUB!H167*'Информация о ценах'!$D$66*'Информация о ценах'!$E$66)*'Информация о ценах'!$B$6*1.02*1.2</f>
        <v>253.827</v>
      </c>
      <c r="J167" s="217"/>
      <c r="K167" s="273">
        <f t="shared" si="3"/>
        <v>0</v>
      </c>
    </row>
    <row r="168" spans="1:11" s="227" customFormat="1" x14ac:dyDescent="0.35">
      <c r="A168" s="29" t="s">
        <v>7303</v>
      </c>
      <c r="B168" s="299" t="s">
        <v>16300</v>
      </c>
      <c r="C168" s="299" t="s">
        <v>16295</v>
      </c>
      <c r="D168" s="299" t="s">
        <v>7298</v>
      </c>
      <c r="E168" s="299" t="s">
        <v>101</v>
      </c>
      <c r="F168" s="300">
        <v>190</v>
      </c>
      <c r="G168" s="299" t="s">
        <v>1675</v>
      </c>
      <c r="H168" s="301">
        <v>11</v>
      </c>
      <c r="I168" s="271">
        <f>(H168*'Информация о ценах'!$D$66+EAST_MSG_19RUB!H168*'Информация о ценах'!$D$66*'Информация о ценах'!$E$66)*'Информация о ценах'!$B$6*1.02*1.2</f>
        <v>504.9</v>
      </c>
      <c r="J168" s="217"/>
      <c r="K168" s="273">
        <f t="shared" si="3"/>
        <v>0</v>
      </c>
    </row>
    <row r="169" spans="1:11" s="227" customFormat="1" x14ac:dyDescent="0.35">
      <c r="A169" s="29" t="s">
        <v>7304</v>
      </c>
      <c r="B169" s="299" t="s">
        <v>16301</v>
      </c>
      <c r="C169" s="299" t="s">
        <v>16295</v>
      </c>
      <c r="D169" s="299" t="s">
        <v>7298</v>
      </c>
      <c r="E169" s="299" t="s">
        <v>2795</v>
      </c>
      <c r="F169" s="300">
        <v>369</v>
      </c>
      <c r="G169" s="299" t="s">
        <v>1314</v>
      </c>
      <c r="H169" s="301">
        <v>14.7</v>
      </c>
      <c r="I169" s="271">
        <f>(H169*'Информация о ценах'!$D$66+EAST_MSG_19RUB!H169*'Информация о ценах'!$D$66*'Информация о ценах'!$E$66)*'Информация о ценах'!$B$6*1.02*1.2</f>
        <v>674.7299999999999</v>
      </c>
      <c r="J169" s="217"/>
      <c r="K169" s="273">
        <f t="shared" si="3"/>
        <v>0</v>
      </c>
    </row>
    <row r="170" spans="1:11" s="227" customFormat="1" x14ac:dyDescent="0.35">
      <c r="A170" s="29" t="s">
        <v>7305</v>
      </c>
      <c r="B170" s="299" t="s">
        <v>16302</v>
      </c>
      <c r="C170" s="299" t="s">
        <v>16295</v>
      </c>
      <c r="D170" s="299" t="s">
        <v>7298</v>
      </c>
      <c r="E170" s="299" t="s">
        <v>2799</v>
      </c>
      <c r="F170" s="300">
        <v>467</v>
      </c>
      <c r="G170" s="299" t="s">
        <v>2000</v>
      </c>
      <c r="H170" s="301">
        <v>20.66</v>
      </c>
      <c r="I170" s="271">
        <f>(H170*'Информация о ценах'!$D$66+EAST_MSG_19RUB!H170*'Информация о ценах'!$D$66*'Информация о ценах'!$E$66)*'Информация о ценах'!$B$6*1.02*1.2</f>
        <v>948.29399999999998</v>
      </c>
      <c r="J170" s="217"/>
      <c r="K170" s="273">
        <f t="shared" si="3"/>
        <v>0</v>
      </c>
    </row>
    <row r="171" spans="1:11" s="227" customFormat="1" x14ac:dyDescent="0.35">
      <c r="A171" s="29" t="s">
        <v>7306</v>
      </c>
      <c r="B171" s="299" t="s">
        <v>16303</v>
      </c>
      <c r="C171" s="299" t="s">
        <v>16295</v>
      </c>
      <c r="D171" s="299" t="s">
        <v>7298</v>
      </c>
      <c r="E171" s="299" t="s">
        <v>2207</v>
      </c>
      <c r="F171" s="300">
        <v>743</v>
      </c>
      <c r="G171" s="299" t="s">
        <v>264</v>
      </c>
      <c r="H171" s="301">
        <v>30.78</v>
      </c>
      <c r="I171" s="271">
        <f>(H171*'Информация о ценах'!$D$66+EAST_MSG_19RUB!H171*'Информация о ценах'!$D$66*'Информация о ценах'!$E$66)*'Информация о ценах'!$B$6*1.02*1.2</f>
        <v>1412.8019999999999</v>
      </c>
      <c r="J171" s="217"/>
      <c r="K171" s="273">
        <f t="shared" si="3"/>
        <v>0</v>
      </c>
    </row>
    <row r="172" spans="1:11" s="227" customFormat="1" x14ac:dyDescent="0.35">
      <c r="A172" s="29" t="s">
        <v>7307</v>
      </c>
      <c r="B172" s="299" t="s">
        <v>16304</v>
      </c>
      <c r="C172" s="299" t="s">
        <v>16305</v>
      </c>
      <c r="D172" s="299" t="s">
        <v>7308</v>
      </c>
      <c r="E172" s="299" t="s">
        <v>2686</v>
      </c>
      <c r="F172" s="300">
        <v>75</v>
      </c>
      <c r="G172" s="299" t="s">
        <v>107</v>
      </c>
      <c r="H172" s="301">
        <v>6.57</v>
      </c>
      <c r="I172" s="271">
        <f>(H172*'Информация о ценах'!$D$66+EAST_MSG_19RUB!H172*'Информация о ценах'!$D$66*'Информация о ценах'!$E$66)*'Информация о ценах'!$B$6*1.02*1.2</f>
        <v>301.56299999999999</v>
      </c>
      <c r="J172" s="217"/>
      <c r="K172" s="273">
        <f t="shared" si="3"/>
        <v>0</v>
      </c>
    </row>
    <row r="173" spans="1:11" s="227" customFormat="1" x14ac:dyDescent="0.35">
      <c r="A173" s="29" t="s">
        <v>7309</v>
      </c>
      <c r="B173" s="299" t="s">
        <v>16306</v>
      </c>
      <c r="C173" s="299" t="s">
        <v>16305</v>
      </c>
      <c r="D173" s="299" t="s">
        <v>7308</v>
      </c>
      <c r="E173" s="299" t="s">
        <v>2687</v>
      </c>
      <c r="F173" s="300">
        <v>132</v>
      </c>
      <c r="G173" s="299" t="s">
        <v>136</v>
      </c>
      <c r="H173" s="301">
        <v>5</v>
      </c>
      <c r="I173" s="271">
        <f>(H173*'Информация о ценах'!$D$66+EAST_MSG_19RUB!H173*'Информация о ценах'!$D$66*'Информация о ценах'!$E$66)*'Информация о ценах'!$B$6*1.02*1.2</f>
        <v>229.5</v>
      </c>
      <c r="J173" s="217"/>
      <c r="K173" s="273">
        <f t="shared" si="3"/>
        <v>0</v>
      </c>
    </row>
    <row r="174" spans="1:11" s="227" customFormat="1" x14ac:dyDescent="0.35">
      <c r="A174" s="29" t="s">
        <v>7310</v>
      </c>
      <c r="B174" s="299" t="s">
        <v>16307</v>
      </c>
      <c r="C174" s="299" t="s">
        <v>16305</v>
      </c>
      <c r="D174" s="299" t="s">
        <v>7308</v>
      </c>
      <c r="E174" s="299" t="s">
        <v>2709</v>
      </c>
      <c r="F174" s="300">
        <v>260</v>
      </c>
      <c r="G174" s="299" t="s">
        <v>180</v>
      </c>
      <c r="H174" s="301">
        <v>11.61</v>
      </c>
      <c r="I174" s="271">
        <f>(H174*'Информация о ценах'!$D$66+EAST_MSG_19RUB!H174*'Информация о ценах'!$D$66*'Информация о ценах'!$E$66)*'Информация о ценах'!$B$6*1.02*1.2</f>
        <v>532.899</v>
      </c>
      <c r="J174" s="217"/>
      <c r="K174" s="273">
        <f t="shared" si="3"/>
        <v>0</v>
      </c>
    </row>
    <row r="175" spans="1:11" s="227" customFormat="1" x14ac:dyDescent="0.35">
      <c r="A175" s="29" t="s">
        <v>7311</v>
      </c>
      <c r="B175" s="299" t="s">
        <v>16308</v>
      </c>
      <c r="C175" s="299" t="s">
        <v>16305</v>
      </c>
      <c r="D175" s="299" t="s">
        <v>7308</v>
      </c>
      <c r="E175" s="299" t="s">
        <v>2688</v>
      </c>
      <c r="F175" s="300">
        <v>203</v>
      </c>
      <c r="G175" s="299" t="s">
        <v>1675</v>
      </c>
      <c r="H175" s="301">
        <v>12.08</v>
      </c>
      <c r="I175" s="271">
        <f>(H175*'Информация о ценах'!$D$66+EAST_MSG_19RUB!H175*'Информация о ценах'!$D$66*'Информация о ценах'!$E$66)*'Информация о ценах'!$B$6*1.02*1.2</f>
        <v>554.47199999999998</v>
      </c>
      <c r="J175" s="217"/>
      <c r="K175" s="273">
        <f t="shared" si="3"/>
        <v>0</v>
      </c>
    </row>
    <row r="176" spans="1:11" s="227" customFormat="1" x14ac:dyDescent="0.35">
      <c r="A176" s="29" t="s">
        <v>7312</v>
      </c>
      <c r="B176" s="299" t="s">
        <v>16309</v>
      </c>
      <c r="C176" s="299" t="s">
        <v>16305</v>
      </c>
      <c r="D176" s="299" t="s">
        <v>7308</v>
      </c>
      <c r="E176" s="299" t="s">
        <v>2710</v>
      </c>
      <c r="F176" s="300">
        <v>405</v>
      </c>
      <c r="G176" s="299" t="s">
        <v>1999</v>
      </c>
      <c r="H176" s="301">
        <v>14.55</v>
      </c>
      <c r="I176" s="271">
        <f>(H176*'Информация о ценах'!$D$66+EAST_MSG_19RUB!H176*'Информация о ценах'!$D$66*'Информация о ценах'!$E$66)*'Информация о ценах'!$B$6*1.02*1.2</f>
        <v>667.84500000000003</v>
      </c>
      <c r="J176" s="217"/>
      <c r="K176" s="273">
        <f t="shared" si="3"/>
        <v>0</v>
      </c>
    </row>
    <row r="177" spans="1:11" s="227" customFormat="1" x14ac:dyDescent="0.35">
      <c r="A177" s="29" t="s">
        <v>7313</v>
      </c>
      <c r="B177" s="299" t="s">
        <v>16310</v>
      </c>
      <c r="C177" s="299" t="s">
        <v>16311</v>
      </c>
      <c r="D177" s="299" t="s">
        <v>7314</v>
      </c>
      <c r="E177" s="299" t="s">
        <v>3334</v>
      </c>
      <c r="F177" s="300">
        <v>7</v>
      </c>
      <c r="G177" s="299" t="s">
        <v>6232</v>
      </c>
      <c r="H177" s="301">
        <v>1.1599999999999999</v>
      </c>
      <c r="I177" s="271">
        <f>(H177*'Информация о ценах'!$D$66+EAST_MSG_19RUB!H177*'Информация о ценах'!$D$66*'Информация о ценах'!$E$66)*'Информация о ценах'!$B$6*1.02*1.2</f>
        <v>53.243999999999993</v>
      </c>
      <c r="J177" s="217"/>
      <c r="K177" s="273">
        <f t="shared" si="3"/>
        <v>0</v>
      </c>
    </row>
    <row r="178" spans="1:11" s="227" customFormat="1" x14ac:dyDescent="0.35">
      <c r="A178" s="29" t="s">
        <v>7315</v>
      </c>
      <c r="B178" s="299" t="s">
        <v>16312</v>
      </c>
      <c r="C178" s="299" t="s">
        <v>16311</v>
      </c>
      <c r="D178" s="299" t="s">
        <v>7314</v>
      </c>
      <c r="E178" s="299" t="s">
        <v>2783</v>
      </c>
      <c r="F178" s="300">
        <v>11</v>
      </c>
      <c r="G178" s="299" t="s">
        <v>1256</v>
      </c>
      <c r="H178" s="301">
        <v>0.55000000000000004</v>
      </c>
      <c r="I178" s="271">
        <f>(H178*'Информация о ценах'!$D$66+EAST_MSG_19RUB!H178*'Информация о ценах'!$D$66*'Информация о ценах'!$E$66)*'Информация о ценах'!$B$6*1.02*1.2</f>
        <v>25.245000000000001</v>
      </c>
      <c r="J178" s="217"/>
      <c r="K178" s="273">
        <f t="shared" si="3"/>
        <v>0</v>
      </c>
    </row>
    <row r="179" spans="1:11" s="227" customFormat="1" x14ac:dyDescent="0.35">
      <c r="A179" s="29" t="s">
        <v>7316</v>
      </c>
      <c r="B179" s="299" t="s">
        <v>16313</v>
      </c>
      <c r="C179" s="299" t="s">
        <v>16311</v>
      </c>
      <c r="D179" s="299" t="s">
        <v>7314</v>
      </c>
      <c r="E179" s="299" t="s">
        <v>2786</v>
      </c>
      <c r="F179" s="300">
        <v>13</v>
      </c>
      <c r="G179" s="299" t="s">
        <v>1192</v>
      </c>
      <c r="H179" s="301">
        <v>0.66</v>
      </c>
      <c r="I179" s="271">
        <f>(H179*'Информация о ценах'!$D$66+EAST_MSG_19RUB!H179*'Информация о ценах'!$D$66*'Информация о ценах'!$E$66)*'Информация о ценах'!$B$6*1.02*1.2</f>
        <v>30.294</v>
      </c>
      <c r="J179" s="217"/>
      <c r="K179" s="273">
        <f t="shared" si="3"/>
        <v>0</v>
      </c>
    </row>
    <row r="180" spans="1:11" s="227" customFormat="1" x14ac:dyDescent="0.35">
      <c r="A180" s="29" t="s">
        <v>7317</v>
      </c>
      <c r="B180" s="299" t="s">
        <v>16314</v>
      </c>
      <c r="C180" s="299" t="s">
        <v>16311</v>
      </c>
      <c r="D180" s="299" t="s">
        <v>7314</v>
      </c>
      <c r="E180" s="299" t="s">
        <v>595</v>
      </c>
      <c r="F180" s="300">
        <v>24</v>
      </c>
      <c r="G180" s="299" t="s">
        <v>1091</v>
      </c>
      <c r="H180" s="301">
        <v>0.89</v>
      </c>
      <c r="I180" s="271">
        <f>(H180*'Информация о ценах'!$D$66+EAST_MSG_19RUB!H180*'Информация о ценах'!$D$66*'Информация о ценах'!$E$66)*'Информация о ценах'!$B$6*1.02*1.2</f>
        <v>40.851000000000006</v>
      </c>
      <c r="J180" s="217"/>
      <c r="K180" s="273">
        <f t="shared" si="3"/>
        <v>0</v>
      </c>
    </row>
    <row r="181" spans="1:11" s="227" customFormat="1" x14ac:dyDescent="0.35">
      <c r="A181" s="29" t="s">
        <v>7318</v>
      </c>
      <c r="B181" s="299" t="s">
        <v>16315</v>
      </c>
      <c r="C181" s="299" t="s">
        <v>16311</v>
      </c>
      <c r="D181" s="299" t="s">
        <v>7314</v>
      </c>
      <c r="E181" s="299" t="s">
        <v>617</v>
      </c>
      <c r="F181" s="300">
        <v>36</v>
      </c>
      <c r="G181" s="299" t="s">
        <v>367</v>
      </c>
      <c r="H181" s="301">
        <v>1.32</v>
      </c>
      <c r="I181" s="271">
        <f>(H181*'Информация о ценах'!$D$66+EAST_MSG_19RUB!H181*'Информация о ценах'!$D$66*'Информация о ценах'!$E$66)*'Информация о ценах'!$B$6*1.02*1.2</f>
        <v>60.588000000000001</v>
      </c>
      <c r="J181" s="217"/>
      <c r="K181" s="273">
        <f t="shared" si="3"/>
        <v>0</v>
      </c>
    </row>
    <row r="182" spans="1:11" s="227" customFormat="1" x14ac:dyDescent="0.35">
      <c r="A182" s="29" t="s">
        <v>7319</v>
      </c>
      <c r="B182" s="299" t="s">
        <v>16316</v>
      </c>
      <c r="C182" s="299" t="s">
        <v>16311</v>
      </c>
      <c r="D182" s="299" t="s">
        <v>7314</v>
      </c>
      <c r="E182" s="299" t="s">
        <v>101</v>
      </c>
      <c r="F182" s="300">
        <v>55</v>
      </c>
      <c r="G182" s="299" t="s">
        <v>1416</v>
      </c>
      <c r="H182" s="301">
        <v>1.91</v>
      </c>
      <c r="I182" s="271">
        <f>(H182*'Информация о ценах'!$D$66+EAST_MSG_19RUB!H182*'Информация о ценах'!$D$66*'Информация о ценах'!$E$66)*'Информация о ценах'!$B$6*1.02*1.2</f>
        <v>87.668999999999997</v>
      </c>
      <c r="J182" s="217"/>
      <c r="K182" s="273">
        <f t="shared" si="3"/>
        <v>0</v>
      </c>
    </row>
    <row r="183" spans="1:11" s="227" customFormat="1" x14ac:dyDescent="0.35">
      <c r="A183" s="29" t="s">
        <v>7320</v>
      </c>
      <c r="B183" s="299" t="s">
        <v>16317</v>
      </c>
      <c r="C183" s="299" t="s">
        <v>16311</v>
      </c>
      <c r="D183" s="299" t="s">
        <v>7314</v>
      </c>
      <c r="E183" s="299" t="s">
        <v>2795</v>
      </c>
      <c r="F183" s="300">
        <v>103</v>
      </c>
      <c r="G183" s="299" t="s">
        <v>7218</v>
      </c>
      <c r="H183" s="301">
        <v>3.87</v>
      </c>
      <c r="I183" s="271">
        <f>(H183*'Информация о ценах'!$D$66+EAST_MSG_19RUB!H183*'Информация о ценах'!$D$66*'Информация о ценах'!$E$66)*'Информация о ценах'!$B$6*1.02*1.2</f>
        <v>177.63300000000001</v>
      </c>
      <c r="J183" s="217"/>
      <c r="K183" s="273">
        <f t="shared" si="3"/>
        <v>0</v>
      </c>
    </row>
    <row r="184" spans="1:11" s="227" customFormat="1" x14ac:dyDescent="0.35">
      <c r="A184" s="29" t="s">
        <v>7321</v>
      </c>
      <c r="B184" s="299" t="s">
        <v>16318</v>
      </c>
      <c r="C184" s="299" t="s">
        <v>16311</v>
      </c>
      <c r="D184" s="299" t="s">
        <v>7314</v>
      </c>
      <c r="E184" s="299" t="s">
        <v>2799</v>
      </c>
      <c r="F184" s="300">
        <v>118</v>
      </c>
      <c r="G184" s="299" t="s">
        <v>2423</v>
      </c>
      <c r="H184" s="301">
        <v>5.62</v>
      </c>
      <c r="I184" s="271">
        <f>(H184*'Информация о ценах'!$D$66+EAST_MSG_19RUB!H184*'Информация о ценах'!$D$66*'Информация о ценах'!$E$66)*'Информация о ценах'!$B$6*1.02*1.2</f>
        <v>257.95799999999997</v>
      </c>
      <c r="J184" s="217"/>
      <c r="K184" s="273">
        <f t="shared" si="3"/>
        <v>0</v>
      </c>
    </row>
    <row r="185" spans="1:11" s="227" customFormat="1" x14ac:dyDescent="0.35">
      <c r="A185" s="29" t="s">
        <v>7322</v>
      </c>
      <c r="B185" s="299" t="s">
        <v>16319</v>
      </c>
      <c r="C185" s="299" t="s">
        <v>16311</v>
      </c>
      <c r="D185" s="299" t="s">
        <v>7314</v>
      </c>
      <c r="E185" s="299" t="s">
        <v>2207</v>
      </c>
      <c r="F185" s="300">
        <v>230</v>
      </c>
      <c r="G185" s="299" t="s">
        <v>7226</v>
      </c>
      <c r="H185" s="301">
        <v>8.98</v>
      </c>
      <c r="I185" s="271">
        <f>(H185*'Информация о ценах'!$D$66+EAST_MSG_19RUB!H185*'Информация о ценах'!$D$66*'Информация о ценах'!$E$66)*'Информация о ценах'!$B$6*1.02*1.2</f>
        <v>412.18200000000002</v>
      </c>
      <c r="J185" s="217"/>
      <c r="K185" s="273">
        <f t="shared" si="3"/>
        <v>0</v>
      </c>
    </row>
    <row r="186" spans="1:11" s="227" customFormat="1" x14ac:dyDescent="0.35">
      <c r="A186" s="29" t="s">
        <v>7323</v>
      </c>
      <c r="B186" s="299" t="s">
        <v>16320</v>
      </c>
      <c r="C186" s="299" t="s">
        <v>16321</v>
      </c>
      <c r="D186" s="299" t="s">
        <v>7314</v>
      </c>
      <c r="E186" s="299" t="s">
        <v>2783</v>
      </c>
      <c r="F186" s="300">
        <v>11</v>
      </c>
      <c r="G186" s="299" t="s">
        <v>1254</v>
      </c>
      <c r="H186" s="301">
        <v>1.56</v>
      </c>
      <c r="I186" s="271">
        <f>(H186*'Информация о ценах'!$D$66+EAST_MSG_19RUB!H186*'Информация о ценах'!$D$66*'Информация о ценах'!$E$66)*'Информация о ценах'!$B$6*1.02*1.2</f>
        <v>71.603999999999999</v>
      </c>
      <c r="J186" s="217"/>
      <c r="K186" s="273">
        <f t="shared" si="3"/>
        <v>0</v>
      </c>
    </row>
    <row r="187" spans="1:11" s="227" customFormat="1" x14ac:dyDescent="0.35">
      <c r="A187" s="29" t="s">
        <v>7324</v>
      </c>
      <c r="B187" s="299" t="s">
        <v>16322</v>
      </c>
      <c r="C187" s="299" t="s">
        <v>16321</v>
      </c>
      <c r="D187" s="299" t="s">
        <v>7314</v>
      </c>
      <c r="E187" s="299" t="s">
        <v>2786</v>
      </c>
      <c r="F187" s="300">
        <v>13</v>
      </c>
      <c r="G187" s="299" t="s">
        <v>1192</v>
      </c>
      <c r="H187" s="301">
        <v>0.68</v>
      </c>
      <c r="I187" s="271">
        <f>(H187*'Информация о ценах'!$D$66+EAST_MSG_19RUB!H187*'Информация о ценах'!$D$66*'Информация о ценах'!$E$66)*'Информация о ценах'!$B$6*1.02*1.2</f>
        <v>31.212000000000003</v>
      </c>
      <c r="J187" s="217"/>
      <c r="K187" s="273">
        <f t="shared" si="3"/>
        <v>0</v>
      </c>
    </row>
    <row r="188" spans="1:11" s="227" customFormat="1" x14ac:dyDescent="0.35">
      <c r="A188" s="29" t="s">
        <v>7325</v>
      </c>
      <c r="B188" s="299" t="s">
        <v>16323</v>
      </c>
      <c r="C188" s="299" t="s">
        <v>16321</v>
      </c>
      <c r="D188" s="299" t="s">
        <v>7314</v>
      </c>
      <c r="E188" s="299" t="s">
        <v>595</v>
      </c>
      <c r="F188" s="300">
        <v>21</v>
      </c>
      <c r="G188" s="299" t="s">
        <v>226</v>
      </c>
      <c r="H188" s="301">
        <v>1.38</v>
      </c>
      <c r="I188" s="271">
        <f>(H188*'Информация о ценах'!$D$66+EAST_MSG_19RUB!H188*'Информация о ценах'!$D$66*'Информация о ценах'!$E$66)*'Информация о ценах'!$B$6*1.02*1.2</f>
        <v>63.341999999999992</v>
      </c>
      <c r="J188" s="217"/>
      <c r="K188" s="273">
        <f t="shared" si="3"/>
        <v>0</v>
      </c>
    </row>
    <row r="189" spans="1:11" s="227" customFormat="1" x14ac:dyDescent="0.35">
      <c r="A189" s="29" t="s">
        <v>7326</v>
      </c>
      <c r="B189" s="299" t="s">
        <v>16324</v>
      </c>
      <c r="C189" s="299" t="s">
        <v>16321</v>
      </c>
      <c r="D189" s="299" t="s">
        <v>7314</v>
      </c>
      <c r="E189" s="299" t="s">
        <v>617</v>
      </c>
      <c r="F189" s="300">
        <v>34</v>
      </c>
      <c r="G189" s="299" t="s">
        <v>367</v>
      </c>
      <c r="H189" s="301">
        <v>1.48</v>
      </c>
      <c r="I189" s="271">
        <f>(H189*'Информация о ценах'!$D$66+EAST_MSG_19RUB!H189*'Информация о ценах'!$D$66*'Информация о ценах'!$E$66)*'Информация о ценах'!$B$6*1.02*1.2</f>
        <v>67.932000000000002</v>
      </c>
      <c r="J189" s="217"/>
      <c r="K189" s="273">
        <f t="shared" si="3"/>
        <v>0</v>
      </c>
    </row>
    <row r="190" spans="1:11" s="227" customFormat="1" x14ac:dyDescent="0.35">
      <c r="A190" s="29" t="s">
        <v>7327</v>
      </c>
      <c r="B190" s="299" t="s">
        <v>16325</v>
      </c>
      <c r="C190" s="299" t="s">
        <v>16321</v>
      </c>
      <c r="D190" s="299" t="s">
        <v>7314</v>
      </c>
      <c r="E190" s="299" t="s">
        <v>101</v>
      </c>
      <c r="F190" s="300">
        <v>50</v>
      </c>
      <c r="G190" s="299" t="s">
        <v>238</v>
      </c>
      <c r="H190" s="301">
        <v>1.66</v>
      </c>
      <c r="I190" s="271">
        <f>(H190*'Информация о ценах'!$D$66+EAST_MSG_19RUB!H190*'Информация о ценах'!$D$66*'Информация о ценах'!$E$66)*'Информация о ценах'!$B$6*1.02*1.2</f>
        <v>76.194000000000003</v>
      </c>
      <c r="J190" s="217"/>
      <c r="K190" s="273">
        <f t="shared" si="3"/>
        <v>0</v>
      </c>
    </row>
    <row r="191" spans="1:11" s="227" customFormat="1" x14ac:dyDescent="0.35">
      <c r="A191" s="29" t="s">
        <v>7328</v>
      </c>
      <c r="B191" s="299" t="s">
        <v>16326</v>
      </c>
      <c r="C191" s="299" t="s">
        <v>16321</v>
      </c>
      <c r="D191" s="299" t="s">
        <v>7314</v>
      </c>
      <c r="E191" s="299" t="s">
        <v>2795</v>
      </c>
      <c r="F191" s="300">
        <v>62</v>
      </c>
      <c r="G191" s="299" t="s">
        <v>2679</v>
      </c>
      <c r="H191" s="301">
        <v>2.7</v>
      </c>
      <c r="I191" s="271">
        <f>(H191*'Информация о ценах'!$D$66+EAST_MSG_19RUB!H191*'Информация о ценах'!$D$66*'Информация о ценах'!$E$66)*'Информация о ценах'!$B$6*1.02*1.2</f>
        <v>123.93</v>
      </c>
      <c r="J191" s="217"/>
      <c r="K191" s="273">
        <f t="shared" si="3"/>
        <v>0</v>
      </c>
    </row>
    <row r="192" spans="1:11" s="227" customFormat="1" x14ac:dyDescent="0.35">
      <c r="A192" s="29" t="s">
        <v>7329</v>
      </c>
      <c r="B192" s="299" t="s">
        <v>16327</v>
      </c>
      <c r="C192" s="299" t="s">
        <v>16321</v>
      </c>
      <c r="D192" s="299" t="s">
        <v>7314</v>
      </c>
      <c r="E192" s="299" t="s">
        <v>2799</v>
      </c>
      <c r="F192" s="300">
        <v>93</v>
      </c>
      <c r="G192" s="299" t="s">
        <v>5262</v>
      </c>
      <c r="H192" s="301">
        <v>4.3499999999999996</v>
      </c>
      <c r="I192" s="271">
        <f>(H192*'Информация о ценах'!$D$66+EAST_MSG_19RUB!H192*'Информация о ценах'!$D$66*'Информация о ценах'!$E$66)*'Информация о ценах'!$B$6*1.02*1.2</f>
        <v>199.66500000000002</v>
      </c>
      <c r="J192" s="217"/>
      <c r="K192" s="273">
        <f t="shared" si="3"/>
        <v>0</v>
      </c>
    </row>
    <row r="193" spans="1:11" s="227" customFormat="1" x14ac:dyDescent="0.35">
      <c r="A193" s="29" t="s">
        <v>7330</v>
      </c>
      <c r="B193" s="299" t="s">
        <v>16328</v>
      </c>
      <c r="C193" s="299" t="s">
        <v>16321</v>
      </c>
      <c r="D193" s="299" t="s">
        <v>7314</v>
      </c>
      <c r="E193" s="299" t="s">
        <v>2207</v>
      </c>
      <c r="F193" s="300">
        <v>161</v>
      </c>
      <c r="G193" s="299" t="s">
        <v>2680</v>
      </c>
      <c r="H193" s="301">
        <v>7.83</v>
      </c>
      <c r="I193" s="271">
        <f>(H193*'Информация о ценах'!$D$66+EAST_MSG_19RUB!H193*'Информация о ценах'!$D$66*'Информация о ценах'!$E$66)*'Информация о ценах'!$B$6*1.02*1.2</f>
        <v>359.39699999999999</v>
      </c>
      <c r="J193" s="217"/>
      <c r="K193" s="273">
        <f t="shared" si="3"/>
        <v>0</v>
      </c>
    </row>
    <row r="194" spans="1:11" s="227" customFormat="1" x14ac:dyDescent="0.35">
      <c r="A194" s="29" t="s">
        <v>7331</v>
      </c>
      <c r="B194" s="299" t="s">
        <v>16329</v>
      </c>
      <c r="C194" s="299" t="s">
        <v>16330</v>
      </c>
      <c r="D194" s="299" t="s">
        <v>7332</v>
      </c>
      <c r="E194" s="299" t="s">
        <v>595</v>
      </c>
      <c r="F194" s="300">
        <v>208</v>
      </c>
      <c r="G194" s="299" t="s">
        <v>229</v>
      </c>
      <c r="H194" s="301">
        <v>9.7100000000000009</v>
      </c>
      <c r="I194" s="271">
        <f>(H194*'Информация о ценах'!$D$66+EAST_MSG_19RUB!H194*'Информация о ценах'!$D$66*'Информация о ценах'!$E$66)*'Информация о ценах'!$B$6*1.02*1.2</f>
        <v>445.68900000000008</v>
      </c>
      <c r="J194" s="217"/>
      <c r="K194" s="273">
        <f t="shared" si="3"/>
        <v>0</v>
      </c>
    </row>
    <row r="195" spans="1:11" s="227" customFormat="1" x14ac:dyDescent="0.35">
      <c r="A195" s="29" t="s">
        <v>7333</v>
      </c>
      <c r="B195" s="299" t="s">
        <v>16331</v>
      </c>
      <c r="C195" s="299" t="s">
        <v>16330</v>
      </c>
      <c r="D195" s="299" t="s">
        <v>7332</v>
      </c>
      <c r="E195" s="299" t="s">
        <v>617</v>
      </c>
      <c r="F195" s="300">
        <v>159</v>
      </c>
      <c r="G195" s="299" t="s">
        <v>136</v>
      </c>
      <c r="H195" s="301">
        <v>9.15</v>
      </c>
      <c r="I195" s="271">
        <f>(H195*'Информация о ценах'!$D$66+EAST_MSG_19RUB!H195*'Информация о ценах'!$D$66*'Информация о ценах'!$E$66)*'Информация о ценах'!$B$6*1.02*1.2</f>
        <v>419.98500000000001</v>
      </c>
      <c r="J195" s="217"/>
      <c r="K195" s="273">
        <f t="shared" si="3"/>
        <v>0</v>
      </c>
    </row>
    <row r="196" spans="1:11" s="227" customFormat="1" x14ac:dyDescent="0.35">
      <c r="A196" s="29" t="s">
        <v>7334</v>
      </c>
      <c r="B196" s="299" t="s">
        <v>16332</v>
      </c>
      <c r="C196" s="299" t="s">
        <v>16333</v>
      </c>
      <c r="D196" s="299" t="s">
        <v>7335</v>
      </c>
      <c r="E196" s="299" t="s">
        <v>5243</v>
      </c>
      <c r="F196" s="300">
        <v>12</v>
      </c>
      <c r="G196" s="299" t="s">
        <v>1254</v>
      </c>
      <c r="H196" s="301">
        <v>0.85</v>
      </c>
      <c r="I196" s="271">
        <f>(H196*'Информация о ценах'!$D$66+EAST_MSG_19RUB!H196*'Информация о ценах'!$D$66*'Информация о ценах'!$E$66)*'Информация о ценах'!$B$6*1.02*1.2</f>
        <v>39.015000000000001</v>
      </c>
      <c r="J196" s="217"/>
      <c r="K196" s="273">
        <f t="shared" si="3"/>
        <v>0</v>
      </c>
    </row>
    <row r="197" spans="1:11" s="227" customFormat="1" x14ac:dyDescent="0.35">
      <c r="A197" s="29" t="s">
        <v>7336</v>
      </c>
      <c r="B197" s="299" t="s">
        <v>16334</v>
      </c>
      <c r="C197" s="299" t="s">
        <v>16333</v>
      </c>
      <c r="D197" s="299" t="s">
        <v>7335</v>
      </c>
      <c r="E197" s="299" t="s">
        <v>7337</v>
      </c>
      <c r="F197" s="300">
        <v>8</v>
      </c>
      <c r="G197" s="299" t="s">
        <v>1254</v>
      </c>
      <c r="H197" s="301">
        <v>0.8</v>
      </c>
      <c r="I197" s="271">
        <f>(H197*'Информация о ценах'!$D$66+EAST_MSG_19RUB!H197*'Информация о ценах'!$D$66*'Информация о ценах'!$E$66)*'Информация о ценах'!$B$6*1.02*1.2</f>
        <v>36.72</v>
      </c>
      <c r="J197" s="217"/>
      <c r="K197" s="273">
        <f t="shared" ref="K197:K260" si="4">I197*J197</f>
        <v>0</v>
      </c>
    </row>
    <row r="198" spans="1:11" s="227" customFormat="1" x14ac:dyDescent="0.35">
      <c r="A198" s="29" t="s">
        <v>7338</v>
      </c>
      <c r="B198" s="299" t="s">
        <v>16335</v>
      </c>
      <c r="C198" s="299" t="s">
        <v>16333</v>
      </c>
      <c r="D198" s="299" t="s">
        <v>7335</v>
      </c>
      <c r="E198" s="299" t="s">
        <v>7339</v>
      </c>
      <c r="F198" s="300">
        <v>12</v>
      </c>
      <c r="G198" s="299" t="s">
        <v>1256</v>
      </c>
      <c r="H198" s="301">
        <v>0.8</v>
      </c>
      <c r="I198" s="271">
        <f>(H198*'Информация о ценах'!$D$66+EAST_MSG_19RUB!H198*'Информация о ценах'!$D$66*'Информация о ценах'!$E$66)*'Информация о ценах'!$B$6*1.02*1.2</f>
        <v>36.72</v>
      </c>
      <c r="J198" s="217"/>
      <c r="K198" s="273">
        <f t="shared" si="4"/>
        <v>0</v>
      </c>
    </row>
    <row r="199" spans="1:11" s="227" customFormat="1" x14ac:dyDescent="0.35">
      <c r="A199" s="29" t="s">
        <v>7340</v>
      </c>
      <c r="B199" s="299" t="s">
        <v>16336</v>
      </c>
      <c r="C199" s="299" t="s">
        <v>16333</v>
      </c>
      <c r="D199" s="299" t="s">
        <v>7335</v>
      </c>
      <c r="E199" s="299" t="s">
        <v>7341</v>
      </c>
      <c r="F199" s="300">
        <v>26</v>
      </c>
      <c r="G199" s="299" t="s">
        <v>1129</v>
      </c>
      <c r="H199" s="301">
        <v>1.18</v>
      </c>
      <c r="I199" s="271">
        <f>(H199*'Информация о ценах'!$D$66+EAST_MSG_19RUB!H199*'Информация о ценах'!$D$66*'Информация о ценах'!$E$66)*'Информация о ценах'!$B$6*1.02*1.2</f>
        <v>54.161999999999999</v>
      </c>
      <c r="J199" s="217"/>
      <c r="K199" s="273">
        <f t="shared" si="4"/>
        <v>0</v>
      </c>
    </row>
    <row r="200" spans="1:11" s="227" customFormat="1" x14ac:dyDescent="0.35">
      <c r="A200" s="29" t="s">
        <v>7342</v>
      </c>
      <c r="B200" s="299" t="s">
        <v>16337</v>
      </c>
      <c r="C200" s="299" t="s">
        <v>16333</v>
      </c>
      <c r="D200" s="299" t="s">
        <v>7335</v>
      </c>
      <c r="E200" s="299" t="s">
        <v>7343</v>
      </c>
      <c r="F200" s="300">
        <v>20</v>
      </c>
      <c r="G200" s="299" t="s">
        <v>226</v>
      </c>
      <c r="H200" s="301">
        <v>1.47</v>
      </c>
      <c r="I200" s="271">
        <f>(H200*'Информация о ценах'!$D$66+EAST_MSG_19RUB!H200*'Информация о ценах'!$D$66*'Информация о ценах'!$E$66)*'Информация о ценах'!$B$6*1.02*1.2</f>
        <v>67.472999999999999</v>
      </c>
      <c r="J200" s="217"/>
      <c r="K200" s="273">
        <f t="shared" si="4"/>
        <v>0</v>
      </c>
    </row>
    <row r="201" spans="1:11" s="227" customFormat="1" x14ac:dyDescent="0.35">
      <c r="A201" s="29" t="s">
        <v>7344</v>
      </c>
      <c r="B201" s="299" t="s">
        <v>16338</v>
      </c>
      <c r="C201" s="299" t="s">
        <v>16333</v>
      </c>
      <c r="D201" s="299" t="s">
        <v>7335</v>
      </c>
      <c r="E201" s="299" t="s">
        <v>7345</v>
      </c>
      <c r="F201" s="300">
        <v>47</v>
      </c>
      <c r="G201" s="299" t="s">
        <v>208</v>
      </c>
      <c r="H201" s="301">
        <v>2.39</v>
      </c>
      <c r="I201" s="271">
        <f>(H201*'Информация о ценах'!$D$66+EAST_MSG_19RUB!H201*'Информация о ценах'!$D$66*'Информация о ценах'!$E$66)*'Информация о ценах'!$B$6*1.02*1.2</f>
        <v>109.70100000000001</v>
      </c>
      <c r="J201" s="217"/>
      <c r="K201" s="273">
        <f t="shared" si="4"/>
        <v>0</v>
      </c>
    </row>
    <row r="202" spans="1:11" s="227" customFormat="1" x14ac:dyDescent="0.35">
      <c r="A202" s="29" t="s">
        <v>7346</v>
      </c>
      <c r="B202" s="299" t="s">
        <v>16339</v>
      </c>
      <c r="C202" s="299" t="s">
        <v>16333</v>
      </c>
      <c r="D202" s="299" t="s">
        <v>7335</v>
      </c>
      <c r="E202" s="299" t="s">
        <v>5249</v>
      </c>
      <c r="F202" s="300">
        <v>84</v>
      </c>
      <c r="G202" s="299" t="s">
        <v>197</v>
      </c>
      <c r="H202" s="301">
        <v>8.41</v>
      </c>
      <c r="I202" s="271">
        <f>(H202*'Информация о ценах'!$D$66+EAST_MSG_19RUB!H202*'Информация о ценах'!$D$66*'Информация о ценах'!$E$66)*'Информация о ценах'!$B$6*1.02*1.2</f>
        <v>386.01900000000001</v>
      </c>
      <c r="J202" s="217"/>
      <c r="K202" s="273">
        <f t="shared" si="4"/>
        <v>0</v>
      </c>
    </row>
    <row r="203" spans="1:11" s="227" customFormat="1" x14ac:dyDescent="0.35">
      <c r="A203" s="29" t="s">
        <v>7347</v>
      </c>
      <c r="B203" s="299" t="s">
        <v>16340</v>
      </c>
      <c r="C203" s="299" t="s">
        <v>16333</v>
      </c>
      <c r="D203" s="299" t="s">
        <v>7335</v>
      </c>
      <c r="E203" s="299" t="s">
        <v>7348</v>
      </c>
      <c r="F203" s="300">
        <v>282</v>
      </c>
      <c r="G203" s="299" t="s">
        <v>1222</v>
      </c>
      <c r="H203" s="301">
        <v>8.65</v>
      </c>
      <c r="I203" s="271">
        <f>(H203*'Информация о ценах'!$D$66+EAST_MSG_19RUB!H203*'Информация о ценах'!$D$66*'Информация о ценах'!$E$66)*'Информация о ценах'!$B$6*1.02*1.2</f>
        <v>397.03500000000003</v>
      </c>
      <c r="J203" s="217"/>
      <c r="K203" s="273">
        <f t="shared" si="4"/>
        <v>0</v>
      </c>
    </row>
    <row r="204" spans="1:11" s="227" customFormat="1" x14ac:dyDescent="0.35">
      <c r="A204" s="29" t="s">
        <v>7349</v>
      </c>
      <c r="B204" s="299" t="s">
        <v>16341</v>
      </c>
      <c r="C204" s="299" t="s">
        <v>16342</v>
      </c>
      <c r="D204" s="299" t="s">
        <v>7350</v>
      </c>
      <c r="E204" s="299" t="s">
        <v>5281</v>
      </c>
      <c r="F204" s="300">
        <v>96.4</v>
      </c>
      <c r="G204" s="299" t="s">
        <v>618</v>
      </c>
      <c r="H204" s="301">
        <v>5</v>
      </c>
      <c r="I204" s="271">
        <f>(H204*'Информация о ценах'!$D$66+EAST_MSG_19RUB!H204*'Информация о ценах'!$D$66*'Информация о ценах'!$E$66)*'Информация о ценах'!$B$6*1.02*1.2</f>
        <v>229.5</v>
      </c>
      <c r="J204" s="217"/>
      <c r="K204" s="273">
        <f t="shared" si="4"/>
        <v>0</v>
      </c>
    </row>
    <row r="205" spans="1:11" s="227" customFormat="1" x14ac:dyDescent="0.35">
      <c r="A205" s="29" t="s">
        <v>7351</v>
      </c>
      <c r="B205" s="299" t="s">
        <v>16343</v>
      </c>
      <c r="C205" s="299" t="s">
        <v>16342</v>
      </c>
      <c r="D205" s="299" t="s">
        <v>7350</v>
      </c>
      <c r="E205" s="299" t="s">
        <v>5282</v>
      </c>
      <c r="F205" s="300">
        <v>159.5</v>
      </c>
      <c r="G205" s="299" t="s">
        <v>148</v>
      </c>
      <c r="H205" s="301">
        <v>5.35</v>
      </c>
      <c r="I205" s="271">
        <f>(H205*'Информация о ценах'!$D$66+EAST_MSG_19RUB!H205*'Информация о ценах'!$D$66*'Информация о ценах'!$E$66)*'Информация о ценах'!$B$6*1.02*1.2</f>
        <v>245.565</v>
      </c>
      <c r="J205" s="217"/>
      <c r="K205" s="273">
        <f t="shared" si="4"/>
        <v>0</v>
      </c>
    </row>
    <row r="206" spans="1:11" s="227" customFormat="1" x14ac:dyDescent="0.35">
      <c r="A206" s="29" t="s">
        <v>7352</v>
      </c>
      <c r="B206" s="299" t="s">
        <v>16344</v>
      </c>
      <c r="C206" s="299" t="s">
        <v>16342</v>
      </c>
      <c r="D206" s="299" t="s">
        <v>7350</v>
      </c>
      <c r="E206" s="299" t="s">
        <v>5283</v>
      </c>
      <c r="F206" s="300">
        <v>288.8</v>
      </c>
      <c r="G206" s="299" t="s">
        <v>180</v>
      </c>
      <c r="H206" s="301">
        <v>15.96</v>
      </c>
      <c r="I206" s="271">
        <f>(H206*'Информация о ценах'!$D$66+EAST_MSG_19RUB!H206*'Информация о ценах'!$D$66*'Информация о ценах'!$E$66)*'Информация о ценах'!$B$6*1.02*1.2</f>
        <v>732.56399999999996</v>
      </c>
      <c r="J206" s="217"/>
      <c r="K206" s="273">
        <f t="shared" si="4"/>
        <v>0</v>
      </c>
    </row>
    <row r="207" spans="1:11" s="227" customFormat="1" x14ac:dyDescent="0.35">
      <c r="A207" s="29" t="s">
        <v>7353</v>
      </c>
      <c r="B207" s="299" t="s">
        <v>16345</v>
      </c>
      <c r="C207" s="299" t="s">
        <v>16346</v>
      </c>
      <c r="D207" s="299" t="s">
        <v>7354</v>
      </c>
      <c r="E207" s="299" t="s">
        <v>2786</v>
      </c>
      <c r="F207" s="300">
        <v>87</v>
      </c>
      <c r="G207" s="299" t="s">
        <v>551</v>
      </c>
      <c r="H207" s="301">
        <v>6.1</v>
      </c>
      <c r="I207" s="271">
        <f>(H207*'Информация о ценах'!$D$66+EAST_MSG_19RUB!H207*'Информация о ценах'!$D$66*'Информация о ценах'!$E$66)*'Информация о ценах'!$B$6*1.02*1.2</f>
        <v>279.99</v>
      </c>
      <c r="J207" s="217"/>
      <c r="K207" s="273">
        <f t="shared" si="4"/>
        <v>0</v>
      </c>
    </row>
    <row r="208" spans="1:11" s="227" customFormat="1" x14ac:dyDescent="0.35">
      <c r="A208" s="29" t="s">
        <v>7355</v>
      </c>
      <c r="B208" s="299" t="s">
        <v>16347</v>
      </c>
      <c r="C208" s="299" t="s">
        <v>16346</v>
      </c>
      <c r="D208" s="299" t="s">
        <v>7354</v>
      </c>
      <c r="E208" s="299" t="s">
        <v>595</v>
      </c>
      <c r="F208" s="300">
        <v>135</v>
      </c>
      <c r="G208" s="299" t="s">
        <v>395</v>
      </c>
      <c r="H208" s="301">
        <v>6.92</v>
      </c>
      <c r="I208" s="271">
        <f>(H208*'Информация о ценах'!$D$66+EAST_MSG_19RUB!H208*'Информация о ценах'!$D$66*'Информация о ценах'!$E$66)*'Информация о ценах'!$B$6*1.02*1.2</f>
        <v>317.62799999999999</v>
      </c>
      <c r="J208" s="217"/>
      <c r="K208" s="273">
        <f t="shared" si="4"/>
        <v>0</v>
      </c>
    </row>
    <row r="209" spans="1:11" s="227" customFormat="1" x14ac:dyDescent="0.35">
      <c r="A209" s="29" t="s">
        <v>7356</v>
      </c>
      <c r="B209" s="299" t="s">
        <v>16348</v>
      </c>
      <c r="C209" s="299" t="s">
        <v>16346</v>
      </c>
      <c r="D209" s="299" t="s">
        <v>7354</v>
      </c>
      <c r="E209" s="299" t="s">
        <v>617</v>
      </c>
      <c r="F209" s="300">
        <v>175</v>
      </c>
      <c r="G209" s="299" t="s">
        <v>246</v>
      </c>
      <c r="H209" s="301">
        <v>9.7200000000000006</v>
      </c>
      <c r="I209" s="271">
        <f>(H209*'Информация о ценах'!$D$66+EAST_MSG_19RUB!H209*'Информация о ценах'!$D$66*'Информация о ценах'!$E$66)*'Информация о ценах'!$B$6*1.02*1.2</f>
        <v>446.14800000000002</v>
      </c>
      <c r="J209" s="217"/>
      <c r="K209" s="273">
        <f t="shared" si="4"/>
        <v>0</v>
      </c>
    </row>
    <row r="210" spans="1:11" s="227" customFormat="1" x14ac:dyDescent="0.35">
      <c r="A210" s="29" t="s">
        <v>7357</v>
      </c>
      <c r="B210" s="299" t="s">
        <v>16349</v>
      </c>
      <c r="C210" s="299" t="s">
        <v>16346</v>
      </c>
      <c r="D210" s="299" t="s">
        <v>7354</v>
      </c>
      <c r="E210" s="299" t="s">
        <v>101</v>
      </c>
      <c r="F210" s="300">
        <v>291</v>
      </c>
      <c r="G210" s="299" t="s">
        <v>138</v>
      </c>
      <c r="H210" s="301">
        <v>17.53</v>
      </c>
      <c r="I210" s="271">
        <f>(H210*'Информация о ценах'!$D$66+EAST_MSG_19RUB!H210*'Информация о ценах'!$D$66*'Информация о ценах'!$E$66)*'Информация о ценах'!$B$6*1.02*1.2</f>
        <v>804.62700000000007</v>
      </c>
      <c r="J210" s="217"/>
      <c r="K210" s="273">
        <f t="shared" si="4"/>
        <v>0</v>
      </c>
    </row>
    <row r="211" spans="1:11" s="227" customFormat="1" x14ac:dyDescent="0.35">
      <c r="A211" s="29" t="s">
        <v>7358</v>
      </c>
      <c r="B211" s="299" t="s">
        <v>16350</v>
      </c>
      <c r="C211" s="299" t="s">
        <v>16346</v>
      </c>
      <c r="D211" s="299" t="s">
        <v>7354</v>
      </c>
      <c r="E211" s="299" t="s">
        <v>2799</v>
      </c>
      <c r="F211" s="300">
        <v>614</v>
      </c>
      <c r="G211" s="299" t="s">
        <v>1999</v>
      </c>
      <c r="H211" s="301">
        <v>35.119999999999997</v>
      </c>
      <c r="I211" s="271">
        <f>(H211*'Информация о ценах'!$D$66+EAST_MSG_19RUB!H211*'Информация о ценах'!$D$66*'Информация о ценах'!$E$66)*'Информация о ценах'!$B$6*1.02*1.2</f>
        <v>1612.0079999999998</v>
      </c>
      <c r="J211" s="217"/>
      <c r="K211" s="273">
        <f t="shared" si="4"/>
        <v>0</v>
      </c>
    </row>
    <row r="212" spans="1:11" s="227" customFormat="1" x14ac:dyDescent="0.35">
      <c r="A212" s="29" t="s">
        <v>7359</v>
      </c>
      <c r="B212" s="299" t="s">
        <v>16351</v>
      </c>
      <c r="C212" s="299" t="s">
        <v>16352</v>
      </c>
      <c r="D212" s="299" t="s">
        <v>7360</v>
      </c>
      <c r="E212" s="299" t="s">
        <v>2786</v>
      </c>
      <c r="F212" s="300">
        <v>77</v>
      </c>
      <c r="G212" s="299" t="s">
        <v>551</v>
      </c>
      <c r="H212" s="301">
        <v>6.72</v>
      </c>
      <c r="I212" s="271">
        <f>(H212*'Информация о ценах'!$D$66+EAST_MSG_19RUB!H212*'Информация о ценах'!$D$66*'Информация о ценах'!$E$66)*'Информация о ценах'!$B$6*1.02*1.2</f>
        <v>308.44800000000004</v>
      </c>
      <c r="J212" s="217"/>
      <c r="K212" s="273">
        <f t="shared" si="4"/>
        <v>0</v>
      </c>
    </row>
    <row r="213" spans="1:11" s="227" customFormat="1" x14ac:dyDescent="0.35">
      <c r="A213" s="29" t="s">
        <v>7361</v>
      </c>
      <c r="B213" s="299" t="s">
        <v>16353</v>
      </c>
      <c r="C213" s="299" t="s">
        <v>16352</v>
      </c>
      <c r="D213" s="299" t="s">
        <v>7360</v>
      </c>
      <c r="E213" s="299" t="s">
        <v>595</v>
      </c>
      <c r="F213" s="300">
        <v>127</v>
      </c>
      <c r="G213" s="299" t="s">
        <v>393</v>
      </c>
      <c r="H213" s="301">
        <v>6.79</v>
      </c>
      <c r="I213" s="271">
        <f>(H213*'Информация о ценах'!$D$66+EAST_MSG_19RUB!H213*'Информация о ценах'!$D$66*'Информация о ценах'!$E$66)*'Информация о ценах'!$B$6*1.02*1.2</f>
        <v>311.661</v>
      </c>
      <c r="J213" s="217"/>
      <c r="K213" s="273">
        <f t="shared" si="4"/>
        <v>0</v>
      </c>
    </row>
    <row r="214" spans="1:11" s="227" customFormat="1" x14ac:dyDescent="0.35">
      <c r="A214" s="29" t="s">
        <v>7362</v>
      </c>
      <c r="B214" s="299" t="s">
        <v>16354</v>
      </c>
      <c r="C214" s="299" t="s">
        <v>16352</v>
      </c>
      <c r="D214" s="299" t="s">
        <v>7360</v>
      </c>
      <c r="E214" s="299" t="s">
        <v>617</v>
      </c>
      <c r="F214" s="300">
        <v>182</v>
      </c>
      <c r="G214" s="299" t="s">
        <v>110</v>
      </c>
      <c r="H214" s="301">
        <v>7.72</v>
      </c>
      <c r="I214" s="271">
        <f>(H214*'Информация о ценах'!$D$66+EAST_MSG_19RUB!H214*'Информация о ценах'!$D$66*'Информация о ценах'!$E$66)*'Информация о ценах'!$B$6*1.02*1.2</f>
        <v>354.34800000000001</v>
      </c>
      <c r="J214" s="217"/>
      <c r="K214" s="273">
        <f t="shared" si="4"/>
        <v>0</v>
      </c>
    </row>
    <row r="215" spans="1:11" s="227" customFormat="1" x14ac:dyDescent="0.35">
      <c r="A215" s="29" t="s">
        <v>7363</v>
      </c>
      <c r="B215" s="299" t="s">
        <v>16355</v>
      </c>
      <c r="C215" s="299" t="s">
        <v>16352</v>
      </c>
      <c r="D215" s="299" t="s">
        <v>7360</v>
      </c>
      <c r="E215" s="299" t="s">
        <v>101</v>
      </c>
      <c r="F215" s="300">
        <v>292</v>
      </c>
      <c r="G215" s="299" t="s">
        <v>173</v>
      </c>
      <c r="H215" s="301">
        <v>14.78</v>
      </c>
      <c r="I215" s="271">
        <f>(H215*'Информация о ценах'!$D$66+EAST_MSG_19RUB!H215*'Информация о ценах'!$D$66*'Информация о ценах'!$E$66)*'Информация о ценах'!$B$6*1.02*1.2</f>
        <v>678.40200000000004</v>
      </c>
      <c r="J215" s="217"/>
      <c r="K215" s="273">
        <f t="shared" si="4"/>
        <v>0</v>
      </c>
    </row>
    <row r="216" spans="1:11" s="227" customFormat="1" x14ac:dyDescent="0.35">
      <c r="A216" s="29" t="s">
        <v>7364</v>
      </c>
      <c r="B216" s="299" t="s">
        <v>16356</v>
      </c>
      <c r="C216" s="299" t="s">
        <v>16352</v>
      </c>
      <c r="D216" s="299" t="s">
        <v>7360</v>
      </c>
      <c r="E216" s="299" t="s">
        <v>2795</v>
      </c>
      <c r="F216" s="300">
        <v>400</v>
      </c>
      <c r="G216" s="299" t="s">
        <v>1999</v>
      </c>
      <c r="H216" s="301">
        <v>24.98</v>
      </c>
      <c r="I216" s="271">
        <f>(H216*'Информация о ценах'!$D$66+EAST_MSG_19RUB!H216*'Информация о ценах'!$D$66*'Информация о ценах'!$E$66)*'Информация о ценах'!$B$6*1.02*1.2</f>
        <v>1146.5819999999999</v>
      </c>
      <c r="J216" s="217"/>
      <c r="K216" s="273">
        <f t="shared" si="4"/>
        <v>0</v>
      </c>
    </row>
    <row r="217" spans="1:11" s="227" customFormat="1" x14ac:dyDescent="0.35">
      <c r="A217" s="29" t="s">
        <v>7365</v>
      </c>
      <c r="B217" s="299" t="s">
        <v>16357</v>
      </c>
      <c r="C217" s="299" t="s">
        <v>16352</v>
      </c>
      <c r="D217" s="299" t="s">
        <v>7360</v>
      </c>
      <c r="E217" s="299" t="s">
        <v>2799</v>
      </c>
      <c r="F217" s="300">
        <v>551</v>
      </c>
      <c r="G217" s="299" t="s">
        <v>1399</v>
      </c>
      <c r="H217" s="301">
        <v>30.93</v>
      </c>
      <c r="I217" s="271">
        <f>(H217*'Информация о ценах'!$D$66+EAST_MSG_19RUB!H217*'Информация о ценах'!$D$66*'Информация о ценах'!$E$66)*'Информация о ценах'!$B$6*1.02*1.2</f>
        <v>1419.6869999999999</v>
      </c>
      <c r="J217" s="217"/>
      <c r="K217" s="273">
        <f t="shared" si="4"/>
        <v>0</v>
      </c>
    </row>
    <row r="218" spans="1:11" s="227" customFormat="1" x14ac:dyDescent="0.35">
      <c r="A218" s="29" t="s">
        <v>7366</v>
      </c>
      <c r="B218" s="299" t="s">
        <v>16358</v>
      </c>
      <c r="C218" s="299" t="s">
        <v>16352</v>
      </c>
      <c r="D218" s="299" t="s">
        <v>7360</v>
      </c>
      <c r="E218" s="299" t="s">
        <v>2207</v>
      </c>
      <c r="F218" s="300">
        <v>875</v>
      </c>
      <c r="G218" s="299" t="s">
        <v>119</v>
      </c>
      <c r="H218" s="301">
        <v>54.11</v>
      </c>
      <c r="I218" s="271">
        <f>(H218*'Информация о ценах'!$D$66+EAST_MSG_19RUB!H218*'Информация о ценах'!$D$66*'Информация о ценах'!$E$66)*'Информация о ценах'!$B$6*1.02*1.2</f>
        <v>2483.6489999999999</v>
      </c>
      <c r="J218" s="217"/>
      <c r="K218" s="273">
        <f t="shared" si="4"/>
        <v>0</v>
      </c>
    </row>
    <row r="219" spans="1:11" s="227" customFormat="1" x14ac:dyDescent="0.35">
      <c r="A219" s="29" t="s">
        <v>7367</v>
      </c>
      <c r="B219" s="299" t="s">
        <v>16359</v>
      </c>
      <c r="C219" s="299" t="s">
        <v>16360</v>
      </c>
      <c r="D219" s="299" t="s">
        <v>7368</v>
      </c>
      <c r="E219" s="299" t="s">
        <v>2786</v>
      </c>
      <c r="F219" s="300">
        <v>75</v>
      </c>
      <c r="G219" s="299" t="s">
        <v>551</v>
      </c>
      <c r="H219" s="301">
        <v>6.72</v>
      </c>
      <c r="I219" s="271">
        <f>(H219*'Информация о ценах'!$D$66+EAST_MSG_19RUB!H219*'Информация о ценах'!$D$66*'Информация о ценах'!$E$66)*'Информация о ценах'!$B$6*1.02*1.2</f>
        <v>308.44800000000004</v>
      </c>
      <c r="J219" s="217"/>
      <c r="K219" s="273">
        <f t="shared" si="4"/>
        <v>0</v>
      </c>
    </row>
    <row r="220" spans="1:11" s="227" customFormat="1" x14ac:dyDescent="0.35">
      <c r="A220" s="29" t="s">
        <v>7369</v>
      </c>
      <c r="B220" s="299" t="s">
        <v>16361</v>
      </c>
      <c r="C220" s="299" t="s">
        <v>16360</v>
      </c>
      <c r="D220" s="299" t="s">
        <v>7368</v>
      </c>
      <c r="E220" s="299" t="s">
        <v>595</v>
      </c>
      <c r="F220" s="300">
        <v>106</v>
      </c>
      <c r="G220" s="299" t="s">
        <v>393</v>
      </c>
      <c r="H220" s="301">
        <v>6.79</v>
      </c>
      <c r="I220" s="271">
        <f>(H220*'Информация о ценах'!$D$66+EAST_MSG_19RUB!H220*'Информация о ценах'!$D$66*'Информация о ценах'!$E$66)*'Информация о ценах'!$B$6*1.02*1.2</f>
        <v>311.661</v>
      </c>
      <c r="J220" s="217"/>
      <c r="K220" s="273">
        <f t="shared" si="4"/>
        <v>0</v>
      </c>
    </row>
    <row r="221" spans="1:11" s="227" customFormat="1" x14ac:dyDescent="0.35">
      <c r="A221" s="29" t="s">
        <v>7370</v>
      </c>
      <c r="B221" s="299" t="s">
        <v>16362</v>
      </c>
      <c r="C221" s="299" t="s">
        <v>16360</v>
      </c>
      <c r="D221" s="299" t="s">
        <v>7368</v>
      </c>
      <c r="E221" s="299" t="s">
        <v>617</v>
      </c>
      <c r="F221" s="300">
        <v>184</v>
      </c>
      <c r="G221" s="299" t="s">
        <v>110</v>
      </c>
      <c r="H221" s="301">
        <v>8.14</v>
      </c>
      <c r="I221" s="271">
        <f>(H221*'Информация о ценах'!$D$66+EAST_MSG_19RUB!H221*'Информация о ценах'!$D$66*'Информация о ценах'!$E$66)*'Информация о ценах'!$B$6*1.02*1.2</f>
        <v>373.62600000000003</v>
      </c>
      <c r="J221" s="217"/>
      <c r="K221" s="273">
        <f t="shared" si="4"/>
        <v>0</v>
      </c>
    </row>
    <row r="222" spans="1:11" s="227" customFormat="1" x14ac:dyDescent="0.35">
      <c r="A222" s="29" t="s">
        <v>7371</v>
      </c>
      <c r="B222" s="299" t="s">
        <v>16363</v>
      </c>
      <c r="C222" s="299" t="s">
        <v>16360</v>
      </c>
      <c r="D222" s="299" t="s">
        <v>7368</v>
      </c>
      <c r="E222" s="299" t="s">
        <v>101</v>
      </c>
      <c r="F222" s="300">
        <v>292</v>
      </c>
      <c r="G222" s="299" t="s">
        <v>173</v>
      </c>
      <c r="H222" s="301">
        <v>14.78</v>
      </c>
      <c r="I222" s="271">
        <f>(H222*'Информация о ценах'!$D$66+EAST_MSG_19RUB!H222*'Информация о ценах'!$D$66*'Информация о ценах'!$E$66)*'Информация о ценах'!$B$6*1.02*1.2</f>
        <v>678.40200000000004</v>
      </c>
      <c r="J222" s="217"/>
      <c r="K222" s="273">
        <f t="shared" si="4"/>
        <v>0</v>
      </c>
    </row>
    <row r="223" spans="1:11" s="227" customFormat="1" x14ac:dyDescent="0.35">
      <c r="A223" s="29" t="s">
        <v>7372</v>
      </c>
      <c r="B223" s="299" t="s">
        <v>16364</v>
      </c>
      <c r="C223" s="299" t="s">
        <v>16360</v>
      </c>
      <c r="D223" s="299" t="s">
        <v>7368</v>
      </c>
      <c r="E223" s="299" t="s">
        <v>2795</v>
      </c>
      <c r="F223" s="300">
        <v>390</v>
      </c>
      <c r="G223" s="299" t="s">
        <v>138</v>
      </c>
      <c r="H223" s="301">
        <v>24.98</v>
      </c>
      <c r="I223" s="271">
        <f>(H223*'Информация о ценах'!$D$66+EAST_MSG_19RUB!H223*'Информация о ценах'!$D$66*'Информация о ценах'!$E$66)*'Информация о ценах'!$B$6*1.02*1.2</f>
        <v>1146.5819999999999</v>
      </c>
      <c r="J223" s="217"/>
      <c r="K223" s="273">
        <f t="shared" si="4"/>
        <v>0</v>
      </c>
    </row>
    <row r="224" spans="1:11" s="227" customFormat="1" x14ac:dyDescent="0.35">
      <c r="A224" s="29" t="s">
        <v>7373</v>
      </c>
      <c r="B224" s="299" t="s">
        <v>16365</v>
      </c>
      <c r="C224" s="299" t="s">
        <v>16360</v>
      </c>
      <c r="D224" s="299" t="s">
        <v>7368</v>
      </c>
      <c r="E224" s="299" t="s">
        <v>2799</v>
      </c>
      <c r="F224" s="300">
        <v>557</v>
      </c>
      <c r="G224" s="299" t="s">
        <v>1999</v>
      </c>
      <c r="H224" s="301">
        <v>30.93</v>
      </c>
      <c r="I224" s="271">
        <f>(H224*'Информация о ценах'!$D$66+EAST_MSG_19RUB!H224*'Информация о ценах'!$D$66*'Информация о ценах'!$E$66)*'Информация о ценах'!$B$6*1.02*1.2</f>
        <v>1419.6869999999999</v>
      </c>
      <c r="J224" s="217"/>
      <c r="K224" s="273">
        <f t="shared" si="4"/>
        <v>0</v>
      </c>
    </row>
    <row r="225" spans="1:11" s="227" customFormat="1" x14ac:dyDescent="0.35">
      <c r="A225" s="29" t="s">
        <v>7374</v>
      </c>
      <c r="B225" s="299" t="s">
        <v>16366</v>
      </c>
      <c r="C225" s="299" t="s">
        <v>16360</v>
      </c>
      <c r="D225" s="299" t="s">
        <v>7368</v>
      </c>
      <c r="E225" s="299" t="s">
        <v>2207</v>
      </c>
      <c r="F225" s="300">
        <v>919</v>
      </c>
      <c r="G225" s="299" t="s">
        <v>119</v>
      </c>
      <c r="H225" s="301">
        <v>54.11</v>
      </c>
      <c r="I225" s="271">
        <f>(H225*'Информация о ценах'!$D$66+EAST_MSG_19RUB!H225*'Информация о ценах'!$D$66*'Информация о ценах'!$E$66)*'Информация о ценах'!$B$6*1.02*1.2</f>
        <v>2483.6489999999999</v>
      </c>
      <c r="J225" s="217"/>
      <c r="K225" s="273">
        <f t="shared" si="4"/>
        <v>0</v>
      </c>
    </row>
    <row r="226" spans="1:11" s="227" customFormat="1" x14ac:dyDescent="0.35">
      <c r="A226" s="29" t="s">
        <v>7375</v>
      </c>
      <c r="B226" s="299" t="s">
        <v>16367</v>
      </c>
      <c r="C226" s="299" t="s">
        <v>16368</v>
      </c>
      <c r="D226" s="299" t="s">
        <v>7376</v>
      </c>
      <c r="E226" s="299" t="s">
        <v>595</v>
      </c>
      <c r="F226" s="300">
        <v>129</v>
      </c>
      <c r="G226" s="299" t="s">
        <v>395</v>
      </c>
      <c r="H226" s="301">
        <v>6.92</v>
      </c>
      <c r="I226" s="271">
        <f>(H226*'Информация о ценах'!$D$66+EAST_MSG_19RUB!H226*'Информация о ценах'!$D$66*'Информация о ценах'!$E$66)*'Информация о ценах'!$B$6*1.02*1.2</f>
        <v>317.62799999999999</v>
      </c>
      <c r="J226" s="217"/>
      <c r="K226" s="273">
        <f t="shared" si="4"/>
        <v>0</v>
      </c>
    </row>
    <row r="227" spans="1:11" s="227" customFormat="1" x14ac:dyDescent="0.35">
      <c r="A227" s="29" t="s">
        <v>7377</v>
      </c>
      <c r="B227" s="299" t="s">
        <v>16369</v>
      </c>
      <c r="C227" s="299" t="s">
        <v>16368</v>
      </c>
      <c r="D227" s="299" t="s">
        <v>7376</v>
      </c>
      <c r="E227" s="299" t="s">
        <v>617</v>
      </c>
      <c r="F227" s="300">
        <v>199</v>
      </c>
      <c r="G227" s="299" t="s">
        <v>246</v>
      </c>
      <c r="H227" s="301">
        <v>9.7200000000000006</v>
      </c>
      <c r="I227" s="271">
        <f>(H227*'Информация о ценах'!$D$66+EAST_MSG_19RUB!H227*'Информация о ценах'!$D$66*'Информация о ценах'!$E$66)*'Информация о ценах'!$B$6*1.02*1.2</f>
        <v>446.14800000000002</v>
      </c>
      <c r="J227" s="217"/>
      <c r="K227" s="273">
        <f t="shared" si="4"/>
        <v>0</v>
      </c>
    </row>
    <row r="228" spans="1:11" s="227" customFormat="1" x14ac:dyDescent="0.35">
      <c r="A228" s="29" t="s">
        <v>7378</v>
      </c>
      <c r="B228" s="299" t="s">
        <v>16370</v>
      </c>
      <c r="C228" s="299" t="s">
        <v>16368</v>
      </c>
      <c r="D228" s="299" t="s">
        <v>7376</v>
      </c>
      <c r="E228" s="299" t="s">
        <v>101</v>
      </c>
      <c r="F228" s="300">
        <v>312</v>
      </c>
      <c r="G228" s="299" t="s">
        <v>138</v>
      </c>
      <c r="H228" s="301">
        <v>17.53</v>
      </c>
      <c r="I228" s="271">
        <f>(H228*'Информация о ценах'!$D$66+EAST_MSG_19RUB!H228*'Информация о ценах'!$D$66*'Информация о ценах'!$E$66)*'Информация о ценах'!$B$6*1.02*1.2</f>
        <v>804.62700000000007</v>
      </c>
      <c r="J228" s="217"/>
      <c r="K228" s="273">
        <f t="shared" si="4"/>
        <v>0</v>
      </c>
    </row>
    <row r="229" spans="1:11" s="227" customFormat="1" x14ac:dyDescent="0.35">
      <c r="A229" s="29" t="s">
        <v>7379</v>
      </c>
      <c r="B229" s="299" t="s">
        <v>16371</v>
      </c>
      <c r="C229" s="299" t="s">
        <v>16368</v>
      </c>
      <c r="D229" s="299" t="s">
        <v>7376</v>
      </c>
      <c r="E229" s="299" t="s">
        <v>2795</v>
      </c>
      <c r="F229" s="300">
        <v>526</v>
      </c>
      <c r="G229" s="299" t="s">
        <v>1343</v>
      </c>
      <c r="H229" s="301">
        <v>27.88</v>
      </c>
      <c r="I229" s="271">
        <f>(H229*'Информация о ценах'!$D$66+EAST_MSG_19RUB!H229*'Информация о ценах'!$D$66*'Информация о ценах'!$E$66)*'Информация о ценах'!$B$6*1.02*1.2</f>
        <v>1279.692</v>
      </c>
      <c r="J229" s="217"/>
      <c r="K229" s="273">
        <f t="shared" si="4"/>
        <v>0</v>
      </c>
    </row>
    <row r="230" spans="1:11" s="227" customFormat="1" x14ac:dyDescent="0.35">
      <c r="A230" s="29" t="s">
        <v>7380</v>
      </c>
      <c r="B230" s="299" t="s">
        <v>16372</v>
      </c>
      <c r="C230" s="299" t="s">
        <v>16368</v>
      </c>
      <c r="D230" s="299" t="s">
        <v>7376</v>
      </c>
      <c r="E230" s="299" t="s">
        <v>2799</v>
      </c>
      <c r="F230" s="300">
        <v>620</v>
      </c>
      <c r="G230" s="299" t="s">
        <v>1999</v>
      </c>
      <c r="H230" s="301">
        <v>35.119999999999997</v>
      </c>
      <c r="I230" s="271">
        <f>(H230*'Информация о ценах'!$D$66+EAST_MSG_19RUB!H230*'Информация о ценах'!$D$66*'Информация о ценах'!$E$66)*'Информация о ценах'!$B$6*1.02*1.2</f>
        <v>1612.0079999999998</v>
      </c>
      <c r="J230" s="217"/>
      <c r="K230" s="273">
        <f t="shared" si="4"/>
        <v>0</v>
      </c>
    </row>
    <row r="231" spans="1:11" s="227" customFormat="1" x14ac:dyDescent="0.35">
      <c r="A231" s="29" t="s">
        <v>7381</v>
      </c>
      <c r="B231" s="299" t="s">
        <v>16373</v>
      </c>
      <c r="C231" s="299" t="s">
        <v>16368</v>
      </c>
      <c r="D231" s="299" t="s">
        <v>7376</v>
      </c>
      <c r="E231" s="299" t="s">
        <v>2207</v>
      </c>
      <c r="F231" s="300">
        <v>980</v>
      </c>
      <c r="G231" s="299" t="s">
        <v>119</v>
      </c>
      <c r="H231" s="301">
        <v>55.46</v>
      </c>
      <c r="I231" s="271">
        <f>(H231*'Информация о ценах'!$D$66+EAST_MSG_19RUB!H231*'Информация о ценах'!$D$66*'Информация о ценах'!$E$66)*'Информация о ценах'!$B$6*1.02*1.2</f>
        <v>2545.614</v>
      </c>
      <c r="J231" s="217"/>
      <c r="K231" s="273">
        <f t="shared" si="4"/>
        <v>0</v>
      </c>
    </row>
    <row r="232" spans="1:11" s="227" customFormat="1" x14ac:dyDescent="0.35">
      <c r="A232" s="29" t="s">
        <v>7382</v>
      </c>
      <c r="B232" s="299" t="s">
        <v>16374</v>
      </c>
      <c r="C232" s="299" t="s">
        <v>16375</v>
      </c>
      <c r="D232" s="299" t="s">
        <v>7383</v>
      </c>
      <c r="E232" s="299" t="s">
        <v>2783</v>
      </c>
      <c r="F232" s="300">
        <v>79</v>
      </c>
      <c r="G232" s="299" t="s">
        <v>395</v>
      </c>
      <c r="H232" s="301">
        <v>8.1</v>
      </c>
      <c r="I232" s="271">
        <f>(H232*'Информация о ценах'!$D$66+EAST_MSG_19RUB!H232*'Информация о ценах'!$D$66*'Информация о ценах'!$E$66)*'Информация о ценах'!$B$6*1.02*1.2</f>
        <v>371.78999999999996</v>
      </c>
      <c r="J232" s="217"/>
      <c r="K232" s="273">
        <f t="shared" si="4"/>
        <v>0</v>
      </c>
    </row>
    <row r="233" spans="1:11" s="227" customFormat="1" x14ac:dyDescent="0.35">
      <c r="A233" s="29" t="s">
        <v>7384</v>
      </c>
      <c r="B233" s="299" t="s">
        <v>16376</v>
      </c>
      <c r="C233" s="299" t="s">
        <v>16375</v>
      </c>
      <c r="D233" s="299" t="s">
        <v>7383</v>
      </c>
      <c r="E233" s="299" t="s">
        <v>595</v>
      </c>
      <c r="F233" s="300">
        <v>153</v>
      </c>
      <c r="G233" s="299" t="s">
        <v>209</v>
      </c>
      <c r="H233" s="301">
        <v>9.58</v>
      </c>
      <c r="I233" s="271">
        <f>(H233*'Информация о ценах'!$D$66+EAST_MSG_19RUB!H233*'Информация о ценах'!$D$66*'Информация о ценах'!$E$66)*'Информация о ценах'!$B$6*1.02*1.2</f>
        <v>439.72199999999998</v>
      </c>
      <c r="J233" s="217"/>
      <c r="K233" s="273">
        <f t="shared" si="4"/>
        <v>0</v>
      </c>
    </row>
    <row r="234" spans="1:11" s="227" customFormat="1" x14ac:dyDescent="0.35">
      <c r="A234" s="29" t="s">
        <v>7385</v>
      </c>
      <c r="B234" s="299" t="s">
        <v>16377</v>
      </c>
      <c r="C234" s="299" t="s">
        <v>16375</v>
      </c>
      <c r="D234" s="299" t="s">
        <v>7383</v>
      </c>
      <c r="E234" s="299" t="s">
        <v>617</v>
      </c>
      <c r="F234" s="300">
        <v>242</v>
      </c>
      <c r="G234" s="299" t="s">
        <v>246</v>
      </c>
      <c r="H234" s="301">
        <v>13.23</v>
      </c>
      <c r="I234" s="271">
        <f>(H234*'Информация о ценах'!$D$66+EAST_MSG_19RUB!H234*'Информация о ценах'!$D$66*'Информация о ценах'!$E$66)*'Информация о ценах'!$B$6*1.02*1.2</f>
        <v>607.25699999999995</v>
      </c>
      <c r="J234" s="217"/>
      <c r="K234" s="273">
        <f t="shared" si="4"/>
        <v>0</v>
      </c>
    </row>
    <row r="235" spans="1:11" s="227" customFormat="1" x14ac:dyDescent="0.35">
      <c r="A235" s="29" t="s">
        <v>7386</v>
      </c>
      <c r="B235" s="299" t="s">
        <v>16378</v>
      </c>
      <c r="C235" s="299" t="s">
        <v>16375</v>
      </c>
      <c r="D235" s="299" t="s">
        <v>7383</v>
      </c>
      <c r="E235" s="299" t="s">
        <v>101</v>
      </c>
      <c r="F235" s="300">
        <v>381</v>
      </c>
      <c r="G235" s="299" t="s">
        <v>173</v>
      </c>
      <c r="H235" s="301">
        <v>16.84</v>
      </c>
      <c r="I235" s="271">
        <f>(H235*'Информация о ценах'!$D$66+EAST_MSG_19RUB!H235*'Информация о ценах'!$D$66*'Информация о ценах'!$E$66)*'Информация о ценах'!$B$6*1.02*1.2</f>
        <v>772.95600000000002</v>
      </c>
      <c r="J235" s="217"/>
      <c r="K235" s="273">
        <f t="shared" si="4"/>
        <v>0</v>
      </c>
    </row>
    <row r="236" spans="1:11" s="227" customFormat="1" x14ac:dyDescent="0.35">
      <c r="A236" s="29" t="s">
        <v>7387</v>
      </c>
      <c r="B236" s="299" t="s">
        <v>16379</v>
      </c>
      <c r="C236" s="299" t="s">
        <v>16375</v>
      </c>
      <c r="D236" s="299" t="s">
        <v>7383</v>
      </c>
      <c r="E236" s="299" t="s">
        <v>2795</v>
      </c>
      <c r="F236" s="300">
        <v>586</v>
      </c>
      <c r="G236" s="299" t="s">
        <v>1999</v>
      </c>
      <c r="H236" s="301">
        <v>31.63</v>
      </c>
      <c r="I236" s="271">
        <f>(H236*'Информация о ценах'!$D$66+EAST_MSG_19RUB!H236*'Информация о ценах'!$D$66*'Информация о ценах'!$E$66)*'Информация о ценах'!$B$6*1.02*1.2</f>
        <v>1451.817</v>
      </c>
      <c r="J236" s="217"/>
      <c r="K236" s="273">
        <f t="shared" si="4"/>
        <v>0</v>
      </c>
    </row>
    <row r="237" spans="1:11" s="227" customFormat="1" x14ac:dyDescent="0.35">
      <c r="A237" s="29" t="s">
        <v>7388</v>
      </c>
      <c r="B237" s="299" t="s">
        <v>16380</v>
      </c>
      <c r="C237" s="299" t="s">
        <v>16375</v>
      </c>
      <c r="D237" s="299" t="s">
        <v>7383</v>
      </c>
      <c r="E237" s="299" t="s">
        <v>2799</v>
      </c>
      <c r="F237" s="300">
        <v>732</v>
      </c>
      <c r="G237" s="299" t="s">
        <v>1399</v>
      </c>
      <c r="H237" s="301">
        <v>39.799999999999997</v>
      </c>
      <c r="I237" s="271">
        <f>(H237*'Информация о ценах'!$D$66+EAST_MSG_19RUB!H237*'Информация о ценах'!$D$66*'Информация о ценах'!$E$66)*'Информация о ценах'!$B$6*1.02*1.2</f>
        <v>1826.8200000000002</v>
      </c>
      <c r="J237" s="217"/>
      <c r="K237" s="273">
        <f t="shared" si="4"/>
        <v>0</v>
      </c>
    </row>
    <row r="238" spans="1:11" s="227" customFormat="1" x14ac:dyDescent="0.35">
      <c r="A238" s="29" t="s">
        <v>7389</v>
      </c>
      <c r="B238" s="299" t="s">
        <v>16381</v>
      </c>
      <c r="C238" s="299" t="s">
        <v>16375</v>
      </c>
      <c r="D238" s="299" t="s">
        <v>7383</v>
      </c>
      <c r="E238" s="299" t="s">
        <v>2207</v>
      </c>
      <c r="F238" s="129">
        <v>1132</v>
      </c>
      <c r="G238" s="299" t="s">
        <v>119</v>
      </c>
      <c r="H238" s="301">
        <v>60.12</v>
      </c>
      <c r="I238" s="271">
        <f>(H238*'Информация о ценах'!$D$66+EAST_MSG_19RUB!H238*'Информация о ценах'!$D$66*'Информация о ценах'!$E$66)*'Информация о ценах'!$B$6*1.02*1.2</f>
        <v>2759.5080000000003</v>
      </c>
      <c r="J238" s="217"/>
      <c r="K238" s="273">
        <f t="shared" si="4"/>
        <v>0</v>
      </c>
    </row>
    <row r="239" spans="1:11" s="227" customFormat="1" x14ac:dyDescent="0.35">
      <c r="A239" s="29" t="s">
        <v>7390</v>
      </c>
      <c r="B239" s="299" t="s">
        <v>16382</v>
      </c>
      <c r="C239" s="299" t="s">
        <v>16383</v>
      </c>
      <c r="D239" s="299" t="s">
        <v>7391</v>
      </c>
      <c r="E239" s="299" t="s">
        <v>595</v>
      </c>
      <c r="F239" s="300">
        <v>153</v>
      </c>
      <c r="G239" s="299" t="s">
        <v>209</v>
      </c>
      <c r="H239" s="301">
        <v>8.5299999999999994</v>
      </c>
      <c r="I239" s="271">
        <f>(H239*'Информация о ценах'!$D$66+EAST_MSG_19RUB!H239*'Информация о ценах'!$D$66*'Информация о ценах'!$E$66)*'Информация о ценах'!$B$6*1.02*1.2</f>
        <v>391.52699999999999</v>
      </c>
      <c r="J239" s="217"/>
      <c r="K239" s="273">
        <f t="shared" si="4"/>
        <v>0</v>
      </c>
    </row>
    <row r="240" spans="1:11" s="227" customFormat="1" x14ac:dyDescent="0.35">
      <c r="A240" s="29" t="s">
        <v>7392</v>
      </c>
      <c r="B240" s="299" t="s">
        <v>16384</v>
      </c>
      <c r="C240" s="299" t="s">
        <v>16383</v>
      </c>
      <c r="D240" s="299" t="s">
        <v>7391</v>
      </c>
      <c r="E240" s="299" t="s">
        <v>617</v>
      </c>
      <c r="F240" s="300">
        <v>257</v>
      </c>
      <c r="G240" s="299" t="s">
        <v>246</v>
      </c>
      <c r="H240" s="301">
        <v>10.44</v>
      </c>
      <c r="I240" s="271">
        <f>(H240*'Информация о ценах'!$D$66+EAST_MSG_19RUB!H240*'Информация о ценах'!$D$66*'Информация о ценах'!$E$66)*'Информация о ценах'!$B$6*1.02*1.2</f>
        <v>479.19599999999997</v>
      </c>
      <c r="J240" s="217"/>
      <c r="K240" s="273">
        <f t="shared" si="4"/>
        <v>0</v>
      </c>
    </row>
    <row r="241" spans="1:11" s="227" customFormat="1" x14ac:dyDescent="0.35">
      <c r="A241" s="29" t="s">
        <v>7393</v>
      </c>
      <c r="B241" s="299" t="s">
        <v>16385</v>
      </c>
      <c r="C241" s="299" t="s">
        <v>16383</v>
      </c>
      <c r="D241" s="299" t="s">
        <v>7391</v>
      </c>
      <c r="E241" s="299" t="s">
        <v>101</v>
      </c>
      <c r="F241" s="300">
        <v>333</v>
      </c>
      <c r="G241" s="299" t="s">
        <v>173</v>
      </c>
      <c r="H241" s="301">
        <v>16.84</v>
      </c>
      <c r="I241" s="271">
        <f>(H241*'Информация о ценах'!$D$66+EAST_MSG_19RUB!H241*'Информация о ценах'!$D$66*'Информация о ценах'!$E$66)*'Информация о ценах'!$B$6*1.02*1.2</f>
        <v>772.95600000000002</v>
      </c>
      <c r="J241" s="217"/>
      <c r="K241" s="273">
        <f t="shared" si="4"/>
        <v>0</v>
      </c>
    </row>
    <row r="242" spans="1:11" s="227" customFormat="1" x14ac:dyDescent="0.35">
      <c r="A242" s="29" t="s">
        <v>7394</v>
      </c>
      <c r="B242" s="299" t="s">
        <v>16386</v>
      </c>
      <c r="C242" s="299" t="s">
        <v>16383</v>
      </c>
      <c r="D242" s="299" t="s">
        <v>7391</v>
      </c>
      <c r="E242" s="299" t="s">
        <v>2795</v>
      </c>
      <c r="F242" s="300">
        <v>567</v>
      </c>
      <c r="G242" s="299" t="s">
        <v>1999</v>
      </c>
      <c r="H242" s="301">
        <v>31.63</v>
      </c>
      <c r="I242" s="271">
        <f>(H242*'Информация о ценах'!$D$66+EAST_MSG_19RUB!H242*'Информация о ценах'!$D$66*'Информация о ценах'!$E$66)*'Информация о ценах'!$B$6*1.02*1.2</f>
        <v>1451.817</v>
      </c>
      <c r="J242" s="217"/>
      <c r="K242" s="273">
        <f t="shared" si="4"/>
        <v>0</v>
      </c>
    </row>
    <row r="243" spans="1:11" s="227" customFormat="1" x14ac:dyDescent="0.35">
      <c r="A243" s="29" t="s">
        <v>7395</v>
      </c>
      <c r="B243" s="299" t="s">
        <v>16387</v>
      </c>
      <c r="C243" s="299" t="s">
        <v>16383</v>
      </c>
      <c r="D243" s="299" t="s">
        <v>7391</v>
      </c>
      <c r="E243" s="299" t="s">
        <v>2799</v>
      </c>
      <c r="F243" s="300">
        <v>761</v>
      </c>
      <c r="G243" s="299" t="s">
        <v>1399</v>
      </c>
      <c r="H243" s="301">
        <v>36.1</v>
      </c>
      <c r="I243" s="271">
        <f>(H243*'Информация о ценах'!$D$66+EAST_MSG_19RUB!H243*'Информация о ценах'!$D$66*'Информация о ценах'!$E$66)*'Информация о ценах'!$B$6*1.02*1.2</f>
        <v>1656.99</v>
      </c>
      <c r="J243" s="217"/>
      <c r="K243" s="273">
        <f t="shared" si="4"/>
        <v>0</v>
      </c>
    </row>
    <row r="244" spans="1:11" s="227" customFormat="1" x14ac:dyDescent="0.35">
      <c r="A244" s="29" t="s">
        <v>7396</v>
      </c>
      <c r="B244" s="299" t="s">
        <v>16388</v>
      </c>
      <c r="C244" s="299" t="s">
        <v>16383</v>
      </c>
      <c r="D244" s="299" t="s">
        <v>7391</v>
      </c>
      <c r="E244" s="299" t="s">
        <v>2207</v>
      </c>
      <c r="F244" s="129">
        <v>1109</v>
      </c>
      <c r="G244" s="299" t="s">
        <v>119</v>
      </c>
      <c r="H244" s="301">
        <v>59.52</v>
      </c>
      <c r="I244" s="271">
        <f>(H244*'Информация о ценах'!$D$66+EAST_MSG_19RUB!H244*'Информация о ценах'!$D$66*'Информация о ценах'!$E$66)*'Информация о ценах'!$B$6*1.02*1.2</f>
        <v>2731.9679999999998</v>
      </c>
      <c r="J244" s="217"/>
      <c r="K244" s="273">
        <f t="shared" si="4"/>
        <v>0</v>
      </c>
    </row>
    <row r="245" spans="1:11" s="227" customFormat="1" x14ac:dyDescent="0.35">
      <c r="A245" s="29" t="s">
        <v>7398</v>
      </c>
      <c r="B245" s="299" t="s">
        <v>16389</v>
      </c>
      <c r="C245" s="299" t="s">
        <v>7399</v>
      </c>
      <c r="D245" s="299" t="s">
        <v>7400</v>
      </c>
      <c r="E245" s="299" t="s">
        <v>7397</v>
      </c>
      <c r="F245" s="300">
        <v>222.3</v>
      </c>
      <c r="G245" s="299" t="s">
        <v>2336</v>
      </c>
      <c r="H245" s="301">
        <v>11.8</v>
      </c>
      <c r="I245" s="271">
        <f>(H245*'Информация о ценах'!$D$66+EAST_MSG_19RUB!H245*'Информация о ценах'!$D$66*'Информация о ценах'!$E$66)*'Информация о ценах'!$B$6*1.02*1.2</f>
        <v>541.62</v>
      </c>
      <c r="J245" s="217"/>
      <c r="K245" s="273">
        <f t="shared" si="4"/>
        <v>0</v>
      </c>
    </row>
    <row r="246" spans="1:11" x14ac:dyDescent="0.35">
      <c r="A246" s="29" t="s">
        <v>7401</v>
      </c>
      <c r="B246" s="299" t="s">
        <v>16390</v>
      </c>
      <c r="C246" s="299" t="s">
        <v>16132</v>
      </c>
      <c r="D246" s="299" t="s">
        <v>7402</v>
      </c>
      <c r="E246" s="299" t="s">
        <v>2733</v>
      </c>
      <c r="F246" s="300">
        <v>34</v>
      </c>
      <c r="G246" s="299" t="s">
        <v>1091</v>
      </c>
      <c r="H246" s="301">
        <v>4.79</v>
      </c>
      <c r="I246" s="271">
        <f>(H246*'Информация о ценах'!$D$66+EAST_MSG_19RUB!H246*'Информация о ценах'!$D$66*'Информация о ценах'!$E$66)*'Информация о ценах'!$B$6*1.02*1.2</f>
        <v>219.86099999999999</v>
      </c>
      <c r="J246" s="217"/>
      <c r="K246" s="273">
        <f t="shared" si="4"/>
        <v>0</v>
      </c>
    </row>
    <row r="247" spans="1:11" x14ac:dyDescent="0.35">
      <c r="A247" s="29" t="s">
        <v>7403</v>
      </c>
      <c r="B247" s="299" t="s">
        <v>16391</v>
      </c>
      <c r="C247" s="299" t="s">
        <v>16132</v>
      </c>
      <c r="D247" s="299" t="s">
        <v>7402</v>
      </c>
      <c r="E247" s="299" t="s">
        <v>2734</v>
      </c>
      <c r="F247" s="300">
        <v>54</v>
      </c>
      <c r="G247" s="299" t="s">
        <v>367</v>
      </c>
      <c r="H247" s="301">
        <v>5.58</v>
      </c>
      <c r="I247" s="271">
        <f>(H247*'Информация о ценах'!$D$66+EAST_MSG_19RUB!H247*'Информация о ценах'!$D$66*'Информация о ценах'!$E$66)*'Информация о ценах'!$B$6*1.02*1.2</f>
        <v>256.12200000000001</v>
      </c>
      <c r="J247" s="217"/>
      <c r="K247" s="273">
        <f t="shared" si="4"/>
        <v>0</v>
      </c>
    </row>
    <row r="248" spans="1:11" x14ac:dyDescent="0.35">
      <c r="A248" s="29" t="s">
        <v>7404</v>
      </c>
      <c r="B248" s="299" t="s">
        <v>16392</v>
      </c>
      <c r="C248" s="299" t="s">
        <v>16132</v>
      </c>
      <c r="D248" s="299" t="s">
        <v>7402</v>
      </c>
      <c r="E248" s="299" t="s">
        <v>2735</v>
      </c>
      <c r="F248" s="300">
        <v>74</v>
      </c>
      <c r="G248" s="299" t="s">
        <v>102</v>
      </c>
      <c r="H248" s="301">
        <v>7.34</v>
      </c>
      <c r="I248" s="271">
        <f>(H248*'Информация о ценах'!$D$66+EAST_MSG_19RUB!H248*'Информация о ценах'!$D$66*'Информация о ценах'!$E$66)*'Информация о ценах'!$B$6*1.02*1.2</f>
        <v>336.90600000000001</v>
      </c>
      <c r="J248" s="217"/>
      <c r="K248" s="273">
        <f t="shared" si="4"/>
        <v>0</v>
      </c>
    </row>
    <row r="249" spans="1:11" x14ac:dyDescent="0.35">
      <c r="A249" s="29" t="s">
        <v>7405</v>
      </c>
      <c r="B249" s="299" t="s">
        <v>16393</v>
      </c>
      <c r="C249" s="299" t="s">
        <v>16132</v>
      </c>
      <c r="D249" s="299" t="s">
        <v>7402</v>
      </c>
      <c r="E249" s="299" t="s">
        <v>5190</v>
      </c>
      <c r="F249" s="300">
        <v>40</v>
      </c>
      <c r="G249" s="299" t="s">
        <v>1094</v>
      </c>
      <c r="H249" s="301">
        <v>2.85</v>
      </c>
      <c r="I249" s="271">
        <f>(H249*'Информация о ценах'!$D$66+EAST_MSG_19RUB!H249*'Информация о ценах'!$D$66*'Информация о ценах'!$E$66)*'Информация о ценах'!$B$6*1.02*1.2</f>
        <v>130.815</v>
      </c>
      <c r="J249" s="217"/>
      <c r="K249" s="273">
        <f t="shared" si="4"/>
        <v>0</v>
      </c>
    </row>
    <row r="250" spans="1:11" x14ac:dyDescent="0.35">
      <c r="A250" s="29" t="s">
        <v>7406</v>
      </c>
      <c r="B250" s="299" t="s">
        <v>16394</v>
      </c>
      <c r="C250" s="299" t="s">
        <v>16132</v>
      </c>
      <c r="D250" s="299" t="s">
        <v>7402</v>
      </c>
      <c r="E250" s="299" t="s">
        <v>2737</v>
      </c>
      <c r="F250" s="300">
        <v>57</v>
      </c>
      <c r="G250" s="299" t="s">
        <v>208</v>
      </c>
      <c r="H250" s="301">
        <v>4.67</v>
      </c>
      <c r="I250" s="271">
        <f>(H250*'Информация о ценах'!$D$66+EAST_MSG_19RUB!H250*'Информация о ценах'!$D$66*'Информация о ценах'!$E$66)*'Информация о ценах'!$B$6*1.02*1.2</f>
        <v>214.35299999999998</v>
      </c>
      <c r="J250" s="217"/>
      <c r="K250" s="273">
        <f t="shared" si="4"/>
        <v>0</v>
      </c>
    </row>
    <row r="251" spans="1:11" x14ac:dyDescent="0.35">
      <c r="A251" s="29" t="s">
        <v>7407</v>
      </c>
      <c r="B251" s="299" t="s">
        <v>16395</v>
      </c>
      <c r="C251" s="299" t="s">
        <v>16132</v>
      </c>
      <c r="D251" s="299" t="s">
        <v>7402</v>
      </c>
      <c r="E251" s="299" t="s">
        <v>5191</v>
      </c>
      <c r="F251" s="300">
        <v>76</v>
      </c>
      <c r="G251" s="299" t="s">
        <v>208</v>
      </c>
      <c r="H251" s="301">
        <v>4.51</v>
      </c>
      <c r="I251" s="271">
        <f>(H251*'Информация о ценах'!$D$66+EAST_MSG_19RUB!H251*'Информация о ценах'!$D$66*'Информация о ценах'!$E$66)*'Информация о ценах'!$B$6*1.02*1.2</f>
        <v>207.00899999999999</v>
      </c>
      <c r="J251" s="217"/>
      <c r="K251" s="273">
        <f t="shared" si="4"/>
        <v>0</v>
      </c>
    </row>
    <row r="252" spans="1:11" x14ac:dyDescent="0.35">
      <c r="A252" s="29" t="s">
        <v>7408</v>
      </c>
      <c r="B252" s="299" t="s">
        <v>16396</v>
      </c>
      <c r="C252" s="299" t="s">
        <v>16132</v>
      </c>
      <c r="D252" s="299" t="s">
        <v>7402</v>
      </c>
      <c r="E252" s="299" t="s">
        <v>2738</v>
      </c>
      <c r="F252" s="300">
        <v>94</v>
      </c>
      <c r="G252" s="299" t="s">
        <v>454</v>
      </c>
      <c r="H252" s="301">
        <v>6.53</v>
      </c>
      <c r="I252" s="271">
        <f>(H252*'Информация о ценах'!$D$66+EAST_MSG_19RUB!H252*'Информация о ценах'!$D$66*'Информация о ценах'!$E$66)*'Информация о ценах'!$B$6*1.02*1.2</f>
        <v>299.72699999999998</v>
      </c>
      <c r="J252" s="217"/>
      <c r="K252" s="273">
        <f t="shared" si="4"/>
        <v>0</v>
      </c>
    </row>
    <row r="253" spans="1:11" x14ac:dyDescent="0.35">
      <c r="A253" s="29" t="s">
        <v>7409</v>
      </c>
      <c r="B253" s="299" t="s">
        <v>16397</v>
      </c>
      <c r="C253" s="299" t="s">
        <v>16132</v>
      </c>
      <c r="D253" s="299" t="s">
        <v>7402</v>
      </c>
      <c r="E253" s="299" t="s">
        <v>2739</v>
      </c>
      <c r="F253" s="300">
        <v>126</v>
      </c>
      <c r="G253" s="299" t="s">
        <v>197</v>
      </c>
      <c r="H253" s="301">
        <v>6.88</v>
      </c>
      <c r="I253" s="271">
        <f>(H253*'Информация о ценах'!$D$66+EAST_MSG_19RUB!H253*'Информация о ценах'!$D$66*'Информация о ценах'!$E$66)*'Информация о ценах'!$B$6*1.02*1.2</f>
        <v>315.79200000000003</v>
      </c>
      <c r="J253" s="217"/>
      <c r="K253" s="273">
        <f t="shared" si="4"/>
        <v>0</v>
      </c>
    </row>
    <row r="254" spans="1:11" x14ac:dyDescent="0.35">
      <c r="A254" s="29" t="s">
        <v>7410</v>
      </c>
      <c r="B254" s="299" t="s">
        <v>16398</v>
      </c>
      <c r="C254" s="299" t="s">
        <v>16132</v>
      </c>
      <c r="D254" s="299" t="s">
        <v>7402</v>
      </c>
      <c r="E254" s="299" t="s">
        <v>2740</v>
      </c>
      <c r="F254" s="300">
        <v>181</v>
      </c>
      <c r="G254" s="299" t="s">
        <v>229</v>
      </c>
      <c r="H254" s="301">
        <v>8.9700000000000006</v>
      </c>
      <c r="I254" s="271">
        <f>(H254*'Информация о ценах'!$D$66+EAST_MSG_19RUB!H254*'Информация о ценах'!$D$66*'Информация о ценах'!$E$66)*'Информация о ценах'!$B$6*1.02*1.2</f>
        <v>411.72300000000001</v>
      </c>
      <c r="J254" s="217"/>
      <c r="K254" s="273">
        <f t="shared" si="4"/>
        <v>0</v>
      </c>
    </row>
    <row r="255" spans="1:11" x14ac:dyDescent="0.35">
      <c r="A255" s="29" t="s">
        <v>7411</v>
      </c>
      <c r="B255" s="299" t="s">
        <v>16399</v>
      </c>
      <c r="C255" s="299" t="s">
        <v>16132</v>
      </c>
      <c r="D255" s="299" t="s">
        <v>7402</v>
      </c>
      <c r="E255" s="299" t="s">
        <v>2741</v>
      </c>
      <c r="F255" s="300">
        <v>210</v>
      </c>
      <c r="G255" s="299" t="s">
        <v>229</v>
      </c>
      <c r="H255" s="301">
        <v>10.06</v>
      </c>
      <c r="I255" s="271">
        <f>(H255*'Информация о ценах'!$D$66+EAST_MSG_19RUB!H255*'Информация о ценах'!$D$66*'Информация о ценах'!$E$66)*'Информация о ценах'!$B$6*1.02*1.2</f>
        <v>461.75400000000002</v>
      </c>
      <c r="J255" s="217"/>
      <c r="K255" s="273">
        <f t="shared" si="4"/>
        <v>0</v>
      </c>
    </row>
    <row r="256" spans="1:11" x14ac:dyDescent="0.35">
      <c r="A256" s="29" t="s">
        <v>7412</v>
      </c>
      <c r="B256" s="299" t="s">
        <v>16400</v>
      </c>
      <c r="C256" s="299" t="s">
        <v>16132</v>
      </c>
      <c r="D256" s="299" t="s">
        <v>7402</v>
      </c>
      <c r="E256" s="299" t="s">
        <v>2743</v>
      </c>
      <c r="F256" s="300">
        <v>246</v>
      </c>
      <c r="G256" s="299" t="s">
        <v>148</v>
      </c>
      <c r="H256" s="301">
        <v>12.89</v>
      </c>
      <c r="I256" s="271">
        <f>(H256*'Информация о ценах'!$D$66+EAST_MSG_19RUB!H256*'Информация о ценах'!$D$66*'Информация о ценах'!$E$66)*'Информация о ценах'!$B$6*1.02*1.2</f>
        <v>591.65099999999995</v>
      </c>
      <c r="J256" s="217"/>
      <c r="K256" s="273">
        <f t="shared" si="4"/>
        <v>0</v>
      </c>
    </row>
    <row r="257" spans="1:11" x14ac:dyDescent="0.35">
      <c r="A257" s="29" t="s">
        <v>7413</v>
      </c>
      <c r="B257" s="299" t="s">
        <v>16401</v>
      </c>
      <c r="C257" s="299" t="s">
        <v>16132</v>
      </c>
      <c r="D257" s="299" t="s">
        <v>7402</v>
      </c>
      <c r="E257" s="299" t="s">
        <v>2744</v>
      </c>
      <c r="F257" s="300">
        <v>360</v>
      </c>
      <c r="G257" s="299" t="s">
        <v>136</v>
      </c>
      <c r="H257" s="301">
        <v>17.05</v>
      </c>
      <c r="I257" s="271">
        <f>(H257*'Информация о ценах'!$D$66+EAST_MSG_19RUB!H257*'Информация о ценах'!$D$66*'Информация о ценах'!$E$66)*'Информация о ценах'!$B$6*1.02*1.2</f>
        <v>782.59500000000003</v>
      </c>
      <c r="J257" s="217"/>
      <c r="K257" s="273">
        <f t="shared" si="4"/>
        <v>0</v>
      </c>
    </row>
    <row r="258" spans="1:11" x14ac:dyDescent="0.35">
      <c r="A258" s="29" t="s">
        <v>7414</v>
      </c>
      <c r="B258" s="299" t="s">
        <v>16402</v>
      </c>
      <c r="C258" s="299" t="s">
        <v>16132</v>
      </c>
      <c r="D258" s="299" t="s">
        <v>7402</v>
      </c>
      <c r="E258" s="299" t="s">
        <v>2745</v>
      </c>
      <c r="F258" s="300">
        <v>77</v>
      </c>
      <c r="G258" s="299" t="s">
        <v>104</v>
      </c>
      <c r="H258" s="301">
        <v>6.7</v>
      </c>
      <c r="I258" s="271">
        <f>(H258*'Информация о ценах'!$D$66+EAST_MSG_19RUB!H258*'Информация о ценах'!$D$66*'Информация о ценах'!$E$66)*'Информация о ценах'!$B$6*1.02*1.2</f>
        <v>307.52999999999997</v>
      </c>
      <c r="J258" s="217"/>
      <c r="K258" s="273">
        <f t="shared" si="4"/>
        <v>0</v>
      </c>
    </row>
    <row r="259" spans="1:11" x14ac:dyDescent="0.35">
      <c r="A259" s="29" t="s">
        <v>7415</v>
      </c>
      <c r="B259" s="299" t="s">
        <v>16403</v>
      </c>
      <c r="C259" s="299" t="s">
        <v>16132</v>
      </c>
      <c r="D259" s="299" t="s">
        <v>7402</v>
      </c>
      <c r="E259" s="299" t="s">
        <v>2746</v>
      </c>
      <c r="F259" s="300">
        <v>127</v>
      </c>
      <c r="G259" s="299" t="s">
        <v>197</v>
      </c>
      <c r="H259" s="301">
        <v>9.66</v>
      </c>
      <c r="I259" s="271">
        <f>(H259*'Информация о ценах'!$D$66+EAST_MSG_19RUB!H259*'Информация о ценах'!$D$66*'Информация о ценах'!$E$66)*'Информация о ценах'!$B$6*1.02*1.2</f>
        <v>443.39400000000001</v>
      </c>
      <c r="J259" s="217"/>
      <c r="K259" s="273">
        <f t="shared" si="4"/>
        <v>0</v>
      </c>
    </row>
    <row r="260" spans="1:11" x14ac:dyDescent="0.35">
      <c r="A260" s="29" t="s">
        <v>7416</v>
      </c>
      <c r="B260" s="299" t="s">
        <v>16404</v>
      </c>
      <c r="C260" s="299" t="s">
        <v>16132</v>
      </c>
      <c r="D260" s="299" t="s">
        <v>7402</v>
      </c>
      <c r="E260" s="299" t="s">
        <v>2747</v>
      </c>
      <c r="F260" s="300">
        <v>154</v>
      </c>
      <c r="G260" s="299" t="s">
        <v>229</v>
      </c>
      <c r="H260" s="301">
        <v>9.9</v>
      </c>
      <c r="I260" s="271">
        <f>(H260*'Информация о ценах'!$D$66+EAST_MSG_19RUB!H260*'Информация о ценах'!$D$66*'Информация о ценах'!$E$66)*'Информация о ценах'!$B$6*1.02*1.2</f>
        <v>454.41</v>
      </c>
      <c r="J260" s="217"/>
      <c r="K260" s="273">
        <f t="shared" si="4"/>
        <v>0</v>
      </c>
    </row>
    <row r="261" spans="1:11" x14ac:dyDescent="0.35">
      <c r="A261" s="29" t="s">
        <v>7417</v>
      </c>
      <c r="B261" s="299" t="s">
        <v>16405</v>
      </c>
      <c r="C261" s="299" t="s">
        <v>16132</v>
      </c>
      <c r="D261" s="299" t="s">
        <v>7402</v>
      </c>
      <c r="E261" s="299" t="s">
        <v>2748</v>
      </c>
      <c r="F261" s="300">
        <v>196</v>
      </c>
      <c r="G261" s="299" t="s">
        <v>136</v>
      </c>
      <c r="H261" s="301">
        <v>11.62</v>
      </c>
      <c r="I261" s="271">
        <f>(H261*'Информация о ценах'!$D$66+EAST_MSG_19RUB!H261*'Информация о ценах'!$D$66*'Информация о ценах'!$E$66)*'Информация о ценах'!$B$6*1.02*1.2</f>
        <v>533.35799999999995</v>
      </c>
      <c r="J261" s="217"/>
      <c r="K261" s="273">
        <f t="shared" ref="K261:K324" si="5">I261*J261</f>
        <v>0</v>
      </c>
    </row>
    <row r="262" spans="1:11" x14ac:dyDescent="0.35">
      <c r="A262" s="29" t="s">
        <v>7418</v>
      </c>
      <c r="B262" s="299" t="s">
        <v>16406</v>
      </c>
      <c r="C262" s="299" t="s">
        <v>16132</v>
      </c>
      <c r="D262" s="299" t="s">
        <v>7402</v>
      </c>
      <c r="E262" s="299" t="s">
        <v>2749</v>
      </c>
      <c r="F262" s="300">
        <v>278</v>
      </c>
      <c r="G262" s="299" t="s">
        <v>5126</v>
      </c>
      <c r="H262" s="301">
        <v>12.31</v>
      </c>
      <c r="I262" s="271">
        <f>(H262*'Информация о ценах'!$D$66+EAST_MSG_19RUB!H262*'Информация о ценах'!$D$66*'Информация о ценах'!$E$66)*'Информация о ценах'!$B$6*1.02*1.2</f>
        <v>565.029</v>
      </c>
      <c r="J262" s="217"/>
      <c r="K262" s="273">
        <f t="shared" si="5"/>
        <v>0</v>
      </c>
    </row>
    <row r="263" spans="1:11" x14ac:dyDescent="0.35">
      <c r="A263" s="29" t="s">
        <v>7419</v>
      </c>
      <c r="B263" s="299" t="s">
        <v>16407</v>
      </c>
      <c r="C263" s="299" t="s">
        <v>16181</v>
      </c>
      <c r="D263" s="299" t="s">
        <v>7420</v>
      </c>
      <c r="E263" s="299" t="s">
        <v>3334</v>
      </c>
      <c r="F263" s="300">
        <v>8</v>
      </c>
      <c r="G263" s="299" t="s">
        <v>6235</v>
      </c>
      <c r="H263" s="301">
        <v>3.98</v>
      </c>
      <c r="I263" s="271">
        <f>(H263*'Информация о ценах'!$D$66+EAST_MSG_19RUB!H263*'Информация о ценах'!$D$66*'Информация о ценах'!$E$66)*'Информация о ценах'!$B$6*1.02*1.2</f>
        <v>182.68200000000002</v>
      </c>
      <c r="J263" s="217"/>
      <c r="K263" s="273">
        <f t="shared" si="5"/>
        <v>0</v>
      </c>
    </row>
    <row r="264" spans="1:11" x14ac:dyDescent="0.35">
      <c r="A264" s="29" t="s">
        <v>7421</v>
      </c>
      <c r="B264" s="299" t="s">
        <v>16408</v>
      </c>
      <c r="C264" s="299" t="s">
        <v>16181</v>
      </c>
      <c r="D264" s="299" t="s">
        <v>7420</v>
      </c>
      <c r="E264" s="299" t="s">
        <v>2783</v>
      </c>
      <c r="F264" s="300">
        <v>13</v>
      </c>
      <c r="G264" s="299" t="s">
        <v>1192</v>
      </c>
      <c r="H264" s="301">
        <v>1.41</v>
      </c>
      <c r="I264" s="271">
        <f>(H264*'Информация о ценах'!$D$66+EAST_MSG_19RUB!H264*'Информация о ценах'!$D$66*'Информация о ценах'!$E$66)*'Информация о ценах'!$B$6*1.02*1.2</f>
        <v>64.718999999999994</v>
      </c>
      <c r="J264" s="217"/>
      <c r="K264" s="273">
        <f t="shared" si="5"/>
        <v>0</v>
      </c>
    </row>
    <row r="265" spans="1:11" x14ac:dyDescent="0.35">
      <c r="A265" s="29" t="s">
        <v>7422</v>
      </c>
      <c r="B265" s="299" t="s">
        <v>16409</v>
      </c>
      <c r="C265" s="299" t="s">
        <v>16181</v>
      </c>
      <c r="D265" s="299" t="s">
        <v>7420</v>
      </c>
      <c r="E265" s="299" t="s">
        <v>2786</v>
      </c>
      <c r="F265" s="300">
        <v>18</v>
      </c>
      <c r="G265" s="299" t="s">
        <v>1129</v>
      </c>
      <c r="H265" s="301">
        <v>2.17</v>
      </c>
      <c r="I265" s="271">
        <f>(H265*'Информация о ценах'!$D$66+EAST_MSG_19RUB!H265*'Информация о ценах'!$D$66*'Информация о ценах'!$E$66)*'Информация о ценах'!$B$6*1.02*1.2</f>
        <v>99.602999999999994</v>
      </c>
      <c r="J265" s="217"/>
      <c r="K265" s="273">
        <f t="shared" si="5"/>
        <v>0</v>
      </c>
    </row>
    <row r="266" spans="1:11" x14ac:dyDescent="0.35">
      <c r="A266" s="29" t="s">
        <v>7423</v>
      </c>
      <c r="B266" s="299" t="s">
        <v>16410</v>
      </c>
      <c r="C266" s="299" t="s">
        <v>16181</v>
      </c>
      <c r="D266" s="299" t="s">
        <v>7420</v>
      </c>
      <c r="E266" s="299" t="s">
        <v>595</v>
      </c>
      <c r="F266" s="300">
        <v>31</v>
      </c>
      <c r="G266" s="299" t="s">
        <v>1094</v>
      </c>
      <c r="H266" s="301">
        <v>2.5</v>
      </c>
      <c r="I266" s="271">
        <f>(H266*'Информация о ценах'!$D$66+EAST_MSG_19RUB!H266*'Информация о ценах'!$D$66*'Информация о ценах'!$E$66)*'Информация о ценах'!$B$6*1.02*1.2</f>
        <v>114.75</v>
      </c>
      <c r="J266" s="217"/>
      <c r="K266" s="273">
        <f t="shared" si="5"/>
        <v>0</v>
      </c>
    </row>
    <row r="267" spans="1:11" x14ac:dyDescent="0.35">
      <c r="A267" s="29" t="s">
        <v>7424</v>
      </c>
      <c r="B267" s="299" t="s">
        <v>16411</v>
      </c>
      <c r="C267" s="299" t="s">
        <v>16181</v>
      </c>
      <c r="D267" s="299" t="s">
        <v>7420</v>
      </c>
      <c r="E267" s="299" t="s">
        <v>617</v>
      </c>
      <c r="F267" s="300">
        <v>45</v>
      </c>
      <c r="G267" s="299" t="s">
        <v>208</v>
      </c>
      <c r="H267" s="301">
        <v>3.87</v>
      </c>
      <c r="I267" s="271">
        <f>(H267*'Информация о ценах'!$D$66+EAST_MSG_19RUB!H267*'Информация о ценах'!$D$66*'Информация о ценах'!$E$66)*'Информация о ценах'!$B$6*1.02*1.2</f>
        <v>177.63300000000001</v>
      </c>
      <c r="J267" s="217"/>
      <c r="K267" s="273">
        <f t="shared" si="5"/>
        <v>0</v>
      </c>
    </row>
    <row r="268" spans="1:11" x14ac:dyDescent="0.35">
      <c r="A268" s="29" t="s">
        <v>7425</v>
      </c>
      <c r="B268" s="299" t="s">
        <v>16412</v>
      </c>
      <c r="C268" s="299" t="s">
        <v>16181</v>
      </c>
      <c r="D268" s="299" t="s">
        <v>7420</v>
      </c>
      <c r="E268" s="299" t="s">
        <v>101</v>
      </c>
      <c r="F268" s="300">
        <v>72</v>
      </c>
      <c r="G268" s="299" t="s">
        <v>104</v>
      </c>
      <c r="H268" s="301">
        <v>6.69</v>
      </c>
      <c r="I268" s="271">
        <f>(H268*'Информация о ценах'!$D$66+EAST_MSG_19RUB!H268*'Информация о ценах'!$D$66*'Информация о ценах'!$E$66)*'Информация о ценах'!$B$6*1.02*1.2</f>
        <v>307.07100000000003</v>
      </c>
      <c r="J268" s="217"/>
      <c r="K268" s="273">
        <f t="shared" si="5"/>
        <v>0</v>
      </c>
    </row>
    <row r="269" spans="1:11" x14ac:dyDescent="0.35">
      <c r="A269" s="29" t="s">
        <v>7426</v>
      </c>
      <c r="B269" s="299" t="s">
        <v>16413</v>
      </c>
      <c r="C269" s="299" t="s">
        <v>16181</v>
      </c>
      <c r="D269" s="299" t="s">
        <v>7420</v>
      </c>
      <c r="E269" s="299" t="s">
        <v>2207</v>
      </c>
      <c r="F269" s="300">
        <v>245</v>
      </c>
      <c r="G269" s="299" t="s">
        <v>2336</v>
      </c>
      <c r="H269" s="301">
        <v>26.25</v>
      </c>
      <c r="I269" s="271">
        <f>(H269*'Информация о ценах'!$D$66+EAST_MSG_19RUB!H269*'Информация о ценах'!$D$66*'Информация о ценах'!$E$66)*'Информация о ценах'!$B$6*1.02*1.2</f>
        <v>1204.875</v>
      </c>
      <c r="J269" s="217"/>
      <c r="K269" s="273">
        <f t="shared" si="5"/>
        <v>0</v>
      </c>
    </row>
    <row r="270" spans="1:11" x14ac:dyDescent="0.35">
      <c r="A270" s="29" t="s">
        <v>7427</v>
      </c>
      <c r="B270" s="299" t="s">
        <v>16414</v>
      </c>
      <c r="C270" s="299" t="s">
        <v>16191</v>
      </c>
      <c r="D270" s="299" t="s">
        <v>7428</v>
      </c>
      <c r="E270" s="299" t="s">
        <v>2717</v>
      </c>
      <c r="F270" s="300">
        <v>14</v>
      </c>
      <c r="G270" s="299" t="s">
        <v>1254</v>
      </c>
      <c r="H270" s="301">
        <v>2.96</v>
      </c>
      <c r="I270" s="271">
        <f>(H270*'Информация о ценах'!$D$66+EAST_MSG_19RUB!H270*'Информация о ценах'!$D$66*'Информация о ценах'!$E$66)*'Информация о ценах'!$B$6*1.02*1.2</f>
        <v>135.864</v>
      </c>
      <c r="J270" s="217"/>
      <c r="K270" s="273">
        <f t="shared" si="5"/>
        <v>0</v>
      </c>
    </row>
    <row r="271" spans="1:11" x14ac:dyDescent="0.35">
      <c r="A271" s="29" t="s">
        <v>7429</v>
      </c>
      <c r="B271" s="299" t="s">
        <v>16415</v>
      </c>
      <c r="C271" s="299" t="s">
        <v>16191</v>
      </c>
      <c r="D271" s="299" t="s">
        <v>7428</v>
      </c>
      <c r="E271" s="299" t="s">
        <v>2705</v>
      </c>
      <c r="F271" s="300">
        <v>22</v>
      </c>
      <c r="G271" s="299" t="s">
        <v>1129</v>
      </c>
      <c r="H271" s="301">
        <v>1.75</v>
      </c>
      <c r="I271" s="271">
        <f>(H271*'Информация о ценах'!$D$66+EAST_MSG_19RUB!H271*'Информация о ценах'!$D$66*'Информация о ценах'!$E$66)*'Информация о ценах'!$B$6*1.02*1.2</f>
        <v>80.325000000000003</v>
      </c>
      <c r="J271" s="217"/>
      <c r="K271" s="273">
        <f t="shared" si="5"/>
        <v>0</v>
      </c>
    </row>
    <row r="272" spans="1:11" x14ac:dyDescent="0.35">
      <c r="A272" s="29" t="s">
        <v>7430</v>
      </c>
      <c r="B272" s="299" t="s">
        <v>16416</v>
      </c>
      <c r="C272" s="299" t="s">
        <v>16191</v>
      </c>
      <c r="D272" s="299" t="s">
        <v>7428</v>
      </c>
      <c r="E272" s="299" t="s">
        <v>2706</v>
      </c>
      <c r="F272" s="300">
        <v>34</v>
      </c>
      <c r="G272" s="299" t="s">
        <v>1094</v>
      </c>
      <c r="H272" s="301">
        <v>2.92</v>
      </c>
      <c r="I272" s="271">
        <f>(H272*'Информация о ценах'!$D$66+EAST_MSG_19RUB!H272*'Информация о ценах'!$D$66*'Информация о ценах'!$E$66)*'Информация о ценах'!$B$6*1.02*1.2</f>
        <v>134.02799999999999</v>
      </c>
      <c r="J272" s="217"/>
      <c r="K272" s="273">
        <f t="shared" si="5"/>
        <v>0</v>
      </c>
    </row>
    <row r="273" spans="1:11" x14ac:dyDescent="0.35">
      <c r="A273" s="29" t="s">
        <v>7431</v>
      </c>
      <c r="B273" s="299" t="s">
        <v>16417</v>
      </c>
      <c r="C273" s="299" t="s">
        <v>16191</v>
      </c>
      <c r="D273" s="299" t="s">
        <v>7428</v>
      </c>
      <c r="E273" s="299" t="s">
        <v>2686</v>
      </c>
      <c r="F273" s="300">
        <v>36</v>
      </c>
      <c r="G273" s="299" t="s">
        <v>226</v>
      </c>
      <c r="H273" s="301">
        <v>2.4</v>
      </c>
      <c r="I273" s="271">
        <f>(H273*'Информация о ценах'!$D$66+EAST_MSG_19RUB!H273*'Информация о ценах'!$D$66*'Информация о ценах'!$E$66)*'Информация о ценах'!$B$6*1.02*1.2</f>
        <v>110.16</v>
      </c>
      <c r="J273" s="217"/>
      <c r="K273" s="273">
        <f t="shared" si="5"/>
        <v>0</v>
      </c>
    </row>
    <row r="274" spans="1:11" x14ac:dyDescent="0.35">
      <c r="A274" s="29" t="s">
        <v>7432</v>
      </c>
      <c r="B274" s="299" t="s">
        <v>16418</v>
      </c>
      <c r="C274" s="299" t="s">
        <v>16191</v>
      </c>
      <c r="D274" s="299" t="s">
        <v>7428</v>
      </c>
      <c r="E274" s="299" t="s">
        <v>2687</v>
      </c>
      <c r="F274" s="300">
        <v>58</v>
      </c>
      <c r="G274" s="299" t="s">
        <v>208</v>
      </c>
      <c r="H274" s="301">
        <v>3.22</v>
      </c>
      <c r="I274" s="271">
        <f>(H274*'Информация о ценах'!$D$66+EAST_MSG_19RUB!H274*'Информация о ценах'!$D$66*'Информация о ценах'!$E$66)*'Информация о ценах'!$B$6*1.02*1.2</f>
        <v>147.79800000000003</v>
      </c>
      <c r="J274" s="217"/>
      <c r="K274" s="273">
        <f t="shared" si="5"/>
        <v>0</v>
      </c>
    </row>
    <row r="275" spans="1:11" x14ac:dyDescent="0.35">
      <c r="A275" s="29" t="s">
        <v>7433</v>
      </c>
      <c r="B275" s="299" t="s">
        <v>16419</v>
      </c>
      <c r="C275" s="299" t="s">
        <v>16191</v>
      </c>
      <c r="D275" s="299" t="s">
        <v>7428</v>
      </c>
      <c r="E275" s="299" t="s">
        <v>2709</v>
      </c>
      <c r="F275" s="300">
        <v>86</v>
      </c>
      <c r="G275" s="299" t="s">
        <v>104</v>
      </c>
      <c r="H275" s="301">
        <v>7.68</v>
      </c>
      <c r="I275" s="271">
        <f>(H275*'Информация о ценах'!$D$66+EAST_MSG_19RUB!H275*'Информация о ценах'!$D$66*'Информация о ценах'!$E$66)*'Информация о ценах'!$B$6*1.02*1.2</f>
        <v>352.512</v>
      </c>
      <c r="J275" s="217"/>
      <c r="K275" s="273">
        <f t="shared" si="5"/>
        <v>0</v>
      </c>
    </row>
    <row r="276" spans="1:11" x14ac:dyDescent="0.35">
      <c r="A276" s="29" t="s">
        <v>7434</v>
      </c>
      <c r="B276" s="299" t="s">
        <v>16420</v>
      </c>
      <c r="C276" s="299" t="s">
        <v>16191</v>
      </c>
      <c r="D276" s="299" t="s">
        <v>7428</v>
      </c>
      <c r="E276" s="299" t="s">
        <v>2688</v>
      </c>
      <c r="F276" s="300">
        <v>84</v>
      </c>
      <c r="G276" s="299" t="s">
        <v>104</v>
      </c>
      <c r="H276" s="301">
        <v>6.61</v>
      </c>
      <c r="I276" s="271">
        <f>(H276*'Информация о ценах'!$D$66+EAST_MSG_19RUB!H276*'Информация о ценах'!$D$66*'Информация о ценах'!$E$66)*'Информация о ценах'!$B$6*1.02*1.2</f>
        <v>303.399</v>
      </c>
      <c r="J276" s="217"/>
      <c r="K276" s="273">
        <f t="shared" si="5"/>
        <v>0</v>
      </c>
    </row>
    <row r="277" spans="1:11" x14ac:dyDescent="0.35">
      <c r="A277" s="29" t="s">
        <v>7435</v>
      </c>
      <c r="B277" s="299" t="s">
        <v>16421</v>
      </c>
      <c r="C277" s="299" t="s">
        <v>16191</v>
      </c>
      <c r="D277" s="299" t="s">
        <v>7428</v>
      </c>
      <c r="E277" s="299" t="s">
        <v>2714</v>
      </c>
      <c r="F277" s="300">
        <v>194</v>
      </c>
      <c r="G277" s="299" t="s">
        <v>2676</v>
      </c>
      <c r="H277" s="301">
        <v>17.54</v>
      </c>
      <c r="I277" s="271">
        <f>(H277*'Информация о ценах'!$D$66+EAST_MSG_19RUB!H277*'Информация о ценах'!$D$66*'Информация о ценах'!$E$66)*'Информация о ценах'!$B$6*1.02*1.2</f>
        <v>805.0859999999999</v>
      </c>
      <c r="J277" s="217"/>
      <c r="K277" s="273">
        <f t="shared" si="5"/>
        <v>0</v>
      </c>
    </row>
    <row r="278" spans="1:11" x14ac:dyDescent="0.35">
      <c r="A278" s="29" t="s">
        <v>7436</v>
      </c>
      <c r="B278" s="299" t="s">
        <v>16422</v>
      </c>
      <c r="C278" s="299" t="s">
        <v>16204</v>
      </c>
      <c r="D278" s="299" t="s">
        <v>7437</v>
      </c>
      <c r="E278" s="299" t="s">
        <v>2718</v>
      </c>
      <c r="F278" s="300">
        <v>17</v>
      </c>
      <c r="G278" s="299" t="s">
        <v>1256</v>
      </c>
      <c r="H278" s="301">
        <v>1.74</v>
      </c>
      <c r="I278" s="271">
        <f>(H278*'Информация о ценах'!$D$66+EAST_MSG_19RUB!H278*'Информация о ценах'!$D$66*'Информация о ценах'!$E$66)*'Информация о ценах'!$B$6*1.02*1.2</f>
        <v>79.866</v>
      </c>
      <c r="J278" s="217"/>
      <c r="K278" s="273">
        <f t="shared" si="5"/>
        <v>0</v>
      </c>
    </row>
    <row r="279" spans="1:11" x14ac:dyDescent="0.35">
      <c r="A279" s="29" t="s">
        <v>7438</v>
      </c>
      <c r="B279" s="299" t="s">
        <v>16423</v>
      </c>
      <c r="C279" s="299" t="s">
        <v>16204</v>
      </c>
      <c r="D279" s="299" t="s">
        <v>7437</v>
      </c>
      <c r="E279" s="299" t="s">
        <v>2705</v>
      </c>
      <c r="F279" s="300">
        <v>15</v>
      </c>
      <c r="G279" s="299" t="s">
        <v>1192</v>
      </c>
      <c r="H279" s="301">
        <v>1.58</v>
      </c>
      <c r="I279" s="271">
        <f>(H279*'Информация о ценах'!$D$66+EAST_MSG_19RUB!H279*'Информация о ценах'!$D$66*'Информация о ценах'!$E$66)*'Информация о ценах'!$B$6*1.02*1.2</f>
        <v>72.522000000000006</v>
      </c>
      <c r="J279" s="217"/>
      <c r="K279" s="273">
        <f t="shared" si="5"/>
        <v>0</v>
      </c>
    </row>
    <row r="280" spans="1:11" x14ac:dyDescent="0.35">
      <c r="A280" s="29" t="s">
        <v>7439</v>
      </c>
      <c r="B280" s="299" t="s">
        <v>16424</v>
      </c>
      <c r="C280" s="299" t="s">
        <v>16204</v>
      </c>
      <c r="D280" s="299" t="s">
        <v>7437</v>
      </c>
      <c r="E280" s="299" t="s">
        <v>2719</v>
      </c>
      <c r="F280" s="300">
        <v>48</v>
      </c>
      <c r="G280" s="299" t="s">
        <v>1091</v>
      </c>
      <c r="H280" s="301">
        <v>2.4900000000000002</v>
      </c>
      <c r="I280" s="271">
        <f>(H280*'Информация о ценах'!$D$66+EAST_MSG_19RUB!H280*'Информация о ценах'!$D$66*'Информация о ценах'!$E$66)*'Информация о ценах'!$B$6*1.02*1.2</f>
        <v>114.29100000000003</v>
      </c>
      <c r="J280" s="217"/>
      <c r="K280" s="273">
        <f t="shared" si="5"/>
        <v>0</v>
      </c>
    </row>
    <row r="281" spans="1:11" x14ac:dyDescent="0.35">
      <c r="A281" s="29" t="s">
        <v>7440</v>
      </c>
      <c r="B281" s="299" t="s">
        <v>16425</v>
      </c>
      <c r="C281" s="299" t="s">
        <v>16204</v>
      </c>
      <c r="D281" s="299" t="s">
        <v>7437</v>
      </c>
      <c r="E281" s="299" t="s">
        <v>2706</v>
      </c>
      <c r="F281" s="300">
        <v>26</v>
      </c>
      <c r="G281" s="299" t="s">
        <v>1129</v>
      </c>
      <c r="H281" s="301">
        <v>2.34</v>
      </c>
      <c r="I281" s="271">
        <f>(H281*'Информация о ценах'!$D$66+EAST_MSG_19RUB!H281*'Информация о ценах'!$D$66*'Информация о ценах'!$E$66)*'Информация о ценах'!$B$6*1.02*1.2</f>
        <v>107.40599999999999</v>
      </c>
      <c r="J281" s="217"/>
      <c r="K281" s="273">
        <f t="shared" si="5"/>
        <v>0</v>
      </c>
    </row>
    <row r="282" spans="1:11" x14ac:dyDescent="0.35">
      <c r="A282" s="29" t="s">
        <v>7441</v>
      </c>
      <c r="B282" s="299" t="s">
        <v>16426</v>
      </c>
      <c r="C282" s="299" t="s">
        <v>16204</v>
      </c>
      <c r="D282" s="299" t="s">
        <v>7437</v>
      </c>
      <c r="E282" s="299" t="s">
        <v>2686</v>
      </c>
      <c r="F282" s="300">
        <v>25</v>
      </c>
      <c r="G282" s="299" t="s">
        <v>1091</v>
      </c>
      <c r="H282" s="301">
        <v>1.41</v>
      </c>
      <c r="I282" s="271">
        <f>(H282*'Информация о ценах'!$D$66+EAST_MSG_19RUB!H282*'Информация о ценах'!$D$66*'Информация о ценах'!$E$66)*'Информация о ценах'!$B$6*1.02*1.2</f>
        <v>64.718999999999994</v>
      </c>
      <c r="J282" s="217"/>
      <c r="K282" s="273">
        <f t="shared" si="5"/>
        <v>0</v>
      </c>
    </row>
    <row r="283" spans="1:11" x14ac:dyDescent="0.35">
      <c r="A283" s="29" t="s">
        <v>7442</v>
      </c>
      <c r="B283" s="299" t="s">
        <v>16427</v>
      </c>
      <c r="C283" s="299" t="s">
        <v>16204</v>
      </c>
      <c r="D283" s="299" t="s">
        <v>7437</v>
      </c>
      <c r="E283" s="299" t="s">
        <v>2687</v>
      </c>
      <c r="F283" s="300">
        <v>45</v>
      </c>
      <c r="G283" s="299" t="s">
        <v>367</v>
      </c>
      <c r="H283" s="301">
        <v>2.2000000000000002</v>
      </c>
      <c r="I283" s="271">
        <f>(H283*'Информация о ценах'!$D$66+EAST_MSG_19RUB!H283*'Информация о ценах'!$D$66*'Информация о ценах'!$E$66)*'Информация о ценах'!$B$6*1.02*1.2</f>
        <v>100.98</v>
      </c>
      <c r="J283" s="217"/>
      <c r="K283" s="273">
        <f t="shared" si="5"/>
        <v>0</v>
      </c>
    </row>
    <row r="284" spans="1:11" x14ac:dyDescent="0.35">
      <c r="A284" s="29" t="s">
        <v>7443</v>
      </c>
      <c r="B284" s="299" t="s">
        <v>16428</v>
      </c>
      <c r="C284" s="299" t="s">
        <v>16204</v>
      </c>
      <c r="D284" s="299" t="s">
        <v>7437</v>
      </c>
      <c r="E284" s="299" t="s">
        <v>2709</v>
      </c>
      <c r="F284" s="300">
        <v>79</v>
      </c>
      <c r="G284" s="299" t="s">
        <v>238</v>
      </c>
      <c r="H284" s="301">
        <v>4.66</v>
      </c>
      <c r="I284" s="271">
        <f>(H284*'Информация о ценах'!$D$66+EAST_MSG_19RUB!H284*'Информация о ценах'!$D$66*'Информация о ценах'!$E$66)*'Информация о ценах'!$B$6*1.02*1.2</f>
        <v>213.89400000000001</v>
      </c>
      <c r="J284" s="217"/>
      <c r="K284" s="273">
        <f t="shared" si="5"/>
        <v>0</v>
      </c>
    </row>
    <row r="285" spans="1:11" x14ac:dyDescent="0.35">
      <c r="A285" s="29" t="s">
        <v>7444</v>
      </c>
      <c r="B285" s="299" t="s">
        <v>16429</v>
      </c>
      <c r="C285" s="299" t="s">
        <v>16204</v>
      </c>
      <c r="D285" s="299" t="s">
        <v>7437</v>
      </c>
      <c r="E285" s="299" t="s">
        <v>2688</v>
      </c>
      <c r="F285" s="300">
        <v>57</v>
      </c>
      <c r="G285" s="299" t="s">
        <v>454</v>
      </c>
      <c r="H285" s="301">
        <v>3.6</v>
      </c>
      <c r="I285" s="271">
        <f>(H285*'Информация о ценах'!$D$66+EAST_MSG_19RUB!H285*'Информация о ценах'!$D$66*'Информация о ценах'!$E$66)*'Информация о ценах'!$B$6*1.02*1.2</f>
        <v>165.23999999999998</v>
      </c>
      <c r="J285" s="217"/>
      <c r="K285" s="273">
        <f t="shared" si="5"/>
        <v>0</v>
      </c>
    </row>
    <row r="286" spans="1:11" x14ac:dyDescent="0.35">
      <c r="A286" s="29" t="s">
        <v>7445</v>
      </c>
      <c r="B286" s="299" t="s">
        <v>16430</v>
      </c>
      <c r="C286" s="299" t="s">
        <v>16204</v>
      </c>
      <c r="D286" s="299" t="s">
        <v>7437</v>
      </c>
      <c r="E286" s="299" t="s">
        <v>2710</v>
      </c>
      <c r="F286" s="300">
        <v>132</v>
      </c>
      <c r="G286" s="299" t="s">
        <v>7446</v>
      </c>
      <c r="H286" s="301">
        <v>10.82</v>
      </c>
      <c r="I286" s="271">
        <f>(H286*'Информация о ценах'!$D$66+EAST_MSG_19RUB!H286*'Информация о ценах'!$D$66*'Информация о ценах'!$E$66)*'Информация о ценах'!$B$6*1.02*1.2</f>
        <v>496.63799999999998</v>
      </c>
      <c r="J286" s="217"/>
      <c r="K286" s="273">
        <f t="shared" si="5"/>
        <v>0</v>
      </c>
    </row>
    <row r="287" spans="1:11" x14ac:dyDescent="0.35">
      <c r="A287" s="29" t="s">
        <v>7447</v>
      </c>
      <c r="B287" s="299" t="s">
        <v>16431</v>
      </c>
      <c r="C287" s="299" t="s">
        <v>16204</v>
      </c>
      <c r="D287" s="299" t="s">
        <v>7437</v>
      </c>
      <c r="E287" s="299" t="s">
        <v>2711</v>
      </c>
      <c r="F287" s="300">
        <v>125</v>
      </c>
      <c r="G287" s="299" t="s">
        <v>7446</v>
      </c>
      <c r="H287" s="301">
        <v>10.44</v>
      </c>
      <c r="I287" s="271">
        <f>(H287*'Информация о ценах'!$D$66+EAST_MSG_19RUB!H287*'Информация о ценах'!$D$66*'Информация о ценах'!$E$66)*'Информация о ценах'!$B$6*1.02*1.2</f>
        <v>479.19599999999997</v>
      </c>
      <c r="J287" s="217"/>
      <c r="K287" s="273">
        <f t="shared" si="5"/>
        <v>0</v>
      </c>
    </row>
    <row r="288" spans="1:11" x14ac:dyDescent="0.35">
      <c r="A288" s="29" t="s">
        <v>7448</v>
      </c>
      <c r="B288" s="299" t="s">
        <v>16432</v>
      </c>
      <c r="C288" s="299" t="s">
        <v>16204</v>
      </c>
      <c r="D288" s="299" t="s">
        <v>7437</v>
      </c>
      <c r="E288" s="299" t="s">
        <v>2689</v>
      </c>
      <c r="F288" s="300">
        <v>99</v>
      </c>
      <c r="G288" s="299" t="s">
        <v>7446</v>
      </c>
      <c r="H288" s="301">
        <v>8</v>
      </c>
      <c r="I288" s="271">
        <f>(H288*'Информация о ценах'!$D$66+EAST_MSG_19RUB!H288*'Информация о ценах'!$D$66*'Информация о ценах'!$E$66)*'Информация о ценах'!$B$6*1.02*1.2</f>
        <v>367.2</v>
      </c>
      <c r="J288" s="217"/>
      <c r="K288" s="273">
        <f t="shared" si="5"/>
        <v>0</v>
      </c>
    </row>
    <row r="289" spans="1:11" x14ac:dyDescent="0.35">
      <c r="A289" s="29" t="s">
        <v>7449</v>
      </c>
      <c r="B289" s="299" t="s">
        <v>16433</v>
      </c>
      <c r="C289" s="299" t="s">
        <v>16204</v>
      </c>
      <c r="D289" s="299" t="s">
        <v>7437</v>
      </c>
      <c r="E289" s="299" t="s">
        <v>2721</v>
      </c>
      <c r="F289" s="300">
        <v>218</v>
      </c>
      <c r="G289" s="299" t="s">
        <v>2683</v>
      </c>
      <c r="H289" s="301">
        <v>17.809999999999999</v>
      </c>
      <c r="I289" s="271">
        <f>(H289*'Информация о ценах'!$D$66+EAST_MSG_19RUB!H289*'Информация о ценах'!$D$66*'Информация о ценах'!$E$66)*'Информация о ценах'!$B$6*1.02*1.2</f>
        <v>817.47899999999993</v>
      </c>
      <c r="J289" s="217"/>
      <c r="K289" s="273">
        <f t="shared" si="5"/>
        <v>0</v>
      </c>
    </row>
    <row r="290" spans="1:11" x14ac:dyDescent="0.35">
      <c r="A290" s="29" t="s">
        <v>7450</v>
      </c>
      <c r="B290" s="299" t="s">
        <v>16434</v>
      </c>
      <c r="C290" s="299" t="s">
        <v>16204</v>
      </c>
      <c r="D290" s="299" t="s">
        <v>7437</v>
      </c>
      <c r="E290" s="299" t="s">
        <v>2713</v>
      </c>
      <c r="F290" s="300">
        <v>161</v>
      </c>
      <c r="G290" s="299" t="s">
        <v>2683</v>
      </c>
      <c r="H290" s="301">
        <v>15.67</v>
      </c>
      <c r="I290" s="271">
        <f>(H290*'Информация о ценах'!$D$66+EAST_MSG_19RUB!H290*'Информация о ценах'!$D$66*'Информация о ценах'!$E$66)*'Информация о ценах'!$B$6*1.02*1.2</f>
        <v>719.25300000000004</v>
      </c>
      <c r="J290" s="217"/>
      <c r="K290" s="273">
        <f t="shared" si="5"/>
        <v>0</v>
      </c>
    </row>
    <row r="291" spans="1:11" x14ac:dyDescent="0.35">
      <c r="A291" s="29" t="s">
        <v>7451</v>
      </c>
      <c r="B291" s="299" t="s">
        <v>16435</v>
      </c>
      <c r="C291" s="299" t="s">
        <v>16229</v>
      </c>
      <c r="D291" s="299" t="s">
        <v>7452</v>
      </c>
      <c r="E291" s="299" t="s">
        <v>5225</v>
      </c>
      <c r="F291" s="300">
        <v>34</v>
      </c>
      <c r="G291" s="299" t="s">
        <v>226</v>
      </c>
      <c r="H291" s="301">
        <v>4.0999999999999996</v>
      </c>
      <c r="I291" s="271">
        <f>(H291*'Информация о ценах'!$D$66+EAST_MSG_19RUB!H291*'Информация о ценах'!$D$66*'Информация о ценах'!$E$66)*'Информация о ценах'!$B$6*1.02*1.2</f>
        <v>188.18999999999997</v>
      </c>
      <c r="J291" s="217"/>
      <c r="K291" s="273">
        <f t="shared" si="5"/>
        <v>0</v>
      </c>
    </row>
    <row r="292" spans="1:11" x14ac:dyDescent="0.35">
      <c r="A292" s="29" t="s">
        <v>7453</v>
      </c>
      <c r="B292" s="299" t="s">
        <v>16436</v>
      </c>
      <c r="C292" s="299" t="s">
        <v>16229</v>
      </c>
      <c r="D292" s="299" t="s">
        <v>7452</v>
      </c>
      <c r="E292" s="299" t="s">
        <v>5226</v>
      </c>
      <c r="F292" s="300">
        <v>31</v>
      </c>
      <c r="G292" s="299" t="s">
        <v>1094</v>
      </c>
      <c r="H292" s="301">
        <v>3.08</v>
      </c>
      <c r="I292" s="271">
        <f>(H292*'Информация о ценах'!$D$66+EAST_MSG_19RUB!H292*'Информация о ценах'!$D$66*'Информация о ценах'!$E$66)*'Информация о ценах'!$B$6*1.02*1.2</f>
        <v>141.37199999999999</v>
      </c>
      <c r="J292" s="217"/>
      <c r="K292" s="273">
        <f t="shared" si="5"/>
        <v>0</v>
      </c>
    </row>
    <row r="293" spans="1:11" x14ac:dyDescent="0.35">
      <c r="A293" s="29" t="s">
        <v>7454</v>
      </c>
      <c r="B293" s="299" t="s">
        <v>16437</v>
      </c>
      <c r="C293" s="299" t="s">
        <v>16229</v>
      </c>
      <c r="D293" s="299" t="s">
        <v>7452</v>
      </c>
      <c r="E293" s="299" t="s">
        <v>5229</v>
      </c>
      <c r="F293" s="300">
        <v>62</v>
      </c>
      <c r="G293" s="299" t="s">
        <v>102</v>
      </c>
      <c r="H293" s="301">
        <v>3.72</v>
      </c>
      <c r="I293" s="271">
        <f>(H293*'Информация о ценах'!$D$66+EAST_MSG_19RUB!H293*'Информация о ценах'!$D$66*'Информация о ценах'!$E$66)*'Информация о ценах'!$B$6*1.02*1.2</f>
        <v>170.74799999999999</v>
      </c>
      <c r="J293" s="217"/>
      <c r="K293" s="273">
        <f t="shared" si="5"/>
        <v>0</v>
      </c>
    </row>
    <row r="294" spans="1:11" x14ac:dyDescent="0.35">
      <c r="A294" s="29" t="s">
        <v>7455</v>
      </c>
      <c r="B294" s="299" t="s">
        <v>16438</v>
      </c>
      <c r="C294" s="299" t="s">
        <v>16229</v>
      </c>
      <c r="D294" s="299" t="s">
        <v>7452</v>
      </c>
      <c r="E294" s="299" t="s">
        <v>5230</v>
      </c>
      <c r="F294" s="300">
        <v>101</v>
      </c>
      <c r="G294" s="299" t="s">
        <v>197</v>
      </c>
      <c r="H294" s="301">
        <v>8.6300000000000008</v>
      </c>
      <c r="I294" s="271">
        <f>(H294*'Информация о ценах'!$D$66+EAST_MSG_19RUB!H294*'Информация о ценах'!$D$66*'Информация о ценах'!$E$66)*'Информация о ценах'!$B$6*1.02*1.2</f>
        <v>396.11700000000008</v>
      </c>
      <c r="J294" s="217"/>
      <c r="K294" s="273">
        <f t="shared" si="5"/>
        <v>0</v>
      </c>
    </row>
    <row r="295" spans="1:11" x14ac:dyDescent="0.35">
      <c r="A295" s="29" t="s">
        <v>7456</v>
      </c>
      <c r="B295" s="299" t="s">
        <v>16439</v>
      </c>
      <c r="C295" s="299" t="s">
        <v>16229</v>
      </c>
      <c r="D295" s="299" t="s">
        <v>7452</v>
      </c>
      <c r="E295" s="299" t="s">
        <v>5231</v>
      </c>
      <c r="F295" s="300">
        <v>43</v>
      </c>
      <c r="G295" s="299" t="s">
        <v>102</v>
      </c>
      <c r="H295" s="301">
        <v>7.6</v>
      </c>
      <c r="I295" s="271">
        <f>(H295*'Информация о ценах'!$D$66+EAST_MSG_19RUB!H295*'Информация о ценах'!$D$66*'Информация о ценах'!$E$66)*'Информация о ценах'!$B$6*1.02*1.2</f>
        <v>348.84</v>
      </c>
      <c r="J295" s="217"/>
      <c r="K295" s="273">
        <f t="shared" si="5"/>
        <v>0</v>
      </c>
    </row>
    <row r="296" spans="1:11" x14ac:dyDescent="0.35">
      <c r="A296" s="29" t="s">
        <v>7457</v>
      </c>
      <c r="B296" s="299" t="s">
        <v>16440</v>
      </c>
      <c r="C296" s="299" t="s">
        <v>16229</v>
      </c>
      <c r="D296" s="299" t="s">
        <v>7452</v>
      </c>
      <c r="E296" s="299" t="s">
        <v>5232</v>
      </c>
      <c r="F296" s="300">
        <v>96</v>
      </c>
      <c r="G296" s="299" t="s">
        <v>197</v>
      </c>
      <c r="H296" s="301">
        <v>9.84</v>
      </c>
      <c r="I296" s="271">
        <f>(H296*'Информация о ценах'!$D$66+EAST_MSG_19RUB!H296*'Информация о ценах'!$D$66*'Информация о ценах'!$E$66)*'Информация о ценах'!$B$6*1.02*1.2</f>
        <v>451.65600000000001</v>
      </c>
      <c r="J296" s="217"/>
      <c r="K296" s="273">
        <f t="shared" si="5"/>
        <v>0</v>
      </c>
    </row>
    <row r="297" spans="1:11" x14ac:dyDescent="0.35">
      <c r="A297" s="29" t="s">
        <v>7458</v>
      </c>
      <c r="B297" s="299" t="s">
        <v>16441</v>
      </c>
      <c r="C297" s="299" t="s">
        <v>16239</v>
      </c>
      <c r="D297" s="299" t="s">
        <v>7459</v>
      </c>
      <c r="E297" s="299" t="s">
        <v>2783</v>
      </c>
      <c r="F297" s="300">
        <v>23</v>
      </c>
      <c r="G297" s="299" t="s">
        <v>1129</v>
      </c>
      <c r="H297" s="301">
        <v>2.38</v>
      </c>
      <c r="I297" s="271">
        <f>(H297*'Информация о ценах'!$D$66+EAST_MSG_19RUB!H297*'Информация о ценах'!$D$66*'Информация о ценах'!$E$66)*'Информация о ценах'!$B$6*1.02*1.2</f>
        <v>109.24199999999999</v>
      </c>
      <c r="J297" s="217"/>
      <c r="K297" s="273">
        <f t="shared" si="5"/>
        <v>0</v>
      </c>
    </row>
    <row r="298" spans="1:11" x14ac:dyDescent="0.35">
      <c r="A298" s="29" t="s">
        <v>7460</v>
      </c>
      <c r="B298" s="299" t="s">
        <v>16442</v>
      </c>
      <c r="C298" s="299" t="s">
        <v>16239</v>
      </c>
      <c r="D298" s="299" t="s">
        <v>7459</v>
      </c>
      <c r="E298" s="299" t="s">
        <v>2786</v>
      </c>
      <c r="F298" s="300">
        <v>19</v>
      </c>
      <c r="G298" s="299" t="s">
        <v>226</v>
      </c>
      <c r="H298" s="301">
        <v>1.74</v>
      </c>
      <c r="I298" s="271">
        <f>(H298*'Информация о ценах'!$D$66+EAST_MSG_19RUB!H298*'Информация о ценах'!$D$66*'Информация о ценах'!$E$66)*'Информация о ценах'!$B$6*1.02*1.2</f>
        <v>79.866</v>
      </c>
      <c r="J298" s="217"/>
      <c r="K298" s="273">
        <f t="shared" si="5"/>
        <v>0</v>
      </c>
    </row>
    <row r="299" spans="1:11" x14ac:dyDescent="0.35">
      <c r="A299" s="29" t="s">
        <v>7461</v>
      </c>
      <c r="B299" s="299" t="s">
        <v>16443</v>
      </c>
      <c r="C299" s="299" t="s">
        <v>16239</v>
      </c>
      <c r="D299" s="299" t="s">
        <v>7459</v>
      </c>
      <c r="E299" s="299" t="s">
        <v>595</v>
      </c>
      <c r="F299" s="300">
        <v>46</v>
      </c>
      <c r="G299" s="299" t="s">
        <v>208</v>
      </c>
      <c r="H299" s="301">
        <v>2.68</v>
      </c>
      <c r="I299" s="271">
        <f>(H299*'Информация о ценах'!$D$66+EAST_MSG_19RUB!H299*'Информация о ценах'!$D$66*'Информация о ценах'!$E$66)*'Информация о ценах'!$B$6*1.02*1.2</f>
        <v>123.012</v>
      </c>
      <c r="J299" s="217"/>
      <c r="K299" s="273">
        <f t="shared" si="5"/>
        <v>0</v>
      </c>
    </row>
    <row r="300" spans="1:11" x14ac:dyDescent="0.35">
      <c r="A300" s="29" t="s">
        <v>7462</v>
      </c>
      <c r="B300" s="299" t="s">
        <v>16444</v>
      </c>
      <c r="C300" s="299" t="s">
        <v>16239</v>
      </c>
      <c r="D300" s="299" t="s">
        <v>7459</v>
      </c>
      <c r="E300" s="299" t="s">
        <v>617</v>
      </c>
      <c r="F300" s="300">
        <v>78</v>
      </c>
      <c r="G300" s="299" t="s">
        <v>104</v>
      </c>
      <c r="H300" s="301">
        <v>4.2699999999999996</v>
      </c>
      <c r="I300" s="271">
        <f>(H300*'Информация о ценах'!$D$66+EAST_MSG_19RUB!H300*'Информация о ценах'!$D$66*'Информация о ценах'!$E$66)*'Информация о ценах'!$B$6*1.02*1.2</f>
        <v>195.99299999999997</v>
      </c>
      <c r="J300" s="217"/>
      <c r="K300" s="273">
        <f t="shared" si="5"/>
        <v>0</v>
      </c>
    </row>
    <row r="301" spans="1:11" x14ac:dyDescent="0.35">
      <c r="A301" s="29" t="s">
        <v>7463</v>
      </c>
      <c r="B301" s="299" t="s">
        <v>16445</v>
      </c>
      <c r="C301" s="299" t="s">
        <v>16239</v>
      </c>
      <c r="D301" s="299" t="s">
        <v>7459</v>
      </c>
      <c r="E301" s="299" t="s">
        <v>101</v>
      </c>
      <c r="F301" s="300">
        <v>126</v>
      </c>
      <c r="G301" s="299" t="s">
        <v>148</v>
      </c>
      <c r="H301" s="301">
        <v>7.83</v>
      </c>
      <c r="I301" s="271">
        <f>(H301*'Информация о ценах'!$D$66+EAST_MSG_19RUB!H301*'Информация о ценах'!$D$66*'Информация о ценах'!$E$66)*'Информация о ценах'!$B$6*1.02*1.2</f>
        <v>359.39699999999999</v>
      </c>
      <c r="J301" s="217"/>
      <c r="K301" s="273">
        <f t="shared" si="5"/>
        <v>0</v>
      </c>
    </row>
    <row r="302" spans="1:11" x14ac:dyDescent="0.35">
      <c r="A302" s="29" t="s">
        <v>7464</v>
      </c>
      <c r="B302" s="299" t="s">
        <v>16446</v>
      </c>
      <c r="C302" s="299" t="s">
        <v>16249</v>
      </c>
      <c r="D302" s="299" t="s">
        <v>7465</v>
      </c>
      <c r="E302" s="299" t="s">
        <v>2705</v>
      </c>
      <c r="F302" s="300">
        <v>34</v>
      </c>
      <c r="G302" s="299" t="s">
        <v>1094</v>
      </c>
      <c r="H302" s="301">
        <v>4.0199999999999996</v>
      </c>
      <c r="I302" s="271">
        <f>(H302*'Информация о ценах'!$D$66+EAST_MSG_19RUB!H302*'Информация о ценах'!$D$66*'Информация о ценах'!$E$66)*'Информация о ценах'!$B$6*1.02*1.2</f>
        <v>184.51799999999997</v>
      </c>
      <c r="J302" s="217"/>
      <c r="K302" s="273">
        <f t="shared" si="5"/>
        <v>0</v>
      </c>
    </row>
    <row r="303" spans="1:11" x14ac:dyDescent="0.35">
      <c r="A303" s="29" t="s">
        <v>7466</v>
      </c>
      <c r="B303" s="299" t="s">
        <v>16447</v>
      </c>
      <c r="C303" s="299" t="s">
        <v>16249</v>
      </c>
      <c r="D303" s="299" t="s">
        <v>7465</v>
      </c>
      <c r="E303" s="299" t="s">
        <v>2687</v>
      </c>
      <c r="F303" s="300">
        <v>59</v>
      </c>
      <c r="G303" s="299" t="s">
        <v>104</v>
      </c>
      <c r="H303" s="301">
        <v>4.63</v>
      </c>
      <c r="I303" s="271">
        <f>(H303*'Информация о ценах'!$D$66+EAST_MSG_19RUB!H303*'Информация о ценах'!$D$66*'Информация о ценах'!$E$66)*'Информация о ценах'!$B$6*1.02*1.2</f>
        <v>212.517</v>
      </c>
      <c r="J303" s="217"/>
      <c r="K303" s="273">
        <f t="shared" si="5"/>
        <v>0</v>
      </c>
    </row>
    <row r="304" spans="1:11" x14ac:dyDescent="0.35">
      <c r="A304" s="29" t="s">
        <v>7467</v>
      </c>
      <c r="B304" s="299" t="s">
        <v>16448</v>
      </c>
      <c r="C304" s="299" t="s">
        <v>16249</v>
      </c>
      <c r="D304" s="299" t="s">
        <v>7465</v>
      </c>
      <c r="E304" s="299" t="s">
        <v>2709</v>
      </c>
      <c r="F304" s="300">
        <v>140</v>
      </c>
      <c r="G304" s="299" t="s">
        <v>197</v>
      </c>
      <c r="H304" s="301">
        <v>8.2100000000000009</v>
      </c>
      <c r="I304" s="271">
        <f>(H304*'Информация о ценах'!$D$66+EAST_MSG_19RUB!H304*'Информация о ценах'!$D$66*'Информация о ценах'!$E$66)*'Информация о ценах'!$B$6*1.02*1.2</f>
        <v>376.83900000000011</v>
      </c>
      <c r="J304" s="217"/>
      <c r="K304" s="273">
        <f t="shared" si="5"/>
        <v>0</v>
      </c>
    </row>
    <row r="305" spans="1:11" x14ac:dyDescent="0.35">
      <c r="A305" s="29" t="s">
        <v>7468</v>
      </c>
      <c r="B305" s="299" t="s">
        <v>16449</v>
      </c>
      <c r="C305" s="299" t="s">
        <v>16249</v>
      </c>
      <c r="D305" s="299" t="s">
        <v>7465</v>
      </c>
      <c r="E305" s="299" t="s">
        <v>2688</v>
      </c>
      <c r="F305" s="300">
        <v>101</v>
      </c>
      <c r="G305" s="299" t="s">
        <v>107</v>
      </c>
      <c r="H305" s="301">
        <v>8.07</v>
      </c>
      <c r="I305" s="271">
        <f>(H305*'Информация о ценах'!$D$66+EAST_MSG_19RUB!H305*'Информация о ценах'!$D$66*'Информация о ценах'!$E$66)*'Информация о ценах'!$B$6*1.02*1.2</f>
        <v>370.41300000000001</v>
      </c>
      <c r="J305" s="217"/>
      <c r="K305" s="273">
        <f t="shared" si="5"/>
        <v>0</v>
      </c>
    </row>
    <row r="306" spans="1:11" x14ac:dyDescent="0.35">
      <c r="A306" s="29" t="s">
        <v>7469</v>
      </c>
      <c r="B306" s="299" t="s">
        <v>16450</v>
      </c>
      <c r="C306" s="299" t="s">
        <v>16249</v>
      </c>
      <c r="D306" s="299" t="s">
        <v>7465</v>
      </c>
      <c r="E306" s="299" t="s">
        <v>2711</v>
      </c>
      <c r="F306" s="300">
        <v>185</v>
      </c>
      <c r="G306" s="299" t="s">
        <v>5126</v>
      </c>
      <c r="H306" s="301">
        <v>13.69</v>
      </c>
      <c r="I306" s="271">
        <f>(H306*'Информация о ценах'!$D$66+EAST_MSG_19RUB!H306*'Информация о ценах'!$D$66*'Информация о ценах'!$E$66)*'Информация о ценах'!$B$6*1.02*1.2</f>
        <v>628.37099999999998</v>
      </c>
      <c r="J306" s="217"/>
      <c r="K306" s="273">
        <f t="shared" si="5"/>
        <v>0</v>
      </c>
    </row>
    <row r="307" spans="1:11" x14ac:dyDescent="0.35">
      <c r="A307" s="29" t="s">
        <v>7470</v>
      </c>
      <c r="B307" s="299" t="s">
        <v>16451</v>
      </c>
      <c r="C307" s="299" t="s">
        <v>16249</v>
      </c>
      <c r="D307" s="299" t="s">
        <v>7465</v>
      </c>
      <c r="E307" s="299" t="s">
        <v>2689</v>
      </c>
      <c r="F307" s="300">
        <v>163</v>
      </c>
      <c r="G307" s="299" t="s">
        <v>5126</v>
      </c>
      <c r="H307" s="301">
        <v>15.71</v>
      </c>
      <c r="I307" s="271">
        <f>(H307*'Информация о ценах'!$D$66+EAST_MSG_19RUB!H307*'Информация о ценах'!$D$66*'Информация о ценах'!$E$66)*'Информация о ценах'!$B$6*1.02*1.2</f>
        <v>721.08900000000006</v>
      </c>
      <c r="J307" s="217"/>
      <c r="K307" s="273">
        <f t="shared" si="5"/>
        <v>0</v>
      </c>
    </row>
    <row r="308" spans="1:11" x14ac:dyDescent="0.35">
      <c r="A308" s="29" t="s">
        <v>7471</v>
      </c>
      <c r="B308" s="299" t="s">
        <v>16452</v>
      </c>
      <c r="C308" s="299" t="s">
        <v>16249</v>
      </c>
      <c r="D308" s="299" t="s">
        <v>7465</v>
      </c>
      <c r="E308" s="299" t="s">
        <v>2714</v>
      </c>
      <c r="F308" s="300">
        <v>210</v>
      </c>
      <c r="G308" s="299" t="s">
        <v>2673</v>
      </c>
      <c r="H308" s="301">
        <v>19.97</v>
      </c>
      <c r="I308" s="271">
        <f>(H308*'Информация о ценах'!$D$66+EAST_MSG_19RUB!H308*'Информация о ценах'!$D$66*'Информация о ценах'!$E$66)*'Информация о ценах'!$B$6*1.02*1.2</f>
        <v>916.62299999999993</v>
      </c>
      <c r="J308" s="217"/>
      <c r="K308" s="273">
        <f t="shared" si="5"/>
        <v>0</v>
      </c>
    </row>
    <row r="309" spans="1:11" x14ac:dyDescent="0.35">
      <c r="A309" s="29" t="s">
        <v>7472</v>
      </c>
      <c r="B309" s="299" t="s">
        <v>16453</v>
      </c>
      <c r="C309" s="299" t="s">
        <v>16249</v>
      </c>
      <c r="D309" s="299" t="s">
        <v>7465</v>
      </c>
      <c r="E309" s="299" t="s">
        <v>2716</v>
      </c>
      <c r="F309" s="300">
        <v>346</v>
      </c>
      <c r="G309" s="299" t="s">
        <v>5236</v>
      </c>
      <c r="H309" s="301">
        <v>28.13</v>
      </c>
      <c r="I309" s="271">
        <f>(H309*'Информация о ценах'!$D$66+EAST_MSG_19RUB!H309*'Информация о ценах'!$D$66*'Информация о ценах'!$E$66)*'Информация о ценах'!$B$6*1.02*1.2</f>
        <v>1291.1670000000001</v>
      </c>
      <c r="J309" s="217"/>
      <c r="K309" s="273">
        <f t="shared" si="5"/>
        <v>0</v>
      </c>
    </row>
    <row r="310" spans="1:11" x14ac:dyDescent="0.35">
      <c r="A310" s="29" t="s">
        <v>7473</v>
      </c>
      <c r="B310" s="299" t="s">
        <v>16454</v>
      </c>
      <c r="C310" s="299" t="s">
        <v>16261</v>
      </c>
      <c r="D310" s="299" t="s">
        <v>7474</v>
      </c>
      <c r="E310" s="299" t="s">
        <v>595</v>
      </c>
      <c r="F310" s="300">
        <v>76</v>
      </c>
      <c r="G310" s="299" t="s">
        <v>197</v>
      </c>
      <c r="H310" s="301">
        <v>6.26</v>
      </c>
      <c r="I310" s="271">
        <f>(H310*'Информация о ценах'!$D$66+EAST_MSG_19RUB!H310*'Информация о ценах'!$D$66*'Информация о ценах'!$E$66)*'Информация о ценах'!$B$6*1.02*1.2</f>
        <v>287.334</v>
      </c>
      <c r="J310" s="217"/>
      <c r="K310" s="273">
        <f t="shared" si="5"/>
        <v>0</v>
      </c>
    </row>
    <row r="311" spans="1:11" x14ac:dyDescent="0.35">
      <c r="A311" s="29" t="s">
        <v>7475</v>
      </c>
      <c r="B311" s="299" t="s">
        <v>16455</v>
      </c>
      <c r="C311" s="299" t="s">
        <v>16261</v>
      </c>
      <c r="D311" s="299" t="s">
        <v>7474</v>
      </c>
      <c r="E311" s="299" t="s">
        <v>617</v>
      </c>
      <c r="F311" s="300">
        <v>150</v>
      </c>
      <c r="G311" s="299" t="s">
        <v>148</v>
      </c>
      <c r="H311" s="301">
        <v>10.24</v>
      </c>
      <c r="I311" s="271">
        <f>(H311*'Информация о ценах'!$D$66+EAST_MSG_19RUB!H311*'Информация о ценах'!$D$66*'Информация о ценах'!$E$66)*'Информация о ценах'!$B$6*1.02*1.2</f>
        <v>470.01599999999996</v>
      </c>
      <c r="J311" s="217"/>
      <c r="K311" s="273">
        <f t="shared" si="5"/>
        <v>0</v>
      </c>
    </row>
    <row r="312" spans="1:11" x14ac:dyDescent="0.35">
      <c r="A312" s="29" t="s">
        <v>7476</v>
      </c>
      <c r="B312" s="299" t="s">
        <v>16456</v>
      </c>
      <c r="C312" s="299" t="s">
        <v>16261</v>
      </c>
      <c r="D312" s="299" t="s">
        <v>7474</v>
      </c>
      <c r="E312" s="299" t="s">
        <v>101</v>
      </c>
      <c r="F312" s="300">
        <v>176</v>
      </c>
      <c r="G312" s="299" t="s">
        <v>180</v>
      </c>
      <c r="H312" s="301">
        <v>17.73</v>
      </c>
      <c r="I312" s="271">
        <f>(H312*'Информация о ценах'!$D$66+EAST_MSG_19RUB!H312*'Информация о ценах'!$D$66*'Информация о ценах'!$E$66)*'Информация о ценах'!$B$6*1.02*1.2</f>
        <v>813.80700000000002</v>
      </c>
      <c r="J312" s="217"/>
      <c r="K312" s="273">
        <f t="shared" si="5"/>
        <v>0</v>
      </c>
    </row>
    <row r="313" spans="1:11" x14ac:dyDescent="0.35">
      <c r="A313" s="29" t="s">
        <v>7477</v>
      </c>
      <c r="B313" s="299" t="s">
        <v>16457</v>
      </c>
      <c r="C313" s="299" t="s">
        <v>16266</v>
      </c>
      <c r="D313" s="299" t="s">
        <v>7478</v>
      </c>
      <c r="E313" s="299" t="s">
        <v>2786</v>
      </c>
      <c r="F313" s="300">
        <v>46</v>
      </c>
      <c r="G313" s="299" t="s">
        <v>102</v>
      </c>
      <c r="H313" s="301">
        <v>14</v>
      </c>
      <c r="I313" s="271">
        <f>(H313*'Информация о ценах'!$D$66+EAST_MSG_19RUB!H313*'Информация о ценах'!$D$66*'Информация о ценах'!$E$66)*'Информация о ценах'!$B$6*1.02*1.2</f>
        <v>642.6</v>
      </c>
      <c r="J313" s="217"/>
      <c r="K313" s="273">
        <f t="shared" si="5"/>
        <v>0</v>
      </c>
    </row>
    <row r="314" spans="1:11" x14ac:dyDescent="0.35">
      <c r="A314" s="29" t="s">
        <v>7479</v>
      </c>
      <c r="B314" s="299" t="s">
        <v>16458</v>
      </c>
      <c r="C314" s="299" t="s">
        <v>16266</v>
      </c>
      <c r="D314" s="299" t="s">
        <v>7478</v>
      </c>
      <c r="E314" s="299" t="s">
        <v>595</v>
      </c>
      <c r="F314" s="300">
        <v>76</v>
      </c>
      <c r="G314" s="299" t="s">
        <v>618</v>
      </c>
      <c r="H314" s="301">
        <v>7.48</v>
      </c>
      <c r="I314" s="271">
        <f>(H314*'Информация о ценах'!$D$66+EAST_MSG_19RUB!H314*'Информация о ценах'!$D$66*'Информация о ценах'!$E$66)*'Информация о ценах'!$B$6*1.02*1.2</f>
        <v>343.33199999999999</v>
      </c>
      <c r="J314" s="217"/>
      <c r="K314" s="273">
        <f t="shared" si="5"/>
        <v>0</v>
      </c>
    </row>
    <row r="315" spans="1:11" x14ac:dyDescent="0.35">
      <c r="A315" s="29" t="s">
        <v>7480</v>
      </c>
      <c r="B315" s="299" t="s">
        <v>16459</v>
      </c>
      <c r="C315" s="299" t="s">
        <v>16266</v>
      </c>
      <c r="D315" s="299" t="s">
        <v>7478</v>
      </c>
      <c r="E315" s="299" t="s">
        <v>617</v>
      </c>
      <c r="F315" s="300">
        <v>113</v>
      </c>
      <c r="G315" s="299" t="s">
        <v>148</v>
      </c>
      <c r="H315" s="301">
        <v>11.55</v>
      </c>
      <c r="I315" s="271">
        <f>(H315*'Информация о ценах'!$D$66+EAST_MSG_19RUB!H315*'Информация о ценах'!$D$66*'Информация о ценах'!$E$66)*'Информация о ценах'!$B$6*1.02*1.2</f>
        <v>530.14499999999998</v>
      </c>
      <c r="J315" s="217"/>
      <c r="K315" s="273">
        <f t="shared" si="5"/>
        <v>0</v>
      </c>
    </row>
    <row r="316" spans="1:11" x14ac:dyDescent="0.35">
      <c r="A316" s="29" t="s">
        <v>7481</v>
      </c>
      <c r="B316" s="299" t="s">
        <v>16460</v>
      </c>
      <c r="C316" s="299" t="s">
        <v>16266</v>
      </c>
      <c r="D316" s="299" t="s">
        <v>7478</v>
      </c>
      <c r="E316" s="299" t="s">
        <v>101</v>
      </c>
      <c r="F316" s="300">
        <v>216</v>
      </c>
      <c r="G316" s="299" t="s">
        <v>180</v>
      </c>
      <c r="H316" s="301">
        <v>18.149999999999999</v>
      </c>
      <c r="I316" s="271">
        <f>(H316*'Информация о ценах'!$D$66+EAST_MSG_19RUB!H316*'Информация о ценах'!$D$66*'Информация о ценах'!$E$66)*'Информация о ценах'!$B$6*1.02*1.2</f>
        <v>833.08500000000004</v>
      </c>
      <c r="J316" s="217"/>
      <c r="K316" s="273">
        <f t="shared" si="5"/>
        <v>0</v>
      </c>
    </row>
    <row r="317" spans="1:11" x14ac:dyDescent="0.35">
      <c r="A317" s="29" t="s">
        <v>7482</v>
      </c>
      <c r="B317" s="299" t="s">
        <v>16461</v>
      </c>
      <c r="C317" s="299" t="s">
        <v>16276</v>
      </c>
      <c r="D317" s="299" t="s">
        <v>7483</v>
      </c>
      <c r="E317" s="299" t="s">
        <v>2783</v>
      </c>
      <c r="F317" s="300">
        <v>43</v>
      </c>
      <c r="G317" s="299" t="s">
        <v>367</v>
      </c>
      <c r="H317" s="301">
        <v>8.7100000000000009</v>
      </c>
      <c r="I317" s="271">
        <f>(H317*'Информация о ценах'!$D$66+EAST_MSG_19RUB!H317*'Информация о ценах'!$D$66*'Информация о ценах'!$E$66)*'Информация о ценах'!$B$6*1.02*1.2</f>
        <v>399.7890000000001</v>
      </c>
      <c r="J317" s="217"/>
      <c r="K317" s="273">
        <f t="shared" si="5"/>
        <v>0</v>
      </c>
    </row>
    <row r="318" spans="1:11" x14ac:dyDescent="0.35">
      <c r="A318" s="29" t="s">
        <v>7484</v>
      </c>
      <c r="B318" s="299" t="s">
        <v>16462</v>
      </c>
      <c r="C318" s="299" t="s">
        <v>16276</v>
      </c>
      <c r="D318" s="299" t="s">
        <v>7483</v>
      </c>
      <c r="E318" s="299" t="s">
        <v>2786</v>
      </c>
      <c r="F318" s="300">
        <v>68</v>
      </c>
      <c r="G318" s="299" t="s">
        <v>104</v>
      </c>
      <c r="H318" s="301">
        <v>6.19</v>
      </c>
      <c r="I318" s="271">
        <f>(H318*'Информация о ценах'!$D$66+EAST_MSG_19RUB!H318*'Информация о ценах'!$D$66*'Информация о ценах'!$E$66)*'Информация о ценах'!$B$6*1.02*1.2</f>
        <v>284.12100000000004</v>
      </c>
      <c r="J318" s="217"/>
      <c r="K318" s="273">
        <f t="shared" si="5"/>
        <v>0</v>
      </c>
    </row>
    <row r="319" spans="1:11" x14ac:dyDescent="0.35">
      <c r="A319" s="29" t="s">
        <v>7485</v>
      </c>
      <c r="B319" s="299" t="s">
        <v>16463</v>
      </c>
      <c r="C319" s="299" t="s">
        <v>16276</v>
      </c>
      <c r="D319" s="299" t="s">
        <v>7483</v>
      </c>
      <c r="E319" s="299" t="s">
        <v>595</v>
      </c>
      <c r="F319" s="300">
        <v>86</v>
      </c>
      <c r="G319" s="299" t="s">
        <v>618</v>
      </c>
      <c r="H319" s="301">
        <v>6.52</v>
      </c>
      <c r="I319" s="271">
        <f>(H319*'Информация о ценах'!$D$66+EAST_MSG_19RUB!H319*'Информация о ценах'!$D$66*'Информация о ценах'!$E$66)*'Информация о ценах'!$B$6*1.02*1.2</f>
        <v>299.26799999999997</v>
      </c>
      <c r="J319" s="217"/>
      <c r="K319" s="273">
        <f t="shared" si="5"/>
        <v>0</v>
      </c>
    </row>
    <row r="320" spans="1:11" x14ac:dyDescent="0.35">
      <c r="A320" s="29" t="s">
        <v>7486</v>
      </c>
      <c r="B320" s="299" t="s">
        <v>16464</v>
      </c>
      <c r="C320" s="299" t="s">
        <v>16276</v>
      </c>
      <c r="D320" s="299" t="s">
        <v>7483</v>
      </c>
      <c r="E320" s="299" t="s">
        <v>617</v>
      </c>
      <c r="F320" s="300">
        <v>165</v>
      </c>
      <c r="G320" s="299" t="s">
        <v>136</v>
      </c>
      <c r="H320" s="301">
        <v>11.17</v>
      </c>
      <c r="I320" s="271">
        <f>(H320*'Информация о ценах'!$D$66+EAST_MSG_19RUB!H320*'Информация о ценах'!$D$66*'Информация о ценах'!$E$66)*'Информация о ценах'!$B$6*1.02*1.2</f>
        <v>512.70299999999997</v>
      </c>
      <c r="J320" s="217"/>
      <c r="K320" s="273">
        <f t="shared" si="5"/>
        <v>0</v>
      </c>
    </row>
    <row r="321" spans="1:11" x14ac:dyDescent="0.35">
      <c r="A321" s="29" t="s">
        <v>7487</v>
      </c>
      <c r="B321" s="299" t="s">
        <v>16465</v>
      </c>
      <c r="C321" s="299" t="s">
        <v>16276</v>
      </c>
      <c r="D321" s="299" t="s">
        <v>7483</v>
      </c>
      <c r="E321" s="299" t="s">
        <v>101</v>
      </c>
      <c r="F321" s="300">
        <v>224</v>
      </c>
      <c r="G321" s="299" t="s">
        <v>180</v>
      </c>
      <c r="H321" s="301">
        <v>15.29</v>
      </c>
      <c r="I321" s="271">
        <f>(H321*'Информация о ценах'!$D$66+EAST_MSG_19RUB!H321*'Информация о ценах'!$D$66*'Информация о ценах'!$E$66)*'Информация о ценах'!$B$6*1.02*1.2</f>
        <v>701.81099999999992</v>
      </c>
      <c r="J321" s="217"/>
      <c r="K321" s="273">
        <f t="shared" si="5"/>
        <v>0</v>
      </c>
    </row>
    <row r="322" spans="1:11" x14ac:dyDescent="0.35">
      <c r="A322" s="29" t="s">
        <v>7488</v>
      </c>
      <c r="B322" s="299" t="s">
        <v>16466</v>
      </c>
      <c r="C322" s="299" t="s">
        <v>16276</v>
      </c>
      <c r="D322" s="299" t="s">
        <v>7483</v>
      </c>
      <c r="E322" s="299" t="s">
        <v>2795</v>
      </c>
      <c r="F322" s="300">
        <v>389</v>
      </c>
      <c r="G322" s="299" t="s">
        <v>2338</v>
      </c>
      <c r="H322" s="301">
        <v>46.58</v>
      </c>
      <c r="I322" s="271">
        <f>(H322*'Информация о ценах'!$D$66+EAST_MSG_19RUB!H322*'Информация о ценах'!$D$66*'Информация о ценах'!$E$66)*'Информация о ценах'!$B$6*1.02*1.2</f>
        <v>2138.0219999999999</v>
      </c>
      <c r="J322" s="217"/>
      <c r="K322" s="273">
        <f t="shared" si="5"/>
        <v>0</v>
      </c>
    </row>
    <row r="323" spans="1:11" x14ac:dyDescent="0.35">
      <c r="A323" s="29" t="s">
        <v>7489</v>
      </c>
      <c r="B323" s="299" t="s">
        <v>16467</v>
      </c>
      <c r="C323" s="299" t="s">
        <v>16285</v>
      </c>
      <c r="D323" s="299" t="s">
        <v>7490</v>
      </c>
      <c r="E323" s="299" t="s">
        <v>595</v>
      </c>
      <c r="F323" s="300">
        <v>70</v>
      </c>
      <c r="G323" s="299" t="s">
        <v>238</v>
      </c>
      <c r="H323" s="301">
        <v>9.2200000000000006</v>
      </c>
      <c r="I323" s="271">
        <f>(H323*'Информация о ценах'!$D$66+EAST_MSG_19RUB!H323*'Информация о ценах'!$D$66*'Информация о ценах'!$E$66)*'Информация о ценах'!$B$6*1.02*1.2</f>
        <v>423.19800000000004</v>
      </c>
      <c r="J323" s="217"/>
      <c r="K323" s="273">
        <f t="shared" si="5"/>
        <v>0</v>
      </c>
    </row>
    <row r="324" spans="1:11" x14ac:dyDescent="0.35">
      <c r="A324" s="29" t="s">
        <v>7491</v>
      </c>
      <c r="B324" s="299" t="s">
        <v>16468</v>
      </c>
      <c r="C324" s="299" t="s">
        <v>16285</v>
      </c>
      <c r="D324" s="299" t="s">
        <v>7490</v>
      </c>
      <c r="E324" s="299" t="s">
        <v>617</v>
      </c>
      <c r="F324" s="300">
        <v>118</v>
      </c>
      <c r="G324" s="299" t="s">
        <v>107</v>
      </c>
      <c r="H324" s="301">
        <v>12.77</v>
      </c>
      <c r="I324" s="271">
        <f>(H324*'Информация о ценах'!$D$66+EAST_MSG_19RUB!H324*'Информация о ценах'!$D$66*'Информация о ценах'!$E$66)*'Информация о ценах'!$B$6*1.02*1.2</f>
        <v>586.14299999999992</v>
      </c>
      <c r="J324" s="217"/>
      <c r="K324" s="273">
        <f t="shared" si="5"/>
        <v>0</v>
      </c>
    </row>
    <row r="325" spans="1:11" x14ac:dyDescent="0.35">
      <c r="A325" s="29" t="s">
        <v>7492</v>
      </c>
      <c r="B325" s="299" t="s">
        <v>16469</v>
      </c>
      <c r="C325" s="299" t="s">
        <v>16290</v>
      </c>
      <c r="D325" s="299" t="s">
        <v>7493</v>
      </c>
      <c r="E325" s="299" t="s">
        <v>2786</v>
      </c>
      <c r="F325" s="300">
        <v>62</v>
      </c>
      <c r="G325" s="299" t="s">
        <v>208</v>
      </c>
      <c r="H325" s="301">
        <v>7.48</v>
      </c>
      <c r="I325" s="271">
        <f>(H325*'Информация о ценах'!$D$66+EAST_MSG_19RUB!H325*'Информация о ценах'!$D$66*'Информация о ценах'!$E$66)*'Информация о ценах'!$B$6*1.02*1.2</f>
        <v>343.33199999999999</v>
      </c>
      <c r="J325" s="217"/>
      <c r="K325" s="273">
        <f t="shared" ref="K325:K352" si="6">I325*J325</f>
        <v>0</v>
      </c>
    </row>
    <row r="326" spans="1:11" x14ac:dyDescent="0.35">
      <c r="A326" s="29" t="s">
        <v>7494</v>
      </c>
      <c r="B326" s="299" t="s">
        <v>16470</v>
      </c>
      <c r="C326" s="299" t="s">
        <v>16290</v>
      </c>
      <c r="D326" s="299" t="s">
        <v>7493</v>
      </c>
      <c r="E326" s="299" t="s">
        <v>595</v>
      </c>
      <c r="F326" s="300">
        <v>87</v>
      </c>
      <c r="G326" s="299" t="s">
        <v>454</v>
      </c>
      <c r="H326" s="301">
        <v>8.8699999999999992</v>
      </c>
      <c r="I326" s="271">
        <f>(H326*'Информация о ценах'!$D$66+EAST_MSG_19RUB!H326*'Информация о ценах'!$D$66*'Информация о ценах'!$E$66)*'Информация о ценах'!$B$6*1.02*1.2</f>
        <v>407.13299999999998</v>
      </c>
      <c r="J326" s="217"/>
      <c r="K326" s="273">
        <f t="shared" si="6"/>
        <v>0</v>
      </c>
    </row>
    <row r="327" spans="1:11" x14ac:dyDescent="0.35">
      <c r="A327" s="29" t="s">
        <v>7495</v>
      </c>
      <c r="B327" s="299" t="s">
        <v>16471</v>
      </c>
      <c r="C327" s="299" t="s">
        <v>16290</v>
      </c>
      <c r="D327" s="299" t="s">
        <v>7493</v>
      </c>
      <c r="E327" s="299" t="s">
        <v>617</v>
      </c>
      <c r="F327" s="300">
        <v>122</v>
      </c>
      <c r="G327" s="299" t="s">
        <v>107</v>
      </c>
      <c r="H327" s="301">
        <v>11.6</v>
      </c>
      <c r="I327" s="271">
        <f>(H327*'Информация о ценах'!$D$66+EAST_MSG_19RUB!H327*'Информация о ценах'!$D$66*'Информация о ценах'!$E$66)*'Информация о ценах'!$B$6*1.02*1.2</f>
        <v>532.43999999999994</v>
      </c>
      <c r="J327" s="217"/>
      <c r="K327" s="273">
        <f t="shared" si="6"/>
        <v>0</v>
      </c>
    </row>
    <row r="328" spans="1:11" x14ac:dyDescent="0.35">
      <c r="A328" s="29" t="s">
        <v>7496</v>
      </c>
      <c r="B328" s="299" t="s">
        <v>16472</v>
      </c>
      <c r="C328" s="299" t="s">
        <v>16295</v>
      </c>
      <c r="D328" s="299" t="s">
        <v>7497</v>
      </c>
      <c r="E328" s="299" t="s">
        <v>2786</v>
      </c>
      <c r="F328" s="300">
        <v>62</v>
      </c>
      <c r="G328" s="299" t="s">
        <v>104</v>
      </c>
      <c r="H328" s="301">
        <v>6.34</v>
      </c>
      <c r="I328" s="271">
        <f>(H328*'Информация о ценах'!$D$66+EAST_MSG_19RUB!H328*'Информация о ценах'!$D$66*'Информация о ценах'!$E$66)*'Информация о ценах'!$B$6*1.02*1.2</f>
        <v>291.00599999999997</v>
      </c>
      <c r="J328" s="217"/>
      <c r="K328" s="273">
        <f t="shared" si="6"/>
        <v>0</v>
      </c>
    </row>
    <row r="329" spans="1:11" x14ac:dyDescent="0.35">
      <c r="A329" s="29" t="s">
        <v>7498</v>
      </c>
      <c r="B329" s="299" t="s">
        <v>16473</v>
      </c>
      <c r="C329" s="299" t="s">
        <v>16295</v>
      </c>
      <c r="D329" s="299" t="s">
        <v>7497</v>
      </c>
      <c r="E329" s="299" t="s">
        <v>595</v>
      </c>
      <c r="F329" s="300">
        <v>95</v>
      </c>
      <c r="G329" s="299" t="s">
        <v>107</v>
      </c>
      <c r="H329" s="301">
        <v>7.56</v>
      </c>
      <c r="I329" s="271">
        <f>(H329*'Информация о ценах'!$D$66+EAST_MSG_19RUB!H329*'Информация о ценах'!$D$66*'Информация о ценах'!$E$66)*'Информация о ценах'!$B$6*1.02*1.2</f>
        <v>347.00400000000002</v>
      </c>
      <c r="J329" s="217"/>
      <c r="K329" s="273">
        <f t="shared" si="6"/>
        <v>0</v>
      </c>
    </row>
    <row r="330" spans="1:11" x14ac:dyDescent="0.35">
      <c r="A330" s="29" t="s">
        <v>7499</v>
      </c>
      <c r="B330" s="299" t="s">
        <v>16474</v>
      </c>
      <c r="C330" s="299" t="s">
        <v>16295</v>
      </c>
      <c r="D330" s="299" t="s">
        <v>7497</v>
      </c>
      <c r="E330" s="299" t="s">
        <v>617</v>
      </c>
      <c r="F330" s="300">
        <v>162</v>
      </c>
      <c r="G330" s="299" t="s">
        <v>136</v>
      </c>
      <c r="H330" s="301">
        <v>12.69</v>
      </c>
      <c r="I330" s="271">
        <f>(H330*'Информация о ценах'!$D$66+EAST_MSG_19RUB!H330*'Информация о ценах'!$D$66*'Информация о ценах'!$E$66)*'Информация о ценах'!$B$6*1.02*1.2</f>
        <v>582.471</v>
      </c>
      <c r="J330" s="217"/>
      <c r="K330" s="273">
        <f t="shared" si="6"/>
        <v>0</v>
      </c>
    </row>
    <row r="331" spans="1:11" x14ac:dyDescent="0.35">
      <c r="A331" s="29" t="s">
        <v>7500</v>
      </c>
      <c r="B331" s="299" t="s">
        <v>16475</v>
      </c>
      <c r="C331" s="299" t="s">
        <v>16295</v>
      </c>
      <c r="D331" s="299" t="s">
        <v>7497</v>
      </c>
      <c r="E331" s="299" t="s">
        <v>101</v>
      </c>
      <c r="F331" s="300">
        <v>190</v>
      </c>
      <c r="G331" s="299" t="s">
        <v>1675</v>
      </c>
      <c r="H331" s="301">
        <v>20.92</v>
      </c>
      <c r="I331" s="271">
        <f>(H331*'Информация о ценах'!$D$66+EAST_MSG_19RUB!H331*'Информация о ценах'!$D$66*'Информация о ценах'!$E$66)*'Информация о ценах'!$B$6*1.02*1.2</f>
        <v>960.22800000000018</v>
      </c>
      <c r="J331" s="217"/>
      <c r="K331" s="273">
        <f t="shared" si="6"/>
        <v>0</v>
      </c>
    </row>
    <row r="332" spans="1:11" x14ac:dyDescent="0.35">
      <c r="A332" s="29" t="s">
        <v>7501</v>
      </c>
      <c r="B332" s="299" t="s">
        <v>16476</v>
      </c>
      <c r="C332" s="299" t="s">
        <v>16295</v>
      </c>
      <c r="D332" s="299" t="s">
        <v>7497</v>
      </c>
      <c r="E332" s="299" t="s">
        <v>2799</v>
      </c>
      <c r="F332" s="300">
        <v>467</v>
      </c>
      <c r="G332" s="299" t="s">
        <v>2672</v>
      </c>
      <c r="H332" s="301">
        <v>52.83</v>
      </c>
      <c r="I332" s="271">
        <f>(H332*'Информация о ценах'!$D$66+EAST_MSG_19RUB!H332*'Информация о ценах'!$D$66*'Информация о ценах'!$E$66)*'Информация о ценах'!$B$6*1.02*1.2</f>
        <v>2424.8969999999999</v>
      </c>
      <c r="J332" s="217"/>
      <c r="K332" s="273">
        <f t="shared" si="6"/>
        <v>0</v>
      </c>
    </row>
    <row r="333" spans="1:11" x14ac:dyDescent="0.35">
      <c r="A333" s="29" t="s">
        <v>7502</v>
      </c>
      <c r="B333" s="299" t="s">
        <v>16477</v>
      </c>
      <c r="C333" s="299" t="s">
        <v>16305</v>
      </c>
      <c r="D333" s="299" t="s">
        <v>7503</v>
      </c>
      <c r="E333" s="299" t="s">
        <v>2687</v>
      </c>
      <c r="F333" s="300">
        <v>132</v>
      </c>
      <c r="G333" s="299" t="s">
        <v>136</v>
      </c>
      <c r="H333" s="301">
        <v>11.33</v>
      </c>
      <c r="I333" s="271">
        <f>(H333*'Информация о ценах'!$D$66+EAST_MSG_19RUB!H333*'Информация о ценах'!$D$66*'Информация о ценах'!$E$66)*'Информация о ценах'!$B$6*1.02*1.2</f>
        <v>520.04700000000003</v>
      </c>
      <c r="J333" s="217"/>
      <c r="K333" s="273">
        <f t="shared" si="6"/>
        <v>0</v>
      </c>
    </row>
    <row r="334" spans="1:11" x14ac:dyDescent="0.35">
      <c r="A334" s="29" t="s">
        <v>7504</v>
      </c>
      <c r="B334" s="299" t="s">
        <v>16478</v>
      </c>
      <c r="C334" s="299" t="s">
        <v>16311</v>
      </c>
      <c r="D334" s="299" t="s">
        <v>7505</v>
      </c>
      <c r="E334" s="299" t="s">
        <v>2783</v>
      </c>
      <c r="F334" s="300">
        <v>11</v>
      </c>
      <c r="G334" s="299" t="s">
        <v>1256</v>
      </c>
      <c r="H334" s="301">
        <v>1.62</v>
      </c>
      <c r="I334" s="271">
        <f>(H334*'Информация о ценах'!$D$66+EAST_MSG_19RUB!H334*'Информация о ценах'!$D$66*'Информация о ценах'!$E$66)*'Информация о ценах'!$B$6*1.02*1.2</f>
        <v>74.358000000000004</v>
      </c>
      <c r="J334" s="217"/>
      <c r="K334" s="273">
        <f t="shared" si="6"/>
        <v>0</v>
      </c>
    </row>
    <row r="335" spans="1:11" x14ac:dyDescent="0.35">
      <c r="A335" s="29" t="s">
        <v>7506</v>
      </c>
      <c r="B335" s="299" t="s">
        <v>16479</v>
      </c>
      <c r="C335" s="299" t="s">
        <v>16311</v>
      </c>
      <c r="D335" s="299" t="s">
        <v>7505</v>
      </c>
      <c r="E335" s="299" t="s">
        <v>2786</v>
      </c>
      <c r="F335" s="300">
        <v>13</v>
      </c>
      <c r="G335" s="299" t="s">
        <v>1256</v>
      </c>
      <c r="H335" s="301">
        <v>1.61</v>
      </c>
      <c r="I335" s="271">
        <f>(H335*'Информация о ценах'!$D$66+EAST_MSG_19RUB!H335*'Информация о ценах'!$D$66*'Информация о ценах'!$E$66)*'Информация о ценах'!$B$6*1.02*1.2</f>
        <v>73.899000000000015</v>
      </c>
      <c r="J335" s="217"/>
      <c r="K335" s="273">
        <f t="shared" si="6"/>
        <v>0</v>
      </c>
    </row>
    <row r="336" spans="1:11" x14ac:dyDescent="0.35">
      <c r="A336" s="29" t="s">
        <v>7507</v>
      </c>
      <c r="B336" s="299" t="s">
        <v>16480</v>
      </c>
      <c r="C336" s="299" t="s">
        <v>16311</v>
      </c>
      <c r="D336" s="299" t="s">
        <v>7505</v>
      </c>
      <c r="E336" s="299" t="s">
        <v>595</v>
      </c>
      <c r="F336" s="300">
        <v>24</v>
      </c>
      <c r="G336" s="299" t="s">
        <v>1091</v>
      </c>
      <c r="H336" s="301">
        <v>2.5299999999999998</v>
      </c>
      <c r="I336" s="271">
        <f>(H336*'Информация о ценах'!$D$66+EAST_MSG_19RUB!H336*'Информация о ценах'!$D$66*'Информация о ценах'!$E$66)*'Информация о ценах'!$B$6*1.02*1.2</f>
        <v>116.12699999999998</v>
      </c>
      <c r="J336" s="217"/>
      <c r="K336" s="273">
        <f t="shared" si="6"/>
        <v>0</v>
      </c>
    </row>
    <row r="337" spans="1:11" x14ac:dyDescent="0.35">
      <c r="A337" s="29" t="s">
        <v>7508</v>
      </c>
      <c r="B337" s="299" t="s">
        <v>16481</v>
      </c>
      <c r="C337" s="299" t="s">
        <v>16311</v>
      </c>
      <c r="D337" s="299" t="s">
        <v>7505</v>
      </c>
      <c r="E337" s="299" t="s">
        <v>617</v>
      </c>
      <c r="F337" s="300">
        <v>36</v>
      </c>
      <c r="G337" s="299" t="s">
        <v>367</v>
      </c>
      <c r="H337" s="301">
        <v>4.71</v>
      </c>
      <c r="I337" s="271">
        <f>(H337*'Информация о ценах'!$D$66+EAST_MSG_19RUB!H337*'Информация о ценах'!$D$66*'Информация о ценах'!$E$66)*'Информация о ценах'!$B$6*1.02*1.2</f>
        <v>216.18899999999999</v>
      </c>
      <c r="J337" s="217"/>
      <c r="K337" s="273">
        <f t="shared" si="6"/>
        <v>0</v>
      </c>
    </row>
    <row r="338" spans="1:11" x14ac:dyDescent="0.35">
      <c r="A338" s="29" t="s">
        <v>7509</v>
      </c>
      <c r="B338" s="299" t="s">
        <v>16482</v>
      </c>
      <c r="C338" s="299" t="s">
        <v>16311</v>
      </c>
      <c r="D338" s="299" t="s">
        <v>7505</v>
      </c>
      <c r="E338" s="299" t="s">
        <v>101</v>
      </c>
      <c r="F338" s="300">
        <v>55</v>
      </c>
      <c r="G338" s="299" t="s">
        <v>1416</v>
      </c>
      <c r="H338" s="301">
        <v>9.83</v>
      </c>
      <c r="I338" s="271">
        <f>(H338*'Информация о ценах'!$D$66+EAST_MSG_19RUB!H338*'Информация о ценах'!$D$66*'Информация о ценах'!$E$66)*'Информация о ценах'!$B$6*1.02*1.2</f>
        <v>451.197</v>
      </c>
      <c r="J338" s="217"/>
      <c r="K338" s="273">
        <f t="shared" si="6"/>
        <v>0</v>
      </c>
    </row>
    <row r="339" spans="1:11" x14ac:dyDescent="0.35">
      <c r="A339" s="29" t="s">
        <v>7510</v>
      </c>
      <c r="B339" s="299" t="s">
        <v>16483</v>
      </c>
      <c r="C339" s="299" t="s">
        <v>16311</v>
      </c>
      <c r="D339" s="299" t="s">
        <v>7505</v>
      </c>
      <c r="E339" s="299" t="s">
        <v>2799</v>
      </c>
      <c r="F339" s="300">
        <v>118</v>
      </c>
      <c r="G339" s="299" t="s">
        <v>2423</v>
      </c>
      <c r="H339" s="301">
        <v>15.62</v>
      </c>
      <c r="I339" s="271">
        <f>(H339*'Информация о ценах'!$D$66+EAST_MSG_19RUB!H339*'Информация о ценах'!$D$66*'Информация о ценах'!$E$66)*'Информация о ценах'!$B$6*1.02*1.2</f>
        <v>716.95799999999997</v>
      </c>
      <c r="J339" s="217"/>
      <c r="K339" s="273">
        <f t="shared" si="6"/>
        <v>0</v>
      </c>
    </row>
    <row r="340" spans="1:11" x14ac:dyDescent="0.35">
      <c r="A340" s="29" t="s">
        <v>7511</v>
      </c>
      <c r="B340" s="299" t="s">
        <v>16484</v>
      </c>
      <c r="C340" s="299" t="s">
        <v>16321</v>
      </c>
      <c r="D340" s="299" t="s">
        <v>7505</v>
      </c>
      <c r="E340" s="299" t="s">
        <v>2786</v>
      </c>
      <c r="F340" s="300">
        <v>13</v>
      </c>
      <c r="G340" s="299" t="s">
        <v>1192</v>
      </c>
      <c r="H340" s="301">
        <v>2.2000000000000002</v>
      </c>
      <c r="I340" s="271">
        <f>(H340*'Информация о ценах'!$D$66+EAST_MSG_19RUB!H340*'Информация о ценах'!$D$66*'Информация о ценах'!$E$66)*'Информация о ценах'!$B$6*1.02*1.2</f>
        <v>100.98</v>
      </c>
      <c r="J340" s="217"/>
      <c r="K340" s="273">
        <f t="shared" si="6"/>
        <v>0</v>
      </c>
    </row>
    <row r="341" spans="1:11" x14ac:dyDescent="0.35">
      <c r="A341" s="29" t="s">
        <v>7512</v>
      </c>
      <c r="B341" s="299" t="s">
        <v>16485</v>
      </c>
      <c r="C341" s="299" t="s">
        <v>16321</v>
      </c>
      <c r="D341" s="299" t="s">
        <v>7505</v>
      </c>
      <c r="E341" s="299" t="s">
        <v>595</v>
      </c>
      <c r="F341" s="300">
        <v>21</v>
      </c>
      <c r="G341" s="299" t="s">
        <v>1091</v>
      </c>
      <c r="H341" s="301">
        <v>2.64</v>
      </c>
      <c r="I341" s="271">
        <f>(H341*'Информация о ценах'!$D$66+EAST_MSG_19RUB!H341*'Информация о ценах'!$D$66*'Информация о ценах'!$E$66)*'Информация о ценах'!$B$6*1.02*1.2</f>
        <v>121.176</v>
      </c>
      <c r="J341" s="217"/>
      <c r="K341" s="273">
        <f t="shared" si="6"/>
        <v>0</v>
      </c>
    </row>
    <row r="342" spans="1:11" x14ac:dyDescent="0.35">
      <c r="A342" s="29" t="s">
        <v>7513</v>
      </c>
      <c r="B342" s="299" t="s">
        <v>16486</v>
      </c>
      <c r="C342" s="299" t="s">
        <v>16321</v>
      </c>
      <c r="D342" s="299" t="s">
        <v>7505</v>
      </c>
      <c r="E342" s="299" t="s">
        <v>617</v>
      </c>
      <c r="F342" s="300">
        <v>34</v>
      </c>
      <c r="G342" s="299" t="s">
        <v>367</v>
      </c>
      <c r="H342" s="301">
        <v>3.17</v>
      </c>
      <c r="I342" s="271">
        <f>(H342*'Информация о ценах'!$D$66+EAST_MSG_19RUB!H342*'Информация о ценах'!$D$66*'Информация о ценах'!$E$66)*'Информация о ценах'!$B$6*1.02*1.2</f>
        <v>145.50299999999999</v>
      </c>
      <c r="J342" s="217"/>
      <c r="K342" s="273">
        <f t="shared" si="6"/>
        <v>0</v>
      </c>
    </row>
    <row r="343" spans="1:11" x14ac:dyDescent="0.35">
      <c r="A343" s="29" t="s">
        <v>7514</v>
      </c>
      <c r="B343" s="299" t="s">
        <v>16487</v>
      </c>
      <c r="C343" s="299" t="s">
        <v>16321</v>
      </c>
      <c r="D343" s="299" t="s">
        <v>7505</v>
      </c>
      <c r="E343" s="299" t="s">
        <v>101</v>
      </c>
      <c r="F343" s="300">
        <v>50</v>
      </c>
      <c r="G343" s="299" t="s">
        <v>1403</v>
      </c>
      <c r="H343" s="301">
        <v>5.01</v>
      </c>
      <c r="I343" s="271">
        <f>(H343*'Информация о ценах'!$D$66+EAST_MSG_19RUB!H343*'Информация о ценах'!$D$66*'Информация о ценах'!$E$66)*'Информация о ценах'!$B$6*1.02*1.2</f>
        <v>229.95899999999997</v>
      </c>
      <c r="J343" s="217"/>
      <c r="K343" s="273">
        <f t="shared" si="6"/>
        <v>0</v>
      </c>
    </row>
    <row r="344" spans="1:11" x14ac:dyDescent="0.35">
      <c r="A344" s="29" t="s">
        <v>7515</v>
      </c>
      <c r="B344" s="299" t="s">
        <v>16488</v>
      </c>
      <c r="C344" s="299" t="s">
        <v>16333</v>
      </c>
      <c r="D344" s="299" t="s">
        <v>7516</v>
      </c>
      <c r="E344" s="299" t="s">
        <v>5243</v>
      </c>
      <c r="F344" s="300">
        <v>12</v>
      </c>
      <c r="G344" s="299" t="s">
        <v>1254</v>
      </c>
      <c r="H344" s="301">
        <v>1.86</v>
      </c>
      <c r="I344" s="271">
        <f>(H344*'Информация о ценах'!$D$66+EAST_MSG_19RUB!H344*'Информация о ценах'!$D$66*'Информация о ценах'!$E$66)*'Информация о ценах'!$B$6*1.02*1.2</f>
        <v>85.373999999999995</v>
      </c>
      <c r="J344" s="217"/>
      <c r="K344" s="273">
        <f t="shared" si="6"/>
        <v>0</v>
      </c>
    </row>
    <row r="345" spans="1:11" x14ac:dyDescent="0.35">
      <c r="A345" s="29" t="s">
        <v>7517</v>
      </c>
      <c r="B345" s="299" t="s">
        <v>16489</v>
      </c>
      <c r="C345" s="299" t="s">
        <v>16333</v>
      </c>
      <c r="D345" s="299" t="s">
        <v>7516</v>
      </c>
      <c r="E345" s="299" t="s">
        <v>7337</v>
      </c>
      <c r="F345" s="300">
        <v>8</v>
      </c>
      <c r="G345" s="299" t="s">
        <v>1254</v>
      </c>
      <c r="H345" s="301">
        <v>1.06</v>
      </c>
      <c r="I345" s="271">
        <f>(H345*'Информация о ценах'!$D$66+EAST_MSG_19RUB!H345*'Информация о ценах'!$D$66*'Информация о ценах'!$E$66)*'Информация о ценах'!$B$6*1.02*1.2</f>
        <v>48.654000000000003</v>
      </c>
      <c r="J345" s="217"/>
      <c r="K345" s="273">
        <f t="shared" si="6"/>
        <v>0</v>
      </c>
    </row>
    <row r="346" spans="1:11" x14ac:dyDescent="0.35">
      <c r="A346" s="29" t="s">
        <v>7518</v>
      </c>
      <c r="B346" s="299" t="s">
        <v>16490</v>
      </c>
      <c r="C346" s="299" t="s">
        <v>16333</v>
      </c>
      <c r="D346" s="299" t="s">
        <v>7516</v>
      </c>
      <c r="E346" s="299" t="s">
        <v>7339</v>
      </c>
      <c r="F346" s="300">
        <v>12</v>
      </c>
      <c r="G346" s="299" t="s">
        <v>1256</v>
      </c>
      <c r="H346" s="301">
        <v>1.22</v>
      </c>
      <c r="I346" s="271">
        <f>(H346*'Информация о ценах'!$D$66+EAST_MSG_19RUB!H346*'Информация о ценах'!$D$66*'Информация о ценах'!$E$66)*'Информация о ценах'!$B$6*1.02*1.2</f>
        <v>55.997999999999998</v>
      </c>
      <c r="J346" s="217"/>
      <c r="K346" s="273">
        <f t="shared" si="6"/>
        <v>0</v>
      </c>
    </row>
    <row r="347" spans="1:11" x14ac:dyDescent="0.35">
      <c r="A347" s="29" t="s">
        <v>7519</v>
      </c>
      <c r="B347" s="299" t="s">
        <v>16491</v>
      </c>
      <c r="C347" s="299" t="s">
        <v>16333</v>
      </c>
      <c r="D347" s="299" t="s">
        <v>7516</v>
      </c>
      <c r="E347" s="299" t="s">
        <v>7341</v>
      </c>
      <c r="F347" s="300">
        <v>26</v>
      </c>
      <c r="G347" s="299" t="s">
        <v>1129</v>
      </c>
      <c r="H347" s="301">
        <v>1.65</v>
      </c>
      <c r="I347" s="271">
        <f>(H347*'Информация о ценах'!$D$66+EAST_MSG_19RUB!H347*'Информация о ценах'!$D$66*'Информация о ценах'!$E$66)*'Информация о ценах'!$B$6*1.02*1.2</f>
        <v>75.734999999999999</v>
      </c>
      <c r="J347" s="217"/>
      <c r="K347" s="273">
        <f t="shared" si="6"/>
        <v>0</v>
      </c>
    </row>
    <row r="348" spans="1:11" x14ac:dyDescent="0.35">
      <c r="A348" s="29" t="s">
        <v>7520</v>
      </c>
      <c r="B348" s="299" t="s">
        <v>16492</v>
      </c>
      <c r="C348" s="299" t="s">
        <v>16333</v>
      </c>
      <c r="D348" s="299" t="s">
        <v>7516</v>
      </c>
      <c r="E348" s="299" t="s">
        <v>7343</v>
      </c>
      <c r="F348" s="300">
        <v>20</v>
      </c>
      <c r="G348" s="299" t="s">
        <v>226</v>
      </c>
      <c r="H348" s="301">
        <v>2.78</v>
      </c>
      <c r="I348" s="271">
        <f>(H348*'Информация о ценах'!$D$66+EAST_MSG_19RUB!H348*'Информация о ценах'!$D$66*'Информация о ценах'!$E$66)*'Информация о ценах'!$B$6*1.02*1.2</f>
        <v>127.60199999999999</v>
      </c>
      <c r="J348" s="217"/>
      <c r="K348" s="273">
        <f t="shared" si="6"/>
        <v>0</v>
      </c>
    </row>
    <row r="349" spans="1:11" x14ac:dyDescent="0.35">
      <c r="A349" s="29" t="s">
        <v>7521</v>
      </c>
      <c r="B349" s="299" t="s">
        <v>16493</v>
      </c>
      <c r="C349" s="299" t="s">
        <v>16333</v>
      </c>
      <c r="D349" s="299" t="s">
        <v>7516</v>
      </c>
      <c r="E349" s="299" t="s">
        <v>7345</v>
      </c>
      <c r="F349" s="300">
        <v>47</v>
      </c>
      <c r="G349" s="299" t="s">
        <v>367</v>
      </c>
      <c r="H349" s="301">
        <v>3.44</v>
      </c>
      <c r="I349" s="271">
        <f>(H349*'Информация о ценах'!$D$66+EAST_MSG_19RUB!H349*'Информация о ценах'!$D$66*'Информация о ценах'!$E$66)*'Информация о ценах'!$B$6*1.02*1.2</f>
        <v>157.89600000000002</v>
      </c>
      <c r="J349" s="217"/>
      <c r="K349" s="273">
        <f t="shared" si="6"/>
        <v>0</v>
      </c>
    </row>
    <row r="350" spans="1:11" x14ac:dyDescent="0.35">
      <c r="A350" s="29" t="s">
        <v>7522</v>
      </c>
      <c r="B350" s="299" t="s">
        <v>16494</v>
      </c>
      <c r="C350" s="299" t="s">
        <v>16342</v>
      </c>
      <c r="D350" s="299" t="s">
        <v>7523</v>
      </c>
      <c r="E350" s="299" t="s">
        <v>5281</v>
      </c>
      <c r="F350" s="300">
        <v>96.4</v>
      </c>
      <c r="G350" s="299" t="s">
        <v>618</v>
      </c>
      <c r="H350" s="301">
        <v>4.46</v>
      </c>
      <c r="I350" s="271">
        <f>(H350*'Информация о ценах'!$D$66+EAST_MSG_19RUB!H350*'Информация о ценах'!$D$66*'Информация о ценах'!$E$66)*'Информация о ценах'!$B$6*1.02*1.2</f>
        <v>204.714</v>
      </c>
      <c r="J350" s="217"/>
      <c r="K350" s="273">
        <f t="shared" si="6"/>
        <v>0</v>
      </c>
    </row>
    <row r="351" spans="1:11" x14ac:dyDescent="0.35">
      <c r="A351" s="29" t="s">
        <v>7524</v>
      </c>
      <c r="B351" s="299" t="s">
        <v>16495</v>
      </c>
      <c r="C351" s="299" t="s">
        <v>16342</v>
      </c>
      <c r="D351" s="299" t="s">
        <v>7523</v>
      </c>
      <c r="E351" s="299" t="s">
        <v>5282</v>
      </c>
      <c r="F351" s="300">
        <v>159.5</v>
      </c>
      <c r="G351" s="299" t="s">
        <v>148</v>
      </c>
      <c r="H351" s="301">
        <v>6.76</v>
      </c>
      <c r="I351" s="271">
        <f>(H351*'Информация о ценах'!$D$66+EAST_MSG_19RUB!H351*'Информация о ценах'!$D$66*'Информация о ценах'!$E$66)*'Информация о ценах'!$B$6*1.02*1.2</f>
        <v>310.28399999999999</v>
      </c>
      <c r="J351" s="217"/>
      <c r="K351" s="273">
        <f t="shared" si="6"/>
        <v>0</v>
      </c>
    </row>
    <row r="352" spans="1:11" ht="15" thickBot="1" x14ac:dyDescent="0.4">
      <c r="A352" s="31" t="s">
        <v>7525</v>
      </c>
      <c r="B352" s="32" t="s">
        <v>16496</v>
      </c>
      <c r="C352" s="32" t="s">
        <v>16497</v>
      </c>
      <c r="D352" s="32" t="s">
        <v>7526</v>
      </c>
      <c r="E352" s="32" t="s">
        <v>595</v>
      </c>
      <c r="F352" s="126">
        <v>128</v>
      </c>
      <c r="G352" s="32" t="s">
        <v>2676</v>
      </c>
      <c r="H352" s="64">
        <v>9.27</v>
      </c>
      <c r="I352" s="274">
        <f>(H352*'Информация о ценах'!$D$66+EAST_MSG_19RUB!H352*'Информация о ценах'!$D$66*'Информация о ценах'!$E$66)*'Информация о ценах'!$B$6*1.02*1.2</f>
        <v>425.49299999999999</v>
      </c>
      <c r="J352" s="220"/>
      <c r="K352" s="275">
        <f t="shared" si="6"/>
        <v>0</v>
      </c>
    </row>
    <row r="353" spans="9:11" ht="15" thickBot="1" x14ac:dyDescent="0.4">
      <c r="I353" s="530" t="s">
        <v>5659</v>
      </c>
      <c r="J353" s="531"/>
      <c r="K353" s="122">
        <f>SUM(K3:K352)</f>
        <v>0</v>
      </c>
    </row>
  </sheetData>
  <mergeCells count="1">
    <mergeCell ref="I353:J353"/>
  </mergeCells>
  <hyperlinks>
    <hyperlink ref="A1" location="'Информация о ценах'!R1C1" display="←" xr:uid="{DC18E017-13CD-43B0-81D1-DF69B1276C95}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009999"/>
  </sheetPr>
  <dimension ref="A1:K74"/>
  <sheetViews>
    <sheetView workbookViewId="0">
      <pane ySplit="2" topLeftCell="A3" activePane="bottomLeft" state="frozen"/>
      <selection pane="bottomLeft" activeCell="A2" sqref="A2"/>
    </sheetView>
  </sheetViews>
  <sheetFormatPr defaultRowHeight="14.5" x14ac:dyDescent="0.35"/>
  <cols>
    <col min="1" max="1" width="16.7265625" bestFit="1" customWidth="1"/>
    <col min="2" max="2" width="14" bestFit="1" customWidth="1"/>
    <col min="3" max="3" width="15" bestFit="1" customWidth="1"/>
    <col min="4" max="4" width="67.7265625" customWidth="1"/>
    <col min="5" max="5" width="15.7265625" customWidth="1"/>
    <col min="6" max="6" width="9.453125" customWidth="1"/>
    <col min="7" max="7" width="13.453125" bestFit="1" customWidth="1"/>
    <col min="8" max="8" width="9.26953125" customWidth="1"/>
    <col min="9" max="9" width="15.54296875" customWidth="1"/>
    <col min="10" max="10" width="12.1796875" customWidth="1"/>
    <col min="11" max="11" width="11.1796875" customWidth="1"/>
  </cols>
  <sheetData>
    <row r="1" spans="1:11" s="4" customFormat="1" ht="48.75" customHeight="1" thickBot="1" x14ac:dyDescent="0.4">
      <c r="A1" s="392" t="s">
        <v>5115</v>
      </c>
      <c r="B1" s="228"/>
      <c r="C1" s="3"/>
      <c r="F1" s="6"/>
      <c r="H1" s="7"/>
      <c r="I1" s="236"/>
      <c r="J1" s="234"/>
      <c r="K1" s="233"/>
    </row>
    <row r="2" spans="1:11" s="5" customFormat="1" ht="44" thickBot="1" x14ac:dyDescent="0.4">
      <c r="A2" s="393" t="s">
        <v>90</v>
      </c>
      <c r="B2" s="209" t="s">
        <v>91</v>
      </c>
      <c r="C2" s="210" t="s">
        <v>92</v>
      </c>
      <c r="D2" s="210" t="s">
        <v>93</v>
      </c>
      <c r="E2" s="210" t="s">
        <v>94</v>
      </c>
      <c r="F2" s="211" t="s">
        <v>95</v>
      </c>
      <c r="G2" s="210" t="s">
        <v>96</v>
      </c>
      <c r="H2" s="212" t="s">
        <v>8541</v>
      </c>
      <c r="I2" s="323" t="s">
        <v>18474</v>
      </c>
      <c r="J2" s="379" t="s">
        <v>4892</v>
      </c>
      <c r="K2" s="380" t="s">
        <v>4893</v>
      </c>
    </row>
    <row r="3" spans="1:11" s="227" customFormat="1" x14ac:dyDescent="0.35">
      <c r="A3" s="59" t="s">
        <v>7527</v>
      </c>
      <c r="B3" s="60" t="s">
        <v>16498</v>
      </c>
      <c r="C3" s="60" t="s">
        <v>16499</v>
      </c>
      <c r="D3" s="60" t="s">
        <v>7528</v>
      </c>
      <c r="E3" s="60" t="s">
        <v>5177</v>
      </c>
      <c r="F3" s="123">
        <v>26</v>
      </c>
      <c r="G3" s="60" t="s">
        <v>1091</v>
      </c>
      <c r="H3" s="123">
        <v>0.95</v>
      </c>
      <c r="I3" s="272">
        <f>(H3*'Информация о ценах'!$D$67+EAST_HVM_19RUB!H3*'Информация о ценах'!$D$67*'Информация о ценах'!$E$67)*'Информация о ценах'!$B$6*1.02*1.2</f>
        <v>47.965499999999999</v>
      </c>
      <c r="J3" s="280"/>
      <c r="K3" s="268">
        <f t="shared" ref="K3:K66" si="0">I3*J3</f>
        <v>0</v>
      </c>
    </row>
    <row r="4" spans="1:11" s="227" customFormat="1" x14ac:dyDescent="0.35">
      <c r="A4" s="29" t="s">
        <v>7529</v>
      </c>
      <c r="B4" s="299" t="s">
        <v>16500</v>
      </c>
      <c r="C4" s="299" t="s">
        <v>16499</v>
      </c>
      <c r="D4" s="299" t="s">
        <v>7528</v>
      </c>
      <c r="E4" s="299" t="s">
        <v>5178</v>
      </c>
      <c r="F4" s="300">
        <v>35</v>
      </c>
      <c r="G4" s="299" t="s">
        <v>226</v>
      </c>
      <c r="H4" s="300">
        <v>1.1599999999999999</v>
      </c>
      <c r="I4" s="271">
        <f>(H4*'Информация о ценах'!$D$67+EAST_HVM_19RUB!H4*'Информация о ценах'!$D$67*'Информация о ценах'!$E$67)*'Информация о ценах'!$B$6*1.02*1.2</f>
        <v>58.568399999999997</v>
      </c>
      <c r="J4" s="276"/>
      <c r="K4" s="273">
        <f t="shared" si="0"/>
        <v>0</v>
      </c>
    </row>
    <row r="5" spans="1:11" s="227" customFormat="1" x14ac:dyDescent="0.35">
      <c r="A5" s="29" t="s">
        <v>7530</v>
      </c>
      <c r="B5" s="299" t="s">
        <v>16501</v>
      </c>
      <c r="C5" s="299" t="s">
        <v>16499</v>
      </c>
      <c r="D5" s="299" t="s">
        <v>7528</v>
      </c>
      <c r="E5" s="299" t="s">
        <v>5179</v>
      </c>
      <c r="F5" s="300">
        <v>42</v>
      </c>
      <c r="G5" s="299" t="s">
        <v>1094</v>
      </c>
      <c r="H5" s="300">
        <v>1.3</v>
      </c>
      <c r="I5" s="271">
        <f>(H5*'Информация о ценах'!$D$67+EAST_HVM_19RUB!H5*'Информация о ценах'!$D$67*'Информация о ценах'!$E$67)*'Информация о ценах'!$B$6*1.02*1.2</f>
        <v>65.637</v>
      </c>
      <c r="J5" s="276"/>
      <c r="K5" s="273">
        <f t="shared" si="0"/>
        <v>0</v>
      </c>
    </row>
    <row r="6" spans="1:11" s="227" customFormat="1" x14ac:dyDescent="0.35">
      <c r="A6" s="29" t="s">
        <v>7531</v>
      </c>
      <c r="B6" s="299" t="s">
        <v>16502</v>
      </c>
      <c r="C6" s="299" t="s">
        <v>16499</v>
      </c>
      <c r="D6" s="299" t="s">
        <v>7528</v>
      </c>
      <c r="E6" s="299" t="s">
        <v>5180</v>
      </c>
      <c r="F6" s="300">
        <v>51</v>
      </c>
      <c r="G6" s="299" t="s">
        <v>367</v>
      </c>
      <c r="H6" s="300">
        <v>1.58</v>
      </c>
      <c r="I6" s="271">
        <f>(H6*'Информация о ценах'!$D$67+EAST_HVM_19RUB!H6*'Информация о ценах'!$D$67*'Информация о ценах'!$E$67)*'Информация о ценах'!$B$6*1.02*1.2</f>
        <v>79.774200000000008</v>
      </c>
      <c r="J6" s="276"/>
      <c r="K6" s="273">
        <f t="shared" si="0"/>
        <v>0</v>
      </c>
    </row>
    <row r="7" spans="1:11" s="227" customFormat="1" x14ac:dyDescent="0.35">
      <c r="A7" s="29" t="s">
        <v>7532</v>
      </c>
      <c r="B7" s="299" t="s">
        <v>16503</v>
      </c>
      <c r="C7" s="299" t="s">
        <v>16499</v>
      </c>
      <c r="D7" s="299" t="s">
        <v>7528</v>
      </c>
      <c r="E7" s="299" t="s">
        <v>5181</v>
      </c>
      <c r="F7" s="300">
        <v>59</v>
      </c>
      <c r="G7" s="299" t="s">
        <v>208</v>
      </c>
      <c r="H7" s="300">
        <v>1.64</v>
      </c>
      <c r="I7" s="271">
        <f>(H7*'Информация о ценах'!$D$67+EAST_HVM_19RUB!H7*'Информация о ценах'!$D$67*'Информация о ценах'!$E$67)*'Информация о ценах'!$B$6*1.02*1.2</f>
        <v>82.803600000000003</v>
      </c>
      <c r="J7" s="276"/>
      <c r="K7" s="273">
        <f t="shared" si="0"/>
        <v>0</v>
      </c>
    </row>
    <row r="8" spans="1:11" s="227" customFormat="1" x14ac:dyDescent="0.35">
      <c r="A8" s="29" t="s">
        <v>7533</v>
      </c>
      <c r="B8" s="299" t="s">
        <v>16504</v>
      </c>
      <c r="C8" s="299" t="s">
        <v>16499</v>
      </c>
      <c r="D8" s="299" t="s">
        <v>7528</v>
      </c>
      <c r="E8" s="299" t="s">
        <v>2733</v>
      </c>
      <c r="F8" s="300">
        <v>75</v>
      </c>
      <c r="G8" s="299" t="s">
        <v>102</v>
      </c>
      <c r="H8" s="300">
        <v>2.17</v>
      </c>
      <c r="I8" s="271">
        <f>(H8*'Информация о ценах'!$D$67+EAST_HVM_19RUB!H8*'Информация о ценах'!$D$67*'Информация о ценах'!$E$67)*'Информация о ценах'!$B$6*1.02*1.2</f>
        <v>109.5633</v>
      </c>
      <c r="J8" s="276"/>
      <c r="K8" s="273">
        <f t="shared" si="0"/>
        <v>0</v>
      </c>
    </row>
    <row r="9" spans="1:11" s="227" customFormat="1" x14ac:dyDescent="0.35">
      <c r="A9" s="29" t="s">
        <v>7534</v>
      </c>
      <c r="B9" s="299" t="s">
        <v>16505</v>
      </c>
      <c r="C9" s="299" t="s">
        <v>16499</v>
      </c>
      <c r="D9" s="299" t="s">
        <v>7528</v>
      </c>
      <c r="E9" s="299" t="s">
        <v>5182</v>
      </c>
      <c r="F9" s="300">
        <v>94</v>
      </c>
      <c r="G9" s="299" t="s">
        <v>238</v>
      </c>
      <c r="H9" s="300">
        <v>2.68</v>
      </c>
      <c r="I9" s="271">
        <f>(H9*'Информация о ценах'!$D$67+EAST_HVM_19RUB!H9*'Информация о ценах'!$D$67*'Информация о ценах'!$E$67)*'Информация о ценах'!$B$6*1.02*1.2</f>
        <v>135.31319999999999</v>
      </c>
      <c r="J9" s="276"/>
      <c r="K9" s="273">
        <f t="shared" si="0"/>
        <v>0</v>
      </c>
    </row>
    <row r="10" spans="1:11" s="227" customFormat="1" x14ac:dyDescent="0.35">
      <c r="A10" s="29" t="s">
        <v>7535</v>
      </c>
      <c r="B10" s="299" t="s">
        <v>16506</v>
      </c>
      <c r="C10" s="299" t="s">
        <v>16499</v>
      </c>
      <c r="D10" s="299" t="s">
        <v>7528</v>
      </c>
      <c r="E10" s="299" t="s">
        <v>2735</v>
      </c>
      <c r="F10" s="300">
        <v>145</v>
      </c>
      <c r="G10" s="299" t="s">
        <v>197</v>
      </c>
      <c r="H10" s="300">
        <v>4.2</v>
      </c>
      <c r="I10" s="271">
        <f>(H10*'Информация о ценах'!$D$67+EAST_HVM_19RUB!H10*'Информация о ценах'!$D$67*'Информация о ценах'!$E$67)*'Информация о ценах'!$B$6*1.02*1.2</f>
        <v>212.05800000000002</v>
      </c>
      <c r="J10" s="276"/>
      <c r="K10" s="273">
        <f t="shared" si="0"/>
        <v>0</v>
      </c>
    </row>
    <row r="11" spans="1:11" s="227" customFormat="1" x14ac:dyDescent="0.35">
      <c r="A11" s="29" t="s">
        <v>7536</v>
      </c>
      <c r="B11" s="299" t="s">
        <v>16507</v>
      </c>
      <c r="C11" s="299" t="s">
        <v>16499</v>
      </c>
      <c r="D11" s="299" t="s">
        <v>7528</v>
      </c>
      <c r="E11" s="299" t="s">
        <v>2736</v>
      </c>
      <c r="F11" s="300">
        <v>180</v>
      </c>
      <c r="G11" s="299" t="s">
        <v>197</v>
      </c>
      <c r="H11" s="300">
        <v>4.97</v>
      </c>
      <c r="I11" s="271">
        <f>(H11*'Информация о ценах'!$D$67+EAST_HVM_19RUB!H11*'Информация о ценах'!$D$67*'Информация о ценах'!$E$67)*'Информация о ценах'!$B$6*1.02*1.2</f>
        <v>250.93530000000004</v>
      </c>
      <c r="J11" s="276"/>
      <c r="K11" s="273">
        <f t="shared" si="0"/>
        <v>0</v>
      </c>
    </row>
    <row r="12" spans="1:11" s="227" customFormat="1" x14ac:dyDescent="0.35">
      <c r="A12" s="29" t="s">
        <v>7537</v>
      </c>
      <c r="B12" s="299" t="s">
        <v>16508</v>
      </c>
      <c r="C12" s="299" t="s">
        <v>16499</v>
      </c>
      <c r="D12" s="299" t="s">
        <v>7528</v>
      </c>
      <c r="E12" s="299" t="s">
        <v>5184</v>
      </c>
      <c r="F12" s="300">
        <v>38</v>
      </c>
      <c r="G12" s="299" t="s">
        <v>367</v>
      </c>
      <c r="H12" s="300">
        <v>1.1100000000000001</v>
      </c>
      <c r="I12" s="271">
        <f>(H12*'Информация о ценах'!$D$67+EAST_HVM_19RUB!H12*'Информация о ценах'!$D$67*'Информация о ценах'!$E$67)*'Информация о ценах'!$B$6*1.02*1.2</f>
        <v>56.043900000000015</v>
      </c>
      <c r="J12" s="276"/>
      <c r="K12" s="273">
        <f t="shared" si="0"/>
        <v>0</v>
      </c>
    </row>
    <row r="13" spans="1:11" s="227" customFormat="1" x14ac:dyDescent="0.35">
      <c r="A13" s="29" t="s">
        <v>7538</v>
      </c>
      <c r="B13" s="299" t="s">
        <v>16509</v>
      </c>
      <c r="C13" s="299" t="s">
        <v>16499</v>
      </c>
      <c r="D13" s="299" t="s">
        <v>7528</v>
      </c>
      <c r="E13" s="299" t="s">
        <v>5186</v>
      </c>
      <c r="F13" s="300">
        <v>54</v>
      </c>
      <c r="G13" s="299" t="s">
        <v>208</v>
      </c>
      <c r="H13" s="300">
        <v>1.82</v>
      </c>
      <c r="I13" s="271">
        <f>(H13*'Информация о ценах'!$D$67+EAST_HVM_19RUB!H13*'Информация о ценах'!$D$67*'Информация о ценах'!$E$67)*'Информация о ценах'!$B$6*1.02*1.2</f>
        <v>91.891800000000003</v>
      </c>
      <c r="J13" s="276"/>
      <c r="K13" s="273">
        <f t="shared" si="0"/>
        <v>0</v>
      </c>
    </row>
    <row r="14" spans="1:11" s="227" customFormat="1" x14ac:dyDescent="0.35">
      <c r="A14" s="29" t="s">
        <v>7539</v>
      </c>
      <c r="B14" s="299" t="s">
        <v>16510</v>
      </c>
      <c r="C14" s="299" t="s">
        <v>16499</v>
      </c>
      <c r="D14" s="299" t="s">
        <v>7528</v>
      </c>
      <c r="E14" s="299" t="s">
        <v>5188</v>
      </c>
      <c r="F14" s="300">
        <v>66</v>
      </c>
      <c r="G14" s="299" t="s">
        <v>102</v>
      </c>
      <c r="H14" s="300">
        <v>2.11</v>
      </c>
      <c r="I14" s="271">
        <f>(H14*'Информация о ценах'!$D$67+EAST_HVM_19RUB!H14*'Информация о ценах'!$D$67*'Информация о ценах'!$E$67)*'Информация о ценах'!$B$6*1.02*1.2</f>
        <v>106.53390000000002</v>
      </c>
      <c r="J14" s="276"/>
      <c r="K14" s="273">
        <f t="shared" si="0"/>
        <v>0</v>
      </c>
    </row>
    <row r="15" spans="1:11" s="227" customFormat="1" x14ac:dyDescent="0.35">
      <c r="A15" s="29" t="s">
        <v>7540</v>
      </c>
      <c r="B15" s="299" t="s">
        <v>16511</v>
      </c>
      <c r="C15" s="299" t="s">
        <v>16499</v>
      </c>
      <c r="D15" s="299" t="s">
        <v>7528</v>
      </c>
      <c r="E15" s="299" t="s">
        <v>5189</v>
      </c>
      <c r="F15" s="300">
        <v>77</v>
      </c>
      <c r="G15" s="299" t="s">
        <v>102</v>
      </c>
      <c r="H15" s="300">
        <v>1.9</v>
      </c>
      <c r="I15" s="271">
        <f>(H15*'Информация о ценах'!$D$67+EAST_HVM_19RUB!H15*'Информация о ценах'!$D$67*'Информация о ценах'!$E$67)*'Информация о ценах'!$B$6*1.02*1.2</f>
        <v>95.930999999999997</v>
      </c>
      <c r="J15" s="276"/>
      <c r="K15" s="273">
        <f t="shared" si="0"/>
        <v>0</v>
      </c>
    </row>
    <row r="16" spans="1:11" s="227" customFormat="1" x14ac:dyDescent="0.35">
      <c r="A16" s="29" t="s">
        <v>7541</v>
      </c>
      <c r="B16" s="299" t="s">
        <v>16512</v>
      </c>
      <c r="C16" s="299" t="s">
        <v>16499</v>
      </c>
      <c r="D16" s="299" t="s">
        <v>7528</v>
      </c>
      <c r="E16" s="299" t="s">
        <v>5190</v>
      </c>
      <c r="F16" s="300">
        <v>90</v>
      </c>
      <c r="G16" s="299" t="s">
        <v>238</v>
      </c>
      <c r="H16" s="300">
        <v>2.19</v>
      </c>
      <c r="I16" s="271">
        <f>(H16*'Информация о ценах'!$D$67+EAST_HVM_19RUB!H16*'Информация о ценах'!$D$67*'Информация о ценах'!$E$67)*'Информация о ценах'!$B$6*1.02*1.2</f>
        <v>110.57310000000001</v>
      </c>
      <c r="J16" s="276"/>
      <c r="K16" s="273">
        <f t="shared" si="0"/>
        <v>0</v>
      </c>
    </row>
    <row r="17" spans="1:11" s="227" customFormat="1" x14ac:dyDescent="0.35">
      <c r="A17" s="29" t="s">
        <v>7542</v>
      </c>
      <c r="B17" s="299" t="s">
        <v>16513</v>
      </c>
      <c r="C17" s="299" t="s">
        <v>16499</v>
      </c>
      <c r="D17" s="299" t="s">
        <v>7528</v>
      </c>
      <c r="E17" s="299" t="s">
        <v>2737</v>
      </c>
      <c r="F17" s="300">
        <v>115</v>
      </c>
      <c r="G17" s="299" t="s">
        <v>223</v>
      </c>
      <c r="H17" s="300">
        <v>2.7</v>
      </c>
      <c r="I17" s="271">
        <f>(H17*'Информация о ценах'!$D$67+EAST_HVM_19RUB!H17*'Информация о ценах'!$D$67*'Информация о ценах'!$E$67)*'Информация о ценах'!$B$6*1.02*1.2</f>
        <v>136.32300000000004</v>
      </c>
      <c r="J17" s="276"/>
      <c r="K17" s="273">
        <f t="shared" si="0"/>
        <v>0</v>
      </c>
    </row>
    <row r="18" spans="1:11" s="227" customFormat="1" x14ac:dyDescent="0.35">
      <c r="A18" s="29" t="s">
        <v>7543</v>
      </c>
      <c r="B18" s="299" t="s">
        <v>16514</v>
      </c>
      <c r="C18" s="299" t="s">
        <v>16499</v>
      </c>
      <c r="D18" s="299" t="s">
        <v>7528</v>
      </c>
      <c r="E18" s="299" t="s">
        <v>5191</v>
      </c>
      <c r="F18" s="300">
        <v>142</v>
      </c>
      <c r="G18" s="299" t="s">
        <v>229</v>
      </c>
      <c r="H18" s="300">
        <v>3.36</v>
      </c>
      <c r="I18" s="271">
        <f>(H18*'Информация о ценах'!$D$67+EAST_HVM_19RUB!H18*'Информация о ценах'!$D$67*'Информация о ценах'!$E$67)*'Информация о ценах'!$B$6*1.02*1.2</f>
        <v>169.64639999999997</v>
      </c>
      <c r="J18" s="276"/>
      <c r="K18" s="273">
        <f t="shared" si="0"/>
        <v>0</v>
      </c>
    </row>
    <row r="19" spans="1:11" s="227" customFormat="1" x14ac:dyDescent="0.35">
      <c r="A19" s="29" t="s">
        <v>7544</v>
      </c>
      <c r="B19" s="299" t="s">
        <v>16515</v>
      </c>
      <c r="C19" s="299" t="s">
        <v>16499</v>
      </c>
      <c r="D19" s="299" t="s">
        <v>7528</v>
      </c>
      <c r="E19" s="299" t="s">
        <v>5192</v>
      </c>
      <c r="F19" s="300">
        <v>180</v>
      </c>
      <c r="G19" s="299" t="s">
        <v>186</v>
      </c>
      <c r="H19" s="300">
        <v>4.05</v>
      </c>
      <c r="I19" s="271">
        <f>(H19*'Информация о ценах'!$D$67+EAST_HVM_19RUB!H19*'Информация о ценах'!$D$67*'Информация о ценах'!$E$67)*'Информация о ценах'!$B$6*1.02*1.2</f>
        <v>204.4845</v>
      </c>
      <c r="J19" s="276"/>
      <c r="K19" s="273">
        <f t="shared" si="0"/>
        <v>0</v>
      </c>
    </row>
    <row r="20" spans="1:11" s="227" customFormat="1" x14ac:dyDescent="0.35">
      <c r="A20" s="29" t="s">
        <v>7545</v>
      </c>
      <c r="B20" s="299" t="s">
        <v>16516</v>
      </c>
      <c r="C20" s="299" t="s">
        <v>16499</v>
      </c>
      <c r="D20" s="299" t="s">
        <v>7528</v>
      </c>
      <c r="E20" s="299" t="s">
        <v>2739</v>
      </c>
      <c r="F20" s="300">
        <v>270</v>
      </c>
      <c r="G20" s="299" t="s">
        <v>229</v>
      </c>
      <c r="H20" s="300">
        <v>5.65</v>
      </c>
      <c r="I20" s="271">
        <f>(H20*'Информация о ценах'!$D$67+EAST_HVM_19RUB!H20*'Информация о ценах'!$D$67*'Информация о ценах'!$E$67)*'Информация о ценах'!$B$6*1.02*1.2</f>
        <v>285.26850000000002</v>
      </c>
      <c r="J20" s="276"/>
      <c r="K20" s="273">
        <f t="shared" si="0"/>
        <v>0</v>
      </c>
    </row>
    <row r="21" spans="1:11" s="227" customFormat="1" x14ac:dyDescent="0.35">
      <c r="A21" s="29" t="s">
        <v>7546</v>
      </c>
      <c r="B21" s="299" t="s">
        <v>16517</v>
      </c>
      <c r="C21" s="299" t="s">
        <v>16499</v>
      </c>
      <c r="D21" s="299" t="s">
        <v>7528</v>
      </c>
      <c r="E21" s="299" t="s">
        <v>2740</v>
      </c>
      <c r="F21" s="300">
        <v>270</v>
      </c>
      <c r="G21" s="299" t="s">
        <v>136</v>
      </c>
      <c r="H21" s="300">
        <v>5.87</v>
      </c>
      <c r="I21" s="271">
        <f>(H21*'Информация о ценах'!$D$67+EAST_HVM_19RUB!H21*'Информация о ценах'!$D$67*'Информация о ценах'!$E$67)*'Информация о ценах'!$B$6*1.02*1.2</f>
        <v>296.37630000000001</v>
      </c>
      <c r="J21" s="276"/>
      <c r="K21" s="273">
        <f t="shared" si="0"/>
        <v>0</v>
      </c>
    </row>
    <row r="22" spans="1:11" s="227" customFormat="1" x14ac:dyDescent="0.35">
      <c r="A22" s="29" t="s">
        <v>7547</v>
      </c>
      <c r="B22" s="299" t="s">
        <v>16518</v>
      </c>
      <c r="C22" s="299" t="s">
        <v>16499</v>
      </c>
      <c r="D22" s="299" t="s">
        <v>7528</v>
      </c>
      <c r="E22" s="299" t="s">
        <v>5193</v>
      </c>
      <c r="F22" s="300">
        <v>51</v>
      </c>
      <c r="G22" s="299" t="s">
        <v>1403</v>
      </c>
      <c r="H22" s="300">
        <v>1.45</v>
      </c>
      <c r="I22" s="271">
        <f>(H22*'Информация о ценах'!$D$67+EAST_HVM_19RUB!H22*'Информация о ценах'!$D$67*'Информация о ценах'!$E$67)*'Информация о ценах'!$B$6*1.02*1.2</f>
        <v>73.210499999999996</v>
      </c>
      <c r="J22" s="276"/>
      <c r="K22" s="273">
        <f t="shared" si="0"/>
        <v>0</v>
      </c>
    </row>
    <row r="23" spans="1:11" s="227" customFormat="1" x14ac:dyDescent="0.35">
      <c r="A23" s="29" t="s">
        <v>7548</v>
      </c>
      <c r="B23" s="299" t="s">
        <v>16519</v>
      </c>
      <c r="C23" s="299" t="s">
        <v>16499</v>
      </c>
      <c r="D23" s="299" t="s">
        <v>7528</v>
      </c>
      <c r="E23" s="299" t="s">
        <v>2431</v>
      </c>
      <c r="F23" s="300">
        <v>61</v>
      </c>
      <c r="G23" s="299" t="s">
        <v>104</v>
      </c>
      <c r="H23" s="300">
        <v>1.66</v>
      </c>
      <c r="I23" s="271">
        <f>(H23*'Информация о ценах'!$D$67+EAST_HVM_19RUB!H23*'Информация о ценах'!$D$67*'Информация о ценах'!$E$67)*'Информация о ценах'!$B$6*1.02*1.2</f>
        <v>83.813400000000016</v>
      </c>
      <c r="J23" s="276"/>
      <c r="K23" s="273">
        <f t="shared" si="0"/>
        <v>0</v>
      </c>
    </row>
    <row r="24" spans="1:11" s="227" customFormat="1" x14ac:dyDescent="0.35">
      <c r="A24" s="29" t="s">
        <v>7549</v>
      </c>
      <c r="B24" s="299" t="s">
        <v>16520</v>
      </c>
      <c r="C24" s="299" t="s">
        <v>16499</v>
      </c>
      <c r="D24" s="299" t="s">
        <v>7528</v>
      </c>
      <c r="E24" s="299" t="s">
        <v>2027</v>
      </c>
      <c r="F24" s="300">
        <v>82</v>
      </c>
      <c r="G24" s="299" t="s">
        <v>618</v>
      </c>
      <c r="H24" s="300">
        <v>2.06</v>
      </c>
      <c r="I24" s="271">
        <f>(H24*'Информация о ценах'!$D$67+EAST_HVM_19RUB!H24*'Информация о ценах'!$D$67*'Информация о ценах'!$E$67)*'Информация о ценах'!$B$6*1.02*1.2</f>
        <v>104.00940000000003</v>
      </c>
      <c r="J24" s="276"/>
      <c r="K24" s="273">
        <f t="shared" si="0"/>
        <v>0</v>
      </c>
    </row>
    <row r="25" spans="1:11" s="227" customFormat="1" x14ac:dyDescent="0.35">
      <c r="A25" s="29" t="s">
        <v>7550</v>
      </c>
      <c r="B25" s="299" t="s">
        <v>16521</v>
      </c>
      <c r="C25" s="299" t="s">
        <v>16499</v>
      </c>
      <c r="D25" s="299" t="s">
        <v>7528</v>
      </c>
      <c r="E25" s="299" t="s">
        <v>5195</v>
      </c>
      <c r="F25" s="300">
        <v>96</v>
      </c>
      <c r="G25" s="299" t="s">
        <v>197</v>
      </c>
      <c r="H25" s="300">
        <v>2.4</v>
      </c>
      <c r="I25" s="271">
        <f>(H25*'Информация о ценах'!$D$67+EAST_HVM_19RUB!H25*'Информация о ценах'!$D$67*'Информация о ценах'!$E$67)*'Информация о ценах'!$B$6*1.02*1.2</f>
        <v>121.176</v>
      </c>
      <c r="J25" s="276"/>
      <c r="K25" s="273">
        <f t="shared" si="0"/>
        <v>0</v>
      </c>
    </row>
    <row r="26" spans="1:11" s="227" customFormat="1" x14ac:dyDescent="0.35">
      <c r="A26" s="29" t="s">
        <v>7551</v>
      </c>
      <c r="B26" s="299" t="s">
        <v>16522</v>
      </c>
      <c r="C26" s="299" t="s">
        <v>16499</v>
      </c>
      <c r="D26" s="299" t="s">
        <v>7528</v>
      </c>
      <c r="E26" s="299" t="s">
        <v>5196</v>
      </c>
      <c r="F26" s="300">
        <v>109</v>
      </c>
      <c r="G26" s="299" t="s">
        <v>107</v>
      </c>
      <c r="H26" s="300">
        <v>2.64</v>
      </c>
      <c r="I26" s="271">
        <f>(H26*'Информация о ценах'!$D$67+EAST_HVM_19RUB!H26*'Информация о ценах'!$D$67*'Информация о ценах'!$E$67)*'Информация о ценах'!$B$6*1.02*1.2</f>
        <v>133.29360000000003</v>
      </c>
      <c r="J26" s="276"/>
      <c r="K26" s="273">
        <f t="shared" si="0"/>
        <v>0</v>
      </c>
    </row>
    <row r="27" spans="1:11" s="227" customFormat="1" x14ac:dyDescent="0.35">
      <c r="A27" s="29" t="s">
        <v>7552</v>
      </c>
      <c r="B27" s="299" t="s">
        <v>16523</v>
      </c>
      <c r="C27" s="299" t="s">
        <v>16499</v>
      </c>
      <c r="D27" s="299" t="s">
        <v>7528</v>
      </c>
      <c r="E27" s="299" t="s">
        <v>2745</v>
      </c>
      <c r="F27" s="300">
        <v>138</v>
      </c>
      <c r="G27" s="299" t="s">
        <v>229</v>
      </c>
      <c r="H27" s="300">
        <v>3.33</v>
      </c>
      <c r="I27" s="271">
        <f>(H27*'Информация о ценах'!$D$67+EAST_HVM_19RUB!H27*'Информация о ценах'!$D$67*'Информация о ценах'!$E$67)*'Информация о ценах'!$B$6*1.02*1.2</f>
        <v>168.13170000000002</v>
      </c>
      <c r="J27" s="276"/>
      <c r="K27" s="273">
        <f t="shared" si="0"/>
        <v>0</v>
      </c>
    </row>
    <row r="28" spans="1:11" s="227" customFormat="1" x14ac:dyDescent="0.35">
      <c r="A28" s="29" t="s">
        <v>7553</v>
      </c>
      <c r="B28" s="299" t="s">
        <v>16524</v>
      </c>
      <c r="C28" s="299" t="s">
        <v>16499</v>
      </c>
      <c r="D28" s="299" t="s">
        <v>7528</v>
      </c>
      <c r="E28" s="299" t="s">
        <v>5197</v>
      </c>
      <c r="F28" s="300">
        <v>169</v>
      </c>
      <c r="G28" s="299" t="s">
        <v>148</v>
      </c>
      <c r="H28" s="300">
        <v>3.94</v>
      </c>
      <c r="I28" s="271">
        <f>(H28*'Информация о ценах'!$D$67+EAST_HVM_19RUB!H28*'Информация о ценах'!$D$67*'Информация о ценах'!$E$67)*'Информация о ценах'!$B$6*1.02*1.2</f>
        <v>198.93060000000003</v>
      </c>
      <c r="J28" s="276"/>
      <c r="K28" s="273">
        <f t="shared" si="0"/>
        <v>0</v>
      </c>
    </row>
    <row r="29" spans="1:11" s="227" customFormat="1" x14ac:dyDescent="0.35">
      <c r="A29" s="29" t="s">
        <v>7554</v>
      </c>
      <c r="B29" s="299" t="s">
        <v>16525</v>
      </c>
      <c r="C29" s="299" t="s">
        <v>16499</v>
      </c>
      <c r="D29" s="299" t="s">
        <v>7528</v>
      </c>
      <c r="E29" s="299" t="s">
        <v>2746</v>
      </c>
      <c r="F29" s="300">
        <v>210</v>
      </c>
      <c r="G29" s="299" t="s">
        <v>1466</v>
      </c>
      <c r="H29" s="300">
        <v>5.82</v>
      </c>
      <c r="I29" s="271">
        <f>(H29*'Информация о ценах'!$D$67+EAST_HVM_19RUB!H29*'Информация о ценах'!$D$67*'Информация о ценах'!$E$67)*'Информация о ценах'!$B$6*1.02*1.2</f>
        <v>293.85180000000003</v>
      </c>
      <c r="J29" s="276"/>
      <c r="K29" s="273">
        <f t="shared" si="0"/>
        <v>0</v>
      </c>
    </row>
    <row r="30" spans="1:11" s="227" customFormat="1" x14ac:dyDescent="0.35">
      <c r="A30" s="29" t="s">
        <v>7555</v>
      </c>
      <c r="B30" s="299" t="s">
        <v>16526</v>
      </c>
      <c r="C30" s="299" t="s">
        <v>16499</v>
      </c>
      <c r="D30" s="299" t="s">
        <v>7528</v>
      </c>
      <c r="E30" s="299" t="s">
        <v>5198</v>
      </c>
      <c r="F30" s="300">
        <v>219</v>
      </c>
      <c r="G30" s="299" t="s">
        <v>136</v>
      </c>
      <c r="H30" s="300">
        <v>5.0199999999999996</v>
      </c>
      <c r="I30" s="271">
        <f>(H30*'Информация о ценах'!$D$67+EAST_HVM_19RUB!H30*'Информация о ценах'!$D$67*'Информация о ценах'!$E$67)*'Информация о ценах'!$B$6*1.02*1.2</f>
        <v>253.45980000000003</v>
      </c>
      <c r="J30" s="276"/>
      <c r="K30" s="273">
        <f t="shared" si="0"/>
        <v>0</v>
      </c>
    </row>
    <row r="31" spans="1:11" s="227" customFormat="1" x14ac:dyDescent="0.35">
      <c r="A31" s="29" t="s">
        <v>7556</v>
      </c>
      <c r="B31" s="299" t="s">
        <v>16527</v>
      </c>
      <c r="C31" s="299" t="s">
        <v>16499</v>
      </c>
      <c r="D31" s="299" t="s">
        <v>7528</v>
      </c>
      <c r="E31" s="299" t="s">
        <v>2747</v>
      </c>
      <c r="F31" s="300">
        <v>255</v>
      </c>
      <c r="G31" s="299" t="s">
        <v>170</v>
      </c>
      <c r="H31" s="300">
        <v>5.87</v>
      </c>
      <c r="I31" s="271">
        <f>(H31*'Информация о ценах'!$D$67+EAST_HVM_19RUB!H31*'Информация о ценах'!$D$67*'Информация о ценах'!$E$67)*'Информация о ценах'!$B$6*1.02*1.2</f>
        <v>296.37630000000001</v>
      </c>
      <c r="J31" s="276"/>
      <c r="K31" s="273">
        <f t="shared" si="0"/>
        <v>0</v>
      </c>
    </row>
    <row r="32" spans="1:11" s="227" customFormat="1" x14ac:dyDescent="0.35">
      <c r="A32" s="29" t="s">
        <v>7557</v>
      </c>
      <c r="B32" s="299" t="s">
        <v>16528</v>
      </c>
      <c r="C32" s="299" t="s">
        <v>16499</v>
      </c>
      <c r="D32" s="299" t="s">
        <v>7528</v>
      </c>
      <c r="E32" s="299" t="s">
        <v>2748</v>
      </c>
      <c r="F32" s="300">
        <v>315</v>
      </c>
      <c r="G32" s="299" t="s">
        <v>180</v>
      </c>
      <c r="H32" s="300">
        <v>7.09</v>
      </c>
      <c r="I32" s="271">
        <f>(H32*'Информация о ценах'!$D$67+EAST_HVM_19RUB!H32*'Информация о ценах'!$D$67*'Информация о ценах'!$E$67)*'Информация о ценах'!$B$6*1.02*1.2</f>
        <v>357.97410000000002</v>
      </c>
      <c r="J32" s="276"/>
      <c r="K32" s="273">
        <f t="shared" si="0"/>
        <v>0</v>
      </c>
    </row>
    <row r="33" spans="1:11" s="227" customFormat="1" x14ac:dyDescent="0.35">
      <c r="A33" s="29" t="s">
        <v>7558</v>
      </c>
      <c r="B33" s="299" t="s">
        <v>16529</v>
      </c>
      <c r="C33" s="299" t="s">
        <v>16499</v>
      </c>
      <c r="D33" s="299" t="s">
        <v>7528</v>
      </c>
      <c r="E33" s="299" t="s">
        <v>5199</v>
      </c>
      <c r="F33" s="300">
        <v>93</v>
      </c>
      <c r="G33" s="299" t="s">
        <v>197</v>
      </c>
      <c r="H33" s="300">
        <v>2.68</v>
      </c>
      <c r="I33" s="271">
        <f>(H33*'Информация о ценах'!$D$67+EAST_HVM_19RUB!H33*'Информация о ценах'!$D$67*'Информация о ценах'!$E$67)*'Информация о ценах'!$B$6*1.02*1.2</f>
        <v>135.31319999999999</v>
      </c>
      <c r="J33" s="276"/>
      <c r="K33" s="273">
        <f t="shared" si="0"/>
        <v>0</v>
      </c>
    </row>
    <row r="34" spans="1:11" s="227" customFormat="1" x14ac:dyDescent="0.35">
      <c r="A34" s="29" t="s">
        <v>7559</v>
      </c>
      <c r="B34" s="299" t="s">
        <v>16530</v>
      </c>
      <c r="C34" s="299" t="s">
        <v>16499</v>
      </c>
      <c r="D34" s="299" t="s">
        <v>7528</v>
      </c>
      <c r="E34" s="299" t="s">
        <v>2028</v>
      </c>
      <c r="F34" s="300">
        <v>121</v>
      </c>
      <c r="G34" s="299" t="s">
        <v>107</v>
      </c>
      <c r="H34" s="300">
        <v>3.24</v>
      </c>
      <c r="I34" s="271">
        <f>(H34*'Информация о ценах'!$D$67+EAST_HVM_19RUB!H34*'Информация о ценах'!$D$67*'Информация о ценах'!$E$67)*'Информация о ценах'!$B$6*1.02*1.2</f>
        <v>163.58760000000001</v>
      </c>
      <c r="J34" s="276"/>
      <c r="K34" s="273">
        <f t="shared" si="0"/>
        <v>0</v>
      </c>
    </row>
    <row r="35" spans="1:11" s="227" customFormat="1" x14ac:dyDescent="0.35">
      <c r="A35" s="29" t="s">
        <v>7560</v>
      </c>
      <c r="B35" s="299" t="s">
        <v>16531</v>
      </c>
      <c r="C35" s="299" t="s">
        <v>16499</v>
      </c>
      <c r="D35" s="299" t="s">
        <v>7528</v>
      </c>
      <c r="E35" s="299" t="s">
        <v>5200</v>
      </c>
      <c r="F35" s="300">
        <v>138</v>
      </c>
      <c r="G35" s="299" t="s">
        <v>186</v>
      </c>
      <c r="H35" s="300">
        <v>3.85</v>
      </c>
      <c r="I35" s="271">
        <f>(H35*'Информация о ценах'!$D$67+EAST_HVM_19RUB!H35*'Информация о ценах'!$D$67*'Информация о ценах'!$E$67)*'Информация о ценах'!$B$6*1.02*1.2</f>
        <v>194.38650000000001</v>
      </c>
      <c r="J35" s="276"/>
      <c r="K35" s="273">
        <f t="shared" si="0"/>
        <v>0</v>
      </c>
    </row>
    <row r="36" spans="1:11" s="227" customFormat="1" x14ac:dyDescent="0.35">
      <c r="A36" s="29" t="s">
        <v>7561</v>
      </c>
      <c r="B36" s="299" t="s">
        <v>16532</v>
      </c>
      <c r="C36" s="299" t="s">
        <v>16499</v>
      </c>
      <c r="D36" s="299" t="s">
        <v>7528</v>
      </c>
      <c r="E36" s="299" t="s">
        <v>5201</v>
      </c>
      <c r="F36" s="300">
        <v>152</v>
      </c>
      <c r="G36" s="299" t="s">
        <v>186</v>
      </c>
      <c r="H36" s="300">
        <v>4.09</v>
      </c>
      <c r="I36" s="271">
        <f>(H36*'Информация о ценах'!$D$67+EAST_HVM_19RUB!H36*'Информация о ценах'!$D$67*'Информация о ценах'!$E$67)*'Информация о ценах'!$B$6*1.02*1.2</f>
        <v>206.50410000000005</v>
      </c>
      <c r="J36" s="276"/>
      <c r="K36" s="273">
        <f t="shared" si="0"/>
        <v>0</v>
      </c>
    </row>
    <row r="37" spans="1:11" s="227" customFormat="1" x14ac:dyDescent="0.35">
      <c r="A37" s="29" t="s">
        <v>7562</v>
      </c>
      <c r="B37" s="299" t="s">
        <v>16533</v>
      </c>
      <c r="C37" s="299" t="s">
        <v>16499</v>
      </c>
      <c r="D37" s="299" t="s">
        <v>7528</v>
      </c>
      <c r="E37" s="299" t="s">
        <v>2753</v>
      </c>
      <c r="F37" s="300">
        <v>188</v>
      </c>
      <c r="G37" s="299" t="s">
        <v>136</v>
      </c>
      <c r="H37" s="300">
        <v>4.97</v>
      </c>
      <c r="I37" s="271">
        <f>(H37*'Информация о ценах'!$D$67+EAST_HVM_19RUB!H37*'Информация о ценах'!$D$67*'Информация о ценах'!$E$67)*'Информация о ценах'!$B$6*1.02*1.2</f>
        <v>250.93530000000004</v>
      </c>
      <c r="J37" s="276"/>
      <c r="K37" s="273">
        <f t="shared" si="0"/>
        <v>0</v>
      </c>
    </row>
    <row r="38" spans="1:11" s="227" customFormat="1" x14ac:dyDescent="0.35">
      <c r="A38" s="29" t="s">
        <v>7563</v>
      </c>
      <c r="B38" s="299" t="s">
        <v>16534</v>
      </c>
      <c r="C38" s="299" t="s">
        <v>16499</v>
      </c>
      <c r="D38" s="299" t="s">
        <v>7528</v>
      </c>
      <c r="E38" s="299" t="s">
        <v>5202</v>
      </c>
      <c r="F38" s="300">
        <v>226</v>
      </c>
      <c r="G38" s="299" t="s">
        <v>170</v>
      </c>
      <c r="H38" s="300">
        <v>5.28</v>
      </c>
      <c r="I38" s="271">
        <f>(H38*'Информация о ценах'!$D$67+EAST_HVM_19RUB!H38*'Информация о ценах'!$D$67*'Информация о ценах'!$E$67)*'Информация о ценах'!$B$6*1.02*1.2</f>
        <v>266.58720000000005</v>
      </c>
      <c r="J38" s="276"/>
      <c r="K38" s="273">
        <f t="shared" si="0"/>
        <v>0</v>
      </c>
    </row>
    <row r="39" spans="1:11" s="227" customFormat="1" x14ac:dyDescent="0.35">
      <c r="A39" s="29" t="s">
        <v>7564</v>
      </c>
      <c r="B39" s="299" t="s">
        <v>16535</v>
      </c>
      <c r="C39" s="299" t="s">
        <v>16499</v>
      </c>
      <c r="D39" s="299" t="s">
        <v>7528</v>
      </c>
      <c r="E39" s="299" t="s">
        <v>5203</v>
      </c>
      <c r="F39" s="300">
        <v>279</v>
      </c>
      <c r="G39" s="299" t="s">
        <v>1720</v>
      </c>
      <c r="H39" s="300">
        <v>6.53</v>
      </c>
      <c r="I39" s="271">
        <f>(H39*'Информация о ценах'!$D$67+EAST_HVM_19RUB!H39*'Информация о ценах'!$D$67*'Информация о ценах'!$E$67)*'Информация о ценах'!$B$6*1.02*1.2</f>
        <v>329.69970000000001</v>
      </c>
      <c r="J39" s="276"/>
      <c r="K39" s="273">
        <f t="shared" si="0"/>
        <v>0</v>
      </c>
    </row>
    <row r="40" spans="1:11" s="227" customFormat="1" x14ac:dyDescent="0.35">
      <c r="A40" s="29" t="s">
        <v>7565</v>
      </c>
      <c r="B40" s="299" t="s">
        <v>16536</v>
      </c>
      <c r="C40" s="299" t="s">
        <v>16499</v>
      </c>
      <c r="D40" s="299" t="s">
        <v>7528</v>
      </c>
      <c r="E40" s="299" t="s">
        <v>2755</v>
      </c>
      <c r="F40" s="300">
        <v>357</v>
      </c>
      <c r="G40" s="299" t="s">
        <v>173</v>
      </c>
      <c r="H40" s="300">
        <v>9.08</v>
      </c>
      <c r="I40" s="271">
        <f>(H40*'Информация о ценах'!$D$67+EAST_HVM_19RUB!H40*'Информация о ценах'!$D$67*'Информация о ценах'!$E$67)*'Информация о ценах'!$B$6*1.02*1.2</f>
        <v>458.44920000000008</v>
      </c>
      <c r="J40" s="276"/>
      <c r="K40" s="273">
        <f t="shared" si="0"/>
        <v>0</v>
      </c>
    </row>
    <row r="41" spans="1:11" s="227" customFormat="1" x14ac:dyDescent="0.35">
      <c r="A41" s="29" t="s">
        <v>7566</v>
      </c>
      <c r="B41" s="299" t="s">
        <v>16537</v>
      </c>
      <c r="C41" s="299" t="s">
        <v>16499</v>
      </c>
      <c r="D41" s="299" t="s">
        <v>7528</v>
      </c>
      <c r="E41" s="299" t="s">
        <v>2756</v>
      </c>
      <c r="F41" s="300">
        <v>436</v>
      </c>
      <c r="G41" s="299" t="s">
        <v>138</v>
      </c>
      <c r="H41" s="300">
        <v>10.98</v>
      </c>
      <c r="I41" s="271">
        <f>(H41*'Информация о ценах'!$D$67+EAST_HVM_19RUB!H41*'Информация о ценах'!$D$67*'Информация о ценах'!$E$67)*'Информация о ценах'!$B$6*1.02*1.2</f>
        <v>554.38020000000006</v>
      </c>
      <c r="J41" s="276"/>
      <c r="K41" s="273">
        <f t="shared" si="0"/>
        <v>0</v>
      </c>
    </row>
    <row r="42" spans="1:11" s="227" customFormat="1" x14ac:dyDescent="0.35">
      <c r="A42" s="29" t="s">
        <v>7567</v>
      </c>
      <c r="B42" s="299" t="s">
        <v>16538</v>
      </c>
      <c r="C42" s="299" t="s">
        <v>16499</v>
      </c>
      <c r="D42" s="299" t="s">
        <v>7568</v>
      </c>
      <c r="E42" s="299" t="s">
        <v>5177</v>
      </c>
      <c r="F42" s="300">
        <v>26</v>
      </c>
      <c r="G42" s="299" t="s">
        <v>1091</v>
      </c>
      <c r="H42" s="300">
        <v>1.1399999999999999</v>
      </c>
      <c r="I42" s="271">
        <f>(H42*'Информация о ценах'!$D$67+EAST_HVM_19RUB!H42*'Информация о ценах'!$D$67*'Информация о ценах'!$E$67)*'Информация о ценах'!$B$6*1.02*1.2</f>
        <v>57.558599999999998</v>
      </c>
      <c r="J42" s="276"/>
      <c r="K42" s="273">
        <f t="shared" si="0"/>
        <v>0</v>
      </c>
    </row>
    <row r="43" spans="1:11" s="227" customFormat="1" x14ac:dyDescent="0.35">
      <c r="A43" s="29" t="s">
        <v>7569</v>
      </c>
      <c r="B43" s="299" t="s">
        <v>16539</v>
      </c>
      <c r="C43" s="299" t="s">
        <v>16499</v>
      </c>
      <c r="D43" s="299" t="s">
        <v>7568</v>
      </c>
      <c r="E43" s="299" t="s">
        <v>5178</v>
      </c>
      <c r="F43" s="300">
        <v>35</v>
      </c>
      <c r="G43" s="299" t="s">
        <v>226</v>
      </c>
      <c r="H43" s="300">
        <v>1.4</v>
      </c>
      <c r="I43" s="271">
        <f>(H43*'Информация о ценах'!$D$67+EAST_HVM_19RUB!H43*'Информация о ценах'!$D$67*'Информация о ценах'!$E$67)*'Информация о ценах'!$B$6*1.02*1.2</f>
        <v>70.685999999999993</v>
      </c>
      <c r="J43" s="276"/>
      <c r="K43" s="273">
        <f t="shared" si="0"/>
        <v>0</v>
      </c>
    </row>
    <row r="44" spans="1:11" s="227" customFormat="1" x14ac:dyDescent="0.35">
      <c r="A44" s="29" t="s">
        <v>7570</v>
      </c>
      <c r="B44" s="299" t="s">
        <v>16540</v>
      </c>
      <c r="C44" s="299" t="s">
        <v>16499</v>
      </c>
      <c r="D44" s="299" t="s">
        <v>7568</v>
      </c>
      <c r="E44" s="299" t="s">
        <v>5179</v>
      </c>
      <c r="F44" s="300">
        <v>42</v>
      </c>
      <c r="G44" s="299" t="s">
        <v>1094</v>
      </c>
      <c r="H44" s="300">
        <v>1.54</v>
      </c>
      <c r="I44" s="271">
        <f>(H44*'Информация о ценах'!$D$67+EAST_HVM_19RUB!H44*'Информация о ценах'!$D$67*'Информация о ценах'!$E$67)*'Информация о ценах'!$B$6*1.02*1.2</f>
        <v>77.754599999999996</v>
      </c>
      <c r="J44" s="276"/>
      <c r="K44" s="273">
        <f t="shared" si="0"/>
        <v>0</v>
      </c>
    </row>
    <row r="45" spans="1:11" s="227" customFormat="1" x14ac:dyDescent="0.35">
      <c r="A45" s="29" t="s">
        <v>7571</v>
      </c>
      <c r="B45" s="299" t="s">
        <v>16541</v>
      </c>
      <c r="C45" s="299" t="s">
        <v>16499</v>
      </c>
      <c r="D45" s="299" t="s">
        <v>7568</v>
      </c>
      <c r="E45" s="299" t="s">
        <v>5180</v>
      </c>
      <c r="F45" s="300">
        <v>51</v>
      </c>
      <c r="G45" s="299" t="s">
        <v>367</v>
      </c>
      <c r="H45" s="300">
        <v>1.94</v>
      </c>
      <c r="I45" s="271">
        <f>(H45*'Информация о ценах'!$D$67+EAST_HVM_19RUB!H45*'Информация о ценах'!$D$67*'Информация о ценах'!$E$67)*'Информация о ценах'!$B$6*1.02*1.2</f>
        <v>97.95059999999998</v>
      </c>
      <c r="J45" s="276"/>
      <c r="K45" s="273">
        <f t="shared" si="0"/>
        <v>0</v>
      </c>
    </row>
    <row r="46" spans="1:11" s="227" customFormat="1" x14ac:dyDescent="0.35">
      <c r="A46" s="29" t="s">
        <v>7572</v>
      </c>
      <c r="B46" s="299" t="s">
        <v>16542</v>
      </c>
      <c r="C46" s="299" t="s">
        <v>16499</v>
      </c>
      <c r="D46" s="299" t="s">
        <v>7568</v>
      </c>
      <c r="E46" s="299" t="s">
        <v>5181</v>
      </c>
      <c r="F46" s="300">
        <v>59</v>
      </c>
      <c r="G46" s="299" t="s">
        <v>208</v>
      </c>
      <c r="H46" s="300">
        <v>1.97</v>
      </c>
      <c r="I46" s="271">
        <f>(H46*'Информация о ценах'!$D$67+EAST_HVM_19RUB!H46*'Информация о ценах'!$D$67*'Информация о ценах'!$E$67)*'Информация о ценах'!$B$6*1.02*1.2</f>
        <v>99.465300000000013</v>
      </c>
      <c r="J46" s="276"/>
      <c r="K46" s="273">
        <f t="shared" si="0"/>
        <v>0</v>
      </c>
    </row>
    <row r="47" spans="1:11" s="227" customFormat="1" x14ac:dyDescent="0.35">
      <c r="A47" s="29" t="s">
        <v>7573</v>
      </c>
      <c r="B47" s="299" t="s">
        <v>16543</v>
      </c>
      <c r="C47" s="299" t="s">
        <v>16499</v>
      </c>
      <c r="D47" s="299" t="s">
        <v>7568</v>
      </c>
      <c r="E47" s="299" t="s">
        <v>2733</v>
      </c>
      <c r="F47" s="300">
        <v>75</v>
      </c>
      <c r="G47" s="299" t="s">
        <v>102</v>
      </c>
      <c r="H47" s="300">
        <v>2.65</v>
      </c>
      <c r="I47" s="271">
        <f>(H47*'Информация о ценах'!$D$67+EAST_HVM_19RUB!H47*'Информация о ценах'!$D$67*'Информация о ценах'!$E$67)*'Информация о ценах'!$B$6*1.02*1.2</f>
        <v>133.79849999999999</v>
      </c>
      <c r="J47" s="276"/>
      <c r="K47" s="273">
        <f t="shared" si="0"/>
        <v>0</v>
      </c>
    </row>
    <row r="48" spans="1:11" s="227" customFormat="1" x14ac:dyDescent="0.35">
      <c r="A48" s="29" t="s">
        <v>7574</v>
      </c>
      <c r="B48" s="299" t="s">
        <v>16544</v>
      </c>
      <c r="C48" s="299" t="s">
        <v>16499</v>
      </c>
      <c r="D48" s="299" t="s">
        <v>7568</v>
      </c>
      <c r="E48" s="299" t="s">
        <v>5182</v>
      </c>
      <c r="F48" s="300">
        <v>94</v>
      </c>
      <c r="G48" s="299" t="s">
        <v>238</v>
      </c>
      <c r="H48" s="300">
        <v>3.28</v>
      </c>
      <c r="I48" s="271">
        <f>(H48*'Информация о ценах'!$D$67+EAST_HVM_19RUB!H48*'Информация о ценах'!$D$67*'Информация о ценах'!$E$67)*'Информация о ценах'!$B$6*1.02*1.2</f>
        <v>165.60720000000001</v>
      </c>
      <c r="J48" s="276"/>
      <c r="K48" s="273">
        <f t="shared" si="0"/>
        <v>0</v>
      </c>
    </row>
    <row r="49" spans="1:11" s="227" customFormat="1" x14ac:dyDescent="0.35">
      <c r="A49" s="29" t="s">
        <v>7575</v>
      </c>
      <c r="B49" s="299" t="s">
        <v>16545</v>
      </c>
      <c r="C49" s="299" t="s">
        <v>16499</v>
      </c>
      <c r="D49" s="299" t="s">
        <v>7568</v>
      </c>
      <c r="E49" s="299" t="s">
        <v>5184</v>
      </c>
      <c r="F49" s="300">
        <v>38</v>
      </c>
      <c r="G49" s="299" t="s">
        <v>367</v>
      </c>
      <c r="H49" s="300">
        <v>1.3</v>
      </c>
      <c r="I49" s="271">
        <f>(H49*'Информация о ценах'!$D$67+EAST_HVM_19RUB!H49*'Информация о ценах'!$D$67*'Информация о ценах'!$E$67)*'Информация о ценах'!$B$6*1.02*1.2</f>
        <v>65.637</v>
      </c>
      <c r="J49" s="276"/>
      <c r="K49" s="273">
        <f t="shared" si="0"/>
        <v>0</v>
      </c>
    </row>
    <row r="50" spans="1:11" s="227" customFormat="1" x14ac:dyDescent="0.35">
      <c r="A50" s="29" t="s">
        <v>7576</v>
      </c>
      <c r="B50" s="299" t="s">
        <v>16546</v>
      </c>
      <c r="C50" s="299" t="s">
        <v>16499</v>
      </c>
      <c r="D50" s="299" t="s">
        <v>7568</v>
      </c>
      <c r="E50" s="299" t="s">
        <v>5186</v>
      </c>
      <c r="F50" s="300">
        <v>54</v>
      </c>
      <c r="G50" s="299" t="s">
        <v>208</v>
      </c>
      <c r="H50" s="300">
        <v>2.0299999999999998</v>
      </c>
      <c r="I50" s="271">
        <f>(H50*'Информация о ценах'!$D$67+EAST_HVM_19RUB!H50*'Информация о ценах'!$D$67*'Информация о ценах'!$E$67)*'Информация о ценах'!$B$6*1.02*1.2</f>
        <v>102.49469999999999</v>
      </c>
      <c r="J50" s="276"/>
      <c r="K50" s="273">
        <f t="shared" si="0"/>
        <v>0</v>
      </c>
    </row>
    <row r="51" spans="1:11" s="227" customFormat="1" x14ac:dyDescent="0.35">
      <c r="A51" s="29" t="s">
        <v>7577</v>
      </c>
      <c r="B51" s="299" t="s">
        <v>16547</v>
      </c>
      <c r="C51" s="299" t="s">
        <v>16499</v>
      </c>
      <c r="D51" s="299" t="s">
        <v>7568</v>
      </c>
      <c r="E51" s="299" t="s">
        <v>5188</v>
      </c>
      <c r="F51" s="300">
        <v>66</v>
      </c>
      <c r="G51" s="299" t="s">
        <v>102</v>
      </c>
      <c r="H51" s="300">
        <v>2.38</v>
      </c>
      <c r="I51" s="271">
        <f>(H51*'Информация о ценах'!$D$67+EAST_HVM_19RUB!H51*'Информация о ценах'!$D$67*'Информация о ценах'!$E$67)*'Информация о ценах'!$B$6*1.02*1.2</f>
        <v>120.16619999999999</v>
      </c>
      <c r="J51" s="276"/>
      <c r="K51" s="273">
        <f t="shared" si="0"/>
        <v>0</v>
      </c>
    </row>
    <row r="52" spans="1:11" s="227" customFormat="1" x14ac:dyDescent="0.35">
      <c r="A52" s="29" t="s">
        <v>7578</v>
      </c>
      <c r="B52" s="299" t="s">
        <v>16548</v>
      </c>
      <c r="C52" s="299" t="s">
        <v>16499</v>
      </c>
      <c r="D52" s="299" t="s">
        <v>7568</v>
      </c>
      <c r="E52" s="299" t="s">
        <v>5189</v>
      </c>
      <c r="F52" s="300">
        <v>77</v>
      </c>
      <c r="G52" s="299" t="s">
        <v>102</v>
      </c>
      <c r="H52" s="300">
        <v>2.2799999999999998</v>
      </c>
      <c r="I52" s="271">
        <f>(H52*'Информация о ценах'!$D$67+EAST_HVM_19RUB!H52*'Информация о ценах'!$D$67*'Информация о ценах'!$E$67)*'Информация о ценах'!$B$6*1.02*1.2</f>
        <v>115.1172</v>
      </c>
      <c r="J52" s="276"/>
      <c r="K52" s="273">
        <f t="shared" si="0"/>
        <v>0</v>
      </c>
    </row>
    <row r="53" spans="1:11" s="227" customFormat="1" x14ac:dyDescent="0.35">
      <c r="A53" s="29" t="s">
        <v>7579</v>
      </c>
      <c r="B53" s="299" t="s">
        <v>16549</v>
      </c>
      <c r="C53" s="299" t="s">
        <v>16499</v>
      </c>
      <c r="D53" s="299" t="s">
        <v>7568</v>
      </c>
      <c r="E53" s="299" t="s">
        <v>5190</v>
      </c>
      <c r="F53" s="300">
        <v>90</v>
      </c>
      <c r="G53" s="299" t="s">
        <v>104</v>
      </c>
      <c r="H53" s="300">
        <v>2.62</v>
      </c>
      <c r="I53" s="271">
        <f>(H53*'Информация о ценах'!$D$67+EAST_HVM_19RUB!H53*'Информация о ценах'!$D$67*'Информация о ценах'!$E$67)*'Информация о ценах'!$B$6*1.02*1.2</f>
        <v>132.28380000000001</v>
      </c>
      <c r="J53" s="276"/>
      <c r="K53" s="273">
        <f t="shared" si="0"/>
        <v>0</v>
      </c>
    </row>
    <row r="54" spans="1:11" s="227" customFormat="1" x14ac:dyDescent="0.35">
      <c r="A54" s="29" t="s">
        <v>7580</v>
      </c>
      <c r="B54" s="299" t="s">
        <v>16550</v>
      </c>
      <c r="C54" s="299" t="s">
        <v>16499</v>
      </c>
      <c r="D54" s="299" t="s">
        <v>7568</v>
      </c>
      <c r="E54" s="299" t="s">
        <v>2737</v>
      </c>
      <c r="F54" s="300">
        <v>115</v>
      </c>
      <c r="G54" s="299" t="s">
        <v>223</v>
      </c>
      <c r="H54" s="300">
        <v>3.25</v>
      </c>
      <c r="I54" s="271">
        <f>(H54*'Информация о ценах'!$D$67+EAST_HVM_19RUB!H54*'Информация о ценах'!$D$67*'Информация о ценах'!$E$67)*'Информация о ценах'!$B$6*1.02*1.2</f>
        <v>164.0925</v>
      </c>
      <c r="J54" s="276"/>
      <c r="K54" s="273">
        <f t="shared" si="0"/>
        <v>0</v>
      </c>
    </row>
    <row r="55" spans="1:11" s="227" customFormat="1" x14ac:dyDescent="0.35">
      <c r="A55" s="29" t="s">
        <v>7581</v>
      </c>
      <c r="B55" s="299" t="s">
        <v>16551</v>
      </c>
      <c r="C55" s="299" t="s">
        <v>16499</v>
      </c>
      <c r="D55" s="299" t="s">
        <v>7568</v>
      </c>
      <c r="E55" s="299" t="s">
        <v>5191</v>
      </c>
      <c r="F55" s="300">
        <v>142</v>
      </c>
      <c r="G55" s="299" t="s">
        <v>197</v>
      </c>
      <c r="H55" s="300">
        <v>4.05</v>
      </c>
      <c r="I55" s="271">
        <f>(H55*'Информация о ценах'!$D$67+EAST_HVM_19RUB!H55*'Информация о ценах'!$D$67*'Информация о ценах'!$E$67)*'Информация о ценах'!$B$6*1.02*1.2</f>
        <v>204.4845</v>
      </c>
      <c r="J55" s="276"/>
      <c r="K55" s="273">
        <f t="shared" si="0"/>
        <v>0</v>
      </c>
    </row>
    <row r="56" spans="1:11" s="227" customFormat="1" x14ac:dyDescent="0.35">
      <c r="A56" s="29" t="s">
        <v>7582</v>
      </c>
      <c r="B56" s="299" t="s">
        <v>16552</v>
      </c>
      <c r="C56" s="299" t="s">
        <v>16499</v>
      </c>
      <c r="D56" s="299" t="s">
        <v>7568</v>
      </c>
      <c r="E56" s="299" t="s">
        <v>5192</v>
      </c>
      <c r="F56" s="300">
        <v>180</v>
      </c>
      <c r="G56" s="299" t="s">
        <v>186</v>
      </c>
      <c r="H56" s="300">
        <v>5.57</v>
      </c>
      <c r="I56" s="271">
        <f>(H56*'Информация о ценах'!$D$67+EAST_HVM_19RUB!H56*'Информация о ценах'!$D$67*'Информация о ценах'!$E$67)*'Информация о ценах'!$B$6*1.02*1.2</f>
        <v>281.22930000000002</v>
      </c>
      <c r="J56" s="276"/>
      <c r="K56" s="273">
        <f t="shared" si="0"/>
        <v>0</v>
      </c>
    </row>
    <row r="57" spans="1:11" s="227" customFormat="1" x14ac:dyDescent="0.35">
      <c r="A57" s="29" t="s">
        <v>7583</v>
      </c>
      <c r="B57" s="299" t="s">
        <v>16553</v>
      </c>
      <c r="C57" s="299" t="s">
        <v>16499</v>
      </c>
      <c r="D57" s="299" t="s">
        <v>7568</v>
      </c>
      <c r="E57" s="299" t="s">
        <v>2739</v>
      </c>
      <c r="F57" s="300">
        <v>270</v>
      </c>
      <c r="G57" s="299" t="s">
        <v>229</v>
      </c>
      <c r="H57" s="300">
        <v>7.79</v>
      </c>
      <c r="I57" s="271">
        <f>(H57*'Информация о ценах'!$D$67+EAST_HVM_19RUB!H57*'Информация о ценах'!$D$67*'Информация о ценах'!$E$67)*'Информация о ценах'!$B$6*1.02*1.2</f>
        <v>393.31710000000004</v>
      </c>
      <c r="J57" s="276"/>
      <c r="K57" s="273">
        <f t="shared" si="0"/>
        <v>0</v>
      </c>
    </row>
    <row r="58" spans="1:11" s="227" customFormat="1" x14ac:dyDescent="0.35">
      <c r="A58" s="29" t="s">
        <v>7584</v>
      </c>
      <c r="B58" s="299" t="s">
        <v>16554</v>
      </c>
      <c r="C58" s="299" t="s">
        <v>16499</v>
      </c>
      <c r="D58" s="299" t="s">
        <v>7568</v>
      </c>
      <c r="E58" s="299" t="s">
        <v>2740</v>
      </c>
      <c r="F58" s="300">
        <v>270</v>
      </c>
      <c r="G58" s="299" t="s">
        <v>136</v>
      </c>
      <c r="H58" s="300">
        <v>8.01</v>
      </c>
      <c r="I58" s="271">
        <f>(H58*'Информация о ценах'!$D$67+EAST_HVM_19RUB!H58*'Информация о ценах'!$D$67*'Информация о ценах'!$E$67)*'Информация о ценах'!$B$6*1.02*1.2</f>
        <v>404.42490000000004</v>
      </c>
      <c r="J58" s="276"/>
      <c r="K58" s="273">
        <f t="shared" si="0"/>
        <v>0</v>
      </c>
    </row>
    <row r="59" spans="1:11" s="227" customFormat="1" x14ac:dyDescent="0.35">
      <c r="A59" s="29" t="s">
        <v>7585</v>
      </c>
      <c r="B59" s="299" t="s">
        <v>16555</v>
      </c>
      <c r="C59" s="299" t="s">
        <v>16499</v>
      </c>
      <c r="D59" s="299" t="s">
        <v>7568</v>
      </c>
      <c r="E59" s="299" t="s">
        <v>5193</v>
      </c>
      <c r="F59" s="300">
        <v>51</v>
      </c>
      <c r="G59" s="299" t="s">
        <v>1403</v>
      </c>
      <c r="H59" s="300">
        <v>1.71</v>
      </c>
      <c r="I59" s="271">
        <f>(H59*'Информация о ценах'!$D$67+EAST_HVM_19RUB!H59*'Информация о ценах'!$D$67*'Информация о ценах'!$E$67)*'Информация о ценах'!$B$6*1.02*1.2</f>
        <v>86.337900000000005</v>
      </c>
      <c r="J59" s="276"/>
      <c r="K59" s="273">
        <f t="shared" si="0"/>
        <v>0</v>
      </c>
    </row>
    <row r="60" spans="1:11" s="227" customFormat="1" x14ac:dyDescent="0.35">
      <c r="A60" s="29" t="s">
        <v>7586</v>
      </c>
      <c r="B60" s="299" t="s">
        <v>16556</v>
      </c>
      <c r="C60" s="299" t="s">
        <v>16499</v>
      </c>
      <c r="D60" s="299" t="s">
        <v>7568</v>
      </c>
      <c r="E60" s="299" t="s">
        <v>2431</v>
      </c>
      <c r="F60" s="300">
        <v>61</v>
      </c>
      <c r="G60" s="299" t="s">
        <v>104</v>
      </c>
      <c r="H60" s="300">
        <v>1.95</v>
      </c>
      <c r="I60" s="271">
        <f>(H60*'Информация о ценах'!$D$67+EAST_HVM_19RUB!H60*'Информация о ценах'!$D$67*'Информация о ценах'!$E$67)*'Информация о ценах'!$B$6*1.02*1.2</f>
        <v>98.455500000000001</v>
      </c>
      <c r="J60" s="276"/>
      <c r="K60" s="273">
        <f t="shared" si="0"/>
        <v>0</v>
      </c>
    </row>
    <row r="61" spans="1:11" s="227" customFormat="1" x14ac:dyDescent="0.35">
      <c r="A61" s="29" t="s">
        <v>7587</v>
      </c>
      <c r="B61" s="299" t="s">
        <v>16557</v>
      </c>
      <c r="C61" s="299" t="s">
        <v>16499</v>
      </c>
      <c r="D61" s="299" t="s">
        <v>7568</v>
      </c>
      <c r="E61" s="299" t="s">
        <v>2027</v>
      </c>
      <c r="F61" s="300">
        <v>82</v>
      </c>
      <c r="G61" s="299" t="s">
        <v>618</v>
      </c>
      <c r="H61" s="300">
        <v>2.48</v>
      </c>
      <c r="I61" s="271">
        <f>(H61*'Информация о ценах'!$D$67+EAST_HVM_19RUB!H61*'Информация о ценах'!$D$67*'Информация о ценах'!$E$67)*'Информация о ценах'!$B$6*1.02*1.2</f>
        <v>125.21520000000001</v>
      </c>
      <c r="J61" s="276"/>
      <c r="K61" s="273">
        <f t="shared" si="0"/>
        <v>0</v>
      </c>
    </row>
    <row r="62" spans="1:11" s="227" customFormat="1" x14ac:dyDescent="0.35">
      <c r="A62" s="29" t="s">
        <v>7588</v>
      </c>
      <c r="B62" s="299" t="s">
        <v>16558</v>
      </c>
      <c r="C62" s="299" t="s">
        <v>16499</v>
      </c>
      <c r="D62" s="299" t="s">
        <v>7568</v>
      </c>
      <c r="E62" s="299" t="s">
        <v>5195</v>
      </c>
      <c r="F62" s="300">
        <v>96</v>
      </c>
      <c r="G62" s="299" t="s">
        <v>197</v>
      </c>
      <c r="H62" s="300">
        <v>2.86</v>
      </c>
      <c r="I62" s="271">
        <f>(H62*'Информация о ценах'!$D$67+EAST_HVM_19RUB!H62*'Информация о ценах'!$D$67*'Информация о ценах'!$E$67)*'Информация о ценах'!$B$6*1.02*1.2</f>
        <v>144.4014</v>
      </c>
      <c r="J62" s="276"/>
      <c r="K62" s="273">
        <f t="shared" si="0"/>
        <v>0</v>
      </c>
    </row>
    <row r="63" spans="1:11" s="227" customFormat="1" x14ac:dyDescent="0.35">
      <c r="A63" s="29" t="s">
        <v>7589</v>
      </c>
      <c r="B63" s="299" t="s">
        <v>16559</v>
      </c>
      <c r="C63" s="299" t="s">
        <v>16499</v>
      </c>
      <c r="D63" s="299" t="s">
        <v>7568</v>
      </c>
      <c r="E63" s="299" t="s">
        <v>5196</v>
      </c>
      <c r="F63" s="300">
        <v>109</v>
      </c>
      <c r="G63" s="299" t="s">
        <v>107</v>
      </c>
      <c r="H63" s="300">
        <v>3.18</v>
      </c>
      <c r="I63" s="271">
        <f>(H63*'Информация о ценах'!$D$67+EAST_HVM_19RUB!H63*'Информация о ценах'!$D$67*'Информация о ценах'!$E$67)*'Информация о ценах'!$B$6*1.02*1.2</f>
        <v>160.55820000000003</v>
      </c>
      <c r="J63" s="276"/>
      <c r="K63" s="273">
        <f t="shared" si="0"/>
        <v>0</v>
      </c>
    </row>
    <row r="64" spans="1:11" s="227" customFormat="1" x14ac:dyDescent="0.35">
      <c r="A64" s="29" t="s">
        <v>7590</v>
      </c>
      <c r="B64" s="299" t="s">
        <v>16560</v>
      </c>
      <c r="C64" s="299" t="s">
        <v>16499</v>
      </c>
      <c r="D64" s="299" t="s">
        <v>7568</v>
      </c>
      <c r="E64" s="299" t="s">
        <v>2745</v>
      </c>
      <c r="F64" s="300">
        <v>138</v>
      </c>
      <c r="G64" s="299" t="s">
        <v>229</v>
      </c>
      <c r="H64" s="300">
        <v>4.01</v>
      </c>
      <c r="I64" s="271">
        <f>(H64*'Информация о ценах'!$D$67+EAST_HVM_19RUB!H64*'Информация о ценах'!$D$67*'Информация о ценах'!$E$67)*'Информация о ценах'!$B$6*1.02*1.2</f>
        <v>202.46490000000003</v>
      </c>
      <c r="J64" s="276"/>
      <c r="K64" s="273">
        <f t="shared" si="0"/>
        <v>0</v>
      </c>
    </row>
    <row r="65" spans="1:11" s="227" customFormat="1" x14ac:dyDescent="0.35">
      <c r="A65" s="29" t="s">
        <v>7591</v>
      </c>
      <c r="B65" s="299" t="s">
        <v>16561</v>
      </c>
      <c r="C65" s="299" t="s">
        <v>16499</v>
      </c>
      <c r="D65" s="299" t="s">
        <v>7568</v>
      </c>
      <c r="E65" s="299" t="s">
        <v>5197</v>
      </c>
      <c r="F65" s="300">
        <v>169.5</v>
      </c>
      <c r="G65" s="299" t="s">
        <v>148</v>
      </c>
      <c r="H65" s="300">
        <v>5.36</v>
      </c>
      <c r="I65" s="271">
        <f>(H65*'Информация о ценах'!$D$67+EAST_HVM_19RUB!H65*'Информация о ценах'!$D$67*'Информация о ценах'!$E$67)*'Информация о ценах'!$B$6*1.02*1.2</f>
        <v>270.62639999999999</v>
      </c>
      <c r="J65" s="276"/>
      <c r="K65" s="273">
        <f t="shared" si="0"/>
        <v>0</v>
      </c>
    </row>
    <row r="66" spans="1:11" s="227" customFormat="1" x14ac:dyDescent="0.35">
      <c r="A66" s="29" t="s">
        <v>7592</v>
      </c>
      <c r="B66" s="299" t="s">
        <v>16562</v>
      </c>
      <c r="C66" s="299" t="s">
        <v>16499</v>
      </c>
      <c r="D66" s="299" t="s">
        <v>7568</v>
      </c>
      <c r="E66" s="299" t="s">
        <v>5198</v>
      </c>
      <c r="F66" s="300">
        <v>219</v>
      </c>
      <c r="G66" s="299" t="s">
        <v>136</v>
      </c>
      <c r="H66" s="300">
        <v>6.85</v>
      </c>
      <c r="I66" s="271">
        <f>(H66*'Информация о ценах'!$D$67+EAST_HVM_19RUB!H66*'Информация о ценах'!$D$67*'Информация о ценах'!$E$67)*'Информация о ценах'!$B$6*1.02*1.2</f>
        <v>345.85649999999998</v>
      </c>
      <c r="J66" s="276"/>
      <c r="K66" s="273">
        <f t="shared" si="0"/>
        <v>0</v>
      </c>
    </row>
    <row r="67" spans="1:11" s="227" customFormat="1" x14ac:dyDescent="0.35">
      <c r="A67" s="29" t="s">
        <v>7593</v>
      </c>
      <c r="B67" s="299" t="s">
        <v>16563</v>
      </c>
      <c r="C67" s="299" t="s">
        <v>16499</v>
      </c>
      <c r="D67" s="299" t="s">
        <v>7568</v>
      </c>
      <c r="E67" s="299" t="s">
        <v>2747</v>
      </c>
      <c r="F67" s="300">
        <v>255</v>
      </c>
      <c r="G67" s="299" t="s">
        <v>170</v>
      </c>
      <c r="H67" s="300">
        <v>8.01</v>
      </c>
      <c r="I67" s="271">
        <f>(H67*'Информация о ценах'!$D$67+EAST_HVM_19RUB!H67*'Информация о ценах'!$D$67*'Информация о ценах'!$E$67)*'Информация о ценах'!$B$6*1.02*1.2</f>
        <v>404.42490000000004</v>
      </c>
      <c r="J67" s="276"/>
      <c r="K67" s="273">
        <f t="shared" ref="K67:K73" si="1">I67*J67</f>
        <v>0</v>
      </c>
    </row>
    <row r="68" spans="1:11" s="227" customFormat="1" x14ac:dyDescent="0.35">
      <c r="A68" s="29" t="s">
        <v>7594</v>
      </c>
      <c r="B68" s="299" t="s">
        <v>16564</v>
      </c>
      <c r="C68" s="299" t="s">
        <v>16499</v>
      </c>
      <c r="D68" s="299" t="s">
        <v>7568</v>
      </c>
      <c r="E68" s="299" t="s">
        <v>2748</v>
      </c>
      <c r="F68" s="300">
        <v>315</v>
      </c>
      <c r="G68" s="299" t="s">
        <v>180</v>
      </c>
      <c r="H68" s="300">
        <v>9.6199999999999992</v>
      </c>
      <c r="I68" s="271">
        <f>(H68*'Информация о ценах'!$D$67+EAST_HVM_19RUB!H68*'Информация о ценах'!$D$67*'Информация о ценах'!$E$67)*'Информация о ценах'!$B$6*1.02*1.2</f>
        <v>485.71380000000005</v>
      </c>
      <c r="J68" s="276"/>
      <c r="K68" s="273">
        <f t="shared" si="1"/>
        <v>0</v>
      </c>
    </row>
    <row r="69" spans="1:11" s="227" customFormat="1" x14ac:dyDescent="0.35">
      <c r="A69" s="29" t="s">
        <v>7595</v>
      </c>
      <c r="B69" s="299" t="s">
        <v>16565</v>
      </c>
      <c r="C69" s="299" t="s">
        <v>16499</v>
      </c>
      <c r="D69" s="299" t="s">
        <v>7568</v>
      </c>
      <c r="E69" s="299" t="s">
        <v>5199</v>
      </c>
      <c r="F69" s="300">
        <v>93</v>
      </c>
      <c r="G69" s="299" t="s">
        <v>197</v>
      </c>
      <c r="H69" s="300">
        <v>3.46</v>
      </c>
      <c r="I69" s="271">
        <f>(H69*'Информация о ценах'!$D$67+EAST_HVM_19RUB!H69*'Информация о ценах'!$D$67*'Информация о ценах'!$E$67)*'Информация о ценах'!$B$6*1.02*1.2</f>
        <v>174.69539999999998</v>
      </c>
      <c r="J69" s="276"/>
      <c r="K69" s="273">
        <f t="shared" si="1"/>
        <v>0</v>
      </c>
    </row>
    <row r="70" spans="1:11" s="227" customFormat="1" x14ac:dyDescent="0.35">
      <c r="A70" s="29" t="s">
        <v>7596</v>
      </c>
      <c r="B70" s="299" t="s">
        <v>16566</v>
      </c>
      <c r="C70" s="299" t="s">
        <v>16499</v>
      </c>
      <c r="D70" s="299" t="s">
        <v>7568</v>
      </c>
      <c r="E70" s="299" t="s">
        <v>2028</v>
      </c>
      <c r="F70" s="300">
        <v>121</v>
      </c>
      <c r="G70" s="299" t="s">
        <v>107</v>
      </c>
      <c r="H70" s="300">
        <v>4.2300000000000004</v>
      </c>
      <c r="I70" s="271">
        <f>(H70*'Информация о ценах'!$D$67+EAST_HVM_19RUB!H70*'Информация о ценах'!$D$67*'Информация о ценах'!$E$67)*'Информация о ценах'!$B$6*1.02*1.2</f>
        <v>213.57270000000003</v>
      </c>
      <c r="J70" s="276"/>
      <c r="K70" s="273">
        <f t="shared" si="1"/>
        <v>0</v>
      </c>
    </row>
    <row r="71" spans="1:11" s="227" customFormat="1" x14ac:dyDescent="0.35">
      <c r="A71" s="29" t="s">
        <v>7597</v>
      </c>
      <c r="B71" s="299" t="s">
        <v>16567</v>
      </c>
      <c r="C71" s="299" t="s">
        <v>16499</v>
      </c>
      <c r="D71" s="299" t="s">
        <v>7568</v>
      </c>
      <c r="E71" s="299" t="s">
        <v>5200</v>
      </c>
      <c r="F71" s="300">
        <v>138</v>
      </c>
      <c r="G71" s="299" t="s">
        <v>186</v>
      </c>
      <c r="H71" s="300">
        <v>4.8899999999999997</v>
      </c>
      <c r="I71" s="271">
        <f>(H71*'Информация о ценах'!$D$67+EAST_HVM_19RUB!H71*'Информация о ценах'!$D$67*'Информация о ценах'!$E$67)*'Информация о ценах'!$B$6*1.02*1.2</f>
        <v>246.89610000000002</v>
      </c>
      <c r="J71" s="276"/>
      <c r="K71" s="273">
        <f t="shared" si="1"/>
        <v>0</v>
      </c>
    </row>
    <row r="72" spans="1:11" s="227" customFormat="1" x14ac:dyDescent="0.35">
      <c r="A72" s="29" t="s">
        <v>7598</v>
      </c>
      <c r="B72" s="299" t="s">
        <v>16568</v>
      </c>
      <c r="C72" s="299" t="s">
        <v>16499</v>
      </c>
      <c r="D72" s="299" t="s">
        <v>7568</v>
      </c>
      <c r="E72" s="299" t="s">
        <v>5201</v>
      </c>
      <c r="F72" s="300">
        <v>152</v>
      </c>
      <c r="G72" s="299" t="s">
        <v>186</v>
      </c>
      <c r="H72" s="300">
        <v>5.21</v>
      </c>
      <c r="I72" s="271">
        <f>(H72*'Информация о ценах'!$D$67+EAST_HVM_19RUB!H72*'Информация о ценах'!$D$67*'Информация о ценах'!$E$67)*'Информация о ценах'!$B$6*1.02*1.2</f>
        <v>263.05290000000002</v>
      </c>
      <c r="J72" s="276"/>
      <c r="K72" s="273">
        <f t="shared" si="1"/>
        <v>0</v>
      </c>
    </row>
    <row r="73" spans="1:11" s="227" customFormat="1" ht="15" thickBot="1" x14ac:dyDescent="0.4">
      <c r="A73" s="31" t="s">
        <v>7599</v>
      </c>
      <c r="B73" s="32" t="s">
        <v>16569</v>
      </c>
      <c r="C73" s="32" t="s">
        <v>16499</v>
      </c>
      <c r="D73" s="32" t="s">
        <v>7568</v>
      </c>
      <c r="E73" s="32" t="s">
        <v>2753</v>
      </c>
      <c r="F73" s="126">
        <v>188</v>
      </c>
      <c r="G73" s="32" t="s">
        <v>186</v>
      </c>
      <c r="H73" s="126">
        <v>6.22</v>
      </c>
      <c r="I73" s="274">
        <f>(H73*'Информация о ценах'!$D$67+EAST_HVM_19RUB!H73*'Информация о ценах'!$D$67*'Информация о ценах'!$E$67)*'Информация о ценах'!$B$6*1.02*1.2</f>
        <v>314.04780000000005</v>
      </c>
      <c r="J73" s="277"/>
      <c r="K73" s="275">
        <f t="shared" si="1"/>
        <v>0</v>
      </c>
    </row>
    <row r="74" spans="1:11" ht="15" thickBot="1" x14ac:dyDescent="0.4">
      <c r="I74" s="530" t="s">
        <v>5659</v>
      </c>
      <c r="J74" s="531"/>
      <c r="K74" s="122">
        <f>SUM(K3:K73)</f>
        <v>0</v>
      </c>
    </row>
  </sheetData>
  <mergeCells count="1">
    <mergeCell ref="I74:J74"/>
  </mergeCells>
  <hyperlinks>
    <hyperlink ref="A1" location="'Информация о ценах'!R1C1" display="←" xr:uid="{7D29E2A6-C0D9-4781-AB7B-4D276D19C70C}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009999"/>
  </sheetPr>
  <dimension ref="A1:K786"/>
  <sheetViews>
    <sheetView zoomScaleNormal="100" workbookViewId="0">
      <pane ySplit="2" topLeftCell="A3" activePane="bottomLeft" state="frozen"/>
      <selection activeCell="B16" sqref="B16:C16"/>
      <selection pane="bottomLeft" activeCell="A2" sqref="A2"/>
    </sheetView>
  </sheetViews>
  <sheetFormatPr defaultColWidth="9" defaultRowHeight="14.5" x14ac:dyDescent="0.35"/>
  <cols>
    <col min="1" max="1" width="16.7265625" style="3" bestFit="1" customWidth="1"/>
    <col min="2" max="2" width="14" style="4" bestFit="1" customWidth="1"/>
    <col min="3" max="3" width="15" style="4" bestFit="1" customWidth="1"/>
    <col min="4" max="4" width="67.7265625" style="4" customWidth="1"/>
    <col min="5" max="5" width="15.7265625" style="4" customWidth="1"/>
    <col min="6" max="6" width="9.453125" style="4" customWidth="1"/>
    <col min="7" max="7" width="13.453125" style="4" bestFit="1" customWidth="1"/>
    <col min="8" max="8" width="9.26953125" style="4" customWidth="1"/>
    <col min="9" max="9" width="15.54296875" style="14" customWidth="1"/>
    <col min="10" max="10" width="12.1796875" style="19" customWidth="1"/>
    <col min="11" max="11" width="11.1796875" style="14" customWidth="1"/>
    <col min="12" max="16384" width="9" style="4"/>
  </cols>
  <sheetData>
    <row r="1" spans="1:11" ht="48.75" customHeight="1" thickBot="1" x14ac:dyDescent="0.4">
      <c r="A1" s="392" t="s">
        <v>5115</v>
      </c>
      <c r="B1" s="228"/>
      <c r="C1" s="3"/>
      <c r="F1" s="6"/>
      <c r="H1" s="7"/>
      <c r="I1" s="236"/>
      <c r="J1" s="234"/>
      <c r="K1" s="233"/>
    </row>
    <row r="2" spans="1:11" s="5" customFormat="1" ht="44" thickBot="1" x14ac:dyDescent="0.4">
      <c r="A2" s="393" t="s">
        <v>90</v>
      </c>
      <c r="B2" s="209" t="s">
        <v>91</v>
      </c>
      <c r="C2" s="210" t="s">
        <v>92</v>
      </c>
      <c r="D2" s="210" t="s">
        <v>93</v>
      </c>
      <c r="E2" s="210" t="s">
        <v>94</v>
      </c>
      <c r="F2" s="211" t="s">
        <v>95</v>
      </c>
      <c r="G2" s="210" t="s">
        <v>96</v>
      </c>
      <c r="H2" s="212" t="s">
        <v>8541</v>
      </c>
      <c r="I2" s="323" t="s">
        <v>18474</v>
      </c>
      <c r="J2" s="379" t="s">
        <v>4892</v>
      </c>
      <c r="K2" s="380" t="s">
        <v>4893</v>
      </c>
    </row>
    <row r="3" spans="1:11" s="227" customFormat="1" x14ac:dyDescent="0.35">
      <c r="A3" s="59" t="s">
        <v>2784</v>
      </c>
      <c r="B3" s="60" t="s">
        <v>2785</v>
      </c>
      <c r="C3" s="60" t="s">
        <v>2781</v>
      </c>
      <c r="D3" s="60" t="s">
        <v>2782</v>
      </c>
      <c r="E3" s="60" t="s">
        <v>2786</v>
      </c>
      <c r="F3" s="123">
        <v>80</v>
      </c>
      <c r="G3" s="60" t="s">
        <v>208</v>
      </c>
      <c r="H3" s="123">
        <v>1.17</v>
      </c>
      <c r="I3" s="367">
        <f>(H3*'Информация о ценах'!$D$68+EAST_TG_19RUB!H3*'Информация о ценах'!$D$68*'Информация о ценах'!$E$68)*'Информация о ценах'!$B$6*1.02*1.2</f>
        <v>59.073299999999989</v>
      </c>
      <c r="J3" s="282"/>
      <c r="K3" s="283">
        <f t="shared" ref="K3:K66" si="0">J3*I3</f>
        <v>0</v>
      </c>
    </row>
    <row r="4" spans="1:11" s="227" customFormat="1" x14ac:dyDescent="0.35">
      <c r="A4" s="29" t="s">
        <v>2787</v>
      </c>
      <c r="B4" s="299" t="s">
        <v>2788</v>
      </c>
      <c r="C4" s="299" t="s">
        <v>2781</v>
      </c>
      <c r="D4" s="299" t="s">
        <v>2782</v>
      </c>
      <c r="E4" s="299" t="s">
        <v>595</v>
      </c>
      <c r="F4" s="300">
        <v>125</v>
      </c>
      <c r="G4" s="299" t="s">
        <v>1131</v>
      </c>
      <c r="H4" s="300">
        <v>1.1299999999999999</v>
      </c>
      <c r="I4" s="284">
        <f>(H4*'Информация о ценах'!$D$68+EAST_TG_19RUB!H4*'Информация о ценах'!$D$68*'Информация о ценах'!$E$68)*'Информация о ценах'!$B$6*1.02*1.2</f>
        <v>57.053699999999999</v>
      </c>
      <c r="J4" s="285"/>
      <c r="K4" s="286">
        <f t="shared" si="0"/>
        <v>0</v>
      </c>
    </row>
    <row r="5" spans="1:11" s="227" customFormat="1" x14ac:dyDescent="0.35">
      <c r="A5" s="29" t="s">
        <v>2789</v>
      </c>
      <c r="B5" s="299" t="s">
        <v>2790</v>
      </c>
      <c r="C5" s="299" t="s">
        <v>2781</v>
      </c>
      <c r="D5" s="299" t="s">
        <v>2782</v>
      </c>
      <c r="E5" s="299" t="s">
        <v>617</v>
      </c>
      <c r="F5" s="300">
        <v>242</v>
      </c>
      <c r="G5" s="299" t="s">
        <v>229</v>
      </c>
      <c r="H5" s="300">
        <v>1.86</v>
      </c>
      <c r="I5" s="284">
        <f>(H5*'Информация о ценах'!$D$68+EAST_TG_19RUB!H5*'Информация о ценах'!$D$68*'Информация о ценах'!$E$68)*'Информация о ценах'!$B$6*1.02*1.2</f>
        <v>93.911400000000015</v>
      </c>
      <c r="J5" s="285"/>
      <c r="K5" s="286">
        <f t="shared" si="0"/>
        <v>0</v>
      </c>
    </row>
    <row r="6" spans="1:11" s="227" customFormat="1" x14ac:dyDescent="0.35">
      <c r="A6" s="29" t="s">
        <v>2791</v>
      </c>
      <c r="B6" s="299" t="s">
        <v>2792</v>
      </c>
      <c r="C6" s="299" t="s">
        <v>2781</v>
      </c>
      <c r="D6" s="299" t="s">
        <v>2782</v>
      </c>
      <c r="E6" s="299" t="s">
        <v>101</v>
      </c>
      <c r="F6" s="300">
        <v>381</v>
      </c>
      <c r="G6" s="299" t="s">
        <v>180</v>
      </c>
      <c r="H6" s="300">
        <v>2.72</v>
      </c>
      <c r="I6" s="284">
        <f>(H6*'Информация о ценах'!$D$68+EAST_TG_19RUB!H6*'Информация о ценах'!$D$68*'Информация о ценах'!$E$68)*'Информация о ценах'!$B$6*1.02*1.2</f>
        <v>137.33280000000002</v>
      </c>
      <c r="J6" s="285"/>
      <c r="K6" s="286">
        <f t="shared" si="0"/>
        <v>0</v>
      </c>
    </row>
    <row r="7" spans="1:11" s="227" customFormat="1" x14ac:dyDescent="0.35">
      <c r="A7" s="29" t="s">
        <v>2793</v>
      </c>
      <c r="B7" s="299" t="s">
        <v>2794</v>
      </c>
      <c r="C7" s="299" t="s">
        <v>2781</v>
      </c>
      <c r="D7" s="299" t="s">
        <v>2782</v>
      </c>
      <c r="E7" s="299" t="s">
        <v>2795</v>
      </c>
      <c r="F7" s="300">
        <v>635</v>
      </c>
      <c r="G7" s="299" t="s">
        <v>2796</v>
      </c>
      <c r="H7" s="300">
        <v>4.41</v>
      </c>
      <c r="I7" s="284">
        <f>(H7*'Информация о ценах'!$D$68+EAST_TG_19RUB!H7*'Информация о ценах'!$D$68*'Информация о ценах'!$E$68)*'Информация о ценах'!$B$6*1.02*1.2</f>
        <v>222.66090000000003</v>
      </c>
      <c r="J7" s="285"/>
      <c r="K7" s="286">
        <f t="shared" si="0"/>
        <v>0</v>
      </c>
    </row>
    <row r="8" spans="1:11" s="227" customFormat="1" x14ac:dyDescent="0.35">
      <c r="A8" s="29" t="s">
        <v>2797</v>
      </c>
      <c r="B8" s="299" t="s">
        <v>2798</v>
      </c>
      <c r="C8" s="299" t="s">
        <v>2781</v>
      </c>
      <c r="D8" s="299" t="s">
        <v>2782</v>
      </c>
      <c r="E8" s="299" t="s">
        <v>2799</v>
      </c>
      <c r="F8" s="300">
        <v>888</v>
      </c>
      <c r="G8" s="299" t="s">
        <v>2800</v>
      </c>
      <c r="H8" s="300">
        <v>5.82</v>
      </c>
      <c r="I8" s="284">
        <f>(H8*'Информация о ценах'!$D$68+EAST_TG_19RUB!H8*'Информация о ценах'!$D$68*'Информация о ценах'!$E$68)*'Информация о ценах'!$B$6*1.02*1.2</f>
        <v>293.85180000000003</v>
      </c>
      <c r="J8" s="285"/>
      <c r="K8" s="286">
        <f t="shared" si="0"/>
        <v>0</v>
      </c>
    </row>
    <row r="9" spans="1:11" s="227" customFormat="1" x14ac:dyDescent="0.35">
      <c r="A9" s="29" t="s">
        <v>2801</v>
      </c>
      <c r="B9" s="299" t="s">
        <v>2802</v>
      </c>
      <c r="C9" s="299" t="s">
        <v>2781</v>
      </c>
      <c r="D9" s="299" t="s">
        <v>2782</v>
      </c>
      <c r="E9" s="299" t="s">
        <v>2207</v>
      </c>
      <c r="F9" s="129">
        <v>1460</v>
      </c>
      <c r="G9" s="299" t="s">
        <v>2803</v>
      </c>
      <c r="H9" s="300">
        <v>9.4499999999999993</v>
      </c>
      <c r="I9" s="284">
        <f>(H9*'Информация о ценах'!$D$68+EAST_TG_19RUB!H9*'Информация о ценах'!$D$68*'Информация о ценах'!$E$68)*'Информация о ценах'!$B$6*1.02*1.2</f>
        <v>477.13049999999998</v>
      </c>
      <c r="J9" s="285"/>
      <c r="K9" s="286">
        <f t="shared" si="0"/>
        <v>0</v>
      </c>
    </row>
    <row r="10" spans="1:11" s="227" customFormat="1" x14ac:dyDescent="0.35">
      <c r="A10" s="29" t="s">
        <v>2804</v>
      </c>
      <c r="B10" s="299" t="s">
        <v>2805</v>
      </c>
      <c r="C10" s="299" t="s">
        <v>2806</v>
      </c>
      <c r="D10" s="299" t="s">
        <v>2782</v>
      </c>
      <c r="E10" s="299" t="s">
        <v>595</v>
      </c>
      <c r="F10" s="300">
        <v>113</v>
      </c>
      <c r="G10" s="299" t="s">
        <v>1131</v>
      </c>
      <c r="H10" s="300">
        <v>1.47</v>
      </c>
      <c r="I10" s="284">
        <f>(H10*'Информация о ценах'!$D$68+EAST_TG_19RUB!H10*'Информация о ценах'!$D$68*'Информация о ценах'!$E$68)*'Информация о ценах'!$B$6*1.02*1.2</f>
        <v>74.220299999999995</v>
      </c>
      <c r="J10" s="285"/>
      <c r="K10" s="286">
        <f t="shared" si="0"/>
        <v>0</v>
      </c>
    </row>
    <row r="11" spans="1:11" s="227" customFormat="1" x14ac:dyDescent="0.35">
      <c r="A11" s="29" t="s">
        <v>2807</v>
      </c>
      <c r="B11" s="299" t="s">
        <v>2808</v>
      </c>
      <c r="C11" s="299" t="s">
        <v>2806</v>
      </c>
      <c r="D11" s="299" t="s">
        <v>2782</v>
      </c>
      <c r="E11" s="299" t="s">
        <v>617</v>
      </c>
      <c r="F11" s="300">
        <v>189</v>
      </c>
      <c r="G11" s="299" t="s">
        <v>186</v>
      </c>
      <c r="H11" s="300">
        <v>1.52</v>
      </c>
      <c r="I11" s="284">
        <f>(H11*'Информация о ценах'!$D$68+EAST_TG_19RUB!H11*'Информация о ценах'!$D$68*'Информация о ценах'!$E$68)*'Информация о ценах'!$B$6*1.02*1.2</f>
        <v>76.744799999999998</v>
      </c>
      <c r="J11" s="285"/>
      <c r="K11" s="286">
        <f t="shared" si="0"/>
        <v>0</v>
      </c>
    </row>
    <row r="12" spans="1:11" s="227" customFormat="1" x14ac:dyDescent="0.35">
      <c r="A12" s="29" t="s">
        <v>2809</v>
      </c>
      <c r="B12" s="299" t="s">
        <v>2810</v>
      </c>
      <c r="C12" s="299" t="s">
        <v>2806</v>
      </c>
      <c r="D12" s="299" t="s">
        <v>2782</v>
      </c>
      <c r="E12" s="299" t="s">
        <v>101</v>
      </c>
      <c r="F12" s="300">
        <v>266</v>
      </c>
      <c r="G12" s="299" t="s">
        <v>136</v>
      </c>
      <c r="H12" s="300">
        <v>3.48</v>
      </c>
      <c r="I12" s="284">
        <f>(H12*'Информация о ценах'!$D$68+EAST_TG_19RUB!H12*'Информация о ценах'!$D$68*'Информация о ценах'!$E$68)*'Информация о ценах'!$B$6*1.02*1.2</f>
        <v>175.70520000000002</v>
      </c>
      <c r="J12" s="285"/>
      <c r="K12" s="286">
        <f t="shared" si="0"/>
        <v>0</v>
      </c>
    </row>
    <row r="13" spans="1:11" s="227" customFormat="1" x14ac:dyDescent="0.35">
      <c r="A13" s="29" t="s">
        <v>2811</v>
      </c>
      <c r="B13" s="299" t="s">
        <v>2812</v>
      </c>
      <c r="C13" s="299" t="s">
        <v>2806</v>
      </c>
      <c r="D13" s="299" t="s">
        <v>2782</v>
      </c>
      <c r="E13" s="299" t="s">
        <v>2795</v>
      </c>
      <c r="F13" s="300">
        <v>479</v>
      </c>
      <c r="G13" s="299" t="s">
        <v>2813</v>
      </c>
      <c r="H13" s="300">
        <v>4.32</v>
      </c>
      <c r="I13" s="284">
        <f>(H13*'Информация о ценах'!$D$68+EAST_TG_19RUB!H13*'Информация о ценах'!$D$68*'Информация о ценах'!$E$68)*'Информация о ценах'!$B$6*1.02*1.2</f>
        <v>218.11680000000001</v>
      </c>
      <c r="J13" s="285"/>
      <c r="K13" s="286">
        <f t="shared" si="0"/>
        <v>0</v>
      </c>
    </row>
    <row r="14" spans="1:11" s="227" customFormat="1" x14ac:dyDescent="0.35">
      <c r="A14" s="29" t="s">
        <v>2814</v>
      </c>
      <c r="B14" s="299" t="s">
        <v>2815</v>
      </c>
      <c r="C14" s="299" t="s">
        <v>2806</v>
      </c>
      <c r="D14" s="299" t="s">
        <v>2782</v>
      </c>
      <c r="E14" s="299" t="s">
        <v>2799</v>
      </c>
      <c r="F14" s="300">
        <v>626</v>
      </c>
      <c r="G14" s="299" t="s">
        <v>2816</v>
      </c>
      <c r="H14" s="300">
        <v>6.32</v>
      </c>
      <c r="I14" s="284">
        <f>(H14*'Информация о ценах'!$D$68+EAST_TG_19RUB!H14*'Информация о ценах'!$D$68*'Информация о ценах'!$E$68)*'Информация о ценах'!$B$6*1.02*1.2</f>
        <v>319.09680000000003</v>
      </c>
      <c r="J14" s="285"/>
      <c r="K14" s="286">
        <f t="shared" si="0"/>
        <v>0</v>
      </c>
    </row>
    <row r="15" spans="1:11" s="227" customFormat="1" x14ac:dyDescent="0.35">
      <c r="A15" s="29" t="s">
        <v>2817</v>
      </c>
      <c r="B15" s="299" t="s">
        <v>2818</v>
      </c>
      <c r="C15" s="299" t="s">
        <v>2806</v>
      </c>
      <c r="D15" s="299" t="s">
        <v>2782</v>
      </c>
      <c r="E15" s="299" t="s">
        <v>2207</v>
      </c>
      <c r="F15" s="129">
        <v>1200</v>
      </c>
      <c r="G15" s="299" t="s">
        <v>2819</v>
      </c>
      <c r="H15" s="300">
        <v>11.33</v>
      </c>
      <c r="I15" s="284">
        <f>(H15*'Информация о ценах'!$D$68+EAST_TG_19RUB!H15*'Информация о ценах'!$D$68*'Информация о ценах'!$E$68)*'Информация о ценах'!$B$6*1.02*1.2</f>
        <v>572.05169999999998</v>
      </c>
      <c r="J15" s="285"/>
      <c r="K15" s="286">
        <f t="shared" si="0"/>
        <v>0</v>
      </c>
    </row>
    <row r="16" spans="1:11" s="227" customFormat="1" x14ac:dyDescent="0.35">
      <c r="A16" s="29" t="s">
        <v>2820</v>
      </c>
      <c r="B16" s="299" t="s">
        <v>2821</v>
      </c>
      <c r="C16" s="299" t="s">
        <v>2822</v>
      </c>
      <c r="D16" s="299" t="s">
        <v>2823</v>
      </c>
      <c r="E16" s="299" t="s">
        <v>2786</v>
      </c>
      <c r="F16" s="300">
        <v>110</v>
      </c>
      <c r="G16" s="299" t="s">
        <v>102</v>
      </c>
      <c r="H16" s="300">
        <v>1.19</v>
      </c>
      <c r="I16" s="284">
        <f>(H16*'Информация о ценах'!$D$68+EAST_TG_19RUB!H16*'Информация о ценах'!$D$68*'Информация о ценах'!$E$68)*'Информация о ценах'!$B$6*1.02*1.2</f>
        <v>60.083099999999995</v>
      </c>
      <c r="J16" s="285"/>
      <c r="K16" s="286">
        <f t="shared" si="0"/>
        <v>0</v>
      </c>
    </row>
    <row r="17" spans="1:11" s="227" customFormat="1" x14ac:dyDescent="0.35">
      <c r="A17" s="29" t="s">
        <v>2824</v>
      </c>
      <c r="B17" s="299" t="s">
        <v>2825</v>
      </c>
      <c r="C17" s="299" t="s">
        <v>2822</v>
      </c>
      <c r="D17" s="299" t="s">
        <v>2823</v>
      </c>
      <c r="E17" s="299" t="s">
        <v>595</v>
      </c>
      <c r="F17" s="300">
        <v>149</v>
      </c>
      <c r="G17" s="299" t="s">
        <v>197</v>
      </c>
      <c r="H17" s="300">
        <v>1.22</v>
      </c>
      <c r="I17" s="284">
        <f>(H17*'Информация о ценах'!$D$68+EAST_TG_19RUB!H17*'Информация о ценах'!$D$68*'Информация о ценах'!$E$68)*'Информация о ценах'!$B$6*1.02*1.2</f>
        <v>61.597800000000007</v>
      </c>
      <c r="J17" s="285"/>
      <c r="K17" s="286">
        <f t="shared" si="0"/>
        <v>0</v>
      </c>
    </row>
    <row r="18" spans="1:11" s="227" customFormat="1" x14ac:dyDescent="0.35">
      <c r="A18" s="29" t="s">
        <v>2826</v>
      </c>
      <c r="B18" s="299" t="s">
        <v>2827</v>
      </c>
      <c r="C18" s="299" t="s">
        <v>2822</v>
      </c>
      <c r="D18" s="299" t="s">
        <v>2823</v>
      </c>
      <c r="E18" s="299" t="s">
        <v>617</v>
      </c>
      <c r="F18" s="300">
        <v>272</v>
      </c>
      <c r="G18" s="299" t="s">
        <v>136</v>
      </c>
      <c r="H18" s="300">
        <v>1.88</v>
      </c>
      <c r="I18" s="284">
        <f>(H18*'Информация о ценах'!$D$68+EAST_TG_19RUB!H18*'Информация о ценах'!$D$68*'Информация о ценах'!$E$68)*'Информация о ценах'!$B$6*1.02*1.2</f>
        <v>94.921199999999999</v>
      </c>
      <c r="J18" s="285"/>
      <c r="K18" s="286">
        <f t="shared" si="0"/>
        <v>0</v>
      </c>
    </row>
    <row r="19" spans="1:11" s="227" customFormat="1" x14ac:dyDescent="0.35">
      <c r="A19" s="29" t="s">
        <v>2828</v>
      </c>
      <c r="B19" s="299" t="s">
        <v>2829</v>
      </c>
      <c r="C19" s="299" t="s">
        <v>2822</v>
      </c>
      <c r="D19" s="299" t="s">
        <v>2823</v>
      </c>
      <c r="E19" s="299" t="s">
        <v>101</v>
      </c>
      <c r="F19" s="300">
        <v>457</v>
      </c>
      <c r="G19" s="299" t="s">
        <v>180</v>
      </c>
      <c r="H19" s="300">
        <v>2.76</v>
      </c>
      <c r="I19" s="284">
        <f>(H19*'Информация о ценах'!$D$68+EAST_TG_19RUB!H19*'Информация о ценах'!$D$68*'Информация о ценах'!$E$68)*'Информация о ценах'!$B$6*1.02*1.2</f>
        <v>139.35239999999999</v>
      </c>
      <c r="J19" s="285"/>
      <c r="K19" s="286">
        <f t="shared" si="0"/>
        <v>0</v>
      </c>
    </row>
    <row r="20" spans="1:11" s="227" customFormat="1" x14ac:dyDescent="0.35">
      <c r="A20" s="29" t="s">
        <v>2830</v>
      </c>
      <c r="B20" s="299" t="s">
        <v>2831</v>
      </c>
      <c r="C20" s="299" t="s">
        <v>2822</v>
      </c>
      <c r="D20" s="299" t="s">
        <v>2823</v>
      </c>
      <c r="E20" s="299" t="s">
        <v>2795</v>
      </c>
      <c r="F20" s="300">
        <v>740</v>
      </c>
      <c r="G20" s="299" t="s">
        <v>2796</v>
      </c>
      <c r="H20" s="300">
        <v>6.47</v>
      </c>
      <c r="I20" s="284">
        <f>(H20*'Информация о ценах'!$D$68+EAST_TG_19RUB!H20*'Информация о ценах'!$D$68*'Информация о ценах'!$E$68)*'Информация о ценах'!$B$6*1.02*1.2</f>
        <v>326.6703</v>
      </c>
      <c r="J20" s="285"/>
      <c r="K20" s="286">
        <f t="shared" si="0"/>
        <v>0</v>
      </c>
    </row>
    <row r="21" spans="1:11" s="227" customFormat="1" x14ac:dyDescent="0.35">
      <c r="A21" s="29" t="s">
        <v>2832</v>
      </c>
      <c r="B21" s="299" t="s">
        <v>2833</v>
      </c>
      <c r="C21" s="299" t="s">
        <v>2822</v>
      </c>
      <c r="D21" s="299" t="s">
        <v>2823</v>
      </c>
      <c r="E21" s="299" t="s">
        <v>2799</v>
      </c>
      <c r="F21" s="300">
        <v>985</v>
      </c>
      <c r="G21" s="299" t="s">
        <v>2834</v>
      </c>
      <c r="H21" s="300">
        <v>6.46</v>
      </c>
      <c r="I21" s="284">
        <f>(H21*'Информация о ценах'!$D$68+EAST_TG_19RUB!H21*'Информация о ценах'!$D$68*'Информация о ценах'!$E$68)*'Информация о ценах'!$B$6*1.02*1.2</f>
        <v>326.16540000000003</v>
      </c>
      <c r="J21" s="285"/>
      <c r="K21" s="286">
        <f t="shared" si="0"/>
        <v>0</v>
      </c>
    </row>
    <row r="22" spans="1:11" s="227" customFormat="1" x14ac:dyDescent="0.35">
      <c r="A22" s="29" t="s">
        <v>2835</v>
      </c>
      <c r="B22" s="299" t="s">
        <v>2836</v>
      </c>
      <c r="C22" s="299" t="s">
        <v>2822</v>
      </c>
      <c r="D22" s="299" t="s">
        <v>2823</v>
      </c>
      <c r="E22" s="299" t="s">
        <v>2207</v>
      </c>
      <c r="F22" s="129">
        <v>1722</v>
      </c>
      <c r="G22" s="299" t="s">
        <v>2837</v>
      </c>
      <c r="H22" s="300">
        <v>7.57</v>
      </c>
      <c r="I22" s="284">
        <f>(H22*'Информация о ценах'!$D$68+EAST_TG_19RUB!H22*'Информация о ценах'!$D$68*'Информация о ценах'!$E$68)*'Информация о ценах'!$B$6*1.02*1.2</f>
        <v>382.20930000000004</v>
      </c>
      <c r="J22" s="285"/>
      <c r="K22" s="286">
        <f t="shared" si="0"/>
        <v>0</v>
      </c>
    </row>
    <row r="23" spans="1:11" s="227" customFormat="1" x14ac:dyDescent="0.35">
      <c r="A23" s="29" t="s">
        <v>2838</v>
      </c>
      <c r="B23" s="299" t="s">
        <v>2839</v>
      </c>
      <c r="C23" s="299" t="s">
        <v>2822</v>
      </c>
      <c r="D23" s="299" t="s">
        <v>2823</v>
      </c>
      <c r="E23" s="299" t="s">
        <v>2840</v>
      </c>
      <c r="F23" s="129">
        <v>2880</v>
      </c>
      <c r="G23" s="299" t="s">
        <v>2841</v>
      </c>
      <c r="H23" s="300">
        <v>21.05</v>
      </c>
      <c r="I23" s="284">
        <f>(H23*'Информация о ценах'!$D$68+EAST_TG_19RUB!H23*'Информация о ценах'!$D$68*'Информация о ценах'!$E$68)*'Информация о ценах'!$B$6*1.02*1.2</f>
        <v>1062.8145</v>
      </c>
      <c r="J23" s="285"/>
      <c r="K23" s="286">
        <f t="shared" si="0"/>
        <v>0</v>
      </c>
    </row>
    <row r="24" spans="1:11" s="227" customFormat="1" x14ac:dyDescent="0.35">
      <c r="A24" s="29" t="s">
        <v>2842</v>
      </c>
      <c r="B24" s="299" t="s">
        <v>2843</v>
      </c>
      <c r="C24" s="299" t="s">
        <v>2822</v>
      </c>
      <c r="D24" s="299" t="s">
        <v>2823</v>
      </c>
      <c r="E24" s="299" t="s">
        <v>2211</v>
      </c>
      <c r="F24" s="129">
        <v>4240</v>
      </c>
      <c r="G24" s="299" t="s">
        <v>2844</v>
      </c>
      <c r="H24" s="300">
        <v>26.46</v>
      </c>
      <c r="I24" s="284">
        <f>(H24*'Информация о ценах'!$D$68+EAST_TG_19RUB!H24*'Информация о ценах'!$D$68*'Информация о ценах'!$E$68)*'Информация о ценах'!$B$6*1.02*1.2</f>
        <v>1335.9654000000003</v>
      </c>
      <c r="J24" s="285"/>
      <c r="K24" s="286">
        <f t="shared" si="0"/>
        <v>0</v>
      </c>
    </row>
    <row r="25" spans="1:11" s="227" customFormat="1" x14ac:dyDescent="0.35">
      <c r="A25" s="29" t="s">
        <v>2845</v>
      </c>
      <c r="B25" s="299" t="s">
        <v>2846</v>
      </c>
      <c r="C25" s="299" t="s">
        <v>2847</v>
      </c>
      <c r="D25" s="299" t="s">
        <v>2823</v>
      </c>
      <c r="E25" s="299" t="s">
        <v>595</v>
      </c>
      <c r="F25" s="300">
        <v>131</v>
      </c>
      <c r="G25" s="299" t="s">
        <v>618</v>
      </c>
      <c r="H25" s="300">
        <v>1.62</v>
      </c>
      <c r="I25" s="284">
        <f>(H25*'Информация о ценах'!$D$68+EAST_TG_19RUB!H25*'Информация о ценах'!$D$68*'Информация о ценах'!$E$68)*'Информация о ценах'!$B$6*1.02*1.2</f>
        <v>81.793800000000005</v>
      </c>
      <c r="J25" s="285"/>
      <c r="K25" s="286">
        <f t="shared" si="0"/>
        <v>0</v>
      </c>
    </row>
    <row r="26" spans="1:11" s="227" customFormat="1" x14ac:dyDescent="0.35">
      <c r="A26" s="29" t="s">
        <v>2848</v>
      </c>
      <c r="B26" s="299" t="s">
        <v>2849</v>
      </c>
      <c r="C26" s="299" t="s">
        <v>2847</v>
      </c>
      <c r="D26" s="299" t="s">
        <v>2823</v>
      </c>
      <c r="E26" s="299" t="s">
        <v>617</v>
      </c>
      <c r="F26" s="300">
        <v>228</v>
      </c>
      <c r="G26" s="299" t="s">
        <v>148</v>
      </c>
      <c r="H26" s="300">
        <v>2.27</v>
      </c>
      <c r="I26" s="284">
        <f>(H26*'Информация о ценах'!$D$68+EAST_TG_19RUB!H26*'Информация о ценах'!$D$68*'Информация о ценах'!$E$68)*'Информация о ценах'!$B$6*1.02*1.2</f>
        <v>114.61230000000002</v>
      </c>
      <c r="J26" s="285"/>
      <c r="K26" s="286">
        <f t="shared" si="0"/>
        <v>0</v>
      </c>
    </row>
    <row r="27" spans="1:11" s="227" customFormat="1" x14ac:dyDescent="0.35">
      <c r="A27" s="29" t="s">
        <v>2850</v>
      </c>
      <c r="B27" s="299" t="s">
        <v>2851</v>
      </c>
      <c r="C27" s="299" t="s">
        <v>2847</v>
      </c>
      <c r="D27" s="299" t="s">
        <v>2823</v>
      </c>
      <c r="E27" s="299" t="s">
        <v>101</v>
      </c>
      <c r="F27" s="300">
        <v>305</v>
      </c>
      <c r="G27" s="299" t="s">
        <v>180</v>
      </c>
      <c r="H27" s="300">
        <v>3.07</v>
      </c>
      <c r="I27" s="284">
        <f>(H27*'Информация о ценах'!$D$68+EAST_TG_19RUB!H27*'Информация о ценах'!$D$68*'Информация о ценах'!$E$68)*'Информация о ценах'!$B$6*1.02*1.2</f>
        <v>155.0043</v>
      </c>
      <c r="J27" s="285"/>
      <c r="K27" s="286">
        <f t="shared" si="0"/>
        <v>0</v>
      </c>
    </row>
    <row r="28" spans="1:11" s="227" customFormat="1" x14ac:dyDescent="0.35">
      <c r="A28" s="29" t="s">
        <v>2852</v>
      </c>
      <c r="B28" s="299" t="s">
        <v>2853</v>
      </c>
      <c r="C28" s="299" t="s">
        <v>2854</v>
      </c>
      <c r="D28" s="299" t="s">
        <v>2855</v>
      </c>
      <c r="E28" s="299" t="s">
        <v>2786</v>
      </c>
      <c r="F28" s="300">
        <v>56</v>
      </c>
      <c r="G28" s="299" t="s">
        <v>2856</v>
      </c>
      <c r="H28" s="300">
        <v>1.3</v>
      </c>
      <c r="I28" s="284">
        <f>(H28*'Информация о ценах'!$D$68+EAST_TG_19RUB!H28*'Информация о ценах'!$D$68*'Информация о ценах'!$E$68)*'Информация о ценах'!$B$6*1.02*1.2</f>
        <v>65.637</v>
      </c>
      <c r="J28" s="285"/>
      <c r="K28" s="286">
        <f t="shared" si="0"/>
        <v>0</v>
      </c>
    </row>
    <row r="29" spans="1:11" s="227" customFormat="1" x14ac:dyDescent="0.35">
      <c r="A29" s="29" t="s">
        <v>2857</v>
      </c>
      <c r="B29" s="299" t="s">
        <v>2858</v>
      </c>
      <c r="C29" s="299" t="s">
        <v>2854</v>
      </c>
      <c r="D29" s="299" t="s">
        <v>2855</v>
      </c>
      <c r="E29" s="299" t="s">
        <v>595</v>
      </c>
      <c r="F29" s="300">
        <v>83</v>
      </c>
      <c r="G29" s="299" t="s">
        <v>1416</v>
      </c>
      <c r="H29" s="300">
        <v>1.19</v>
      </c>
      <c r="I29" s="284">
        <f>(H29*'Информация о ценах'!$D$68+EAST_TG_19RUB!H29*'Информация о ценах'!$D$68*'Информация о ценах'!$E$68)*'Информация о ценах'!$B$6*1.02*1.2</f>
        <v>60.083099999999995</v>
      </c>
      <c r="J29" s="285"/>
      <c r="K29" s="286">
        <f t="shared" si="0"/>
        <v>0</v>
      </c>
    </row>
    <row r="30" spans="1:11" s="227" customFormat="1" x14ac:dyDescent="0.35">
      <c r="A30" s="29" t="s">
        <v>2859</v>
      </c>
      <c r="B30" s="299" t="s">
        <v>2860</v>
      </c>
      <c r="C30" s="299" t="s">
        <v>2854</v>
      </c>
      <c r="D30" s="299" t="s">
        <v>2855</v>
      </c>
      <c r="E30" s="299" t="s">
        <v>617</v>
      </c>
      <c r="F30" s="300">
        <v>153</v>
      </c>
      <c r="G30" s="299" t="s">
        <v>107</v>
      </c>
      <c r="H30" s="300">
        <v>1.64</v>
      </c>
      <c r="I30" s="284">
        <f>(H30*'Информация о ценах'!$D$68+EAST_TG_19RUB!H30*'Информация о ценах'!$D$68*'Информация о ценах'!$E$68)*'Информация о ценах'!$B$6*1.02*1.2</f>
        <v>82.803600000000003</v>
      </c>
      <c r="J30" s="285"/>
      <c r="K30" s="286">
        <f t="shared" si="0"/>
        <v>0</v>
      </c>
    </row>
    <row r="31" spans="1:11" s="227" customFormat="1" x14ac:dyDescent="0.35">
      <c r="A31" s="29" t="s">
        <v>2861</v>
      </c>
      <c r="B31" s="299" t="s">
        <v>2862</v>
      </c>
      <c r="C31" s="299" t="s">
        <v>2854</v>
      </c>
      <c r="D31" s="299" t="s">
        <v>2855</v>
      </c>
      <c r="E31" s="299" t="s">
        <v>101</v>
      </c>
      <c r="F31" s="300">
        <v>214</v>
      </c>
      <c r="G31" s="299" t="s">
        <v>186</v>
      </c>
      <c r="H31" s="300">
        <v>2.38</v>
      </c>
      <c r="I31" s="284">
        <f>(H31*'Информация о ценах'!$D$68+EAST_TG_19RUB!H31*'Информация о ценах'!$D$68*'Информация о ценах'!$E$68)*'Информация о ценах'!$B$6*1.02*1.2</f>
        <v>120.16619999999999</v>
      </c>
      <c r="J31" s="285"/>
      <c r="K31" s="286">
        <f t="shared" si="0"/>
        <v>0</v>
      </c>
    </row>
    <row r="32" spans="1:11" s="227" customFormat="1" x14ac:dyDescent="0.35">
      <c r="A32" s="29" t="s">
        <v>2863</v>
      </c>
      <c r="B32" s="299" t="s">
        <v>2864</v>
      </c>
      <c r="C32" s="299" t="s">
        <v>2854</v>
      </c>
      <c r="D32" s="299" t="s">
        <v>2855</v>
      </c>
      <c r="E32" s="299" t="s">
        <v>2795</v>
      </c>
      <c r="F32" s="300">
        <v>398</v>
      </c>
      <c r="G32" s="299" t="s">
        <v>2865</v>
      </c>
      <c r="H32" s="300">
        <v>4.0199999999999996</v>
      </c>
      <c r="I32" s="284">
        <f>(H32*'Информация о ценах'!$D$68+EAST_TG_19RUB!H32*'Информация о ценах'!$D$68*'Информация о ценах'!$E$68)*'Информация о ценах'!$B$6*1.02*1.2</f>
        <v>202.96979999999996</v>
      </c>
      <c r="J32" s="285"/>
      <c r="K32" s="286">
        <f t="shared" si="0"/>
        <v>0</v>
      </c>
    </row>
    <row r="33" spans="1:11" s="227" customFormat="1" x14ac:dyDescent="0.35">
      <c r="A33" s="29" t="s">
        <v>2866</v>
      </c>
      <c r="B33" s="299" t="s">
        <v>2867</v>
      </c>
      <c r="C33" s="299" t="s">
        <v>2854</v>
      </c>
      <c r="D33" s="299" t="s">
        <v>2855</v>
      </c>
      <c r="E33" s="299" t="s">
        <v>2799</v>
      </c>
      <c r="F33" s="300">
        <v>512</v>
      </c>
      <c r="G33" s="299" t="s">
        <v>2816</v>
      </c>
      <c r="H33" s="300">
        <v>4.8099999999999996</v>
      </c>
      <c r="I33" s="284">
        <f>(H33*'Информация о ценах'!$D$68+EAST_TG_19RUB!H33*'Информация о ценах'!$D$68*'Информация о ценах'!$E$68)*'Информация о ценах'!$B$6*1.02*1.2</f>
        <v>242.85690000000002</v>
      </c>
      <c r="J33" s="285"/>
      <c r="K33" s="286">
        <f t="shared" si="0"/>
        <v>0</v>
      </c>
    </row>
    <row r="34" spans="1:11" s="227" customFormat="1" x14ac:dyDescent="0.35">
      <c r="A34" s="29" t="s">
        <v>2868</v>
      </c>
      <c r="B34" s="299" t="s">
        <v>2869</v>
      </c>
      <c r="C34" s="299" t="s">
        <v>2854</v>
      </c>
      <c r="D34" s="299" t="s">
        <v>2855</v>
      </c>
      <c r="E34" s="299" t="s">
        <v>2207</v>
      </c>
      <c r="F34" s="300">
        <v>888</v>
      </c>
      <c r="G34" s="299" t="s">
        <v>2870</v>
      </c>
      <c r="H34" s="300">
        <v>7.87</v>
      </c>
      <c r="I34" s="284">
        <f>(H34*'Информация о ценах'!$D$68+EAST_TG_19RUB!H34*'Информация о ценах'!$D$68*'Информация о ценах'!$E$68)*'Информация о ценах'!$B$6*1.02*1.2</f>
        <v>397.35629999999998</v>
      </c>
      <c r="J34" s="285"/>
      <c r="K34" s="286">
        <f t="shared" si="0"/>
        <v>0</v>
      </c>
    </row>
    <row r="35" spans="1:11" s="227" customFormat="1" x14ac:dyDescent="0.35">
      <c r="A35" s="29" t="s">
        <v>2871</v>
      </c>
      <c r="B35" s="299" t="s">
        <v>2872</v>
      </c>
      <c r="C35" s="299" t="s">
        <v>2873</v>
      </c>
      <c r="D35" s="299" t="s">
        <v>2874</v>
      </c>
      <c r="E35" s="299" t="s">
        <v>595</v>
      </c>
      <c r="F35" s="300">
        <v>226</v>
      </c>
      <c r="G35" s="299" t="s">
        <v>148</v>
      </c>
      <c r="H35" s="300">
        <v>1.74</v>
      </c>
      <c r="I35" s="284">
        <f>(H35*'Информация о ценах'!$D$68+EAST_TG_19RUB!H35*'Информация о ценах'!$D$68*'Информация о ценах'!$E$68)*'Информация о ценах'!$B$6*1.02*1.2</f>
        <v>87.85260000000001</v>
      </c>
      <c r="J35" s="285"/>
      <c r="K35" s="286">
        <f t="shared" si="0"/>
        <v>0</v>
      </c>
    </row>
    <row r="36" spans="1:11" s="227" customFormat="1" x14ac:dyDescent="0.35">
      <c r="A36" s="29" t="s">
        <v>2875</v>
      </c>
      <c r="B36" s="299" t="s">
        <v>2876</v>
      </c>
      <c r="C36" s="299" t="s">
        <v>2873</v>
      </c>
      <c r="D36" s="299" t="s">
        <v>2874</v>
      </c>
      <c r="E36" s="299" t="s">
        <v>617</v>
      </c>
      <c r="F36" s="300">
        <v>311</v>
      </c>
      <c r="G36" s="299" t="s">
        <v>170</v>
      </c>
      <c r="H36" s="300">
        <v>2.92</v>
      </c>
      <c r="I36" s="284">
        <f>(H36*'Информация о ценах'!$D$68+EAST_TG_19RUB!H36*'Информация о ценах'!$D$68*'Информация о ценах'!$E$68)*'Информация о ценах'!$B$6*1.02*1.2</f>
        <v>147.4308</v>
      </c>
      <c r="J36" s="285"/>
      <c r="K36" s="286">
        <f t="shared" si="0"/>
        <v>0</v>
      </c>
    </row>
    <row r="37" spans="1:11" s="227" customFormat="1" x14ac:dyDescent="0.35">
      <c r="A37" s="29" t="s">
        <v>2877</v>
      </c>
      <c r="B37" s="299" t="s">
        <v>2878</v>
      </c>
      <c r="C37" s="299" t="s">
        <v>2879</v>
      </c>
      <c r="D37" s="299" t="s">
        <v>2880</v>
      </c>
      <c r="E37" s="299" t="s">
        <v>2783</v>
      </c>
      <c r="F37" s="300">
        <v>47</v>
      </c>
      <c r="G37" s="299" t="s">
        <v>1418</v>
      </c>
      <c r="H37" s="300">
        <v>0.82</v>
      </c>
      <c r="I37" s="284">
        <f>(H37*'Информация о ценах'!$D$68+EAST_TG_19RUB!H37*'Информация о ценах'!$D$68*'Информация о ценах'!$E$68)*'Информация о ценах'!$B$6*1.02*1.2</f>
        <v>41.401800000000001</v>
      </c>
      <c r="J37" s="285"/>
      <c r="K37" s="286">
        <f t="shared" si="0"/>
        <v>0</v>
      </c>
    </row>
    <row r="38" spans="1:11" s="227" customFormat="1" x14ac:dyDescent="0.35">
      <c r="A38" s="29" t="s">
        <v>2881</v>
      </c>
      <c r="B38" s="299" t="s">
        <v>2882</v>
      </c>
      <c r="C38" s="299" t="s">
        <v>2879</v>
      </c>
      <c r="D38" s="299" t="s">
        <v>2880</v>
      </c>
      <c r="E38" s="299" t="s">
        <v>2786</v>
      </c>
      <c r="F38" s="300">
        <v>76</v>
      </c>
      <c r="G38" s="299" t="s">
        <v>367</v>
      </c>
      <c r="H38" s="300">
        <v>0.68</v>
      </c>
      <c r="I38" s="284">
        <f>(H38*'Информация о ценах'!$D$68+EAST_TG_19RUB!H38*'Информация о ценах'!$D$68*'Информация о ценах'!$E$68)*'Информация о ценах'!$B$6*1.02*1.2</f>
        <v>34.333200000000005</v>
      </c>
      <c r="J38" s="285"/>
      <c r="K38" s="286">
        <f t="shared" si="0"/>
        <v>0</v>
      </c>
    </row>
    <row r="39" spans="1:11" s="227" customFormat="1" x14ac:dyDescent="0.35">
      <c r="A39" s="29" t="s">
        <v>2883</v>
      </c>
      <c r="B39" s="299" t="s">
        <v>2884</v>
      </c>
      <c r="C39" s="299" t="s">
        <v>2879</v>
      </c>
      <c r="D39" s="299" t="s">
        <v>2880</v>
      </c>
      <c r="E39" s="299" t="s">
        <v>595</v>
      </c>
      <c r="F39" s="300">
        <v>89</v>
      </c>
      <c r="G39" s="299" t="s">
        <v>102</v>
      </c>
      <c r="H39" s="300">
        <v>0.51</v>
      </c>
      <c r="I39" s="284">
        <f>(H39*'Информация о ценах'!$D$68+EAST_TG_19RUB!H39*'Информация о ценах'!$D$68*'Информация о ценах'!$E$68)*'Информация о ценах'!$B$6*1.02*1.2</f>
        <v>25.749900000000004</v>
      </c>
      <c r="J39" s="285"/>
      <c r="K39" s="286">
        <f t="shared" si="0"/>
        <v>0</v>
      </c>
    </row>
    <row r="40" spans="1:11" s="227" customFormat="1" x14ac:dyDescent="0.35">
      <c r="A40" s="29" t="s">
        <v>2885</v>
      </c>
      <c r="B40" s="299" t="s">
        <v>2886</v>
      </c>
      <c r="C40" s="299" t="s">
        <v>2879</v>
      </c>
      <c r="D40" s="299" t="s">
        <v>2880</v>
      </c>
      <c r="E40" s="299" t="s">
        <v>617</v>
      </c>
      <c r="F40" s="300">
        <v>158</v>
      </c>
      <c r="G40" s="299" t="s">
        <v>197</v>
      </c>
      <c r="H40" s="300">
        <v>0.6</v>
      </c>
      <c r="I40" s="284">
        <f>(H40*'Информация о ценах'!$D$68+EAST_TG_19RUB!H40*'Информация о ценах'!$D$68*'Информация о ценах'!$E$68)*'Информация о ценах'!$B$6*1.02*1.2</f>
        <v>30.294</v>
      </c>
      <c r="J40" s="285"/>
      <c r="K40" s="286">
        <f t="shared" si="0"/>
        <v>0</v>
      </c>
    </row>
    <row r="41" spans="1:11" s="227" customFormat="1" x14ac:dyDescent="0.35">
      <c r="A41" s="29" t="s">
        <v>2887</v>
      </c>
      <c r="B41" s="299" t="s">
        <v>2888</v>
      </c>
      <c r="C41" s="299" t="s">
        <v>2879</v>
      </c>
      <c r="D41" s="299" t="s">
        <v>2880</v>
      </c>
      <c r="E41" s="299" t="s">
        <v>101</v>
      </c>
      <c r="F41" s="300">
        <v>255</v>
      </c>
      <c r="G41" s="299" t="s">
        <v>186</v>
      </c>
      <c r="H41" s="300">
        <v>0.95</v>
      </c>
      <c r="I41" s="284">
        <f>(H41*'Информация о ценах'!$D$68+EAST_TG_19RUB!H41*'Информация о ценах'!$D$68*'Информация о ценах'!$E$68)*'Информация о ценах'!$B$6*1.02*1.2</f>
        <v>47.965499999999999</v>
      </c>
      <c r="J41" s="285"/>
      <c r="K41" s="286">
        <f t="shared" si="0"/>
        <v>0</v>
      </c>
    </row>
    <row r="42" spans="1:11" s="227" customFormat="1" x14ac:dyDescent="0.35">
      <c r="A42" s="29" t="s">
        <v>2889</v>
      </c>
      <c r="B42" s="299" t="s">
        <v>2890</v>
      </c>
      <c r="C42" s="299" t="s">
        <v>2879</v>
      </c>
      <c r="D42" s="299" t="s">
        <v>2880</v>
      </c>
      <c r="E42" s="299" t="s">
        <v>2795</v>
      </c>
      <c r="F42" s="300">
        <v>309</v>
      </c>
      <c r="G42" s="299" t="s">
        <v>2891</v>
      </c>
      <c r="H42" s="300">
        <v>1.75</v>
      </c>
      <c r="I42" s="284">
        <f>(H42*'Информация о ценах'!$D$68+EAST_TG_19RUB!H42*'Информация о ценах'!$D$68*'Информация о ценах'!$E$68)*'Информация о ценах'!$B$6*1.02*1.2</f>
        <v>88.35750000000003</v>
      </c>
      <c r="J42" s="285"/>
      <c r="K42" s="286">
        <f t="shared" si="0"/>
        <v>0</v>
      </c>
    </row>
    <row r="43" spans="1:11" s="227" customFormat="1" x14ac:dyDescent="0.35">
      <c r="A43" s="29" t="s">
        <v>2892</v>
      </c>
      <c r="B43" s="299" t="s">
        <v>2893</v>
      </c>
      <c r="C43" s="299" t="s">
        <v>2879</v>
      </c>
      <c r="D43" s="299" t="s">
        <v>2880</v>
      </c>
      <c r="E43" s="299" t="s">
        <v>2799</v>
      </c>
      <c r="F43" s="300">
        <v>455</v>
      </c>
      <c r="G43" s="299" t="s">
        <v>2813</v>
      </c>
      <c r="H43" s="300">
        <v>2.87</v>
      </c>
      <c r="I43" s="284">
        <f>(H43*'Информация о ценах'!$D$68+EAST_TG_19RUB!H43*'Информация о ценах'!$D$68*'Информация о ценах'!$E$68)*'Информация о ценах'!$B$6*1.02*1.2</f>
        <v>144.90630000000002</v>
      </c>
      <c r="J43" s="285"/>
      <c r="K43" s="286">
        <f t="shared" si="0"/>
        <v>0</v>
      </c>
    </row>
    <row r="44" spans="1:11" s="227" customFormat="1" x14ac:dyDescent="0.35">
      <c r="A44" s="29" t="s">
        <v>2894</v>
      </c>
      <c r="B44" s="299" t="s">
        <v>2895</v>
      </c>
      <c r="C44" s="299" t="s">
        <v>2879</v>
      </c>
      <c r="D44" s="299" t="s">
        <v>2880</v>
      </c>
      <c r="E44" s="299" t="s">
        <v>2207</v>
      </c>
      <c r="F44" s="300">
        <v>624</v>
      </c>
      <c r="G44" s="299" t="s">
        <v>2800</v>
      </c>
      <c r="H44" s="300">
        <v>3.81</v>
      </c>
      <c r="I44" s="284">
        <f>(H44*'Информация о ценах'!$D$68+EAST_TG_19RUB!H44*'Информация о ценах'!$D$68*'Информация о ценах'!$E$68)*'Информация о ценах'!$B$6*1.02*1.2</f>
        <v>192.36690000000002</v>
      </c>
      <c r="J44" s="285"/>
      <c r="K44" s="286">
        <f t="shared" si="0"/>
        <v>0</v>
      </c>
    </row>
    <row r="45" spans="1:11" s="227" customFormat="1" x14ac:dyDescent="0.35">
      <c r="A45" s="29" t="s">
        <v>2896</v>
      </c>
      <c r="B45" s="299" t="s">
        <v>2897</v>
      </c>
      <c r="C45" s="299" t="s">
        <v>2879</v>
      </c>
      <c r="D45" s="299" t="s">
        <v>2880</v>
      </c>
      <c r="E45" s="299" t="s">
        <v>2840</v>
      </c>
      <c r="F45" s="129">
        <v>1197</v>
      </c>
      <c r="G45" s="299" t="s">
        <v>2819</v>
      </c>
      <c r="H45" s="300">
        <v>9.52</v>
      </c>
      <c r="I45" s="284">
        <f>(H45*'Информация о ценах'!$D$68+EAST_TG_19RUB!H45*'Информация о ценах'!$D$68*'Информация о ценах'!$E$68)*'Информация о ценах'!$B$6*1.02*1.2</f>
        <v>480.66479999999996</v>
      </c>
      <c r="J45" s="285"/>
      <c r="K45" s="286">
        <f t="shared" si="0"/>
        <v>0</v>
      </c>
    </row>
    <row r="46" spans="1:11" s="227" customFormat="1" x14ac:dyDescent="0.35">
      <c r="A46" s="29" t="s">
        <v>2898</v>
      </c>
      <c r="B46" s="299" t="s">
        <v>2899</v>
      </c>
      <c r="C46" s="299" t="s">
        <v>2879</v>
      </c>
      <c r="D46" s="299" t="s">
        <v>2880</v>
      </c>
      <c r="E46" s="299" t="s">
        <v>2211</v>
      </c>
      <c r="F46" s="129">
        <v>1562</v>
      </c>
      <c r="G46" s="299" t="s">
        <v>2900</v>
      </c>
      <c r="H46" s="300">
        <v>13.03</v>
      </c>
      <c r="I46" s="284">
        <f>(H46*'Информация о ценах'!$D$68+EAST_TG_19RUB!H46*'Информация о ценах'!$D$68*'Информация о ценах'!$E$68)*'Информация о ценах'!$B$6*1.02*1.2</f>
        <v>657.88469999999995</v>
      </c>
      <c r="J46" s="285"/>
      <c r="K46" s="286">
        <f t="shared" si="0"/>
        <v>0</v>
      </c>
    </row>
    <row r="47" spans="1:11" s="227" customFormat="1" x14ac:dyDescent="0.35">
      <c r="A47" s="29" t="s">
        <v>2901</v>
      </c>
      <c r="B47" s="299" t="s">
        <v>2902</v>
      </c>
      <c r="C47" s="299" t="s">
        <v>2879</v>
      </c>
      <c r="D47" s="299" t="s">
        <v>2880</v>
      </c>
      <c r="E47" s="299" t="s">
        <v>2687</v>
      </c>
      <c r="F47" s="300">
        <v>115</v>
      </c>
      <c r="G47" s="299" t="s">
        <v>104</v>
      </c>
      <c r="H47" s="300">
        <v>0.97</v>
      </c>
      <c r="I47" s="284">
        <f>(H47*'Информация о ценах'!$D$68+EAST_TG_19RUB!H47*'Информация о ценах'!$D$68*'Информация о ценах'!$E$68)*'Информация о ценах'!$B$6*1.02*1.2</f>
        <v>48.97529999999999</v>
      </c>
      <c r="J47" s="285"/>
      <c r="K47" s="286">
        <f t="shared" si="0"/>
        <v>0</v>
      </c>
    </row>
    <row r="48" spans="1:11" s="227" customFormat="1" x14ac:dyDescent="0.35">
      <c r="A48" s="29" t="s">
        <v>2903</v>
      </c>
      <c r="B48" s="299" t="s">
        <v>2904</v>
      </c>
      <c r="C48" s="299" t="s">
        <v>2879</v>
      </c>
      <c r="D48" s="299" t="s">
        <v>2880</v>
      </c>
      <c r="E48" s="299" t="s">
        <v>2709</v>
      </c>
      <c r="F48" s="300">
        <v>148</v>
      </c>
      <c r="G48" s="299" t="s">
        <v>107</v>
      </c>
      <c r="H48" s="300">
        <v>1.3</v>
      </c>
      <c r="I48" s="284">
        <f>(H48*'Информация о ценах'!$D$68+EAST_TG_19RUB!H48*'Информация о ценах'!$D$68*'Информация о ценах'!$E$68)*'Информация о ценах'!$B$6*1.02*1.2</f>
        <v>65.637</v>
      </c>
      <c r="J48" s="285"/>
      <c r="K48" s="286">
        <f t="shared" si="0"/>
        <v>0</v>
      </c>
    </row>
    <row r="49" spans="1:11" s="227" customFormat="1" x14ac:dyDescent="0.35">
      <c r="A49" s="29" t="s">
        <v>2905</v>
      </c>
      <c r="B49" s="299" t="s">
        <v>2906</v>
      </c>
      <c r="C49" s="299" t="s">
        <v>2879</v>
      </c>
      <c r="D49" s="299" t="s">
        <v>2880</v>
      </c>
      <c r="E49" s="299" t="s">
        <v>2688</v>
      </c>
      <c r="F49" s="300">
        <v>184</v>
      </c>
      <c r="G49" s="299" t="s">
        <v>229</v>
      </c>
      <c r="H49" s="300">
        <v>1.7</v>
      </c>
      <c r="I49" s="284">
        <f>(H49*'Информация о ценах'!$D$68+EAST_TG_19RUB!H49*'Информация о ценах'!$D$68*'Информация о ценах'!$E$68)*'Информация о ценах'!$B$6*1.02*1.2</f>
        <v>85.832999999999998</v>
      </c>
      <c r="J49" s="285"/>
      <c r="K49" s="286">
        <f t="shared" si="0"/>
        <v>0</v>
      </c>
    </row>
    <row r="50" spans="1:11" s="227" customFormat="1" x14ac:dyDescent="0.35">
      <c r="A50" s="29" t="s">
        <v>2907</v>
      </c>
      <c r="B50" s="299" t="s">
        <v>2908</v>
      </c>
      <c r="C50" s="299" t="s">
        <v>2879</v>
      </c>
      <c r="D50" s="299" t="s">
        <v>2880</v>
      </c>
      <c r="E50" s="299" t="s">
        <v>2689</v>
      </c>
      <c r="F50" s="300">
        <v>290</v>
      </c>
      <c r="G50" s="299" t="s">
        <v>2909</v>
      </c>
      <c r="H50" s="300">
        <v>2.02</v>
      </c>
      <c r="I50" s="284">
        <f>(H50*'Информация о ценах'!$D$68+EAST_TG_19RUB!H50*'Информация о ценах'!$D$68*'Информация о ценах'!$E$68)*'Информация о ценах'!$B$6*1.02*1.2</f>
        <v>101.98980000000002</v>
      </c>
      <c r="J50" s="285"/>
      <c r="K50" s="286">
        <f t="shared" si="0"/>
        <v>0</v>
      </c>
    </row>
    <row r="51" spans="1:11" s="227" customFormat="1" x14ac:dyDescent="0.35">
      <c r="A51" s="29" t="s">
        <v>2910</v>
      </c>
      <c r="B51" s="299" t="s">
        <v>2911</v>
      </c>
      <c r="C51" s="299" t="s">
        <v>2912</v>
      </c>
      <c r="D51" s="299" t="s">
        <v>2913</v>
      </c>
      <c r="E51" s="299" t="s">
        <v>2783</v>
      </c>
      <c r="F51" s="300">
        <v>39</v>
      </c>
      <c r="G51" s="299" t="s">
        <v>1129</v>
      </c>
      <c r="H51" s="300">
        <v>0.89</v>
      </c>
      <c r="I51" s="284">
        <f>(H51*'Информация о ценах'!$D$68+EAST_TG_19RUB!H51*'Информация о ценах'!$D$68*'Информация о ценах'!$E$68)*'Информация о ценах'!$B$6*1.02*1.2</f>
        <v>44.93610000000001</v>
      </c>
      <c r="J51" s="285"/>
      <c r="K51" s="286">
        <f t="shared" si="0"/>
        <v>0</v>
      </c>
    </row>
    <row r="52" spans="1:11" s="227" customFormat="1" x14ac:dyDescent="0.35">
      <c r="A52" s="29" t="s">
        <v>2914</v>
      </c>
      <c r="B52" s="299" t="s">
        <v>2915</v>
      </c>
      <c r="C52" s="299" t="s">
        <v>2912</v>
      </c>
      <c r="D52" s="299" t="s">
        <v>2913</v>
      </c>
      <c r="E52" s="299" t="s">
        <v>2786</v>
      </c>
      <c r="F52" s="300">
        <v>62</v>
      </c>
      <c r="G52" s="299" t="s">
        <v>1094</v>
      </c>
      <c r="H52" s="300">
        <v>0.78</v>
      </c>
      <c r="I52" s="284">
        <f>(H52*'Информация о ценах'!$D$68+EAST_TG_19RUB!H52*'Информация о ценах'!$D$68*'Информация о ценах'!$E$68)*'Информация о ценах'!$B$6*1.02*1.2</f>
        <v>39.382200000000005</v>
      </c>
      <c r="J52" s="285"/>
      <c r="K52" s="286">
        <f t="shared" si="0"/>
        <v>0</v>
      </c>
    </row>
    <row r="53" spans="1:11" s="227" customFormat="1" x14ac:dyDescent="0.35">
      <c r="A53" s="29" t="s">
        <v>2916</v>
      </c>
      <c r="B53" s="299" t="s">
        <v>2917</v>
      </c>
      <c r="C53" s="299" t="s">
        <v>2912</v>
      </c>
      <c r="D53" s="299" t="s">
        <v>2913</v>
      </c>
      <c r="E53" s="299" t="s">
        <v>595</v>
      </c>
      <c r="F53" s="300">
        <v>87</v>
      </c>
      <c r="G53" s="299" t="s">
        <v>1416</v>
      </c>
      <c r="H53" s="300">
        <v>0.55000000000000004</v>
      </c>
      <c r="I53" s="284">
        <f>(H53*'Информация о ценах'!$D$68+EAST_TG_19RUB!H53*'Информация о ценах'!$D$68*'Информация о ценах'!$E$68)*'Информация о ценах'!$B$6*1.02*1.2</f>
        <v>27.769500000000004</v>
      </c>
      <c r="J53" s="285"/>
      <c r="K53" s="286">
        <f t="shared" si="0"/>
        <v>0</v>
      </c>
    </row>
    <row r="54" spans="1:11" s="227" customFormat="1" x14ac:dyDescent="0.35">
      <c r="A54" s="29" t="s">
        <v>2918</v>
      </c>
      <c r="B54" s="299" t="s">
        <v>2919</v>
      </c>
      <c r="C54" s="299" t="s">
        <v>2912</v>
      </c>
      <c r="D54" s="299" t="s">
        <v>2913</v>
      </c>
      <c r="E54" s="299" t="s">
        <v>617</v>
      </c>
      <c r="F54" s="300">
        <v>138</v>
      </c>
      <c r="G54" s="299" t="s">
        <v>107</v>
      </c>
      <c r="H54" s="300">
        <v>0.71</v>
      </c>
      <c r="I54" s="284">
        <f>(H54*'Информация о ценах'!$D$68+EAST_TG_19RUB!H54*'Информация о ценах'!$D$68*'Информация о ценах'!$E$68)*'Информация о ценах'!$B$6*1.02*1.2</f>
        <v>35.847900000000003</v>
      </c>
      <c r="J54" s="285"/>
      <c r="K54" s="286">
        <f t="shared" si="0"/>
        <v>0</v>
      </c>
    </row>
    <row r="55" spans="1:11" s="227" customFormat="1" x14ac:dyDescent="0.35">
      <c r="A55" s="29" t="s">
        <v>2920</v>
      </c>
      <c r="B55" s="299" t="s">
        <v>2921</v>
      </c>
      <c r="C55" s="299" t="s">
        <v>2912</v>
      </c>
      <c r="D55" s="299" t="s">
        <v>2913</v>
      </c>
      <c r="E55" s="299" t="s">
        <v>101</v>
      </c>
      <c r="F55" s="300">
        <v>208</v>
      </c>
      <c r="G55" s="299" t="s">
        <v>186</v>
      </c>
      <c r="H55" s="300">
        <v>1.18</v>
      </c>
      <c r="I55" s="284">
        <f>(H55*'Информация о ценах'!$D$68+EAST_TG_19RUB!H55*'Информация о ценах'!$D$68*'Информация о ценах'!$E$68)*'Информация о ценах'!$B$6*1.02*1.2</f>
        <v>59.578200000000002</v>
      </c>
      <c r="J55" s="285"/>
      <c r="K55" s="286">
        <f t="shared" si="0"/>
        <v>0</v>
      </c>
    </row>
    <row r="56" spans="1:11" s="227" customFormat="1" x14ac:dyDescent="0.35">
      <c r="A56" s="29" t="s">
        <v>2922</v>
      </c>
      <c r="B56" s="299" t="s">
        <v>2923</v>
      </c>
      <c r="C56" s="299" t="s">
        <v>2912</v>
      </c>
      <c r="D56" s="299" t="s">
        <v>2913</v>
      </c>
      <c r="E56" s="299" t="s">
        <v>2795</v>
      </c>
      <c r="F56" s="300">
        <v>389</v>
      </c>
      <c r="G56" s="299" t="s">
        <v>2759</v>
      </c>
      <c r="H56" s="300">
        <v>2.0699999999999998</v>
      </c>
      <c r="I56" s="284">
        <f>(H56*'Информация о ценах'!$D$68+EAST_TG_19RUB!H56*'Информация о ценах'!$D$68*'Информация о ценах'!$E$68)*'Информация о ценах'!$B$6*1.02*1.2</f>
        <v>104.51430000000001</v>
      </c>
      <c r="J56" s="285"/>
      <c r="K56" s="286">
        <f t="shared" si="0"/>
        <v>0</v>
      </c>
    </row>
    <row r="57" spans="1:11" s="227" customFormat="1" x14ac:dyDescent="0.35">
      <c r="A57" s="29" t="s">
        <v>2924</v>
      </c>
      <c r="B57" s="299" t="s">
        <v>2925</v>
      </c>
      <c r="C57" s="299" t="s">
        <v>2912</v>
      </c>
      <c r="D57" s="299" t="s">
        <v>2913</v>
      </c>
      <c r="E57" s="299" t="s">
        <v>2799</v>
      </c>
      <c r="F57" s="300">
        <v>478</v>
      </c>
      <c r="G57" s="299" t="s">
        <v>2813</v>
      </c>
      <c r="H57" s="300">
        <v>4.33</v>
      </c>
      <c r="I57" s="284">
        <f>(H57*'Информация о ценах'!$D$68+EAST_TG_19RUB!H57*'Информация о ценах'!$D$68*'Информация о ценах'!$E$68)*'Информация о ценах'!$B$6*1.02*1.2</f>
        <v>218.62170000000003</v>
      </c>
      <c r="J57" s="285"/>
      <c r="K57" s="286">
        <f t="shared" si="0"/>
        <v>0</v>
      </c>
    </row>
    <row r="58" spans="1:11" s="227" customFormat="1" x14ac:dyDescent="0.35">
      <c r="A58" s="29" t="s">
        <v>2926</v>
      </c>
      <c r="B58" s="299" t="s">
        <v>2927</v>
      </c>
      <c r="C58" s="299" t="s">
        <v>2912</v>
      </c>
      <c r="D58" s="299" t="s">
        <v>2913</v>
      </c>
      <c r="E58" s="299" t="s">
        <v>2207</v>
      </c>
      <c r="F58" s="300">
        <v>862</v>
      </c>
      <c r="G58" s="299" t="s">
        <v>2834</v>
      </c>
      <c r="H58" s="300">
        <v>4.04</v>
      </c>
      <c r="I58" s="284">
        <f>(H58*'Информация о ценах'!$D$68+EAST_TG_19RUB!H58*'Информация о ценах'!$D$68*'Информация о ценах'!$E$68)*'Информация о ценах'!$B$6*1.02*1.2</f>
        <v>203.97960000000003</v>
      </c>
      <c r="J58" s="285"/>
      <c r="K58" s="286">
        <f t="shared" si="0"/>
        <v>0</v>
      </c>
    </row>
    <row r="59" spans="1:11" s="227" customFormat="1" x14ac:dyDescent="0.35">
      <c r="A59" s="29" t="s">
        <v>2928</v>
      </c>
      <c r="B59" s="299" t="s">
        <v>2929</v>
      </c>
      <c r="C59" s="299" t="s">
        <v>2912</v>
      </c>
      <c r="D59" s="299" t="s">
        <v>2913</v>
      </c>
      <c r="E59" s="299" t="s">
        <v>2840</v>
      </c>
      <c r="F59" s="129">
        <v>1422</v>
      </c>
      <c r="G59" s="299" t="s">
        <v>2930</v>
      </c>
      <c r="H59" s="300">
        <v>9.82</v>
      </c>
      <c r="I59" s="284">
        <f>(H59*'Информация о ценах'!$D$68+EAST_TG_19RUB!H59*'Информация о ценах'!$D$68*'Информация о ценах'!$E$68)*'Информация о ценах'!$B$6*1.02*1.2</f>
        <v>495.81180000000001</v>
      </c>
      <c r="J59" s="285"/>
      <c r="K59" s="286">
        <f t="shared" si="0"/>
        <v>0</v>
      </c>
    </row>
    <row r="60" spans="1:11" s="227" customFormat="1" x14ac:dyDescent="0.35">
      <c r="A60" s="29" t="s">
        <v>2931</v>
      </c>
      <c r="B60" s="299" t="s">
        <v>2932</v>
      </c>
      <c r="C60" s="299" t="s">
        <v>2912</v>
      </c>
      <c r="D60" s="299" t="s">
        <v>2913</v>
      </c>
      <c r="E60" s="299" t="s">
        <v>2211</v>
      </c>
      <c r="F60" s="129">
        <v>1802</v>
      </c>
      <c r="G60" s="299" t="s">
        <v>2900</v>
      </c>
      <c r="H60" s="300">
        <v>15.38</v>
      </c>
      <c r="I60" s="284">
        <f>(H60*'Информация о ценах'!$D$68+EAST_TG_19RUB!H60*'Информация о ценах'!$D$68*'Информация о ценах'!$E$68)*'Информация о ценах'!$B$6*1.02*1.2</f>
        <v>776.53620000000001</v>
      </c>
      <c r="J60" s="285"/>
      <c r="K60" s="286">
        <f t="shared" si="0"/>
        <v>0</v>
      </c>
    </row>
    <row r="61" spans="1:11" s="227" customFormat="1" x14ac:dyDescent="0.35">
      <c r="A61" s="29" t="s">
        <v>2933</v>
      </c>
      <c r="B61" s="299" t="s">
        <v>2934</v>
      </c>
      <c r="C61" s="299" t="s">
        <v>2935</v>
      </c>
      <c r="D61" s="299" t="s">
        <v>2936</v>
      </c>
      <c r="E61" s="299" t="s">
        <v>617</v>
      </c>
      <c r="F61" s="300">
        <v>379</v>
      </c>
      <c r="G61" s="299" t="s">
        <v>170</v>
      </c>
      <c r="H61" s="300">
        <v>2.84</v>
      </c>
      <c r="I61" s="284">
        <f>(H61*'Информация о ценах'!$D$68+EAST_TG_19RUB!H61*'Информация о ценах'!$D$68*'Информация о ценах'!$E$68)*'Информация о ценах'!$B$6*1.02*1.2</f>
        <v>143.39160000000001</v>
      </c>
      <c r="J61" s="285"/>
      <c r="K61" s="286">
        <f t="shared" si="0"/>
        <v>0</v>
      </c>
    </row>
    <row r="62" spans="1:11" s="227" customFormat="1" x14ac:dyDescent="0.35">
      <c r="A62" s="29" t="s">
        <v>2937</v>
      </c>
      <c r="B62" s="299" t="s">
        <v>2938</v>
      </c>
      <c r="C62" s="299" t="s">
        <v>2935</v>
      </c>
      <c r="D62" s="299" t="s">
        <v>2936</v>
      </c>
      <c r="E62" s="299" t="s">
        <v>101</v>
      </c>
      <c r="F62" s="300">
        <v>490</v>
      </c>
      <c r="G62" s="299" t="s">
        <v>180</v>
      </c>
      <c r="H62" s="300">
        <v>4.5</v>
      </c>
      <c r="I62" s="284">
        <f>(H62*'Информация о ценах'!$D$68+EAST_TG_19RUB!H62*'Информация о ценах'!$D$68*'Информация о ценах'!$E$68)*'Информация о ценах'!$B$6*1.02*1.2</f>
        <v>227.20500000000001</v>
      </c>
      <c r="J62" s="285"/>
      <c r="K62" s="286">
        <f t="shared" si="0"/>
        <v>0</v>
      </c>
    </row>
    <row r="63" spans="1:11" s="227" customFormat="1" x14ac:dyDescent="0.35">
      <c r="A63" s="29" t="s">
        <v>2939</v>
      </c>
      <c r="B63" s="299" t="s">
        <v>2940</v>
      </c>
      <c r="C63" s="299" t="s">
        <v>2935</v>
      </c>
      <c r="D63" s="299" t="s">
        <v>2936</v>
      </c>
      <c r="E63" s="299" t="s">
        <v>2795</v>
      </c>
      <c r="F63" s="300">
        <v>804</v>
      </c>
      <c r="G63" s="299" t="s">
        <v>2796</v>
      </c>
      <c r="H63" s="300">
        <v>8.93</v>
      </c>
      <c r="I63" s="284">
        <f>(H63*'Информация о ценах'!$D$68+EAST_TG_19RUB!H63*'Информация о ценах'!$D$68*'Информация о ценах'!$E$68)*'Информация о ценах'!$B$6*1.02*1.2</f>
        <v>450.87569999999999</v>
      </c>
      <c r="J63" s="285"/>
      <c r="K63" s="286">
        <f t="shared" si="0"/>
        <v>0</v>
      </c>
    </row>
    <row r="64" spans="1:11" s="227" customFormat="1" x14ac:dyDescent="0.35">
      <c r="A64" s="29" t="s">
        <v>2941</v>
      </c>
      <c r="B64" s="299" t="s">
        <v>2942</v>
      </c>
      <c r="C64" s="299" t="s">
        <v>2935</v>
      </c>
      <c r="D64" s="299" t="s">
        <v>2936</v>
      </c>
      <c r="E64" s="299" t="s">
        <v>2799</v>
      </c>
      <c r="F64" s="129">
        <v>1000</v>
      </c>
      <c r="G64" s="299" t="s">
        <v>2943</v>
      </c>
      <c r="H64" s="300">
        <v>12.44</v>
      </c>
      <c r="I64" s="284">
        <f>(H64*'Информация о ценах'!$D$68+EAST_TG_19RUB!H64*'Информация о ценах'!$D$68*'Информация о ценах'!$E$68)*'Информация о ценах'!$B$6*1.02*1.2</f>
        <v>628.0956000000001</v>
      </c>
      <c r="J64" s="285"/>
      <c r="K64" s="286">
        <f t="shared" si="0"/>
        <v>0</v>
      </c>
    </row>
    <row r="65" spans="1:11" s="227" customFormat="1" x14ac:dyDescent="0.35">
      <c r="A65" s="29" t="s">
        <v>2944</v>
      </c>
      <c r="B65" s="299" t="s">
        <v>2945</v>
      </c>
      <c r="C65" s="299" t="s">
        <v>2946</v>
      </c>
      <c r="D65" s="299" t="s">
        <v>2947</v>
      </c>
      <c r="E65" s="299" t="s">
        <v>595</v>
      </c>
      <c r="F65" s="300">
        <v>225</v>
      </c>
      <c r="G65" s="299" t="s">
        <v>148</v>
      </c>
      <c r="H65" s="300">
        <v>2.61</v>
      </c>
      <c r="I65" s="284">
        <f>(H65*'Информация о ценах'!$D$68+EAST_TG_19RUB!H65*'Информация о ценах'!$D$68*'Информация о ценах'!$E$68)*'Информация о ценах'!$B$6*1.02*1.2</f>
        <v>131.77889999999999</v>
      </c>
      <c r="J65" s="285"/>
      <c r="K65" s="286">
        <f t="shared" si="0"/>
        <v>0</v>
      </c>
    </row>
    <row r="66" spans="1:11" s="227" customFormat="1" x14ac:dyDescent="0.35">
      <c r="A66" s="29" t="s">
        <v>2948</v>
      </c>
      <c r="B66" s="299" t="s">
        <v>2949</v>
      </c>
      <c r="C66" s="299" t="s">
        <v>2946</v>
      </c>
      <c r="D66" s="299" t="s">
        <v>2947</v>
      </c>
      <c r="E66" s="299" t="s">
        <v>617</v>
      </c>
      <c r="F66" s="300">
        <v>371</v>
      </c>
      <c r="G66" s="299" t="s">
        <v>170</v>
      </c>
      <c r="H66" s="300">
        <v>4.0199999999999996</v>
      </c>
      <c r="I66" s="284">
        <f>(H66*'Информация о ценах'!$D$68+EAST_TG_19RUB!H66*'Информация о ценах'!$D$68*'Информация о ценах'!$E$68)*'Информация о ценах'!$B$6*1.02*1.2</f>
        <v>202.96979999999996</v>
      </c>
      <c r="J66" s="285"/>
      <c r="K66" s="286">
        <f t="shared" si="0"/>
        <v>0</v>
      </c>
    </row>
    <row r="67" spans="1:11" s="227" customFormat="1" x14ac:dyDescent="0.35">
      <c r="A67" s="29" t="s">
        <v>2950</v>
      </c>
      <c r="B67" s="299" t="s">
        <v>2951</v>
      </c>
      <c r="C67" s="299" t="s">
        <v>2946</v>
      </c>
      <c r="D67" s="299" t="s">
        <v>2947</v>
      </c>
      <c r="E67" s="299" t="s">
        <v>101</v>
      </c>
      <c r="F67" s="300">
        <v>482</v>
      </c>
      <c r="G67" s="299" t="s">
        <v>180</v>
      </c>
      <c r="H67" s="300">
        <v>5.28</v>
      </c>
      <c r="I67" s="284">
        <f>(H67*'Информация о ценах'!$D$68+EAST_TG_19RUB!H67*'Информация о ценах'!$D$68*'Информация о ценах'!$E$68)*'Информация о ценах'!$B$6*1.02*1.2</f>
        <v>266.58720000000005</v>
      </c>
      <c r="J67" s="285"/>
      <c r="K67" s="286">
        <f t="shared" ref="K67:K130" si="1">J67*I67</f>
        <v>0</v>
      </c>
    </row>
    <row r="68" spans="1:11" s="227" customFormat="1" x14ac:dyDescent="0.35">
      <c r="A68" s="29" t="s">
        <v>2952</v>
      </c>
      <c r="B68" s="299" t="s">
        <v>2953</v>
      </c>
      <c r="C68" s="299" t="s">
        <v>2946</v>
      </c>
      <c r="D68" s="299" t="s">
        <v>2947</v>
      </c>
      <c r="E68" s="299" t="s">
        <v>2795</v>
      </c>
      <c r="F68" s="300">
        <v>821</v>
      </c>
      <c r="G68" s="299" t="s">
        <v>2796</v>
      </c>
      <c r="H68" s="300">
        <v>7.76</v>
      </c>
      <c r="I68" s="284">
        <f>(H68*'Информация о ценах'!$D$68+EAST_TG_19RUB!H68*'Информация о ценах'!$D$68*'Информация о ценах'!$E$68)*'Информация о ценах'!$B$6*1.02*1.2</f>
        <v>391.80239999999992</v>
      </c>
      <c r="J68" s="285"/>
      <c r="K68" s="286">
        <f t="shared" si="1"/>
        <v>0</v>
      </c>
    </row>
    <row r="69" spans="1:11" s="227" customFormat="1" x14ac:dyDescent="0.35">
      <c r="A69" s="29" t="s">
        <v>2954</v>
      </c>
      <c r="B69" s="299" t="s">
        <v>2955</v>
      </c>
      <c r="C69" s="299" t="s">
        <v>2946</v>
      </c>
      <c r="D69" s="299" t="s">
        <v>2947</v>
      </c>
      <c r="E69" s="299" t="s">
        <v>2799</v>
      </c>
      <c r="F69" s="129">
        <v>1020</v>
      </c>
      <c r="G69" s="299" t="s">
        <v>2943</v>
      </c>
      <c r="H69" s="300">
        <v>12.44</v>
      </c>
      <c r="I69" s="284">
        <f>(H69*'Информация о ценах'!$D$68+EAST_TG_19RUB!H69*'Информация о ценах'!$D$68*'Информация о ценах'!$E$68)*'Информация о ценах'!$B$6*1.02*1.2</f>
        <v>628.0956000000001</v>
      </c>
      <c r="J69" s="285"/>
      <c r="K69" s="286">
        <f t="shared" si="1"/>
        <v>0</v>
      </c>
    </row>
    <row r="70" spans="1:11" s="227" customFormat="1" x14ac:dyDescent="0.35">
      <c r="A70" s="29" t="s">
        <v>2956</v>
      </c>
      <c r="B70" s="299" t="s">
        <v>2957</v>
      </c>
      <c r="C70" s="299" t="s">
        <v>2946</v>
      </c>
      <c r="D70" s="299" t="s">
        <v>2947</v>
      </c>
      <c r="E70" s="299" t="s">
        <v>2207</v>
      </c>
      <c r="F70" s="129">
        <v>1700</v>
      </c>
      <c r="G70" s="299" t="s">
        <v>2819</v>
      </c>
      <c r="H70" s="300">
        <v>14.46</v>
      </c>
      <c r="I70" s="284">
        <f>(H70*'Информация о ценах'!$D$68+EAST_TG_19RUB!H70*'Информация о ценах'!$D$68*'Информация о ценах'!$E$68)*'Информация о ценах'!$B$6*1.02*1.2</f>
        <v>730.08540000000005</v>
      </c>
      <c r="J70" s="285"/>
      <c r="K70" s="286">
        <f t="shared" si="1"/>
        <v>0</v>
      </c>
    </row>
    <row r="71" spans="1:11" s="227" customFormat="1" x14ac:dyDescent="0.35">
      <c r="A71" s="29" t="s">
        <v>2958</v>
      </c>
      <c r="B71" s="299" t="s">
        <v>2959</v>
      </c>
      <c r="C71" s="299" t="s">
        <v>2960</v>
      </c>
      <c r="D71" s="299" t="s">
        <v>2961</v>
      </c>
      <c r="E71" s="299" t="s">
        <v>595</v>
      </c>
      <c r="F71" s="300">
        <v>286</v>
      </c>
      <c r="G71" s="299" t="s">
        <v>148</v>
      </c>
      <c r="H71" s="300">
        <v>2.92</v>
      </c>
      <c r="I71" s="284">
        <f>(H71*'Информация о ценах'!$D$68+EAST_TG_19RUB!H71*'Информация о ценах'!$D$68*'Информация о ценах'!$E$68)*'Информация о ценах'!$B$6*1.02*1.2</f>
        <v>147.4308</v>
      </c>
      <c r="J71" s="285"/>
      <c r="K71" s="286">
        <f t="shared" si="1"/>
        <v>0</v>
      </c>
    </row>
    <row r="72" spans="1:11" s="227" customFormat="1" x14ac:dyDescent="0.35">
      <c r="A72" s="29" t="s">
        <v>2962</v>
      </c>
      <c r="B72" s="299" t="s">
        <v>2963</v>
      </c>
      <c r="C72" s="299" t="s">
        <v>2960</v>
      </c>
      <c r="D72" s="299" t="s">
        <v>2961</v>
      </c>
      <c r="E72" s="299" t="s">
        <v>617</v>
      </c>
      <c r="F72" s="300">
        <v>310</v>
      </c>
      <c r="G72" s="299" t="s">
        <v>180</v>
      </c>
      <c r="H72" s="300">
        <v>3.19</v>
      </c>
      <c r="I72" s="284">
        <f>(H72*'Информация о ценах'!$D$68+EAST_TG_19RUB!H72*'Информация о ценах'!$D$68*'Информация о ценах'!$E$68)*'Информация о ценах'!$B$6*1.02*1.2</f>
        <v>161.06310000000002</v>
      </c>
      <c r="J72" s="285"/>
      <c r="K72" s="286">
        <f t="shared" si="1"/>
        <v>0</v>
      </c>
    </row>
    <row r="73" spans="1:11" s="227" customFormat="1" x14ac:dyDescent="0.35">
      <c r="A73" s="29" t="s">
        <v>2964</v>
      </c>
      <c r="B73" s="299" t="s">
        <v>2965</v>
      </c>
      <c r="C73" s="299" t="s">
        <v>2960</v>
      </c>
      <c r="D73" s="299" t="s">
        <v>2961</v>
      </c>
      <c r="E73" s="299" t="s">
        <v>101</v>
      </c>
      <c r="F73" s="300">
        <v>590</v>
      </c>
      <c r="G73" s="299" t="s">
        <v>1675</v>
      </c>
      <c r="H73" s="300">
        <v>4.68</v>
      </c>
      <c r="I73" s="284">
        <f>(H73*'Информация о ценах'!$D$68+EAST_TG_19RUB!H73*'Информация о ценах'!$D$68*'Информация о ценах'!$E$68)*'Информация о ценах'!$B$6*1.02*1.2</f>
        <v>236.29319999999996</v>
      </c>
      <c r="J73" s="285"/>
      <c r="K73" s="286">
        <f t="shared" si="1"/>
        <v>0</v>
      </c>
    </row>
    <row r="74" spans="1:11" s="227" customFormat="1" x14ac:dyDescent="0.35">
      <c r="A74" s="29" t="s">
        <v>2966</v>
      </c>
      <c r="B74" s="299" t="s">
        <v>2967</v>
      </c>
      <c r="C74" s="299" t="s">
        <v>2960</v>
      </c>
      <c r="D74" s="299" t="s">
        <v>2961</v>
      </c>
      <c r="E74" s="299" t="s">
        <v>2795</v>
      </c>
      <c r="F74" s="300">
        <v>843</v>
      </c>
      <c r="G74" s="299" t="s">
        <v>2800</v>
      </c>
      <c r="H74" s="300">
        <v>7</v>
      </c>
      <c r="I74" s="284">
        <f>(H74*'Информация о ценах'!$D$68+EAST_TG_19RUB!H74*'Информация о ценах'!$D$68*'Информация о ценах'!$E$68)*'Информация о ценах'!$B$6*1.02*1.2</f>
        <v>353.43000000000012</v>
      </c>
      <c r="J74" s="285"/>
      <c r="K74" s="286">
        <f t="shared" si="1"/>
        <v>0</v>
      </c>
    </row>
    <row r="75" spans="1:11" s="227" customFormat="1" x14ac:dyDescent="0.35">
      <c r="A75" s="29" t="s">
        <v>2968</v>
      </c>
      <c r="B75" s="299" t="s">
        <v>2969</v>
      </c>
      <c r="C75" s="299" t="s">
        <v>2960</v>
      </c>
      <c r="D75" s="299" t="s">
        <v>2961</v>
      </c>
      <c r="E75" s="299" t="s">
        <v>2799</v>
      </c>
      <c r="F75" s="129">
        <v>1188</v>
      </c>
      <c r="G75" s="299" t="s">
        <v>2970</v>
      </c>
      <c r="H75" s="300">
        <v>13.54</v>
      </c>
      <c r="I75" s="284">
        <f>(H75*'Информация о ценах'!$D$68+EAST_TG_19RUB!H75*'Информация о ценах'!$D$68*'Информация о ценах'!$E$68)*'Информация о ценах'!$B$6*1.02*1.2</f>
        <v>683.63459999999998</v>
      </c>
      <c r="J75" s="285"/>
      <c r="K75" s="286">
        <f t="shared" si="1"/>
        <v>0</v>
      </c>
    </row>
    <row r="76" spans="1:11" s="227" customFormat="1" x14ac:dyDescent="0.35">
      <c r="A76" s="29" t="s">
        <v>2971</v>
      </c>
      <c r="B76" s="299" t="s">
        <v>2972</v>
      </c>
      <c r="C76" s="299" t="s">
        <v>2960</v>
      </c>
      <c r="D76" s="299" t="s">
        <v>2961</v>
      </c>
      <c r="E76" s="299" t="s">
        <v>2207</v>
      </c>
      <c r="F76" s="129">
        <v>1994</v>
      </c>
      <c r="G76" s="299" t="s">
        <v>2837</v>
      </c>
      <c r="H76" s="300">
        <v>19.690000000000001</v>
      </c>
      <c r="I76" s="284">
        <f>(H76*'Информация о ценах'!$D$68+EAST_TG_19RUB!H76*'Информация о ценах'!$D$68*'Информация о ценах'!$E$68)*'Информация о ценах'!$B$6*1.02*1.2</f>
        <v>994.1481</v>
      </c>
      <c r="J76" s="285"/>
      <c r="K76" s="286">
        <f t="shared" si="1"/>
        <v>0</v>
      </c>
    </row>
    <row r="77" spans="1:11" s="227" customFormat="1" x14ac:dyDescent="0.35">
      <c r="A77" s="29" t="s">
        <v>2973</v>
      </c>
      <c r="B77" s="299" t="s">
        <v>2974</v>
      </c>
      <c r="C77" s="299" t="s">
        <v>2975</v>
      </c>
      <c r="D77" s="299" t="s">
        <v>2976</v>
      </c>
      <c r="E77" s="299" t="s">
        <v>2783</v>
      </c>
      <c r="F77" s="300">
        <v>165</v>
      </c>
      <c r="G77" s="299" t="s">
        <v>197</v>
      </c>
      <c r="H77" s="300">
        <v>4</v>
      </c>
      <c r="I77" s="284">
        <f>(H77*'Информация о ценах'!$D$68+EAST_TG_19RUB!H77*'Информация о ценах'!$D$68*'Информация о ценах'!$E$68)*'Информация о ценах'!$B$6*1.02*1.2</f>
        <v>201.96</v>
      </c>
      <c r="J77" s="285"/>
      <c r="K77" s="286">
        <f t="shared" si="1"/>
        <v>0</v>
      </c>
    </row>
    <row r="78" spans="1:11" s="227" customFormat="1" x14ac:dyDescent="0.35">
      <c r="A78" s="29" t="s">
        <v>2977</v>
      </c>
      <c r="B78" s="299" t="s">
        <v>2978</v>
      </c>
      <c r="C78" s="299" t="s">
        <v>2975</v>
      </c>
      <c r="D78" s="299" t="s">
        <v>2976</v>
      </c>
      <c r="E78" s="299" t="s">
        <v>595</v>
      </c>
      <c r="F78" s="300">
        <v>245</v>
      </c>
      <c r="G78" s="299" t="s">
        <v>148</v>
      </c>
      <c r="H78" s="300">
        <v>2.63</v>
      </c>
      <c r="I78" s="284">
        <f>(H78*'Информация о ценах'!$D$68+EAST_TG_19RUB!H78*'Информация о ценах'!$D$68*'Информация о ценах'!$E$68)*'Информация о ценах'!$B$6*1.02*1.2</f>
        <v>132.78870000000001</v>
      </c>
      <c r="J78" s="285"/>
      <c r="K78" s="286">
        <f t="shared" si="1"/>
        <v>0</v>
      </c>
    </row>
    <row r="79" spans="1:11" s="227" customFormat="1" x14ac:dyDescent="0.35">
      <c r="A79" s="29" t="s">
        <v>2979</v>
      </c>
      <c r="B79" s="299" t="s">
        <v>2980</v>
      </c>
      <c r="C79" s="299" t="s">
        <v>2975</v>
      </c>
      <c r="D79" s="299" t="s">
        <v>2976</v>
      </c>
      <c r="E79" s="299" t="s">
        <v>617</v>
      </c>
      <c r="F79" s="300">
        <v>384</v>
      </c>
      <c r="G79" s="299" t="s">
        <v>180</v>
      </c>
      <c r="H79" s="300">
        <v>3.97</v>
      </c>
      <c r="I79" s="284">
        <f>(H79*'Информация о ценах'!$D$68+EAST_TG_19RUB!H79*'Информация о ценах'!$D$68*'Информация о ценах'!$E$68)*'Информация о ценах'!$B$6*1.02*1.2</f>
        <v>200.44530000000006</v>
      </c>
      <c r="J79" s="285"/>
      <c r="K79" s="286">
        <f t="shared" si="1"/>
        <v>0</v>
      </c>
    </row>
    <row r="80" spans="1:11" s="227" customFormat="1" x14ac:dyDescent="0.35">
      <c r="A80" s="29" t="s">
        <v>2981</v>
      </c>
      <c r="B80" s="299" t="s">
        <v>2982</v>
      </c>
      <c r="C80" s="299" t="s">
        <v>2975</v>
      </c>
      <c r="D80" s="299" t="s">
        <v>2976</v>
      </c>
      <c r="E80" s="299" t="s">
        <v>101</v>
      </c>
      <c r="F80" s="300">
        <v>534</v>
      </c>
      <c r="G80" s="299" t="s">
        <v>1675</v>
      </c>
      <c r="H80" s="300">
        <v>5.75</v>
      </c>
      <c r="I80" s="284">
        <f>(H80*'Информация о ценах'!$D$68+EAST_TG_19RUB!H80*'Информация о ценах'!$D$68*'Информация о ценах'!$E$68)*'Информация о ценах'!$B$6*1.02*1.2</f>
        <v>290.3175</v>
      </c>
      <c r="J80" s="285"/>
      <c r="K80" s="286">
        <f t="shared" si="1"/>
        <v>0</v>
      </c>
    </row>
    <row r="81" spans="1:11" s="227" customFormat="1" x14ac:dyDescent="0.35">
      <c r="A81" s="29" t="s">
        <v>2983</v>
      </c>
      <c r="B81" s="299" t="s">
        <v>2984</v>
      </c>
      <c r="C81" s="299" t="s">
        <v>2975</v>
      </c>
      <c r="D81" s="299" t="s">
        <v>2976</v>
      </c>
      <c r="E81" s="299" t="s">
        <v>2795</v>
      </c>
      <c r="F81" s="300">
        <v>978</v>
      </c>
      <c r="G81" s="299" t="s">
        <v>2800</v>
      </c>
      <c r="H81" s="300">
        <v>7.67</v>
      </c>
      <c r="I81" s="284">
        <f>(H81*'Информация о ценах'!$D$68+EAST_TG_19RUB!H81*'Информация о ценах'!$D$68*'Информация о ценах'!$E$68)*'Информация о ценах'!$B$6*1.02*1.2</f>
        <v>387.25830000000002</v>
      </c>
      <c r="J81" s="285"/>
      <c r="K81" s="286">
        <f t="shared" si="1"/>
        <v>0</v>
      </c>
    </row>
    <row r="82" spans="1:11" s="227" customFormat="1" x14ac:dyDescent="0.35">
      <c r="A82" s="29" t="s">
        <v>2985</v>
      </c>
      <c r="B82" s="299" t="s">
        <v>2986</v>
      </c>
      <c r="C82" s="299" t="s">
        <v>2975</v>
      </c>
      <c r="D82" s="299" t="s">
        <v>2976</v>
      </c>
      <c r="E82" s="299" t="s">
        <v>2799</v>
      </c>
      <c r="F82" s="129">
        <v>1027</v>
      </c>
      <c r="G82" s="299" t="s">
        <v>2970</v>
      </c>
      <c r="H82" s="300">
        <v>13.75</v>
      </c>
      <c r="I82" s="284">
        <f>(H82*'Информация о ценах'!$D$68+EAST_TG_19RUB!H82*'Информация о ценах'!$D$68*'Информация о ценах'!$E$68)*'Информация о ценах'!$B$6*1.02*1.2</f>
        <v>694.23750000000007</v>
      </c>
      <c r="J82" s="285"/>
      <c r="K82" s="286">
        <f t="shared" si="1"/>
        <v>0</v>
      </c>
    </row>
    <row r="83" spans="1:11" s="227" customFormat="1" x14ac:dyDescent="0.35">
      <c r="A83" s="29" t="s">
        <v>2987</v>
      </c>
      <c r="B83" s="299" t="s">
        <v>2988</v>
      </c>
      <c r="C83" s="299" t="s">
        <v>2975</v>
      </c>
      <c r="D83" s="299" t="s">
        <v>2976</v>
      </c>
      <c r="E83" s="299" t="s">
        <v>2207</v>
      </c>
      <c r="F83" s="129">
        <v>1994</v>
      </c>
      <c r="G83" s="299" t="s">
        <v>2837</v>
      </c>
      <c r="H83" s="300">
        <v>15.38</v>
      </c>
      <c r="I83" s="284">
        <f>(H83*'Информация о ценах'!$D$68+EAST_TG_19RUB!H83*'Информация о ценах'!$D$68*'Информация о ценах'!$E$68)*'Информация о ценах'!$B$6*1.02*1.2</f>
        <v>776.53620000000001</v>
      </c>
      <c r="J83" s="285"/>
      <c r="K83" s="286">
        <f t="shared" si="1"/>
        <v>0</v>
      </c>
    </row>
    <row r="84" spans="1:11" s="227" customFormat="1" x14ac:dyDescent="0.35">
      <c r="A84" s="29" t="s">
        <v>2989</v>
      </c>
      <c r="B84" s="299" t="s">
        <v>2990</v>
      </c>
      <c r="C84" s="299" t="s">
        <v>2975</v>
      </c>
      <c r="D84" s="299" t="s">
        <v>2976</v>
      </c>
      <c r="E84" s="299" t="s">
        <v>2840</v>
      </c>
      <c r="F84" s="129">
        <v>2600</v>
      </c>
      <c r="G84" s="299" t="s">
        <v>2841</v>
      </c>
      <c r="H84" s="300">
        <v>34.22</v>
      </c>
      <c r="I84" s="284">
        <f>(H84*'Информация о ценах'!$D$68+EAST_TG_19RUB!H84*'Информация о ценах'!$D$68*'Информация о ценах'!$E$68)*'Информация о ценах'!$B$6*1.02*1.2</f>
        <v>1727.7678000000001</v>
      </c>
      <c r="J84" s="285"/>
      <c r="K84" s="286">
        <f t="shared" si="1"/>
        <v>0</v>
      </c>
    </row>
    <row r="85" spans="1:11" s="227" customFormat="1" x14ac:dyDescent="0.35">
      <c r="A85" s="29" t="s">
        <v>2991</v>
      </c>
      <c r="B85" s="299" t="s">
        <v>2992</v>
      </c>
      <c r="C85" s="299" t="s">
        <v>2993</v>
      </c>
      <c r="D85" s="299" t="s">
        <v>2994</v>
      </c>
      <c r="E85" s="299" t="s">
        <v>595</v>
      </c>
      <c r="F85" s="300">
        <v>85</v>
      </c>
      <c r="G85" s="299" t="s">
        <v>102</v>
      </c>
      <c r="H85" s="300">
        <v>1.25</v>
      </c>
      <c r="I85" s="284">
        <f>(H85*'Информация о ценах'!$D$68+EAST_TG_19RUB!H85*'Информация о ценах'!$D$68*'Информация о ценах'!$E$68)*'Информация о ценах'!$B$6*1.02*1.2</f>
        <v>63.112499999999997</v>
      </c>
      <c r="J85" s="285"/>
      <c r="K85" s="286">
        <f t="shared" si="1"/>
        <v>0</v>
      </c>
    </row>
    <row r="86" spans="1:11" s="227" customFormat="1" x14ac:dyDescent="0.35">
      <c r="A86" s="29" t="s">
        <v>2995</v>
      </c>
      <c r="B86" s="299" t="s">
        <v>2996</v>
      </c>
      <c r="C86" s="299" t="s">
        <v>2993</v>
      </c>
      <c r="D86" s="299" t="s">
        <v>2994</v>
      </c>
      <c r="E86" s="299" t="s">
        <v>617</v>
      </c>
      <c r="F86" s="300">
        <v>141</v>
      </c>
      <c r="G86" s="299" t="s">
        <v>197</v>
      </c>
      <c r="H86" s="300">
        <v>1.57</v>
      </c>
      <c r="I86" s="284">
        <f>(H86*'Информация о ценах'!$D$68+EAST_TG_19RUB!H86*'Информация о ценах'!$D$68*'Информация о ценах'!$E$68)*'Информация о ценах'!$B$6*1.02*1.2</f>
        <v>79.269300000000015</v>
      </c>
      <c r="J86" s="285"/>
      <c r="K86" s="286">
        <f t="shared" si="1"/>
        <v>0</v>
      </c>
    </row>
    <row r="87" spans="1:11" s="227" customFormat="1" x14ac:dyDescent="0.35">
      <c r="A87" s="29" t="s">
        <v>2997</v>
      </c>
      <c r="B87" s="299" t="s">
        <v>2998</v>
      </c>
      <c r="C87" s="299" t="s">
        <v>2993</v>
      </c>
      <c r="D87" s="299" t="s">
        <v>2994</v>
      </c>
      <c r="E87" s="299" t="s">
        <v>101</v>
      </c>
      <c r="F87" s="300">
        <v>172</v>
      </c>
      <c r="G87" s="299" t="s">
        <v>148</v>
      </c>
      <c r="H87" s="300">
        <v>2.2999999999999998</v>
      </c>
      <c r="I87" s="284">
        <f>(H87*'Информация о ценах'!$D$68+EAST_TG_19RUB!H87*'Информация о ценах'!$D$68*'Информация о ценах'!$E$68)*'Информация о ценах'!$B$6*1.02*1.2</f>
        <v>116.12699999999998</v>
      </c>
      <c r="J87" s="285"/>
      <c r="K87" s="286">
        <f t="shared" si="1"/>
        <v>0</v>
      </c>
    </row>
    <row r="88" spans="1:11" s="227" customFormat="1" x14ac:dyDescent="0.35">
      <c r="A88" s="29" t="s">
        <v>2999</v>
      </c>
      <c r="B88" s="299" t="s">
        <v>3000</v>
      </c>
      <c r="C88" s="299" t="s">
        <v>2993</v>
      </c>
      <c r="D88" s="299" t="s">
        <v>2994</v>
      </c>
      <c r="E88" s="299" t="s">
        <v>2795</v>
      </c>
      <c r="F88" s="300">
        <v>288</v>
      </c>
      <c r="G88" s="299" t="s">
        <v>2891</v>
      </c>
      <c r="H88" s="300">
        <v>5.98</v>
      </c>
      <c r="I88" s="284">
        <f>(H88*'Информация о ценах'!$D$68+EAST_TG_19RUB!H88*'Информация о ценах'!$D$68*'Информация о ценах'!$E$68)*'Информация о ценах'!$B$6*1.02*1.2</f>
        <v>301.93020000000007</v>
      </c>
      <c r="J88" s="285"/>
      <c r="K88" s="286">
        <f t="shared" si="1"/>
        <v>0</v>
      </c>
    </row>
    <row r="89" spans="1:11" s="227" customFormat="1" x14ac:dyDescent="0.35">
      <c r="A89" s="29" t="s">
        <v>3001</v>
      </c>
      <c r="B89" s="299" t="s">
        <v>3002</v>
      </c>
      <c r="C89" s="299" t="s">
        <v>2993</v>
      </c>
      <c r="D89" s="299" t="s">
        <v>2994</v>
      </c>
      <c r="E89" s="299" t="s">
        <v>2799</v>
      </c>
      <c r="F89" s="300">
        <v>369</v>
      </c>
      <c r="G89" s="299" t="s">
        <v>2813</v>
      </c>
      <c r="H89" s="300">
        <v>7.34</v>
      </c>
      <c r="I89" s="284">
        <f>(H89*'Информация о ценах'!$D$68+EAST_TG_19RUB!H89*'Информация о ценах'!$D$68*'Информация о ценах'!$E$68)*'Информация о ценах'!$B$6*1.02*1.2</f>
        <v>370.59659999999997</v>
      </c>
      <c r="J89" s="285"/>
      <c r="K89" s="286">
        <f t="shared" si="1"/>
        <v>0</v>
      </c>
    </row>
    <row r="90" spans="1:11" s="227" customFormat="1" x14ac:dyDescent="0.35">
      <c r="A90" s="29" t="s">
        <v>3003</v>
      </c>
      <c r="B90" s="299" t="s">
        <v>3004</v>
      </c>
      <c r="C90" s="299" t="s">
        <v>2993</v>
      </c>
      <c r="D90" s="299" t="s">
        <v>2994</v>
      </c>
      <c r="E90" s="299" t="s">
        <v>2207</v>
      </c>
      <c r="F90" s="300">
        <v>670</v>
      </c>
      <c r="G90" s="299" t="s">
        <v>2800</v>
      </c>
      <c r="H90" s="300">
        <v>6.7</v>
      </c>
      <c r="I90" s="284">
        <f>(H90*'Информация о ценах'!$D$68+EAST_TG_19RUB!H90*'Информация о ценах'!$D$68*'Информация о ценах'!$E$68)*'Информация о ценах'!$B$6*1.02*1.2</f>
        <v>338.28300000000007</v>
      </c>
      <c r="J90" s="285"/>
      <c r="K90" s="286">
        <f t="shared" si="1"/>
        <v>0</v>
      </c>
    </row>
    <row r="91" spans="1:11" s="227" customFormat="1" x14ac:dyDescent="0.35">
      <c r="A91" s="29" t="s">
        <v>3005</v>
      </c>
      <c r="B91" s="299" t="s">
        <v>3006</v>
      </c>
      <c r="C91" s="299" t="s">
        <v>3007</v>
      </c>
      <c r="D91" s="299" t="s">
        <v>3008</v>
      </c>
      <c r="E91" s="299" t="s">
        <v>595</v>
      </c>
      <c r="F91" s="300">
        <v>81</v>
      </c>
      <c r="G91" s="299" t="s">
        <v>102</v>
      </c>
      <c r="H91" s="300">
        <v>1.19</v>
      </c>
      <c r="I91" s="284">
        <f>(H91*'Информация о ценах'!$D$68+EAST_TG_19RUB!H91*'Информация о ценах'!$D$68*'Информация о ценах'!$E$68)*'Информация о ценах'!$B$6*1.02*1.2</f>
        <v>60.083099999999995</v>
      </c>
      <c r="J91" s="285"/>
      <c r="K91" s="286">
        <f t="shared" si="1"/>
        <v>0</v>
      </c>
    </row>
    <row r="92" spans="1:11" s="227" customFormat="1" x14ac:dyDescent="0.35">
      <c r="A92" s="29" t="s">
        <v>3009</v>
      </c>
      <c r="B92" s="299" t="s">
        <v>3010</v>
      </c>
      <c r="C92" s="299" t="s">
        <v>3007</v>
      </c>
      <c r="D92" s="299" t="s">
        <v>3008</v>
      </c>
      <c r="E92" s="299" t="s">
        <v>617</v>
      </c>
      <c r="F92" s="300">
        <v>118</v>
      </c>
      <c r="G92" s="299" t="s">
        <v>104</v>
      </c>
      <c r="H92" s="300">
        <v>1.7</v>
      </c>
      <c r="I92" s="284">
        <f>(H92*'Информация о ценах'!$D$68+EAST_TG_19RUB!H92*'Информация о ценах'!$D$68*'Информация о ценах'!$E$68)*'Информация о ценах'!$B$6*1.02*1.2</f>
        <v>85.832999999999998</v>
      </c>
      <c r="J92" s="285"/>
      <c r="K92" s="286">
        <f t="shared" si="1"/>
        <v>0</v>
      </c>
    </row>
    <row r="93" spans="1:11" s="227" customFormat="1" x14ac:dyDescent="0.35">
      <c r="A93" s="29" t="s">
        <v>3011</v>
      </c>
      <c r="B93" s="299" t="s">
        <v>3012</v>
      </c>
      <c r="C93" s="299" t="s">
        <v>3007</v>
      </c>
      <c r="D93" s="299" t="s">
        <v>3008</v>
      </c>
      <c r="E93" s="299" t="s">
        <v>101</v>
      </c>
      <c r="F93" s="300">
        <v>146</v>
      </c>
      <c r="G93" s="299" t="s">
        <v>229</v>
      </c>
      <c r="H93" s="300">
        <v>2.2999999999999998</v>
      </c>
      <c r="I93" s="284">
        <f>(H93*'Информация о ценах'!$D$68+EAST_TG_19RUB!H93*'Информация о ценах'!$D$68*'Информация о ценах'!$E$68)*'Информация о ценах'!$B$6*1.02*1.2</f>
        <v>116.12699999999998</v>
      </c>
      <c r="J93" s="285"/>
      <c r="K93" s="286">
        <f t="shared" si="1"/>
        <v>0</v>
      </c>
    </row>
    <row r="94" spans="1:11" s="227" customFormat="1" x14ac:dyDescent="0.35">
      <c r="A94" s="29" t="s">
        <v>3013</v>
      </c>
      <c r="B94" s="299" t="s">
        <v>3014</v>
      </c>
      <c r="C94" s="299" t="s">
        <v>3007</v>
      </c>
      <c r="D94" s="299" t="s">
        <v>3008</v>
      </c>
      <c r="E94" s="299" t="s">
        <v>2795</v>
      </c>
      <c r="F94" s="300">
        <v>282</v>
      </c>
      <c r="G94" s="299" t="s">
        <v>3015</v>
      </c>
      <c r="H94" s="300">
        <v>6.15</v>
      </c>
      <c r="I94" s="284">
        <f>(H94*'Информация о ценах'!$D$68+EAST_TG_19RUB!H94*'Информация о ценах'!$D$68*'Информация о ценах'!$E$68)*'Информация о ценах'!$B$6*1.02*1.2</f>
        <v>310.51350000000002</v>
      </c>
      <c r="J94" s="285"/>
      <c r="K94" s="286">
        <f t="shared" si="1"/>
        <v>0</v>
      </c>
    </row>
    <row r="95" spans="1:11" s="227" customFormat="1" x14ac:dyDescent="0.35">
      <c r="A95" s="29" t="s">
        <v>3016</v>
      </c>
      <c r="B95" s="299" t="s">
        <v>3017</v>
      </c>
      <c r="C95" s="299" t="s">
        <v>3007</v>
      </c>
      <c r="D95" s="299" t="s">
        <v>3008</v>
      </c>
      <c r="E95" s="299" t="s">
        <v>2799</v>
      </c>
      <c r="F95" s="300">
        <v>386</v>
      </c>
      <c r="G95" s="299" t="s">
        <v>2865</v>
      </c>
      <c r="H95" s="300">
        <v>6.68</v>
      </c>
      <c r="I95" s="284">
        <f>(H95*'Информация о ценах'!$D$68+EAST_TG_19RUB!H95*'Информация о ценах'!$D$68*'Информация о ценах'!$E$68)*'Информация о ценах'!$B$6*1.02*1.2</f>
        <v>337.27320000000003</v>
      </c>
      <c r="J95" s="285"/>
      <c r="K95" s="286">
        <f t="shared" si="1"/>
        <v>0</v>
      </c>
    </row>
    <row r="96" spans="1:11" s="227" customFormat="1" x14ac:dyDescent="0.35">
      <c r="A96" s="29" t="s">
        <v>3018</v>
      </c>
      <c r="B96" s="299" t="s">
        <v>3019</v>
      </c>
      <c r="C96" s="299" t="s">
        <v>3007</v>
      </c>
      <c r="D96" s="299" t="s">
        <v>3008</v>
      </c>
      <c r="E96" s="299" t="s">
        <v>2207</v>
      </c>
      <c r="F96" s="300">
        <v>656</v>
      </c>
      <c r="G96" s="299" t="s">
        <v>2796</v>
      </c>
      <c r="H96" s="300">
        <v>7.03</v>
      </c>
      <c r="I96" s="284">
        <f>(H96*'Информация о ценах'!$D$68+EAST_TG_19RUB!H96*'Информация о ценах'!$D$68*'Информация о ценах'!$E$68)*'Информация о ценах'!$B$6*1.02*1.2</f>
        <v>354.94470000000001</v>
      </c>
      <c r="J96" s="285"/>
      <c r="K96" s="286">
        <f t="shared" si="1"/>
        <v>0</v>
      </c>
    </row>
    <row r="97" spans="1:11" s="227" customFormat="1" x14ac:dyDescent="0.35">
      <c r="A97" s="29" t="s">
        <v>3020</v>
      </c>
      <c r="B97" s="299" t="s">
        <v>3021</v>
      </c>
      <c r="C97" s="299" t="s">
        <v>3022</v>
      </c>
      <c r="D97" s="299" t="s">
        <v>3023</v>
      </c>
      <c r="E97" s="299" t="s">
        <v>2783</v>
      </c>
      <c r="F97" s="300">
        <v>72</v>
      </c>
      <c r="G97" s="299" t="s">
        <v>367</v>
      </c>
      <c r="H97" s="300">
        <v>0.88</v>
      </c>
      <c r="I97" s="284">
        <f>(H97*'Информация о ценах'!$D$68+EAST_TG_19RUB!H97*'Информация о ценах'!$D$68*'Информация о ценах'!$E$68)*'Информация о ценах'!$B$6*1.02*1.2</f>
        <v>44.431200000000004</v>
      </c>
      <c r="J97" s="285"/>
      <c r="K97" s="286">
        <f t="shared" si="1"/>
        <v>0</v>
      </c>
    </row>
    <row r="98" spans="1:11" s="227" customFormat="1" x14ac:dyDescent="0.35">
      <c r="A98" s="29" t="s">
        <v>3024</v>
      </c>
      <c r="B98" s="299" t="s">
        <v>3025</v>
      </c>
      <c r="C98" s="299" t="s">
        <v>3022</v>
      </c>
      <c r="D98" s="299" t="s">
        <v>3023</v>
      </c>
      <c r="E98" s="299" t="s">
        <v>2786</v>
      </c>
      <c r="F98" s="300">
        <v>103</v>
      </c>
      <c r="G98" s="299" t="s">
        <v>238</v>
      </c>
      <c r="H98" s="300">
        <v>0.79</v>
      </c>
      <c r="I98" s="284">
        <f>(H98*'Информация о ценах'!$D$68+EAST_TG_19RUB!H98*'Информация о ценах'!$D$68*'Информация о ценах'!$E$68)*'Информация о ценах'!$B$6*1.02*1.2</f>
        <v>39.887100000000004</v>
      </c>
      <c r="J98" s="285"/>
      <c r="K98" s="286">
        <f t="shared" si="1"/>
        <v>0</v>
      </c>
    </row>
    <row r="99" spans="1:11" s="227" customFormat="1" x14ac:dyDescent="0.35">
      <c r="A99" s="29" t="s">
        <v>3026</v>
      </c>
      <c r="B99" s="299" t="s">
        <v>3027</v>
      </c>
      <c r="C99" s="299" t="s">
        <v>3022</v>
      </c>
      <c r="D99" s="299" t="s">
        <v>3023</v>
      </c>
      <c r="E99" s="299" t="s">
        <v>595</v>
      </c>
      <c r="F99" s="300">
        <v>123</v>
      </c>
      <c r="G99" s="299" t="s">
        <v>197</v>
      </c>
      <c r="H99" s="300">
        <v>0.55000000000000004</v>
      </c>
      <c r="I99" s="284">
        <f>(H99*'Информация о ценах'!$D$68+EAST_TG_19RUB!H99*'Информация о ценах'!$D$68*'Информация о ценах'!$E$68)*'Информация о ценах'!$B$6*1.02*1.2</f>
        <v>27.769500000000004</v>
      </c>
      <c r="J99" s="285"/>
      <c r="K99" s="286">
        <f t="shared" si="1"/>
        <v>0</v>
      </c>
    </row>
    <row r="100" spans="1:11" s="227" customFormat="1" x14ac:dyDescent="0.35">
      <c r="A100" s="29" t="s">
        <v>3028</v>
      </c>
      <c r="B100" s="299" t="s">
        <v>3029</v>
      </c>
      <c r="C100" s="299" t="s">
        <v>3022</v>
      </c>
      <c r="D100" s="299" t="s">
        <v>3023</v>
      </c>
      <c r="E100" s="299" t="s">
        <v>617</v>
      </c>
      <c r="F100" s="300">
        <v>216</v>
      </c>
      <c r="G100" s="299" t="s">
        <v>136</v>
      </c>
      <c r="H100" s="300">
        <v>0.92</v>
      </c>
      <c r="I100" s="284">
        <f>(H100*'Информация о ценах'!$D$68+EAST_TG_19RUB!H100*'Информация о ценах'!$D$68*'Информация о ценах'!$E$68)*'Информация о ценах'!$B$6*1.02*1.2</f>
        <v>46.450800000000008</v>
      </c>
      <c r="J100" s="285"/>
      <c r="K100" s="286">
        <f t="shared" si="1"/>
        <v>0</v>
      </c>
    </row>
    <row r="101" spans="1:11" s="227" customFormat="1" x14ac:dyDescent="0.35">
      <c r="A101" s="29" t="s">
        <v>3030</v>
      </c>
      <c r="B101" s="299" t="s">
        <v>3031</v>
      </c>
      <c r="C101" s="299" t="s">
        <v>3022</v>
      </c>
      <c r="D101" s="299" t="s">
        <v>3023</v>
      </c>
      <c r="E101" s="299" t="s">
        <v>101</v>
      </c>
      <c r="F101" s="300">
        <v>343</v>
      </c>
      <c r="G101" s="299" t="s">
        <v>180</v>
      </c>
      <c r="H101" s="300">
        <v>1.32</v>
      </c>
      <c r="I101" s="284">
        <f>(H101*'Информация о ценах'!$D$68+EAST_TG_19RUB!H101*'Информация о ценах'!$D$68*'Информация о ценах'!$E$68)*'Информация о ценах'!$B$6*1.02*1.2</f>
        <v>66.646800000000013</v>
      </c>
      <c r="J101" s="285"/>
      <c r="K101" s="286">
        <f t="shared" si="1"/>
        <v>0</v>
      </c>
    </row>
    <row r="102" spans="1:11" s="227" customFormat="1" x14ac:dyDescent="0.35">
      <c r="A102" s="29" t="s">
        <v>3032</v>
      </c>
      <c r="B102" s="299" t="s">
        <v>3033</v>
      </c>
      <c r="C102" s="299" t="s">
        <v>3022</v>
      </c>
      <c r="D102" s="299" t="s">
        <v>3023</v>
      </c>
      <c r="E102" s="299" t="s">
        <v>2795</v>
      </c>
      <c r="F102" s="300">
        <v>424</v>
      </c>
      <c r="G102" s="299" t="s">
        <v>2816</v>
      </c>
      <c r="H102" s="300">
        <v>3.01</v>
      </c>
      <c r="I102" s="284">
        <f>(H102*'Информация о ценах'!$D$68+EAST_TG_19RUB!H102*'Информация о ценах'!$D$68*'Информация о ценах'!$E$68)*'Информация о ценах'!$B$6*1.02*1.2</f>
        <v>151.97489999999999</v>
      </c>
      <c r="J102" s="285"/>
      <c r="K102" s="286">
        <f t="shared" si="1"/>
        <v>0</v>
      </c>
    </row>
    <row r="103" spans="1:11" s="227" customFormat="1" x14ac:dyDescent="0.35">
      <c r="A103" s="29" t="s">
        <v>3034</v>
      </c>
      <c r="B103" s="299" t="s">
        <v>3035</v>
      </c>
      <c r="C103" s="299" t="s">
        <v>3022</v>
      </c>
      <c r="D103" s="299" t="s">
        <v>3023</v>
      </c>
      <c r="E103" s="299" t="s">
        <v>2799</v>
      </c>
      <c r="F103" s="300">
        <v>612</v>
      </c>
      <c r="G103" s="299" t="s">
        <v>3036</v>
      </c>
      <c r="H103" s="300">
        <v>3.76</v>
      </c>
      <c r="I103" s="284">
        <f>(H103*'Информация о ценах'!$D$68+EAST_TG_19RUB!H103*'Информация о ценах'!$D$68*'Информация о ценах'!$E$68)*'Информация о ценах'!$B$6*1.02*1.2</f>
        <v>189.8424</v>
      </c>
      <c r="J103" s="285"/>
      <c r="K103" s="286">
        <f t="shared" si="1"/>
        <v>0</v>
      </c>
    </row>
    <row r="104" spans="1:11" s="227" customFormat="1" x14ac:dyDescent="0.35">
      <c r="A104" s="29" t="s">
        <v>3037</v>
      </c>
      <c r="B104" s="299" t="s">
        <v>3038</v>
      </c>
      <c r="C104" s="299" t="s">
        <v>3022</v>
      </c>
      <c r="D104" s="299" t="s">
        <v>3023</v>
      </c>
      <c r="E104" s="299" t="s">
        <v>2207</v>
      </c>
      <c r="F104" s="300">
        <v>770</v>
      </c>
      <c r="G104" s="299" t="s">
        <v>3039</v>
      </c>
      <c r="H104" s="300">
        <v>5.2</v>
      </c>
      <c r="I104" s="284">
        <f>(H104*'Информация о ценах'!$D$68+EAST_TG_19RUB!H104*'Информация о ценах'!$D$68*'Информация о ценах'!$E$68)*'Информация о ценах'!$B$6*1.02*1.2</f>
        <v>262.548</v>
      </c>
      <c r="J104" s="285"/>
      <c r="K104" s="286">
        <f t="shared" si="1"/>
        <v>0</v>
      </c>
    </row>
    <row r="105" spans="1:11" s="227" customFormat="1" x14ac:dyDescent="0.35">
      <c r="A105" s="29" t="s">
        <v>3040</v>
      </c>
      <c r="B105" s="299" t="s">
        <v>3041</v>
      </c>
      <c r="C105" s="299" t="s">
        <v>3022</v>
      </c>
      <c r="D105" s="299" t="s">
        <v>3023</v>
      </c>
      <c r="E105" s="299" t="s">
        <v>2840</v>
      </c>
      <c r="F105" s="129">
        <v>1652</v>
      </c>
      <c r="G105" s="299" t="s">
        <v>3042</v>
      </c>
      <c r="H105" s="300">
        <v>11.59</v>
      </c>
      <c r="I105" s="284">
        <f>(H105*'Информация о ценах'!$D$68+EAST_TG_19RUB!H105*'Информация о ценах'!$D$68*'Информация о ценах'!$E$68)*'Информация о ценах'!$B$6*1.02*1.2</f>
        <v>585.17910000000006</v>
      </c>
      <c r="J105" s="285"/>
      <c r="K105" s="286">
        <f t="shared" si="1"/>
        <v>0</v>
      </c>
    </row>
    <row r="106" spans="1:11" s="227" customFormat="1" x14ac:dyDescent="0.35">
      <c r="A106" s="29" t="s">
        <v>3043</v>
      </c>
      <c r="B106" s="299" t="s">
        <v>3044</v>
      </c>
      <c r="C106" s="299" t="s">
        <v>3022</v>
      </c>
      <c r="D106" s="299" t="s">
        <v>3023</v>
      </c>
      <c r="E106" s="299" t="s">
        <v>2211</v>
      </c>
      <c r="F106" s="129">
        <v>2126</v>
      </c>
      <c r="G106" s="299" t="s">
        <v>2841</v>
      </c>
      <c r="H106" s="300">
        <v>21</v>
      </c>
      <c r="I106" s="284">
        <f>(H106*'Информация о ценах'!$D$68+EAST_TG_19RUB!H106*'Информация о ценах'!$D$68*'Информация о ценах'!$E$68)*'Информация о ценах'!$B$6*1.02*1.2</f>
        <v>1060.29</v>
      </c>
      <c r="J106" s="285"/>
      <c r="K106" s="286">
        <f t="shared" si="1"/>
        <v>0</v>
      </c>
    </row>
    <row r="107" spans="1:11" s="227" customFormat="1" x14ac:dyDescent="0.35">
      <c r="A107" s="29" t="s">
        <v>3045</v>
      </c>
      <c r="B107" s="299" t="s">
        <v>3046</v>
      </c>
      <c r="C107" s="299" t="s">
        <v>3022</v>
      </c>
      <c r="D107" s="299" t="s">
        <v>3023</v>
      </c>
      <c r="E107" s="299" t="s">
        <v>2214</v>
      </c>
      <c r="F107" s="129">
        <v>4600</v>
      </c>
      <c r="G107" s="299" t="s">
        <v>2844</v>
      </c>
      <c r="H107" s="300">
        <v>31.11</v>
      </c>
      <c r="I107" s="284">
        <f>(H107*'Информация о ценах'!$D$68+EAST_TG_19RUB!H107*'Информация о ценах'!$D$68*'Информация о ценах'!$E$68)*'Информация о ценах'!$B$6*1.02*1.2</f>
        <v>1570.7439000000002</v>
      </c>
      <c r="J107" s="285"/>
      <c r="K107" s="286">
        <f t="shared" si="1"/>
        <v>0</v>
      </c>
    </row>
    <row r="108" spans="1:11" s="227" customFormat="1" x14ac:dyDescent="0.35">
      <c r="A108" s="29" t="s">
        <v>3047</v>
      </c>
      <c r="B108" s="299" t="s">
        <v>3048</v>
      </c>
      <c r="C108" s="299" t="s">
        <v>3022</v>
      </c>
      <c r="D108" s="299" t="s">
        <v>3023</v>
      </c>
      <c r="E108" s="299" t="s">
        <v>2691</v>
      </c>
      <c r="F108" s="300">
        <v>116</v>
      </c>
      <c r="G108" s="299" t="s">
        <v>223</v>
      </c>
      <c r="H108" s="300">
        <v>1.04</v>
      </c>
      <c r="I108" s="284">
        <f>(H108*'Информация о ценах'!$D$68+EAST_TG_19RUB!H108*'Информация о ценах'!$D$68*'Информация о ценах'!$E$68)*'Информация о ценах'!$B$6*1.02*1.2</f>
        <v>52.509600000000013</v>
      </c>
      <c r="J108" s="285"/>
      <c r="K108" s="286">
        <f t="shared" si="1"/>
        <v>0</v>
      </c>
    </row>
    <row r="109" spans="1:11" s="227" customFormat="1" x14ac:dyDescent="0.35">
      <c r="A109" s="29" t="s">
        <v>3049</v>
      </c>
      <c r="B109" s="299" t="s">
        <v>3050</v>
      </c>
      <c r="C109" s="299" t="s">
        <v>3022</v>
      </c>
      <c r="D109" s="299" t="s">
        <v>3023</v>
      </c>
      <c r="E109" s="299" t="s">
        <v>2692</v>
      </c>
      <c r="F109" s="300">
        <v>162</v>
      </c>
      <c r="G109" s="299" t="s">
        <v>229</v>
      </c>
      <c r="H109" s="300">
        <v>1.35</v>
      </c>
      <c r="I109" s="284">
        <f>(H109*'Информация о ценах'!$D$68+EAST_TG_19RUB!H109*'Информация о ценах'!$D$68*'Информация о ценах'!$E$68)*'Информация о ценах'!$B$6*1.02*1.2</f>
        <v>68.161500000000018</v>
      </c>
      <c r="J109" s="285"/>
      <c r="K109" s="286">
        <f t="shared" si="1"/>
        <v>0</v>
      </c>
    </row>
    <row r="110" spans="1:11" s="227" customFormat="1" x14ac:dyDescent="0.35">
      <c r="A110" s="29" t="s">
        <v>3051</v>
      </c>
      <c r="B110" s="299" t="s">
        <v>3052</v>
      </c>
      <c r="C110" s="299" t="s">
        <v>3022</v>
      </c>
      <c r="D110" s="299" t="s">
        <v>3023</v>
      </c>
      <c r="E110" s="299" t="s">
        <v>3053</v>
      </c>
      <c r="F110" s="300">
        <v>171</v>
      </c>
      <c r="G110" s="299" t="s">
        <v>107</v>
      </c>
      <c r="H110" s="300">
        <v>1.22</v>
      </c>
      <c r="I110" s="284">
        <f>(H110*'Информация о ценах'!$D$68+EAST_TG_19RUB!H110*'Информация о ценах'!$D$68*'Информация о ценах'!$E$68)*'Информация о ценах'!$B$6*1.02*1.2</f>
        <v>61.597800000000007</v>
      </c>
      <c r="J110" s="285"/>
      <c r="K110" s="286">
        <f t="shared" si="1"/>
        <v>0</v>
      </c>
    </row>
    <row r="111" spans="1:11" s="227" customFormat="1" x14ac:dyDescent="0.35">
      <c r="A111" s="29" t="s">
        <v>3054</v>
      </c>
      <c r="B111" s="299" t="s">
        <v>3055</v>
      </c>
      <c r="C111" s="299" t="s">
        <v>3022</v>
      </c>
      <c r="D111" s="299" t="s">
        <v>3023</v>
      </c>
      <c r="E111" s="299" t="s">
        <v>2694</v>
      </c>
      <c r="F111" s="300">
        <v>167</v>
      </c>
      <c r="G111" s="299" t="s">
        <v>229</v>
      </c>
      <c r="H111" s="300">
        <v>1.21</v>
      </c>
      <c r="I111" s="284">
        <f>(H111*'Информация о ценах'!$D$68+EAST_TG_19RUB!H111*'Информация о ценах'!$D$68*'Информация о ценах'!$E$68)*'Информация о ценах'!$B$6*1.02*1.2</f>
        <v>61.0929</v>
      </c>
      <c r="J111" s="285"/>
      <c r="K111" s="286">
        <f t="shared" si="1"/>
        <v>0</v>
      </c>
    </row>
    <row r="112" spans="1:11" s="227" customFormat="1" x14ac:dyDescent="0.35">
      <c r="A112" s="29" t="s">
        <v>3056</v>
      </c>
      <c r="B112" s="299" t="s">
        <v>3057</v>
      </c>
      <c r="C112" s="299" t="s">
        <v>3022</v>
      </c>
      <c r="D112" s="299" t="s">
        <v>3023</v>
      </c>
      <c r="E112" s="299" t="s">
        <v>3058</v>
      </c>
      <c r="F112" s="300">
        <v>263</v>
      </c>
      <c r="G112" s="299" t="s">
        <v>136</v>
      </c>
      <c r="H112" s="300">
        <v>2.0699999999999998</v>
      </c>
      <c r="I112" s="284">
        <f>(H112*'Информация о ценах'!$D$68+EAST_TG_19RUB!H112*'Информация о ценах'!$D$68*'Информация о ценах'!$E$68)*'Информация о ценах'!$B$6*1.02*1.2</f>
        <v>104.51430000000001</v>
      </c>
      <c r="J112" s="285"/>
      <c r="K112" s="286">
        <f t="shared" si="1"/>
        <v>0</v>
      </c>
    </row>
    <row r="113" spans="1:11" s="227" customFormat="1" x14ac:dyDescent="0.35">
      <c r="A113" s="29" t="s">
        <v>3059</v>
      </c>
      <c r="B113" s="299" t="s">
        <v>3060</v>
      </c>
      <c r="C113" s="299" t="s">
        <v>3022</v>
      </c>
      <c r="D113" s="299" t="s">
        <v>3023</v>
      </c>
      <c r="E113" s="299" t="s">
        <v>2696</v>
      </c>
      <c r="F113" s="300">
        <v>210</v>
      </c>
      <c r="G113" s="299" t="s">
        <v>136</v>
      </c>
      <c r="H113" s="300">
        <v>1.64</v>
      </c>
      <c r="I113" s="284">
        <f>(H113*'Информация о ценах'!$D$68+EAST_TG_19RUB!H113*'Информация о ценах'!$D$68*'Информация о ценах'!$E$68)*'Информация о ценах'!$B$6*1.02*1.2</f>
        <v>82.803600000000003</v>
      </c>
      <c r="J113" s="285"/>
      <c r="K113" s="286">
        <f t="shared" si="1"/>
        <v>0</v>
      </c>
    </row>
    <row r="114" spans="1:11" s="227" customFormat="1" x14ac:dyDescent="0.35">
      <c r="A114" s="29" t="s">
        <v>3061</v>
      </c>
      <c r="B114" s="299" t="s">
        <v>3062</v>
      </c>
      <c r="C114" s="299" t="s">
        <v>3022</v>
      </c>
      <c r="D114" s="299" t="s">
        <v>3023</v>
      </c>
      <c r="E114" s="299" t="s">
        <v>2697</v>
      </c>
      <c r="F114" s="300">
        <v>250</v>
      </c>
      <c r="G114" s="299" t="s">
        <v>170</v>
      </c>
      <c r="H114" s="300">
        <v>1.43</v>
      </c>
      <c r="I114" s="284">
        <f>(H114*'Информация о ценах'!$D$68+EAST_TG_19RUB!H114*'Информация о ценах'!$D$68*'Информация о ценах'!$E$68)*'Информация о ценах'!$B$6*1.02*1.2</f>
        <v>72.200699999999998</v>
      </c>
      <c r="J114" s="285"/>
      <c r="K114" s="286">
        <f t="shared" si="1"/>
        <v>0</v>
      </c>
    </row>
    <row r="115" spans="1:11" s="227" customFormat="1" x14ac:dyDescent="0.35">
      <c r="A115" s="29" t="s">
        <v>3063</v>
      </c>
      <c r="B115" s="299" t="s">
        <v>3064</v>
      </c>
      <c r="C115" s="299" t="s">
        <v>3022</v>
      </c>
      <c r="D115" s="299" t="s">
        <v>3023</v>
      </c>
      <c r="E115" s="299" t="s">
        <v>2699</v>
      </c>
      <c r="F115" s="300">
        <v>344</v>
      </c>
      <c r="G115" s="299" t="s">
        <v>2759</v>
      </c>
      <c r="H115" s="300">
        <v>2.16</v>
      </c>
      <c r="I115" s="284">
        <f>(H115*'Информация о ценах'!$D$68+EAST_TG_19RUB!H115*'Информация о ценах'!$D$68*'Информация о ценах'!$E$68)*'Информация о ценах'!$B$6*1.02*1.2</f>
        <v>109.05840000000001</v>
      </c>
      <c r="J115" s="285"/>
      <c r="K115" s="286">
        <f t="shared" si="1"/>
        <v>0</v>
      </c>
    </row>
    <row r="116" spans="1:11" s="227" customFormat="1" x14ac:dyDescent="0.35">
      <c r="A116" s="29" t="s">
        <v>3065</v>
      </c>
      <c r="B116" s="299" t="s">
        <v>3066</v>
      </c>
      <c r="C116" s="299" t="s">
        <v>3022</v>
      </c>
      <c r="D116" s="299" t="s">
        <v>3023</v>
      </c>
      <c r="E116" s="299" t="s">
        <v>2700</v>
      </c>
      <c r="F116" s="300">
        <v>344</v>
      </c>
      <c r="G116" s="299" t="s">
        <v>2759</v>
      </c>
      <c r="H116" s="300">
        <v>2.87</v>
      </c>
      <c r="I116" s="284">
        <f>(H116*'Информация о ценах'!$D$68+EAST_TG_19RUB!H116*'Информация о ценах'!$D$68*'Информация о ценах'!$E$68)*'Информация о ценах'!$B$6*1.02*1.2</f>
        <v>144.90630000000002</v>
      </c>
      <c r="J116" s="285"/>
      <c r="K116" s="286">
        <f t="shared" si="1"/>
        <v>0</v>
      </c>
    </row>
    <row r="117" spans="1:11" s="227" customFormat="1" x14ac:dyDescent="0.35">
      <c r="A117" s="29" t="s">
        <v>3067</v>
      </c>
      <c r="B117" s="299" t="s">
        <v>3068</v>
      </c>
      <c r="C117" s="299" t="s">
        <v>3022</v>
      </c>
      <c r="D117" s="299" t="s">
        <v>3023</v>
      </c>
      <c r="E117" s="299" t="s">
        <v>2701</v>
      </c>
      <c r="F117" s="300">
        <v>378</v>
      </c>
      <c r="G117" s="299" t="s">
        <v>2865</v>
      </c>
      <c r="H117" s="300">
        <v>3.01</v>
      </c>
      <c r="I117" s="284">
        <f>(H117*'Информация о ценах'!$D$68+EAST_TG_19RUB!H117*'Информация о ценах'!$D$68*'Информация о ценах'!$E$68)*'Информация о ценах'!$B$6*1.02*1.2</f>
        <v>151.97489999999999</v>
      </c>
      <c r="J117" s="285"/>
      <c r="K117" s="286">
        <f t="shared" si="1"/>
        <v>0</v>
      </c>
    </row>
    <row r="118" spans="1:11" s="227" customFormat="1" x14ac:dyDescent="0.35">
      <c r="A118" s="29" t="s">
        <v>3069</v>
      </c>
      <c r="B118" s="299" t="s">
        <v>3070</v>
      </c>
      <c r="C118" s="299" t="s">
        <v>3022</v>
      </c>
      <c r="D118" s="299" t="s">
        <v>3023</v>
      </c>
      <c r="E118" s="299" t="s">
        <v>3071</v>
      </c>
      <c r="F118" s="300">
        <v>413</v>
      </c>
      <c r="G118" s="299" t="s">
        <v>2813</v>
      </c>
      <c r="H118" s="300">
        <v>2.99</v>
      </c>
      <c r="I118" s="284">
        <f>(H118*'Информация о ценах'!$D$68+EAST_TG_19RUB!H118*'Информация о ценах'!$D$68*'Информация о ценах'!$E$68)*'Информация о ценах'!$B$6*1.02*1.2</f>
        <v>150.96510000000004</v>
      </c>
      <c r="J118" s="285"/>
      <c r="K118" s="286">
        <f t="shared" si="1"/>
        <v>0</v>
      </c>
    </row>
    <row r="119" spans="1:11" s="227" customFormat="1" x14ac:dyDescent="0.35">
      <c r="A119" s="29" t="s">
        <v>3072</v>
      </c>
      <c r="B119" s="299" t="s">
        <v>3073</v>
      </c>
      <c r="C119" s="299" t="s">
        <v>3022</v>
      </c>
      <c r="D119" s="299" t="s">
        <v>3023</v>
      </c>
      <c r="E119" s="299" t="s">
        <v>3074</v>
      </c>
      <c r="F119" s="300">
        <v>437</v>
      </c>
      <c r="G119" s="299" t="s">
        <v>2813</v>
      </c>
      <c r="H119" s="300">
        <v>3.63</v>
      </c>
      <c r="I119" s="284">
        <f>(H119*'Информация о ценах'!$D$68+EAST_TG_19RUB!H119*'Информация о ценах'!$D$68*'Информация о ценах'!$E$68)*'Информация о ценах'!$B$6*1.02*1.2</f>
        <v>183.27870000000001</v>
      </c>
      <c r="J119" s="285"/>
      <c r="K119" s="286">
        <f t="shared" si="1"/>
        <v>0</v>
      </c>
    </row>
    <row r="120" spans="1:11" s="227" customFormat="1" x14ac:dyDescent="0.35">
      <c r="A120" s="29" t="s">
        <v>3075</v>
      </c>
      <c r="B120" s="299" t="s">
        <v>3076</v>
      </c>
      <c r="C120" s="299" t="s">
        <v>3022</v>
      </c>
      <c r="D120" s="299" t="s">
        <v>3023</v>
      </c>
      <c r="E120" s="299" t="s">
        <v>2702</v>
      </c>
      <c r="F120" s="300">
        <v>488</v>
      </c>
      <c r="G120" s="299" t="s">
        <v>2816</v>
      </c>
      <c r="H120" s="300">
        <v>4.05</v>
      </c>
      <c r="I120" s="284">
        <f>(H120*'Информация о ценах'!$D$68+EAST_TG_19RUB!H120*'Информация о ценах'!$D$68*'Информация о ценах'!$E$68)*'Информация о ценах'!$B$6*1.02*1.2</f>
        <v>204.4845</v>
      </c>
      <c r="J120" s="285"/>
      <c r="K120" s="286">
        <f t="shared" si="1"/>
        <v>0</v>
      </c>
    </row>
    <row r="121" spans="1:11" s="227" customFormat="1" x14ac:dyDescent="0.35">
      <c r="A121" s="29" t="s">
        <v>3077</v>
      </c>
      <c r="B121" s="299" t="s">
        <v>3078</v>
      </c>
      <c r="C121" s="299" t="s">
        <v>3022</v>
      </c>
      <c r="D121" s="299" t="s">
        <v>3023</v>
      </c>
      <c r="E121" s="299" t="s">
        <v>3079</v>
      </c>
      <c r="F121" s="300">
        <v>674</v>
      </c>
      <c r="G121" s="299" t="s">
        <v>2796</v>
      </c>
      <c r="H121" s="300">
        <v>5.31</v>
      </c>
      <c r="I121" s="284">
        <f>(H121*'Информация о ценах'!$D$68+EAST_TG_19RUB!H121*'Информация о ценах'!$D$68*'Информация о ценах'!$E$68)*'Информация о ценах'!$B$6*1.02*1.2</f>
        <v>268.1019</v>
      </c>
      <c r="J121" s="285"/>
      <c r="K121" s="286">
        <f t="shared" si="1"/>
        <v>0</v>
      </c>
    </row>
    <row r="122" spans="1:11" s="227" customFormat="1" x14ac:dyDescent="0.35">
      <c r="A122" s="29" t="s">
        <v>3080</v>
      </c>
      <c r="B122" s="299" t="s">
        <v>3081</v>
      </c>
      <c r="C122" s="299" t="s">
        <v>3022</v>
      </c>
      <c r="D122" s="299" t="s">
        <v>3023</v>
      </c>
      <c r="E122" s="299" t="s">
        <v>3082</v>
      </c>
      <c r="F122" s="300">
        <v>699</v>
      </c>
      <c r="G122" s="299" t="s">
        <v>2796</v>
      </c>
      <c r="H122" s="300">
        <v>5.34</v>
      </c>
      <c r="I122" s="284">
        <f>(H122*'Информация о ценах'!$D$68+EAST_TG_19RUB!H122*'Информация о ценах'!$D$68*'Информация о ценах'!$E$68)*'Информация о ценах'!$B$6*1.02*1.2</f>
        <v>269.61660000000006</v>
      </c>
      <c r="J122" s="285"/>
      <c r="K122" s="286">
        <f t="shared" si="1"/>
        <v>0</v>
      </c>
    </row>
    <row r="123" spans="1:11" s="227" customFormat="1" x14ac:dyDescent="0.35">
      <c r="A123" s="29" t="s">
        <v>3083</v>
      </c>
      <c r="B123" s="299" t="s">
        <v>3084</v>
      </c>
      <c r="C123" s="299" t="s">
        <v>3022</v>
      </c>
      <c r="D123" s="299" t="s">
        <v>3023</v>
      </c>
      <c r="E123" s="299" t="s">
        <v>2704</v>
      </c>
      <c r="F123" s="300">
        <v>746</v>
      </c>
      <c r="G123" s="299" t="s">
        <v>2800</v>
      </c>
      <c r="H123" s="300">
        <v>4.6100000000000003</v>
      </c>
      <c r="I123" s="284">
        <f>(H123*'Информация о ценах'!$D$68+EAST_TG_19RUB!H123*'Информация о ценах'!$D$68*'Информация о ценах'!$E$68)*'Информация о ценах'!$B$6*1.02*1.2</f>
        <v>232.75890000000001</v>
      </c>
      <c r="J123" s="285"/>
      <c r="K123" s="286">
        <f t="shared" si="1"/>
        <v>0</v>
      </c>
    </row>
    <row r="124" spans="1:11" s="227" customFormat="1" x14ac:dyDescent="0.35">
      <c r="A124" s="29" t="s">
        <v>3085</v>
      </c>
      <c r="B124" s="299" t="s">
        <v>3086</v>
      </c>
      <c r="C124" s="299" t="s">
        <v>3022</v>
      </c>
      <c r="D124" s="299" t="s">
        <v>3023</v>
      </c>
      <c r="E124" s="299" t="s">
        <v>3087</v>
      </c>
      <c r="F124" s="300">
        <v>724</v>
      </c>
      <c r="G124" s="299" t="s">
        <v>2834</v>
      </c>
      <c r="H124" s="300">
        <v>5.34</v>
      </c>
      <c r="I124" s="284">
        <f>(H124*'Информация о ценах'!$D$68+EAST_TG_19RUB!H124*'Информация о ценах'!$D$68*'Информация о ценах'!$E$68)*'Информация о ценах'!$B$6*1.02*1.2</f>
        <v>269.61660000000006</v>
      </c>
      <c r="J124" s="285"/>
      <c r="K124" s="286">
        <f t="shared" si="1"/>
        <v>0</v>
      </c>
    </row>
    <row r="125" spans="1:11" s="227" customFormat="1" x14ac:dyDescent="0.35">
      <c r="A125" s="29" t="s">
        <v>3088</v>
      </c>
      <c r="B125" s="299" t="s">
        <v>3089</v>
      </c>
      <c r="C125" s="299" t="s">
        <v>3022</v>
      </c>
      <c r="D125" s="299" t="s">
        <v>3023</v>
      </c>
      <c r="E125" s="299" t="s">
        <v>3090</v>
      </c>
      <c r="F125" s="300">
        <v>955</v>
      </c>
      <c r="G125" s="299" t="s">
        <v>2834</v>
      </c>
      <c r="H125" s="300">
        <v>6.17</v>
      </c>
      <c r="I125" s="284">
        <f>(H125*'Информация о ценах'!$D$68+EAST_TG_19RUB!H125*'Информация о ценах'!$D$68*'Информация о ценах'!$E$68)*'Информация о ценах'!$B$6*1.02*1.2</f>
        <v>311.52330000000001</v>
      </c>
      <c r="J125" s="285"/>
      <c r="K125" s="286">
        <f t="shared" si="1"/>
        <v>0</v>
      </c>
    </row>
    <row r="126" spans="1:11" s="227" customFormat="1" x14ac:dyDescent="0.35">
      <c r="A126" s="29" t="s">
        <v>3091</v>
      </c>
      <c r="B126" s="299" t="s">
        <v>3092</v>
      </c>
      <c r="C126" s="299" t="s">
        <v>3022</v>
      </c>
      <c r="D126" s="299" t="s">
        <v>3023</v>
      </c>
      <c r="E126" s="299" t="s">
        <v>3093</v>
      </c>
      <c r="F126" s="300">
        <v>130</v>
      </c>
      <c r="G126" s="299" t="s">
        <v>104</v>
      </c>
      <c r="H126" s="300">
        <v>1.1599999999999999</v>
      </c>
      <c r="I126" s="284">
        <f>(H126*'Информация о ценах'!$D$68+EAST_TG_19RUB!H126*'Информация о ценах'!$D$68*'Информация о ценах'!$E$68)*'Информация о ценах'!$B$6*1.02*1.2</f>
        <v>58.568399999999997</v>
      </c>
      <c r="J126" s="285"/>
      <c r="K126" s="286">
        <f t="shared" si="1"/>
        <v>0</v>
      </c>
    </row>
    <row r="127" spans="1:11" s="227" customFormat="1" x14ac:dyDescent="0.35">
      <c r="A127" s="29" t="s">
        <v>3094</v>
      </c>
      <c r="B127" s="299" t="s">
        <v>3095</v>
      </c>
      <c r="C127" s="299" t="s">
        <v>3022</v>
      </c>
      <c r="D127" s="299" t="s">
        <v>3023</v>
      </c>
      <c r="E127" s="299" t="s">
        <v>3096</v>
      </c>
      <c r="F127" s="300">
        <v>130</v>
      </c>
      <c r="G127" s="299" t="s">
        <v>104</v>
      </c>
      <c r="H127" s="300">
        <v>1.1299999999999999</v>
      </c>
      <c r="I127" s="284">
        <f>(H127*'Информация о ценах'!$D$68+EAST_TG_19RUB!H127*'Информация о ценах'!$D$68*'Информация о ценах'!$E$68)*'Информация о ценах'!$B$6*1.02*1.2</f>
        <v>57.053699999999999</v>
      </c>
      <c r="J127" s="285"/>
      <c r="K127" s="286">
        <f t="shared" si="1"/>
        <v>0</v>
      </c>
    </row>
    <row r="128" spans="1:11" s="227" customFormat="1" x14ac:dyDescent="0.35">
      <c r="A128" s="29" t="s">
        <v>3097</v>
      </c>
      <c r="B128" s="299" t="s">
        <v>3098</v>
      </c>
      <c r="C128" s="299" t="s">
        <v>3022</v>
      </c>
      <c r="D128" s="299" t="s">
        <v>3023</v>
      </c>
      <c r="E128" s="299" t="s">
        <v>2693</v>
      </c>
      <c r="F128" s="300">
        <v>173</v>
      </c>
      <c r="G128" s="299" t="s">
        <v>107</v>
      </c>
      <c r="H128" s="300">
        <v>1.2</v>
      </c>
      <c r="I128" s="284">
        <f>(H128*'Информация о ценах'!$D$68+EAST_TG_19RUB!H128*'Информация о ценах'!$D$68*'Информация о ценах'!$E$68)*'Информация о ценах'!$B$6*1.02*1.2</f>
        <v>60.588000000000001</v>
      </c>
      <c r="J128" s="285"/>
      <c r="K128" s="286">
        <f t="shared" si="1"/>
        <v>0</v>
      </c>
    </row>
    <row r="129" spans="1:11" s="227" customFormat="1" x14ac:dyDescent="0.35">
      <c r="A129" s="29" t="s">
        <v>3099</v>
      </c>
      <c r="B129" s="299" t="s">
        <v>3100</v>
      </c>
      <c r="C129" s="299" t="s">
        <v>3022</v>
      </c>
      <c r="D129" s="299" t="s">
        <v>3023</v>
      </c>
      <c r="E129" s="299" t="s">
        <v>3101</v>
      </c>
      <c r="F129" s="300">
        <v>182</v>
      </c>
      <c r="G129" s="299" t="s">
        <v>148</v>
      </c>
      <c r="H129" s="300">
        <v>1.76</v>
      </c>
      <c r="I129" s="284">
        <f>(H129*'Информация о ценах'!$D$68+EAST_TG_19RUB!H129*'Информация о ценах'!$D$68*'Информация о ценах'!$E$68)*'Информация о ценах'!$B$6*1.02*1.2</f>
        <v>88.862400000000008</v>
      </c>
      <c r="J129" s="285"/>
      <c r="K129" s="286">
        <f t="shared" si="1"/>
        <v>0</v>
      </c>
    </row>
    <row r="130" spans="1:11" s="227" customFormat="1" x14ac:dyDescent="0.35">
      <c r="A130" s="29" t="s">
        <v>3102</v>
      </c>
      <c r="B130" s="299" t="s">
        <v>3103</v>
      </c>
      <c r="C130" s="299" t="s">
        <v>3022</v>
      </c>
      <c r="D130" s="299" t="s">
        <v>3023</v>
      </c>
      <c r="E130" s="299" t="s">
        <v>2695</v>
      </c>
      <c r="F130" s="300">
        <v>205</v>
      </c>
      <c r="G130" s="299" t="s">
        <v>148</v>
      </c>
      <c r="H130" s="300">
        <v>1.22</v>
      </c>
      <c r="I130" s="284">
        <f>(H130*'Информация о ценах'!$D$68+EAST_TG_19RUB!H130*'Информация о ценах'!$D$68*'Информация о ценах'!$E$68)*'Информация о ценах'!$B$6*1.02*1.2</f>
        <v>61.597800000000007</v>
      </c>
      <c r="J130" s="285"/>
      <c r="K130" s="286">
        <f t="shared" si="1"/>
        <v>0</v>
      </c>
    </row>
    <row r="131" spans="1:11" s="227" customFormat="1" x14ac:dyDescent="0.35">
      <c r="A131" s="29" t="s">
        <v>3104</v>
      </c>
      <c r="B131" s="299" t="s">
        <v>3105</v>
      </c>
      <c r="C131" s="299" t="s">
        <v>3022</v>
      </c>
      <c r="D131" s="299" t="s">
        <v>3023</v>
      </c>
      <c r="E131" s="299" t="s">
        <v>3106</v>
      </c>
      <c r="F131" s="300">
        <v>245</v>
      </c>
      <c r="G131" s="299" t="s">
        <v>186</v>
      </c>
      <c r="H131" s="300">
        <v>1.7</v>
      </c>
      <c r="I131" s="284">
        <f>(H131*'Информация о ценах'!$D$68+EAST_TG_19RUB!H131*'Информация о ценах'!$D$68*'Информация о ценах'!$E$68)*'Информация о ценах'!$B$6*1.02*1.2</f>
        <v>85.832999999999998</v>
      </c>
      <c r="J131" s="285"/>
      <c r="K131" s="286">
        <f t="shared" ref="K131:K194" si="2">J131*I131</f>
        <v>0</v>
      </c>
    </row>
    <row r="132" spans="1:11" s="227" customFormat="1" x14ac:dyDescent="0.35">
      <c r="A132" s="29" t="s">
        <v>3107</v>
      </c>
      <c r="B132" s="299" t="s">
        <v>3108</v>
      </c>
      <c r="C132" s="299" t="s">
        <v>3022</v>
      </c>
      <c r="D132" s="299" t="s">
        <v>3023</v>
      </c>
      <c r="E132" s="299" t="s">
        <v>3109</v>
      </c>
      <c r="F132" s="300">
        <v>232</v>
      </c>
      <c r="G132" s="299" t="s">
        <v>170</v>
      </c>
      <c r="H132" s="300">
        <v>2.31</v>
      </c>
      <c r="I132" s="284">
        <f>(H132*'Информация о ценах'!$D$68+EAST_TG_19RUB!H132*'Информация о ценах'!$D$68*'Информация о ценах'!$E$68)*'Информация о ценах'!$B$6*1.02*1.2</f>
        <v>116.6319</v>
      </c>
      <c r="J132" s="285"/>
      <c r="K132" s="286">
        <f t="shared" si="2"/>
        <v>0</v>
      </c>
    </row>
    <row r="133" spans="1:11" s="227" customFormat="1" x14ac:dyDescent="0.35">
      <c r="A133" s="29" t="s">
        <v>3110</v>
      </c>
      <c r="B133" s="299" t="s">
        <v>3111</v>
      </c>
      <c r="C133" s="299" t="s">
        <v>3022</v>
      </c>
      <c r="D133" s="299" t="s">
        <v>3023</v>
      </c>
      <c r="E133" s="299" t="s">
        <v>3112</v>
      </c>
      <c r="F133" s="300">
        <v>245</v>
      </c>
      <c r="G133" s="299" t="s">
        <v>170</v>
      </c>
      <c r="H133" s="300">
        <v>2.19</v>
      </c>
      <c r="I133" s="284">
        <f>(H133*'Информация о ценах'!$D$68+EAST_TG_19RUB!H133*'Информация о ценах'!$D$68*'Информация о ценах'!$E$68)*'Информация о ценах'!$B$6*1.02*1.2</f>
        <v>110.57310000000001</v>
      </c>
      <c r="J133" s="285"/>
      <c r="K133" s="286">
        <f t="shared" si="2"/>
        <v>0</v>
      </c>
    </row>
    <row r="134" spans="1:11" s="227" customFormat="1" x14ac:dyDescent="0.35">
      <c r="A134" s="29" t="s">
        <v>3113</v>
      </c>
      <c r="B134" s="299" t="s">
        <v>3114</v>
      </c>
      <c r="C134" s="299" t="s">
        <v>3022</v>
      </c>
      <c r="D134" s="299" t="s">
        <v>3023</v>
      </c>
      <c r="E134" s="299" t="s">
        <v>2698</v>
      </c>
      <c r="F134" s="300">
        <v>235</v>
      </c>
      <c r="G134" s="299" t="s">
        <v>170</v>
      </c>
      <c r="H134" s="300">
        <v>2.11</v>
      </c>
      <c r="I134" s="284">
        <f>(H134*'Информация о ценах'!$D$68+EAST_TG_19RUB!H134*'Информация о ценах'!$D$68*'Информация о ценах'!$E$68)*'Информация о ценах'!$B$6*1.02*1.2</f>
        <v>106.53390000000002</v>
      </c>
      <c r="J134" s="285"/>
      <c r="K134" s="286">
        <f t="shared" si="2"/>
        <v>0</v>
      </c>
    </row>
    <row r="135" spans="1:11" s="227" customFormat="1" x14ac:dyDescent="0.35">
      <c r="A135" s="29" t="s">
        <v>3115</v>
      </c>
      <c r="B135" s="299" t="s">
        <v>3116</v>
      </c>
      <c r="C135" s="299" t="s">
        <v>3022</v>
      </c>
      <c r="D135" s="299" t="s">
        <v>3023</v>
      </c>
      <c r="E135" s="299" t="s">
        <v>3117</v>
      </c>
      <c r="F135" s="300">
        <v>258</v>
      </c>
      <c r="G135" s="299" t="s">
        <v>170</v>
      </c>
      <c r="H135" s="300">
        <v>2.39</v>
      </c>
      <c r="I135" s="284">
        <f>(H135*'Информация о ценах'!$D$68+EAST_TG_19RUB!H135*'Информация о ценах'!$D$68*'Информация о ценах'!$E$68)*'Информация о ценах'!$B$6*1.02*1.2</f>
        <v>120.67110000000002</v>
      </c>
      <c r="J135" s="285"/>
      <c r="K135" s="286">
        <f t="shared" si="2"/>
        <v>0</v>
      </c>
    </row>
    <row r="136" spans="1:11" s="227" customFormat="1" x14ac:dyDescent="0.35">
      <c r="A136" s="29" t="s">
        <v>3118</v>
      </c>
      <c r="B136" s="299" t="s">
        <v>3119</v>
      </c>
      <c r="C136" s="299" t="s">
        <v>3022</v>
      </c>
      <c r="D136" s="299" t="s">
        <v>3023</v>
      </c>
      <c r="E136" s="299" t="s">
        <v>3120</v>
      </c>
      <c r="F136" s="300">
        <v>397</v>
      </c>
      <c r="G136" s="299" t="s">
        <v>2891</v>
      </c>
      <c r="H136" s="300">
        <v>2.92</v>
      </c>
      <c r="I136" s="284">
        <f>(H136*'Информация о ценах'!$D$68+EAST_TG_19RUB!H136*'Информация о ценах'!$D$68*'Информация о ценах'!$E$68)*'Информация о ценах'!$B$6*1.02*1.2</f>
        <v>147.4308</v>
      </c>
      <c r="J136" s="285"/>
      <c r="K136" s="286">
        <f t="shared" si="2"/>
        <v>0</v>
      </c>
    </row>
    <row r="137" spans="1:11" s="227" customFormat="1" x14ac:dyDescent="0.35">
      <c r="A137" s="29" t="s">
        <v>3122</v>
      </c>
      <c r="B137" s="299" t="s">
        <v>3123</v>
      </c>
      <c r="C137" s="299" t="s">
        <v>3022</v>
      </c>
      <c r="D137" s="299" t="s">
        <v>3023</v>
      </c>
      <c r="E137" s="299" t="s">
        <v>3124</v>
      </c>
      <c r="F137" s="300">
        <v>421</v>
      </c>
      <c r="G137" s="299" t="s">
        <v>2865</v>
      </c>
      <c r="H137" s="300">
        <v>4.5999999999999996</v>
      </c>
      <c r="I137" s="284">
        <f>(H137*'Информация о ценах'!$D$68+EAST_TG_19RUB!H137*'Информация о ценах'!$D$68*'Информация о ценах'!$E$68)*'Информация о ценах'!$B$6*1.02*1.2</f>
        <v>232.25399999999996</v>
      </c>
      <c r="J137" s="285"/>
      <c r="K137" s="286">
        <f t="shared" si="2"/>
        <v>0</v>
      </c>
    </row>
    <row r="138" spans="1:11" s="227" customFormat="1" x14ac:dyDescent="0.35">
      <c r="A138" s="29" t="s">
        <v>3125</v>
      </c>
      <c r="B138" s="299" t="s">
        <v>3126</v>
      </c>
      <c r="C138" s="299" t="s">
        <v>3022</v>
      </c>
      <c r="D138" s="299" t="s">
        <v>3023</v>
      </c>
      <c r="E138" s="299" t="s">
        <v>3127</v>
      </c>
      <c r="F138" s="300">
        <v>440</v>
      </c>
      <c r="G138" s="299" t="s">
        <v>2813</v>
      </c>
      <c r="H138" s="300">
        <v>3.09</v>
      </c>
      <c r="I138" s="284">
        <f>(H138*'Информация о ценах'!$D$68+EAST_TG_19RUB!H138*'Информация о ценах'!$D$68*'Информация о ценах'!$E$68)*'Информация о ценах'!$B$6*1.02*1.2</f>
        <v>156.01410000000001</v>
      </c>
      <c r="J138" s="285"/>
      <c r="K138" s="286">
        <f t="shared" si="2"/>
        <v>0</v>
      </c>
    </row>
    <row r="139" spans="1:11" s="227" customFormat="1" x14ac:dyDescent="0.35">
      <c r="A139" s="29" t="s">
        <v>3128</v>
      </c>
      <c r="B139" s="299" t="s">
        <v>3129</v>
      </c>
      <c r="C139" s="299" t="s">
        <v>3130</v>
      </c>
      <c r="D139" s="299" t="s">
        <v>3023</v>
      </c>
      <c r="E139" s="299" t="s">
        <v>595</v>
      </c>
      <c r="F139" s="300">
        <v>181</v>
      </c>
      <c r="G139" s="299" t="s">
        <v>229</v>
      </c>
      <c r="H139" s="300">
        <v>3.19</v>
      </c>
      <c r="I139" s="284">
        <f>(H139*'Информация о ценах'!$D$68+EAST_TG_19RUB!H139*'Информация о ценах'!$D$68*'Информация о ценах'!$E$68)*'Информация о ценах'!$B$6*1.02*1.2</f>
        <v>161.06310000000002</v>
      </c>
      <c r="J139" s="285"/>
      <c r="K139" s="286">
        <f t="shared" si="2"/>
        <v>0</v>
      </c>
    </row>
    <row r="140" spans="1:11" s="227" customFormat="1" x14ac:dyDescent="0.35">
      <c r="A140" s="29" t="s">
        <v>3131</v>
      </c>
      <c r="B140" s="299" t="s">
        <v>3132</v>
      </c>
      <c r="C140" s="299" t="s">
        <v>3130</v>
      </c>
      <c r="D140" s="299" t="s">
        <v>3023</v>
      </c>
      <c r="E140" s="299" t="s">
        <v>617</v>
      </c>
      <c r="F140" s="300"/>
      <c r="G140" s="299" t="s">
        <v>170</v>
      </c>
      <c r="H140" s="300">
        <v>3.94</v>
      </c>
      <c r="I140" s="284">
        <f>(H140*'Информация о ценах'!$D$68+EAST_TG_19RUB!H140*'Информация о ценах'!$D$68*'Информация о ценах'!$E$68)*'Информация о ценах'!$B$6*1.02*1.2</f>
        <v>198.93060000000003</v>
      </c>
      <c r="J140" s="285"/>
      <c r="K140" s="286">
        <f t="shared" si="2"/>
        <v>0</v>
      </c>
    </row>
    <row r="141" spans="1:11" s="227" customFormat="1" x14ac:dyDescent="0.35">
      <c r="A141" s="29" t="s">
        <v>3133</v>
      </c>
      <c r="B141" s="299" t="s">
        <v>3134</v>
      </c>
      <c r="C141" s="299" t="s">
        <v>3130</v>
      </c>
      <c r="D141" s="299" t="s">
        <v>3023</v>
      </c>
      <c r="E141" s="299" t="s">
        <v>101</v>
      </c>
      <c r="F141" s="300">
        <v>280</v>
      </c>
      <c r="G141" s="299" t="s">
        <v>1675</v>
      </c>
      <c r="H141" s="300">
        <v>6.01</v>
      </c>
      <c r="I141" s="284">
        <f>(H141*'Информация о ценах'!$D$68+EAST_TG_19RUB!H141*'Информация о ценах'!$D$68*'Информация о ценах'!$E$68)*'Информация о ценах'!$B$6*1.02*1.2</f>
        <v>303.44490000000002</v>
      </c>
      <c r="J141" s="285"/>
      <c r="K141" s="286">
        <f t="shared" si="2"/>
        <v>0</v>
      </c>
    </row>
    <row r="142" spans="1:11" s="227" customFormat="1" x14ac:dyDescent="0.35">
      <c r="A142" s="29" t="s">
        <v>3135</v>
      </c>
      <c r="B142" s="299" t="s">
        <v>3136</v>
      </c>
      <c r="C142" s="299" t="s">
        <v>3130</v>
      </c>
      <c r="D142" s="299" t="s">
        <v>3023</v>
      </c>
      <c r="E142" s="299" t="s">
        <v>2795</v>
      </c>
      <c r="F142" s="300">
        <v>701</v>
      </c>
      <c r="G142" s="299" t="s">
        <v>2796</v>
      </c>
      <c r="H142" s="300">
        <v>8.17</v>
      </c>
      <c r="I142" s="284">
        <f>(H142*'Информация о ценах'!$D$68+EAST_TG_19RUB!H142*'Информация о ценах'!$D$68*'Информация о ценах'!$E$68)*'Информация о ценах'!$B$6*1.02*1.2</f>
        <v>412.50329999999997</v>
      </c>
      <c r="J142" s="285"/>
      <c r="K142" s="286">
        <f t="shared" si="2"/>
        <v>0</v>
      </c>
    </row>
    <row r="143" spans="1:11" s="227" customFormat="1" x14ac:dyDescent="0.35">
      <c r="A143" s="29" t="s">
        <v>3137</v>
      </c>
      <c r="B143" s="299" t="s">
        <v>3138</v>
      </c>
      <c r="C143" s="299" t="s">
        <v>3130</v>
      </c>
      <c r="D143" s="299" t="s">
        <v>3023</v>
      </c>
      <c r="E143" s="299" t="s">
        <v>2799</v>
      </c>
      <c r="F143" s="300">
        <v>862</v>
      </c>
      <c r="G143" s="299" t="s">
        <v>2834</v>
      </c>
      <c r="H143" s="300">
        <v>11.97</v>
      </c>
      <c r="I143" s="284">
        <f>(H143*'Информация о ценах'!$D$68+EAST_TG_19RUB!H143*'Информация о ценах'!$D$68*'Информация о ценах'!$E$68)*'Информация о ценах'!$B$6*1.02*1.2</f>
        <v>604.36530000000005</v>
      </c>
      <c r="J143" s="285"/>
      <c r="K143" s="286">
        <f t="shared" si="2"/>
        <v>0</v>
      </c>
    </row>
    <row r="144" spans="1:11" s="227" customFormat="1" x14ac:dyDescent="0.35">
      <c r="A144" s="29" t="s">
        <v>3139</v>
      </c>
      <c r="B144" s="299" t="s">
        <v>3140</v>
      </c>
      <c r="C144" s="299" t="s">
        <v>3130</v>
      </c>
      <c r="D144" s="299" t="s">
        <v>3023</v>
      </c>
      <c r="E144" s="299" t="s">
        <v>2207</v>
      </c>
      <c r="F144" s="129">
        <v>1660</v>
      </c>
      <c r="G144" s="299" t="s">
        <v>2837</v>
      </c>
      <c r="H144" s="300">
        <v>17.28</v>
      </c>
      <c r="I144" s="284">
        <f>(H144*'Информация о ценах'!$D$68+EAST_TG_19RUB!H144*'Информация о ценах'!$D$68*'Информация о ценах'!$E$68)*'Информация о ценах'!$B$6*1.02*1.2</f>
        <v>872.46720000000005</v>
      </c>
      <c r="J144" s="285"/>
      <c r="K144" s="286">
        <f t="shared" si="2"/>
        <v>0</v>
      </c>
    </row>
    <row r="145" spans="1:11" s="227" customFormat="1" x14ac:dyDescent="0.35">
      <c r="A145" s="29" t="s">
        <v>3141</v>
      </c>
      <c r="B145" s="299" t="s">
        <v>3142</v>
      </c>
      <c r="C145" s="299" t="s">
        <v>3143</v>
      </c>
      <c r="D145" s="299" t="s">
        <v>3144</v>
      </c>
      <c r="E145" s="299" t="s">
        <v>595</v>
      </c>
      <c r="F145" s="300">
        <v>164</v>
      </c>
      <c r="G145" s="299" t="s">
        <v>1397</v>
      </c>
      <c r="H145" s="300">
        <v>2.13</v>
      </c>
      <c r="I145" s="284">
        <f>(H145*'Информация о ценах'!$D$68+EAST_TG_19RUB!H145*'Информация о ценах'!$D$68*'Информация о ценах'!$E$68)*'Информация о ценах'!$B$6*1.02*1.2</f>
        <v>107.54369999999999</v>
      </c>
      <c r="J145" s="285"/>
      <c r="K145" s="286">
        <f t="shared" si="2"/>
        <v>0</v>
      </c>
    </row>
    <row r="146" spans="1:11" s="227" customFormat="1" x14ac:dyDescent="0.35">
      <c r="A146" s="29" t="s">
        <v>3145</v>
      </c>
      <c r="B146" s="299" t="s">
        <v>3146</v>
      </c>
      <c r="C146" s="299" t="s">
        <v>3143</v>
      </c>
      <c r="D146" s="299" t="s">
        <v>3144</v>
      </c>
      <c r="E146" s="299" t="s">
        <v>617</v>
      </c>
      <c r="F146" s="300">
        <v>269</v>
      </c>
      <c r="G146" s="299" t="s">
        <v>170</v>
      </c>
      <c r="H146" s="300">
        <v>3.8</v>
      </c>
      <c r="I146" s="284">
        <f>(H146*'Информация о ценах'!$D$68+EAST_TG_19RUB!H146*'Информация о ценах'!$D$68*'Информация о ценах'!$E$68)*'Информация о ценах'!$B$6*1.02*1.2</f>
        <v>191.86199999999999</v>
      </c>
      <c r="J146" s="285"/>
      <c r="K146" s="286">
        <f t="shared" si="2"/>
        <v>0</v>
      </c>
    </row>
    <row r="147" spans="1:11" s="227" customFormat="1" x14ac:dyDescent="0.35">
      <c r="A147" s="29" t="s">
        <v>3147</v>
      </c>
      <c r="B147" s="299" t="s">
        <v>3148</v>
      </c>
      <c r="C147" s="299" t="s">
        <v>3143</v>
      </c>
      <c r="D147" s="299" t="s">
        <v>3144</v>
      </c>
      <c r="E147" s="299" t="s">
        <v>101</v>
      </c>
      <c r="F147" s="300">
        <v>350</v>
      </c>
      <c r="G147" s="299" t="s">
        <v>180</v>
      </c>
      <c r="H147" s="300">
        <v>3.38</v>
      </c>
      <c r="I147" s="284">
        <f>(H147*'Информация о ценах'!$D$68+EAST_TG_19RUB!H147*'Информация о ценах'!$D$68*'Информация о ценах'!$E$68)*'Информация о ценах'!$B$6*1.02*1.2</f>
        <v>170.65620000000001</v>
      </c>
      <c r="J147" s="285"/>
      <c r="K147" s="286">
        <f t="shared" si="2"/>
        <v>0</v>
      </c>
    </row>
    <row r="148" spans="1:11" s="227" customFormat="1" x14ac:dyDescent="0.35">
      <c r="A148" s="29" t="s">
        <v>3149</v>
      </c>
      <c r="B148" s="299" t="s">
        <v>3150</v>
      </c>
      <c r="C148" s="299" t="s">
        <v>3143</v>
      </c>
      <c r="D148" s="299" t="s">
        <v>3144</v>
      </c>
      <c r="E148" s="299" t="s">
        <v>2795</v>
      </c>
      <c r="F148" s="300">
        <v>523</v>
      </c>
      <c r="G148" s="299" t="s">
        <v>2816</v>
      </c>
      <c r="H148" s="300">
        <v>4.5199999999999996</v>
      </c>
      <c r="I148" s="284">
        <f>(H148*'Информация о ценах'!$D$68+EAST_TG_19RUB!H148*'Информация о ценах'!$D$68*'Информация о ценах'!$E$68)*'Информация о ценах'!$B$6*1.02*1.2</f>
        <v>228.2148</v>
      </c>
      <c r="J148" s="285"/>
      <c r="K148" s="286">
        <f t="shared" si="2"/>
        <v>0</v>
      </c>
    </row>
    <row r="149" spans="1:11" s="227" customFormat="1" x14ac:dyDescent="0.35">
      <c r="A149" s="29" t="s">
        <v>3151</v>
      </c>
      <c r="B149" s="299" t="s">
        <v>3152</v>
      </c>
      <c r="C149" s="299" t="s">
        <v>3143</v>
      </c>
      <c r="D149" s="299" t="s">
        <v>3144</v>
      </c>
      <c r="E149" s="299" t="s">
        <v>2799</v>
      </c>
      <c r="F149" s="300">
        <v>735</v>
      </c>
      <c r="G149" s="299" t="s">
        <v>2800</v>
      </c>
      <c r="H149" s="300">
        <v>6</v>
      </c>
      <c r="I149" s="284">
        <f>(H149*'Информация о ценах'!$D$68+EAST_TG_19RUB!H149*'Информация о ценах'!$D$68*'Информация о ценах'!$E$68)*'Информация о ценах'!$B$6*1.02*1.2</f>
        <v>302.94000000000005</v>
      </c>
      <c r="J149" s="285"/>
      <c r="K149" s="286">
        <f t="shared" si="2"/>
        <v>0</v>
      </c>
    </row>
    <row r="150" spans="1:11" s="227" customFormat="1" x14ac:dyDescent="0.35">
      <c r="A150" s="29" t="s">
        <v>3153</v>
      </c>
      <c r="B150" s="299" t="s">
        <v>3154</v>
      </c>
      <c r="C150" s="299" t="s">
        <v>3143</v>
      </c>
      <c r="D150" s="299" t="s">
        <v>3144</v>
      </c>
      <c r="E150" s="299" t="s">
        <v>2207</v>
      </c>
      <c r="F150" s="129">
        <v>1230</v>
      </c>
      <c r="G150" s="299" t="s">
        <v>2837</v>
      </c>
      <c r="H150" s="300">
        <v>9.84</v>
      </c>
      <c r="I150" s="284">
        <f>(H150*'Информация о ценах'!$D$68+EAST_TG_19RUB!H150*'Информация о ценах'!$D$68*'Информация о ценах'!$E$68)*'Информация о ценах'!$B$6*1.02*1.2</f>
        <v>496.82159999999993</v>
      </c>
      <c r="J150" s="285"/>
      <c r="K150" s="286">
        <f t="shared" si="2"/>
        <v>0</v>
      </c>
    </row>
    <row r="151" spans="1:11" s="227" customFormat="1" x14ac:dyDescent="0.35">
      <c r="A151" s="29" t="s">
        <v>3155</v>
      </c>
      <c r="B151" s="299" t="s">
        <v>3156</v>
      </c>
      <c r="C151" s="299" t="s">
        <v>3157</v>
      </c>
      <c r="D151" s="299" t="s">
        <v>3158</v>
      </c>
      <c r="E151" s="299" t="s">
        <v>2705</v>
      </c>
      <c r="F151" s="300">
        <v>47</v>
      </c>
      <c r="G151" s="299" t="s">
        <v>1091</v>
      </c>
      <c r="H151" s="300">
        <v>0.75</v>
      </c>
      <c r="I151" s="284">
        <f>(H151*'Информация о ценах'!$D$68+EAST_TG_19RUB!H151*'Информация о ценах'!$D$68*'Информация о ценах'!$E$68)*'Информация о ценах'!$B$6*1.02*1.2</f>
        <v>37.867500000000007</v>
      </c>
      <c r="J151" s="285"/>
      <c r="K151" s="286">
        <f t="shared" si="2"/>
        <v>0</v>
      </c>
    </row>
    <row r="152" spans="1:11" s="227" customFormat="1" x14ac:dyDescent="0.35">
      <c r="A152" s="29" t="s">
        <v>3159</v>
      </c>
      <c r="B152" s="299" t="s">
        <v>3160</v>
      </c>
      <c r="C152" s="299" t="s">
        <v>3157</v>
      </c>
      <c r="D152" s="299" t="s">
        <v>3158</v>
      </c>
      <c r="E152" s="299" t="s">
        <v>2706</v>
      </c>
      <c r="F152" s="300">
        <v>71.8</v>
      </c>
      <c r="G152" s="299" t="s">
        <v>367</v>
      </c>
      <c r="H152" s="300">
        <v>0.9</v>
      </c>
      <c r="I152" s="284">
        <f>(H152*'Информация о ценах'!$D$68+EAST_TG_19RUB!H152*'Информация о ценах'!$D$68*'Информация о ценах'!$E$68)*'Информация о ценах'!$B$6*1.02*1.2</f>
        <v>45.44100000000001</v>
      </c>
      <c r="J152" s="285"/>
      <c r="K152" s="286">
        <f t="shared" si="2"/>
        <v>0</v>
      </c>
    </row>
    <row r="153" spans="1:11" s="227" customFormat="1" x14ac:dyDescent="0.35">
      <c r="A153" s="29" t="s">
        <v>3161</v>
      </c>
      <c r="B153" s="299" t="s">
        <v>3162</v>
      </c>
      <c r="C153" s="299" t="s">
        <v>3157</v>
      </c>
      <c r="D153" s="299" t="s">
        <v>3158</v>
      </c>
      <c r="E153" s="299" t="s">
        <v>2686</v>
      </c>
      <c r="F153" s="300">
        <v>64</v>
      </c>
      <c r="G153" s="299" t="s">
        <v>367</v>
      </c>
      <c r="H153" s="300">
        <v>0.66</v>
      </c>
      <c r="I153" s="284">
        <f>(H153*'Информация о ценах'!$D$68+EAST_TG_19RUB!H153*'Информация о ценах'!$D$68*'Информация о ценах'!$E$68)*'Информация о ценах'!$B$6*1.02*1.2</f>
        <v>33.323400000000007</v>
      </c>
      <c r="J153" s="285"/>
      <c r="K153" s="286">
        <f t="shared" si="2"/>
        <v>0</v>
      </c>
    </row>
    <row r="154" spans="1:11" s="227" customFormat="1" x14ac:dyDescent="0.35">
      <c r="A154" s="29" t="s">
        <v>3163</v>
      </c>
      <c r="B154" s="299" t="s">
        <v>3164</v>
      </c>
      <c r="C154" s="299" t="s">
        <v>3157</v>
      </c>
      <c r="D154" s="299" t="s">
        <v>3158</v>
      </c>
      <c r="E154" s="299" t="s">
        <v>2707</v>
      </c>
      <c r="F154" s="300">
        <v>94</v>
      </c>
      <c r="G154" s="299" t="s">
        <v>1131</v>
      </c>
      <c r="H154" s="300">
        <v>0.92</v>
      </c>
      <c r="I154" s="284">
        <f>(H154*'Информация о ценах'!$D$68+EAST_TG_19RUB!H154*'Информация о ценах'!$D$68*'Информация о ценах'!$E$68)*'Информация о ценах'!$B$6*1.02*1.2</f>
        <v>46.450800000000008</v>
      </c>
      <c r="J154" s="285"/>
      <c r="K154" s="286">
        <f t="shared" si="2"/>
        <v>0</v>
      </c>
    </row>
    <row r="155" spans="1:11" s="227" customFormat="1" x14ac:dyDescent="0.35">
      <c r="A155" s="29" t="s">
        <v>3165</v>
      </c>
      <c r="B155" s="299" t="s">
        <v>3166</v>
      </c>
      <c r="C155" s="299" t="s">
        <v>3157</v>
      </c>
      <c r="D155" s="299" t="s">
        <v>3158</v>
      </c>
      <c r="E155" s="299" t="s">
        <v>2687</v>
      </c>
      <c r="F155" s="300">
        <v>83</v>
      </c>
      <c r="G155" s="299" t="s">
        <v>104</v>
      </c>
      <c r="H155" s="300">
        <v>0.81</v>
      </c>
      <c r="I155" s="284">
        <f>(H155*'Информация о ценах'!$D$68+EAST_TG_19RUB!H155*'Информация о ценах'!$D$68*'Информация о ценах'!$E$68)*'Информация о ценах'!$B$6*1.02*1.2</f>
        <v>40.896900000000002</v>
      </c>
      <c r="J155" s="285"/>
      <c r="K155" s="286">
        <f t="shared" si="2"/>
        <v>0</v>
      </c>
    </row>
    <row r="156" spans="1:11" s="227" customFormat="1" x14ac:dyDescent="0.35">
      <c r="A156" s="29" t="s">
        <v>3167</v>
      </c>
      <c r="B156" s="299" t="s">
        <v>3168</v>
      </c>
      <c r="C156" s="299" t="s">
        <v>3157</v>
      </c>
      <c r="D156" s="299" t="s">
        <v>3158</v>
      </c>
      <c r="E156" s="299" t="s">
        <v>2708</v>
      </c>
      <c r="F156" s="300">
        <v>147</v>
      </c>
      <c r="G156" s="299" t="s">
        <v>618</v>
      </c>
      <c r="H156" s="300">
        <v>1.22</v>
      </c>
      <c r="I156" s="284">
        <f>(H156*'Информация о ценах'!$D$68+EAST_TG_19RUB!H156*'Информация о ценах'!$D$68*'Информация о ценах'!$E$68)*'Информация о ценах'!$B$6*1.02*1.2</f>
        <v>61.597800000000007</v>
      </c>
      <c r="J156" s="285"/>
      <c r="K156" s="286">
        <f t="shared" si="2"/>
        <v>0</v>
      </c>
    </row>
    <row r="157" spans="1:11" s="227" customFormat="1" x14ac:dyDescent="0.35">
      <c r="A157" s="29" t="s">
        <v>3169</v>
      </c>
      <c r="B157" s="299" t="s">
        <v>3170</v>
      </c>
      <c r="C157" s="299" t="s">
        <v>3157</v>
      </c>
      <c r="D157" s="299" t="s">
        <v>3158</v>
      </c>
      <c r="E157" s="299" t="s">
        <v>2709</v>
      </c>
      <c r="F157" s="300">
        <v>121</v>
      </c>
      <c r="G157" s="299" t="s">
        <v>197</v>
      </c>
      <c r="H157" s="300">
        <v>1.08</v>
      </c>
      <c r="I157" s="284">
        <f>(H157*'Информация о ценах'!$D$68+EAST_TG_19RUB!H157*'Информация о ценах'!$D$68*'Информация о ценах'!$E$68)*'Информация о ценах'!$B$6*1.02*1.2</f>
        <v>54.529200000000003</v>
      </c>
      <c r="J157" s="285"/>
      <c r="K157" s="286">
        <f t="shared" si="2"/>
        <v>0</v>
      </c>
    </row>
    <row r="158" spans="1:11" s="227" customFormat="1" x14ac:dyDescent="0.35">
      <c r="A158" s="29" t="s">
        <v>3171</v>
      </c>
      <c r="B158" s="299" t="s">
        <v>3172</v>
      </c>
      <c r="C158" s="299" t="s">
        <v>3157</v>
      </c>
      <c r="D158" s="299" t="s">
        <v>3158</v>
      </c>
      <c r="E158" s="299" t="s">
        <v>2688</v>
      </c>
      <c r="F158" s="300">
        <v>138</v>
      </c>
      <c r="G158" s="299" t="s">
        <v>107</v>
      </c>
      <c r="H158" s="300">
        <v>1.01</v>
      </c>
      <c r="I158" s="284">
        <f>(H158*'Информация о ценах'!$D$68+EAST_TG_19RUB!H158*'Информация о ценах'!$D$68*'Информация о ценах'!$E$68)*'Информация о ценах'!$B$6*1.02*1.2</f>
        <v>50.994900000000008</v>
      </c>
      <c r="J158" s="285"/>
      <c r="K158" s="286">
        <f t="shared" si="2"/>
        <v>0</v>
      </c>
    </row>
    <row r="159" spans="1:11" s="227" customFormat="1" x14ac:dyDescent="0.35">
      <c r="A159" s="29" t="s">
        <v>3173</v>
      </c>
      <c r="B159" s="299" t="s">
        <v>3174</v>
      </c>
      <c r="C159" s="299" t="s">
        <v>3157</v>
      </c>
      <c r="D159" s="299" t="s">
        <v>3158</v>
      </c>
      <c r="E159" s="299" t="s">
        <v>2710</v>
      </c>
      <c r="F159" s="300">
        <v>206</v>
      </c>
      <c r="G159" s="299" t="s">
        <v>229</v>
      </c>
      <c r="H159" s="300">
        <v>1.82</v>
      </c>
      <c r="I159" s="284">
        <f>(H159*'Информация о ценах'!$D$68+EAST_TG_19RUB!H159*'Информация о ценах'!$D$68*'Информация о ценах'!$E$68)*'Информация о ценах'!$B$6*1.02*1.2</f>
        <v>91.891800000000003</v>
      </c>
      <c r="J159" s="285"/>
      <c r="K159" s="286">
        <f t="shared" si="2"/>
        <v>0</v>
      </c>
    </row>
    <row r="160" spans="1:11" s="227" customFormat="1" x14ac:dyDescent="0.35">
      <c r="A160" s="29" t="s">
        <v>3175</v>
      </c>
      <c r="B160" s="299" t="s">
        <v>3176</v>
      </c>
      <c r="C160" s="299" t="s">
        <v>3157</v>
      </c>
      <c r="D160" s="299" t="s">
        <v>3158</v>
      </c>
      <c r="E160" s="299" t="s">
        <v>2711</v>
      </c>
      <c r="F160" s="300">
        <v>206</v>
      </c>
      <c r="G160" s="299" t="s">
        <v>2742</v>
      </c>
      <c r="H160" s="300">
        <v>1.64</v>
      </c>
      <c r="I160" s="284">
        <f>(H160*'Информация о ценах'!$D$68+EAST_TG_19RUB!H160*'Информация о ценах'!$D$68*'Информация о ценах'!$E$68)*'Информация о ценах'!$B$6*1.02*1.2</f>
        <v>82.803600000000003</v>
      </c>
      <c r="J160" s="285"/>
      <c r="K160" s="286">
        <f t="shared" si="2"/>
        <v>0</v>
      </c>
    </row>
    <row r="161" spans="1:11" s="227" customFormat="1" x14ac:dyDescent="0.35">
      <c r="A161" s="29" t="s">
        <v>3177</v>
      </c>
      <c r="B161" s="299" t="s">
        <v>3178</v>
      </c>
      <c r="C161" s="299" t="s">
        <v>3157</v>
      </c>
      <c r="D161" s="299" t="s">
        <v>3158</v>
      </c>
      <c r="E161" s="299" t="s">
        <v>2689</v>
      </c>
      <c r="F161" s="300">
        <v>191</v>
      </c>
      <c r="G161" s="299" t="s">
        <v>3179</v>
      </c>
      <c r="H161" s="300">
        <v>1.64</v>
      </c>
      <c r="I161" s="284">
        <f>(H161*'Информация о ценах'!$D$68+EAST_TG_19RUB!H161*'Информация о ценах'!$D$68*'Информация о ценах'!$E$68)*'Информация о ценах'!$B$6*1.02*1.2</f>
        <v>82.803600000000003</v>
      </c>
      <c r="J161" s="285"/>
      <c r="K161" s="286">
        <f t="shared" si="2"/>
        <v>0</v>
      </c>
    </row>
    <row r="162" spans="1:11" s="227" customFormat="1" x14ac:dyDescent="0.35">
      <c r="A162" s="29" t="s">
        <v>3180</v>
      </c>
      <c r="B162" s="299" t="s">
        <v>3181</v>
      </c>
      <c r="C162" s="299" t="s">
        <v>3157</v>
      </c>
      <c r="D162" s="299" t="s">
        <v>3158</v>
      </c>
      <c r="E162" s="299" t="s">
        <v>2721</v>
      </c>
      <c r="F162" s="300">
        <v>263</v>
      </c>
      <c r="G162" s="299" t="s">
        <v>3182</v>
      </c>
      <c r="H162" s="300">
        <v>3.43</v>
      </c>
      <c r="I162" s="284">
        <f>(H162*'Информация о ценах'!$D$68+EAST_TG_19RUB!H162*'Информация о ценах'!$D$68*'Информация о ценах'!$E$68)*'Информация о ценах'!$B$6*1.02*1.2</f>
        <v>173.1807</v>
      </c>
      <c r="J162" s="285"/>
      <c r="K162" s="286">
        <f t="shared" si="2"/>
        <v>0</v>
      </c>
    </row>
    <row r="163" spans="1:11" s="227" customFormat="1" x14ac:dyDescent="0.35">
      <c r="A163" s="29" t="s">
        <v>3183</v>
      </c>
      <c r="B163" s="299" t="s">
        <v>3184</v>
      </c>
      <c r="C163" s="299" t="s">
        <v>3157</v>
      </c>
      <c r="D163" s="299" t="s">
        <v>3158</v>
      </c>
      <c r="E163" s="299" t="s">
        <v>2712</v>
      </c>
      <c r="F163" s="300">
        <v>256</v>
      </c>
      <c r="G163" s="299" t="s">
        <v>3182</v>
      </c>
      <c r="H163" s="300">
        <v>2.5299999999999998</v>
      </c>
      <c r="I163" s="284">
        <f>(H163*'Информация о ценах'!$D$68+EAST_TG_19RUB!H163*'Информация о ценах'!$D$68*'Информация о ценах'!$E$68)*'Информация о ценах'!$B$6*1.02*1.2</f>
        <v>127.73969999999998</v>
      </c>
      <c r="J163" s="285"/>
      <c r="K163" s="286">
        <f t="shared" si="2"/>
        <v>0</v>
      </c>
    </row>
    <row r="164" spans="1:11" s="227" customFormat="1" x14ac:dyDescent="0.35">
      <c r="A164" s="29" t="s">
        <v>3185</v>
      </c>
      <c r="B164" s="299" t="s">
        <v>3186</v>
      </c>
      <c r="C164" s="299" t="s">
        <v>3157</v>
      </c>
      <c r="D164" s="299" t="s">
        <v>3158</v>
      </c>
      <c r="E164" s="299" t="s">
        <v>2713</v>
      </c>
      <c r="F164" s="300">
        <v>263</v>
      </c>
      <c r="G164" s="299" t="s">
        <v>3015</v>
      </c>
      <c r="H164" s="300">
        <v>1.99</v>
      </c>
      <c r="I164" s="284">
        <f>(H164*'Информация о ценах'!$D$68+EAST_TG_19RUB!H164*'Информация о ценах'!$D$68*'Информация о ценах'!$E$68)*'Информация о ценах'!$B$6*1.02*1.2</f>
        <v>100.47510000000001</v>
      </c>
      <c r="J164" s="285"/>
      <c r="K164" s="286">
        <f t="shared" si="2"/>
        <v>0</v>
      </c>
    </row>
    <row r="165" spans="1:11" s="227" customFormat="1" x14ac:dyDescent="0.35">
      <c r="A165" s="29" t="s">
        <v>3187</v>
      </c>
      <c r="B165" s="299" t="s">
        <v>3188</v>
      </c>
      <c r="C165" s="299" t="s">
        <v>3157</v>
      </c>
      <c r="D165" s="299" t="s">
        <v>3158</v>
      </c>
      <c r="E165" s="299" t="s">
        <v>2714</v>
      </c>
      <c r="F165" s="300">
        <v>285</v>
      </c>
      <c r="G165" s="299" t="s">
        <v>3015</v>
      </c>
      <c r="H165" s="300">
        <v>2.13</v>
      </c>
      <c r="I165" s="284">
        <f>(H165*'Информация о ценах'!$D$68+EAST_TG_19RUB!H165*'Информация о ценах'!$D$68*'Информация о ценах'!$E$68)*'Информация о ценах'!$B$6*1.02*1.2</f>
        <v>107.54369999999999</v>
      </c>
      <c r="J165" s="285"/>
      <c r="K165" s="286">
        <f t="shared" si="2"/>
        <v>0</v>
      </c>
    </row>
    <row r="166" spans="1:11" s="227" customFormat="1" x14ac:dyDescent="0.35">
      <c r="A166" s="29" t="s">
        <v>3189</v>
      </c>
      <c r="B166" s="299" t="s">
        <v>3190</v>
      </c>
      <c r="C166" s="299" t="s">
        <v>3157</v>
      </c>
      <c r="D166" s="299" t="s">
        <v>3158</v>
      </c>
      <c r="E166" s="299" t="s">
        <v>2723</v>
      </c>
      <c r="F166" s="300">
        <v>434</v>
      </c>
      <c r="G166" s="299" t="s">
        <v>3191</v>
      </c>
      <c r="H166" s="300">
        <v>6.01</v>
      </c>
      <c r="I166" s="284">
        <f>(H166*'Информация о ценах'!$D$68+EAST_TG_19RUB!H166*'Информация о ценах'!$D$68*'Информация о ценах'!$E$68)*'Информация о ценах'!$B$6*1.02*1.2</f>
        <v>303.44490000000002</v>
      </c>
      <c r="J166" s="285"/>
      <c r="K166" s="286">
        <f t="shared" si="2"/>
        <v>0</v>
      </c>
    </row>
    <row r="167" spans="1:11" s="227" customFormat="1" x14ac:dyDescent="0.35">
      <c r="A167" s="29" t="s">
        <v>3192</v>
      </c>
      <c r="B167" s="299" t="s">
        <v>3193</v>
      </c>
      <c r="C167" s="299" t="s">
        <v>3157</v>
      </c>
      <c r="D167" s="299" t="s">
        <v>3158</v>
      </c>
      <c r="E167" s="299" t="s">
        <v>2724</v>
      </c>
      <c r="F167" s="300">
        <v>443</v>
      </c>
      <c r="G167" s="299" t="s">
        <v>3191</v>
      </c>
      <c r="H167" s="300">
        <v>3.77</v>
      </c>
      <c r="I167" s="284">
        <f>(H167*'Информация о ценах'!$D$68+EAST_TG_19RUB!H167*'Информация о ценах'!$D$68*'Информация о ценах'!$E$68)*'Информация о ценах'!$B$6*1.02*1.2</f>
        <v>190.34730000000002</v>
      </c>
      <c r="J167" s="285"/>
      <c r="K167" s="286">
        <f t="shared" si="2"/>
        <v>0</v>
      </c>
    </row>
    <row r="168" spans="1:11" s="227" customFormat="1" x14ac:dyDescent="0.35">
      <c r="A168" s="29" t="s">
        <v>3194</v>
      </c>
      <c r="B168" s="299" t="s">
        <v>3195</v>
      </c>
      <c r="C168" s="299" t="s">
        <v>3157</v>
      </c>
      <c r="D168" s="299" t="s">
        <v>3158</v>
      </c>
      <c r="E168" s="299" t="s">
        <v>2715</v>
      </c>
      <c r="F168" s="300">
        <v>481</v>
      </c>
      <c r="G168" s="299" t="s">
        <v>2813</v>
      </c>
      <c r="H168" s="300">
        <v>3.38</v>
      </c>
      <c r="I168" s="284">
        <f>(H168*'Информация о ценах'!$D$68+EAST_TG_19RUB!H168*'Информация о ценах'!$D$68*'Информация о ценах'!$E$68)*'Информация о ценах'!$B$6*1.02*1.2</f>
        <v>170.65620000000001</v>
      </c>
      <c r="J168" s="285"/>
      <c r="K168" s="286">
        <f t="shared" si="2"/>
        <v>0</v>
      </c>
    </row>
    <row r="169" spans="1:11" s="227" customFormat="1" x14ac:dyDescent="0.35">
      <c r="A169" s="29" t="s">
        <v>3196</v>
      </c>
      <c r="B169" s="299" t="s">
        <v>3197</v>
      </c>
      <c r="C169" s="299" t="s">
        <v>3157</v>
      </c>
      <c r="D169" s="299" t="s">
        <v>3158</v>
      </c>
      <c r="E169" s="299" t="s">
        <v>2716</v>
      </c>
      <c r="F169" s="300">
        <v>490</v>
      </c>
      <c r="G169" s="299" t="s">
        <v>2813</v>
      </c>
      <c r="H169" s="300">
        <v>3.19</v>
      </c>
      <c r="I169" s="284">
        <f>(H169*'Информация о ценах'!$D$68+EAST_TG_19RUB!H169*'Информация о ценах'!$D$68*'Информация о ценах'!$E$68)*'Информация о ценах'!$B$6*1.02*1.2</f>
        <v>161.06310000000002</v>
      </c>
      <c r="J169" s="285"/>
      <c r="K169" s="286">
        <f t="shared" si="2"/>
        <v>0</v>
      </c>
    </row>
    <row r="170" spans="1:11" s="227" customFormat="1" x14ac:dyDescent="0.35">
      <c r="A170" s="29" t="s">
        <v>3198</v>
      </c>
      <c r="B170" s="299" t="s">
        <v>3199</v>
      </c>
      <c r="C170" s="299" t="s">
        <v>3200</v>
      </c>
      <c r="D170" s="299" t="s">
        <v>3201</v>
      </c>
      <c r="E170" s="299" t="s">
        <v>2717</v>
      </c>
      <c r="F170" s="300">
        <v>17</v>
      </c>
      <c r="G170" s="299" t="s">
        <v>1254</v>
      </c>
      <c r="H170" s="300">
        <v>0.97</v>
      </c>
      <c r="I170" s="284">
        <f>(H170*'Информация о ценах'!$D$68+EAST_TG_19RUB!H170*'Информация о ценах'!$D$68*'Информация о ценах'!$E$68)*'Информация о ценах'!$B$6*1.02*1.2</f>
        <v>48.97529999999999</v>
      </c>
      <c r="J170" s="285"/>
      <c r="K170" s="286">
        <f t="shared" si="2"/>
        <v>0</v>
      </c>
    </row>
    <row r="171" spans="1:11" s="227" customFormat="1" x14ac:dyDescent="0.35">
      <c r="A171" s="29" t="s">
        <v>3202</v>
      </c>
      <c r="B171" s="299" t="s">
        <v>3203</v>
      </c>
      <c r="C171" s="299" t="s">
        <v>3200</v>
      </c>
      <c r="D171" s="299" t="s">
        <v>3201</v>
      </c>
      <c r="E171" s="299" t="s">
        <v>2718</v>
      </c>
      <c r="F171" s="300">
        <v>26</v>
      </c>
      <c r="G171" s="299" t="s">
        <v>1254</v>
      </c>
      <c r="H171" s="300">
        <v>0.64</v>
      </c>
      <c r="I171" s="284">
        <f>(H171*'Информация о ценах'!$D$68+EAST_TG_19RUB!H171*'Информация о ценах'!$D$68*'Информация о ценах'!$E$68)*'Информация о ценах'!$B$6*1.02*1.2</f>
        <v>32.313600000000001</v>
      </c>
      <c r="J171" s="285"/>
      <c r="K171" s="286">
        <f t="shared" si="2"/>
        <v>0</v>
      </c>
    </row>
    <row r="172" spans="1:11" s="227" customFormat="1" x14ac:dyDescent="0.35">
      <c r="A172" s="29" t="s">
        <v>3204</v>
      </c>
      <c r="B172" s="299" t="s">
        <v>3205</v>
      </c>
      <c r="C172" s="299" t="s">
        <v>3200</v>
      </c>
      <c r="D172" s="299" t="s">
        <v>3201</v>
      </c>
      <c r="E172" s="299" t="s">
        <v>2705</v>
      </c>
      <c r="F172" s="300">
        <v>21</v>
      </c>
      <c r="G172" s="299" t="s">
        <v>1254</v>
      </c>
      <c r="H172" s="300">
        <v>0.56999999999999995</v>
      </c>
      <c r="I172" s="284">
        <f>(H172*'Информация о ценах'!$D$68+EAST_TG_19RUB!H172*'Информация о ценах'!$D$68*'Информация о ценах'!$E$68)*'Информация о ценах'!$B$6*1.02*1.2</f>
        <v>28.779299999999999</v>
      </c>
      <c r="J172" s="285"/>
      <c r="K172" s="286">
        <f t="shared" si="2"/>
        <v>0</v>
      </c>
    </row>
    <row r="173" spans="1:11" s="227" customFormat="1" x14ac:dyDescent="0.35">
      <c r="A173" s="29" t="s">
        <v>3206</v>
      </c>
      <c r="B173" s="299" t="s">
        <v>3207</v>
      </c>
      <c r="C173" s="299" t="s">
        <v>3200</v>
      </c>
      <c r="D173" s="299" t="s">
        <v>3201</v>
      </c>
      <c r="E173" s="299" t="s">
        <v>2719</v>
      </c>
      <c r="F173" s="300">
        <v>41</v>
      </c>
      <c r="G173" s="299" t="s">
        <v>1091</v>
      </c>
      <c r="H173" s="300">
        <v>0.6</v>
      </c>
      <c r="I173" s="284">
        <f>(H173*'Информация о ценах'!$D$68+EAST_TG_19RUB!H173*'Информация о ценах'!$D$68*'Информация о ценах'!$E$68)*'Информация о ценах'!$B$6*1.02*1.2</f>
        <v>30.294</v>
      </c>
      <c r="J173" s="285"/>
      <c r="K173" s="286">
        <f t="shared" si="2"/>
        <v>0</v>
      </c>
    </row>
    <row r="174" spans="1:11" s="227" customFormat="1" x14ac:dyDescent="0.35">
      <c r="A174" s="29" t="s">
        <v>3208</v>
      </c>
      <c r="B174" s="299" t="s">
        <v>3209</v>
      </c>
      <c r="C174" s="299" t="s">
        <v>3200</v>
      </c>
      <c r="D174" s="299" t="s">
        <v>3201</v>
      </c>
      <c r="E174" s="299" t="s">
        <v>2706</v>
      </c>
      <c r="F174" s="300">
        <v>42</v>
      </c>
      <c r="G174" s="299" t="s">
        <v>1091</v>
      </c>
      <c r="H174" s="300">
        <v>0.5</v>
      </c>
      <c r="I174" s="284">
        <f>(H174*'Информация о ценах'!$D$68+EAST_TG_19RUB!H174*'Информация о ценах'!$D$68*'Информация о ценах'!$E$68)*'Информация о ценах'!$B$6*1.02*1.2</f>
        <v>25.245000000000001</v>
      </c>
      <c r="J174" s="285"/>
      <c r="K174" s="286">
        <f t="shared" si="2"/>
        <v>0</v>
      </c>
    </row>
    <row r="175" spans="1:11" s="227" customFormat="1" x14ac:dyDescent="0.35">
      <c r="A175" s="29" t="s">
        <v>3210</v>
      </c>
      <c r="B175" s="299" t="s">
        <v>3211</v>
      </c>
      <c r="C175" s="299" t="s">
        <v>3200</v>
      </c>
      <c r="D175" s="299" t="s">
        <v>3201</v>
      </c>
      <c r="E175" s="299" t="s">
        <v>2686</v>
      </c>
      <c r="F175" s="300">
        <v>38</v>
      </c>
      <c r="G175" s="299" t="s">
        <v>1091</v>
      </c>
      <c r="H175" s="300">
        <v>0.43</v>
      </c>
      <c r="I175" s="284">
        <f>(H175*'Информация о ценах'!$D$68+EAST_TG_19RUB!H175*'Информация о ценах'!$D$68*'Информация о ценах'!$E$68)*'Информация о ценах'!$B$6*1.02*1.2</f>
        <v>21.710699999999999</v>
      </c>
      <c r="J175" s="285"/>
      <c r="K175" s="286">
        <f t="shared" si="2"/>
        <v>0</v>
      </c>
    </row>
    <row r="176" spans="1:11" s="227" customFormat="1" x14ac:dyDescent="0.35">
      <c r="A176" s="29" t="s">
        <v>3212</v>
      </c>
      <c r="B176" s="299" t="s">
        <v>3213</v>
      </c>
      <c r="C176" s="299" t="s">
        <v>3200</v>
      </c>
      <c r="D176" s="299" t="s">
        <v>3201</v>
      </c>
      <c r="E176" s="299" t="s">
        <v>2720</v>
      </c>
      <c r="F176" s="300">
        <v>79</v>
      </c>
      <c r="G176" s="299" t="s">
        <v>3214</v>
      </c>
      <c r="H176" s="300">
        <v>0.69</v>
      </c>
      <c r="I176" s="284">
        <f>(H176*'Информация о ценах'!$D$68+EAST_TG_19RUB!H176*'Информация о ценах'!$D$68*'Информация о ценах'!$E$68)*'Информация о ценах'!$B$6*1.02*1.2</f>
        <v>34.838099999999997</v>
      </c>
      <c r="J176" s="285"/>
      <c r="K176" s="286">
        <f t="shared" si="2"/>
        <v>0</v>
      </c>
    </row>
    <row r="177" spans="1:11" s="227" customFormat="1" x14ac:dyDescent="0.35">
      <c r="A177" s="29" t="s">
        <v>3215</v>
      </c>
      <c r="B177" s="299" t="s">
        <v>3216</v>
      </c>
      <c r="C177" s="299" t="s">
        <v>3200</v>
      </c>
      <c r="D177" s="299" t="s">
        <v>3201</v>
      </c>
      <c r="E177" s="299" t="s">
        <v>2707</v>
      </c>
      <c r="F177" s="300">
        <v>67</v>
      </c>
      <c r="G177" s="299" t="s">
        <v>3214</v>
      </c>
      <c r="H177" s="300">
        <v>0.61</v>
      </c>
      <c r="I177" s="284">
        <f>(H177*'Информация о ценах'!$D$68+EAST_TG_19RUB!H177*'Информация о ценах'!$D$68*'Информация о ценах'!$E$68)*'Информация о ценах'!$B$6*1.02*1.2</f>
        <v>30.798900000000003</v>
      </c>
      <c r="J177" s="285"/>
      <c r="K177" s="286">
        <f t="shared" si="2"/>
        <v>0</v>
      </c>
    </row>
    <row r="178" spans="1:11" s="227" customFormat="1" x14ac:dyDescent="0.35">
      <c r="A178" s="29" t="s">
        <v>3217</v>
      </c>
      <c r="B178" s="299" t="s">
        <v>3218</v>
      </c>
      <c r="C178" s="299" t="s">
        <v>3200</v>
      </c>
      <c r="D178" s="299" t="s">
        <v>3201</v>
      </c>
      <c r="E178" s="299" t="s">
        <v>2687</v>
      </c>
      <c r="F178" s="300">
        <v>55</v>
      </c>
      <c r="G178" s="299" t="s">
        <v>3214</v>
      </c>
      <c r="H178" s="300">
        <v>0.43</v>
      </c>
      <c r="I178" s="284">
        <f>(H178*'Информация о ценах'!$D$68+EAST_TG_19RUB!H178*'Информация о ценах'!$D$68*'Информация о ценах'!$E$68)*'Информация о ценах'!$B$6*1.02*1.2</f>
        <v>21.710699999999999</v>
      </c>
      <c r="J178" s="285"/>
      <c r="K178" s="286">
        <f t="shared" si="2"/>
        <v>0</v>
      </c>
    </row>
    <row r="179" spans="1:11" s="227" customFormat="1" x14ac:dyDescent="0.35">
      <c r="A179" s="29" t="s">
        <v>3219</v>
      </c>
      <c r="B179" s="299" t="s">
        <v>3220</v>
      </c>
      <c r="C179" s="299" t="s">
        <v>3200</v>
      </c>
      <c r="D179" s="299" t="s">
        <v>3201</v>
      </c>
      <c r="E179" s="299" t="s">
        <v>2708</v>
      </c>
      <c r="F179" s="300">
        <v>160</v>
      </c>
      <c r="G179" s="299" t="s">
        <v>102</v>
      </c>
      <c r="H179" s="300">
        <v>1.31</v>
      </c>
      <c r="I179" s="284">
        <f>(H179*'Информация о ценах'!$D$68+EAST_TG_19RUB!H179*'Информация о ценах'!$D$68*'Информация о ценах'!$E$68)*'Информация о ценах'!$B$6*1.02*1.2</f>
        <v>66.141900000000007</v>
      </c>
      <c r="J179" s="285"/>
      <c r="K179" s="286">
        <f t="shared" si="2"/>
        <v>0</v>
      </c>
    </row>
    <row r="180" spans="1:11" s="227" customFormat="1" x14ac:dyDescent="0.35">
      <c r="A180" s="29" t="s">
        <v>3221</v>
      </c>
      <c r="B180" s="299" t="s">
        <v>3222</v>
      </c>
      <c r="C180" s="299" t="s">
        <v>3200</v>
      </c>
      <c r="D180" s="299" t="s">
        <v>3201</v>
      </c>
      <c r="E180" s="299" t="s">
        <v>2709</v>
      </c>
      <c r="F180" s="300">
        <v>107</v>
      </c>
      <c r="G180" s="299" t="s">
        <v>102</v>
      </c>
      <c r="H180" s="300">
        <v>0.64</v>
      </c>
      <c r="I180" s="284">
        <f>(H180*'Информация о ценах'!$D$68+EAST_TG_19RUB!H180*'Информация о ценах'!$D$68*'Информация о ценах'!$E$68)*'Информация о ценах'!$B$6*1.02*1.2</f>
        <v>32.313600000000001</v>
      </c>
      <c r="J180" s="285"/>
      <c r="K180" s="286">
        <f t="shared" si="2"/>
        <v>0</v>
      </c>
    </row>
    <row r="181" spans="1:11" s="227" customFormat="1" x14ac:dyDescent="0.35">
      <c r="A181" s="29" t="s">
        <v>3223</v>
      </c>
      <c r="B181" s="299" t="s">
        <v>3224</v>
      </c>
      <c r="C181" s="299" t="s">
        <v>3200</v>
      </c>
      <c r="D181" s="299" t="s">
        <v>3201</v>
      </c>
      <c r="E181" s="299" t="s">
        <v>2688</v>
      </c>
      <c r="F181" s="300">
        <v>90</v>
      </c>
      <c r="G181" s="299" t="s">
        <v>102</v>
      </c>
      <c r="H181" s="300">
        <v>0.78</v>
      </c>
      <c r="I181" s="284">
        <f>(H181*'Информация о ценах'!$D$68+EAST_TG_19RUB!H181*'Информация о ценах'!$D$68*'Информация о ценах'!$E$68)*'Информация о ценах'!$B$6*1.02*1.2</f>
        <v>39.382200000000005</v>
      </c>
      <c r="J181" s="285"/>
      <c r="K181" s="286">
        <f t="shared" si="2"/>
        <v>0</v>
      </c>
    </row>
    <row r="182" spans="1:11" s="227" customFormat="1" x14ac:dyDescent="0.35">
      <c r="A182" s="29" t="s">
        <v>3225</v>
      </c>
      <c r="B182" s="299" t="s">
        <v>3226</v>
      </c>
      <c r="C182" s="299" t="s">
        <v>3200</v>
      </c>
      <c r="D182" s="299" t="s">
        <v>3201</v>
      </c>
      <c r="E182" s="299" t="s">
        <v>2710</v>
      </c>
      <c r="F182" s="300">
        <v>204</v>
      </c>
      <c r="G182" s="299" t="s">
        <v>3227</v>
      </c>
      <c r="H182" s="300">
        <v>1.04</v>
      </c>
      <c r="I182" s="284">
        <f>(H182*'Информация о ценах'!$D$68+EAST_TG_19RUB!H182*'Информация о ценах'!$D$68*'Информация о ценах'!$E$68)*'Информация о ценах'!$B$6*1.02*1.2</f>
        <v>52.509600000000013</v>
      </c>
      <c r="J182" s="285"/>
      <c r="K182" s="286">
        <f t="shared" si="2"/>
        <v>0</v>
      </c>
    </row>
    <row r="183" spans="1:11" s="227" customFormat="1" x14ac:dyDescent="0.35">
      <c r="A183" s="29" t="s">
        <v>3228</v>
      </c>
      <c r="B183" s="299" t="s">
        <v>3229</v>
      </c>
      <c r="C183" s="299" t="s">
        <v>3200</v>
      </c>
      <c r="D183" s="299" t="s">
        <v>3201</v>
      </c>
      <c r="E183" s="299" t="s">
        <v>2711</v>
      </c>
      <c r="F183" s="300">
        <v>188</v>
      </c>
      <c r="G183" s="299" t="s">
        <v>3227</v>
      </c>
      <c r="H183" s="300">
        <v>0.88</v>
      </c>
      <c r="I183" s="284">
        <f>(H183*'Информация о ценах'!$D$68+EAST_TG_19RUB!H183*'Информация о ценах'!$D$68*'Информация о ценах'!$E$68)*'Информация о ценах'!$B$6*1.02*1.2</f>
        <v>44.431200000000004</v>
      </c>
      <c r="J183" s="285"/>
      <c r="K183" s="286">
        <f t="shared" si="2"/>
        <v>0</v>
      </c>
    </row>
    <row r="184" spans="1:11" s="227" customFormat="1" x14ac:dyDescent="0.35">
      <c r="A184" s="29" t="s">
        <v>3230</v>
      </c>
      <c r="B184" s="299" t="s">
        <v>3231</v>
      </c>
      <c r="C184" s="299" t="s">
        <v>3200</v>
      </c>
      <c r="D184" s="299" t="s">
        <v>3201</v>
      </c>
      <c r="E184" s="299" t="s">
        <v>2689</v>
      </c>
      <c r="F184" s="300">
        <v>159</v>
      </c>
      <c r="G184" s="299" t="s">
        <v>3227</v>
      </c>
      <c r="H184" s="300">
        <v>0.78</v>
      </c>
      <c r="I184" s="284">
        <f>(H184*'Информация о ценах'!$D$68+EAST_TG_19RUB!H184*'Информация о ценах'!$D$68*'Информация о ценах'!$E$68)*'Информация о ценах'!$B$6*1.02*1.2</f>
        <v>39.382200000000005</v>
      </c>
      <c r="J184" s="285"/>
      <c r="K184" s="286">
        <f t="shared" si="2"/>
        <v>0</v>
      </c>
    </row>
    <row r="185" spans="1:11" s="227" customFormat="1" x14ac:dyDescent="0.35">
      <c r="A185" s="29" t="s">
        <v>3232</v>
      </c>
      <c r="B185" s="299" t="s">
        <v>3233</v>
      </c>
      <c r="C185" s="299" t="s">
        <v>3200</v>
      </c>
      <c r="D185" s="299" t="s">
        <v>3201</v>
      </c>
      <c r="E185" s="299" t="s">
        <v>2721</v>
      </c>
      <c r="F185" s="300">
        <v>237</v>
      </c>
      <c r="G185" s="299" t="s">
        <v>3234</v>
      </c>
      <c r="H185" s="300">
        <v>1.99</v>
      </c>
      <c r="I185" s="284">
        <f>(H185*'Информация о ценах'!$D$68+EAST_TG_19RUB!H185*'Информация о ценах'!$D$68*'Информация о ценах'!$E$68)*'Информация о ценах'!$B$6*1.02*1.2</f>
        <v>100.47510000000001</v>
      </c>
      <c r="J185" s="285"/>
      <c r="K185" s="286">
        <f t="shared" si="2"/>
        <v>0</v>
      </c>
    </row>
    <row r="186" spans="1:11" s="227" customFormat="1" x14ac:dyDescent="0.35">
      <c r="A186" s="29" t="s">
        <v>3235</v>
      </c>
      <c r="B186" s="299" t="s">
        <v>3236</v>
      </c>
      <c r="C186" s="299" t="s">
        <v>3200</v>
      </c>
      <c r="D186" s="299" t="s">
        <v>3201</v>
      </c>
      <c r="E186" s="299" t="s">
        <v>2712</v>
      </c>
      <c r="F186" s="300">
        <v>243</v>
      </c>
      <c r="G186" s="299" t="s">
        <v>3234</v>
      </c>
      <c r="H186" s="300">
        <v>1.79</v>
      </c>
      <c r="I186" s="284">
        <f>(H186*'Информация о ценах'!$D$68+EAST_TG_19RUB!H186*'Информация о ценах'!$D$68*'Информация о ценах'!$E$68)*'Информация о ценах'!$B$6*1.02*1.2</f>
        <v>90.377099999999999</v>
      </c>
      <c r="J186" s="285"/>
      <c r="K186" s="286">
        <f t="shared" si="2"/>
        <v>0</v>
      </c>
    </row>
    <row r="187" spans="1:11" s="227" customFormat="1" x14ac:dyDescent="0.35">
      <c r="A187" s="29" t="s">
        <v>3237</v>
      </c>
      <c r="B187" s="299" t="s">
        <v>3238</v>
      </c>
      <c r="C187" s="299" t="s">
        <v>3200</v>
      </c>
      <c r="D187" s="299" t="s">
        <v>3201</v>
      </c>
      <c r="E187" s="299" t="s">
        <v>2713</v>
      </c>
      <c r="F187" s="300">
        <v>216</v>
      </c>
      <c r="G187" s="299" t="s">
        <v>3234</v>
      </c>
      <c r="H187" s="300">
        <v>1.01</v>
      </c>
      <c r="I187" s="284">
        <f>(H187*'Информация о ценах'!$D$68+EAST_TG_19RUB!H187*'Информация о ценах'!$D$68*'Информация о ценах'!$E$68)*'Информация о ценах'!$B$6*1.02*1.2</f>
        <v>50.994900000000008</v>
      </c>
      <c r="J187" s="285"/>
      <c r="K187" s="286">
        <f t="shared" si="2"/>
        <v>0</v>
      </c>
    </row>
    <row r="188" spans="1:11" s="227" customFormat="1" x14ac:dyDescent="0.35">
      <c r="A188" s="29" t="s">
        <v>3239</v>
      </c>
      <c r="B188" s="299" t="s">
        <v>3240</v>
      </c>
      <c r="C188" s="299" t="s">
        <v>3200</v>
      </c>
      <c r="D188" s="299" t="s">
        <v>3201</v>
      </c>
      <c r="E188" s="299" t="s">
        <v>2714</v>
      </c>
      <c r="F188" s="300">
        <v>143</v>
      </c>
      <c r="G188" s="299" t="s">
        <v>3234</v>
      </c>
      <c r="H188" s="300">
        <v>1.1399999999999999</v>
      </c>
      <c r="I188" s="284">
        <f>(H188*'Информация о ценах'!$D$68+EAST_TG_19RUB!H188*'Информация о ценах'!$D$68*'Информация о ценах'!$E$68)*'Информация о ценах'!$B$6*1.02*1.2</f>
        <v>57.558599999999998</v>
      </c>
      <c r="J188" s="285"/>
      <c r="K188" s="286">
        <f t="shared" si="2"/>
        <v>0</v>
      </c>
    </row>
    <row r="189" spans="1:11" s="227" customFormat="1" x14ac:dyDescent="0.35">
      <c r="A189" s="29" t="s">
        <v>3241</v>
      </c>
      <c r="B189" s="299" t="s">
        <v>3242</v>
      </c>
      <c r="C189" s="299" t="s">
        <v>3200</v>
      </c>
      <c r="D189" s="299" t="s">
        <v>3201</v>
      </c>
      <c r="E189" s="299" t="s">
        <v>2722</v>
      </c>
      <c r="F189" s="300">
        <v>410</v>
      </c>
      <c r="G189" s="299" t="s">
        <v>3015</v>
      </c>
      <c r="H189" s="300">
        <v>2.64</v>
      </c>
      <c r="I189" s="284">
        <f>(H189*'Информация о ценах'!$D$68+EAST_TG_19RUB!H189*'Информация о ценах'!$D$68*'Информация о ценах'!$E$68)*'Информация о ценах'!$B$6*1.02*1.2</f>
        <v>133.29360000000003</v>
      </c>
      <c r="J189" s="285"/>
      <c r="K189" s="286">
        <f t="shared" si="2"/>
        <v>0</v>
      </c>
    </row>
    <row r="190" spans="1:11" s="227" customFormat="1" x14ac:dyDescent="0.35">
      <c r="A190" s="29" t="s">
        <v>3243</v>
      </c>
      <c r="B190" s="299" t="s">
        <v>3244</v>
      </c>
      <c r="C190" s="299" t="s">
        <v>3200</v>
      </c>
      <c r="D190" s="299" t="s">
        <v>3201</v>
      </c>
      <c r="E190" s="299" t="s">
        <v>2723</v>
      </c>
      <c r="F190" s="300">
        <v>426</v>
      </c>
      <c r="G190" s="299" t="s">
        <v>3015</v>
      </c>
      <c r="H190" s="300">
        <v>2.61</v>
      </c>
      <c r="I190" s="284">
        <f>(H190*'Информация о ценах'!$D$68+EAST_TG_19RUB!H190*'Информация о ценах'!$D$68*'Информация о ценах'!$E$68)*'Информация о ценах'!$B$6*1.02*1.2</f>
        <v>131.77889999999999</v>
      </c>
      <c r="J190" s="285"/>
      <c r="K190" s="286">
        <f t="shared" si="2"/>
        <v>0</v>
      </c>
    </row>
    <row r="191" spans="1:11" s="227" customFormat="1" x14ac:dyDescent="0.35">
      <c r="A191" s="29" t="s">
        <v>3245</v>
      </c>
      <c r="B191" s="299" t="s">
        <v>3246</v>
      </c>
      <c r="C191" s="299" t="s">
        <v>3200</v>
      </c>
      <c r="D191" s="299" t="s">
        <v>3201</v>
      </c>
      <c r="E191" s="299" t="s">
        <v>2724</v>
      </c>
      <c r="F191" s="300">
        <v>396</v>
      </c>
      <c r="G191" s="299" t="s">
        <v>3182</v>
      </c>
      <c r="H191" s="300">
        <v>2.16</v>
      </c>
      <c r="I191" s="284">
        <f>(H191*'Информация о ценах'!$D$68+EAST_TG_19RUB!H191*'Информация о ценах'!$D$68*'Информация о ценах'!$E$68)*'Информация о ценах'!$B$6*1.02*1.2</f>
        <v>109.05840000000001</v>
      </c>
      <c r="J191" s="285"/>
      <c r="K191" s="286">
        <f t="shared" si="2"/>
        <v>0</v>
      </c>
    </row>
    <row r="192" spans="1:11" s="227" customFormat="1" x14ac:dyDescent="0.35">
      <c r="A192" s="29" t="s">
        <v>3247</v>
      </c>
      <c r="B192" s="299" t="s">
        <v>3248</v>
      </c>
      <c r="C192" s="299" t="s">
        <v>3200</v>
      </c>
      <c r="D192" s="299" t="s">
        <v>3201</v>
      </c>
      <c r="E192" s="299" t="s">
        <v>2715</v>
      </c>
      <c r="F192" s="300">
        <v>362</v>
      </c>
      <c r="G192" s="299" t="s">
        <v>3182</v>
      </c>
      <c r="H192" s="300">
        <v>2.02</v>
      </c>
      <c r="I192" s="284">
        <f>(H192*'Информация о ценах'!$D$68+EAST_TG_19RUB!H192*'Информация о ценах'!$D$68*'Информация о ценах'!$E$68)*'Информация о ценах'!$B$6*1.02*1.2</f>
        <v>101.98980000000002</v>
      </c>
      <c r="J192" s="285"/>
      <c r="K192" s="286">
        <f t="shared" si="2"/>
        <v>0</v>
      </c>
    </row>
    <row r="193" spans="1:11" s="227" customFormat="1" x14ac:dyDescent="0.35">
      <c r="A193" s="29" t="s">
        <v>3249</v>
      </c>
      <c r="B193" s="299" t="s">
        <v>3250</v>
      </c>
      <c r="C193" s="299" t="s">
        <v>3200</v>
      </c>
      <c r="D193" s="299" t="s">
        <v>3201</v>
      </c>
      <c r="E193" s="299" t="s">
        <v>2716</v>
      </c>
      <c r="F193" s="300">
        <v>226</v>
      </c>
      <c r="G193" s="299" t="s">
        <v>3182</v>
      </c>
      <c r="H193" s="300">
        <v>2.11</v>
      </c>
      <c r="I193" s="284">
        <f>(H193*'Информация о ценах'!$D$68+EAST_TG_19RUB!H193*'Информация о ценах'!$D$68*'Информация о ценах'!$E$68)*'Информация о ценах'!$B$6*1.02*1.2</f>
        <v>106.53390000000002</v>
      </c>
      <c r="J193" s="285"/>
      <c r="K193" s="286">
        <f t="shared" si="2"/>
        <v>0</v>
      </c>
    </row>
    <row r="194" spans="1:11" s="227" customFormat="1" x14ac:dyDescent="0.35">
      <c r="A194" s="29" t="s">
        <v>3251</v>
      </c>
      <c r="B194" s="299" t="s">
        <v>3252</v>
      </c>
      <c r="C194" s="299" t="s">
        <v>3200</v>
      </c>
      <c r="D194" s="299" t="s">
        <v>3201</v>
      </c>
      <c r="E194" s="299" t="s">
        <v>3253</v>
      </c>
      <c r="F194" s="300">
        <v>645</v>
      </c>
      <c r="G194" s="299" t="s">
        <v>2813</v>
      </c>
      <c r="H194" s="300">
        <v>4.62</v>
      </c>
      <c r="I194" s="284">
        <f>(H194*'Информация о ценах'!$D$68+EAST_TG_19RUB!H194*'Информация о ценах'!$D$68*'Информация о ценах'!$E$68)*'Информация о ценах'!$B$6*1.02*1.2</f>
        <v>233.2638</v>
      </c>
      <c r="J194" s="285"/>
      <c r="K194" s="286">
        <f t="shared" si="2"/>
        <v>0</v>
      </c>
    </row>
    <row r="195" spans="1:11" s="227" customFormat="1" x14ac:dyDescent="0.35">
      <c r="A195" s="29" t="s">
        <v>3254</v>
      </c>
      <c r="B195" s="299" t="s">
        <v>3255</v>
      </c>
      <c r="C195" s="299" t="s">
        <v>3200</v>
      </c>
      <c r="D195" s="299" t="s">
        <v>3201</v>
      </c>
      <c r="E195" s="299" t="s">
        <v>2725</v>
      </c>
      <c r="F195" s="300">
        <v>507</v>
      </c>
      <c r="G195" s="299" t="s">
        <v>2813</v>
      </c>
      <c r="H195" s="300">
        <v>5.04</v>
      </c>
      <c r="I195" s="284">
        <f>(H195*'Информация о ценах'!$D$68+EAST_TG_19RUB!H195*'Информация о ценах'!$D$68*'Информация о ценах'!$E$68)*'Информация о ценах'!$B$6*1.02*1.2</f>
        <v>254.46960000000001</v>
      </c>
      <c r="J195" s="285"/>
      <c r="K195" s="286">
        <f t="shared" ref="K195:K258" si="3">J195*I195</f>
        <v>0</v>
      </c>
    </row>
    <row r="196" spans="1:11" s="227" customFormat="1" x14ac:dyDescent="0.35">
      <c r="A196" s="29" t="s">
        <v>3256</v>
      </c>
      <c r="B196" s="299" t="s">
        <v>3257</v>
      </c>
      <c r="C196" s="299" t="s">
        <v>3200</v>
      </c>
      <c r="D196" s="299" t="s">
        <v>3201</v>
      </c>
      <c r="E196" s="299" t="s">
        <v>2726</v>
      </c>
      <c r="F196" s="300">
        <v>928</v>
      </c>
      <c r="G196" s="299" t="s">
        <v>3258</v>
      </c>
      <c r="H196" s="300">
        <v>5.61</v>
      </c>
      <c r="I196" s="284">
        <f>(H196*'Информация о ценах'!$D$68+EAST_TG_19RUB!H196*'Информация о ценах'!$D$68*'Информация о ценах'!$E$68)*'Информация о ценах'!$B$6*1.02*1.2</f>
        <v>283.24890000000005</v>
      </c>
      <c r="J196" s="285"/>
      <c r="K196" s="286">
        <f t="shared" si="3"/>
        <v>0</v>
      </c>
    </row>
    <row r="197" spans="1:11" s="227" customFormat="1" x14ac:dyDescent="0.35">
      <c r="A197" s="29" t="s">
        <v>3259</v>
      </c>
      <c r="B197" s="299" t="s">
        <v>3260</v>
      </c>
      <c r="C197" s="299" t="s">
        <v>3200</v>
      </c>
      <c r="D197" s="299" t="s">
        <v>3201</v>
      </c>
      <c r="E197" s="299" t="s">
        <v>2727</v>
      </c>
      <c r="F197" s="300">
        <v>627</v>
      </c>
      <c r="G197" s="299" t="s">
        <v>3258</v>
      </c>
      <c r="H197" s="300">
        <v>5.16</v>
      </c>
      <c r="I197" s="284">
        <f>(H197*'Информация о ценах'!$D$68+EAST_TG_19RUB!H197*'Информация о ценах'!$D$68*'Информация о ценах'!$E$68)*'Информация о ценах'!$B$6*1.02*1.2</f>
        <v>260.52840000000003</v>
      </c>
      <c r="J197" s="285"/>
      <c r="K197" s="286">
        <f t="shared" si="3"/>
        <v>0</v>
      </c>
    </row>
    <row r="198" spans="1:11" s="227" customFormat="1" x14ac:dyDescent="0.35">
      <c r="A198" s="29" t="s">
        <v>3261</v>
      </c>
      <c r="B198" s="299" t="s">
        <v>3262</v>
      </c>
      <c r="C198" s="299" t="s">
        <v>3200</v>
      </c>
      <c r="D198" s="299" t="s">
        <v>3201</v>
      </c>
      <c r="E198" s="299" t="s">
        <v>3263</v>
      </c>
      <c r="F198" s="129">
        <v>1600</v>
      </c>
      <c r="G198" s="299" t="s">
        <v>2930</v>
      </c>
      <c r="H198" s="300">
        <v>19.04</v>
      </c>
      <c r="I198" s="284">
        <f>(H198*'Информация о ценах'!$D$68+EAST_TG_19RUB!H198*'Информация о ценах'!$D$68*'Информация о ценах'!$E$68)*'Информация о ценах'!$B$6*1.02*1.2</f>
        <v>961.32959999999991</v>
      </c>
      <c r="J198" s="285"/>
      <c r="K198" s="286">
        <f t="shared" si="3"/>
        <v>0</v>
      </c>
    </row>
    <row r="199" spans="1:11" s="227" customFormat="1" x14ac:dyDescent="0.35">
      <c r="A199" s="29" t="s">
        <v>3264</v>
      </c>
      <c r="B199" s="299" t="s">
        <v>3265</v>
      </c>
      <c r="C199" s="299" t="s">
        <v>3266</v>
      </c>
      <c r="D199" s="299" t="s">
        <v>3267</v>
      </c>
      <c r="E199" s="299" t="s">
        <v>2705</v>
      </c>
      <c r="F199" s="300">
        <v>40</v>
      </c>
      <c r="G199" s="299" t="s">
        <v>1192</v>
      </c>
      <c r="H199" s="300">
        <v>0.84</v>
      </c>
      <c r="I199" s="284">
        <f>(H199*'Информация о ценах'!$D$68+EAST_TG_19RUB!H199*'Информация о ценах'!$D$68*'Информация о ценах'!$E$68)*'Информация о ценах'!$B$6*1.02*1.2</f>
        <v>42.411599999999993</v>
      </c>
      <c r="J199" s="285"/>
      <c r="K199" s="286">
        <f t="shared" si="3"/>
        <v>0</v>
      </c>
    </row>
    <row r="200" spans="1:11" s="227" customFormat="1" x14ac:dyDescent="0.35">
      <c r="A200" s="29" t="s">
        <v>3268</v>
      </c>
      <c r="B200" s="299" t="s">
        <v>3269</v>
      </c>
      <c r="C200" s="299" t="s">
        <v>3266</v>
      </c>
      <c r="D200" s="299" t="s">
        <v>3267</v>
      </c>
      <c r="E200" s="299" t="s">
        <v>2706</v>
      </c>
      <c r="F200" s="300">
        <v>55</v>
      </c>
      <c r="G200" s="299" t="s">
        <v>226</v>
      </c>
      <c r="H200" s="300">
        <v>1.04</v>
      </c>
      <c r="I200" s="284">
        <f>(H200*'Информация о ценах'!$D$68+EAST_TG_19RUB!H200*'Информация о ценах'!$D$68*'Информация о ценах'!$E$68)*'Информация о ценах'!$B$6*1.02*1.2</f>
        <v>52.509600000000013</v>
      </c>
      <c r="J200" s="285"/>
      <c r="K200" s="286">
        <f t="shared" si="3"/>
        <v>0</v>
      </c>
    </row>
    <row r="201" spans="1:11" s="227" customFormat="1" x14ac:dyDescent="0.35">
      <c r="A201" s="29" t="s">
        <v>3270</v>
      </c>
      <c r="B201" s="299" t="s">
        <v>3271</v>
      </c>
      <c r="C201" s="299" t="s">
        <v>3266</v>
      </c>
      <c r="D201" s="299" t="s">
        <v>3267</v>
      </c>
      <c r="E201" s="299" t="s">
        <v>2686</v>
      </c>
      <c r="F201" s="300">
        <v>69</v>
      </c>
      <c r="G201" s="299" t="s">
        <v>226</v>
      </c>
      <c r="H201" s="300">
        <v>0.88</v>
      </c>
      <c r="I201" s="284">
        <f>(H201*'Информация о ценах'!$D$68+EAST_TG_19RUB!H201*'Информация о ценах'!$D$68*'Информация о ценах'!$E$68)*'Информация о ценах'!$B$6*1.02*1.2</f>
        <v>44.431200000000004</v>
      </c>
      <c r="J201" s="285"/>
      <c r="K201" s="286">
        <f t="shared" si="3"/>
        <v>0</v>
      </c>
    </row>
    <row r="202" spans="1:11" s="227" customFormat="1" x14ac:dyDescent="0.35">
      <c r="A202" s="29" t="s">
        <v>3272</v>
      </c>
      <c r="B202" s="299" t="s">
        <v>3273</v>
      </c>
      <c r="C202" s="299" t="s">
        <v>3266</v>
      </c>
      <c r="D202" s="299" t="s">
        <v>3267</v>
      </c>
      <c r="E202" s="299" t="s">
        <v>2687</v>
      </c>
      <c r="F202" s="300">
        <v>104</v>
      </c>
      <c r="G202" s="299" t="s">
        <v>1416</v>
      </c>
      <c r="H202" s="300">
        <v>1.06</v>
      </c>
      <c r="I202" s="284">
        <f>(H202*'Информация о ценах'!$D$68+EAST_TG_19RUB!H202*'Информация о ценах'!$D$68*'Информация о ценах'!$E$68)*'Информация о ценах'!$B$6*1.02*1.2</f>
        <v>53.519400000000005</v>
      </c>
      <c r="J202" s="285"/>
      <c r="K202" s="286">
        <f t="shared" si="3"/>
        <v>0</v>
      </c>
    </row>
    <row r="203" spans="1:11" s="227" customFormat="1" x14ac:dyDescent="0.35">
      <c r="A203" s="29" t="s">
        <v>3274</v>
      </c>
      <c r="B203" s="299" t="s">
        <v>3275</v>
      </c>
      <c r="C203" s="299" t="s">
        <v>3266</v>
      </c>
      <c r="D203" s="299" t="s">
        <v>3267</v>
      </c>
      <c r="E203" s="299" t="s">
        <v>2709</v>
      </c>
      <c r="F203" s="300">
        <v>147</v>
      </c>
      <c r="G203" s="299" t="s">
        <v>104</v>
      </c>
      <c r="H203" s="300">
        <v>1.58</v>
      </c>
      <c r="I203" s="284">
        <f>(H203*'Информация о ценах'!$D$68+EAST_TG_19RUB!H203*'Информация о ценах'!$D$68*'Информация о ценах'!$E$68)*'Информация о ценах'!$B$6*1.02*1.2</f>
        <v>79.774200000000008</v>
      </c>
      <c r="J203" s="285"/>
      <c r="K203" s="286">
        <f t="shared" si="3"/>
        <v>0</v>
      </c>
    </row>
    <row r="204" spans="1:11" s="227" customFormat="1" x14ac:dyDescent="0.35">
      <c r="A204" s="29" t="s">
        <v>3276</v>
      </c>
      <c r="B204" s="299" t="s">
        <v>3277</v>
      </c>
      <c r="C204" s="299" t="s">
        <v>3266</v>
      </c>
      <c r="D204" s="299" t="s">
        <v>3267</v>
      </c>
      <c r="E204" s="299" t="s">
        <v>2688</v>
      </c>
      <c r="F204" s="300">
        <v>168</v>
      </c>
      <c r="G204" s="299" t="s">
        <v>618</v>
      </c>
      <c r="H204" s="300">
        <v>1.25</v>
      </c>
      <c r="I204" s="284">
        <f>(H204*'Информация о ценах'!$D$68+EAST_TG_19RUB!H204*'Информация о ценах'!$D$68*'Информация о ценах'!$E$68)*'Информация о ценах'!$B$6*1.02*1.2</f>
        <v>63.112499999999997</v>
      </c>
      <c r="J204" s="285"/>
      <c r="K204" s="286">
        <f t="shared" si="3"/>
        <v>0</v>
      </c>
    </row>
    <row r="205" spans="1:11" s="227" customFormat="1" x14ac:dyDescent="0.35">
      <c r="A205" s="29" t="s">
        <v>3278</v>
      </c>
      <c r="B205" s="299" t="s">
        <v>3279</v>
      </c>
      <c r="C205" s="299" t="s">
        <v>3266</v>
      </c>
      <c r="D205" s="299" t="s">
        <v>3267</v>
      </c>
      <c r="E205" s="299" t="s">
        <v>2711</v>
      </c>
      <c r="F205" s="300">
        <v>231</v>
      </c>
      <c r="G205" s="299" t="s">
        <v>3280</v>
      </c>
      <c r="H205" s="300">
        <v>3.1</v>
      </c>
      <c r="I205" s="284">
        <f>(H205*'Информация о ценах'!$D$68+EAST_TG_19RUB!H205*'Информация о ценах'!$D$68*'Информация о ценах'!$E$68)*'Информация о ценах'!$B$6*1.02*1.2</f>
        <v>156.51900000000003</v>
      </c>
      <c r="J205" s="285"/>
      <c r="K205" s="286">
        <f t="shared" si="3"/>
        <v>0</v>
      </c>
    </row>
    <row r="206" spans="1:11" s="227" customFormat="1" x14ac:dyDescent="0.35">
      <c r="A206" s="29" t="s">
        <v>3281</v>
      </c>
      <c r="B206" s="299" t="s">
        <v>3282</v>
      </c>
      <c r="C206" s="299" t="s">
        <v>3266</v>
      </c>
      <c r="D206" s="299" t="s">
        <v>3267</v>
      </c>
      <c r="E206" s="299" t="s">
        <v>2689</v>
      </c>
      <c r="F206" s="300">
        <v>241</v>
      </c>
      <c r="G206" s="299" t="s">
        <v>3283</v>
      </c>
      <c r="H206" s="300">
        <v>1.47</v>
      </c>
      <c r="I206" s="284">
        <f>(H206*'Информация о ценах'!$D$68+EAST_TG_19RUB!H206*'Информация о ценах'!$D$68*'Информация о ценах'!$E$68)*'Информация о ценах'!$B$6*1.02*1.2</f>
        <v>74.220299999999995</v>
      </c>
      <c r="J206" s="285"/>
      <c r="K206" s="286">
        <f t="shared" si="3"/>
        <v>0</v>
      </c>
    </row>
    <row r="207" spans="1:11" s="227" customFormat="1" x14ac:dyDescent="0.35">
      <c r="A207" s="29" t="s">
        <v>3284</v>
      </c>
      <c r="B207" s="299" t="s">
        <v>3285</v>
      </c>
      <c r="C207" s="299" t="s">
        <v>3266</v>
      </c>
      <c r="D207" s="299" t="s">
        <v>3267</v>
      </c>
      <c r="E207" s="299" t="s">
        <v>2712</v>
      </c>
      <c r="F207" s="300">
        <v>272</v>
      </c>
      <c r="G207" s="299" t="s">
        <v>3182</v>
      </c>
      <c r="H207" s="300">
        <v>2.21</v>
      </c>
      <c r="I207" s="284">
        <f>(H207*'Информация о ценах'!$D$68+EAST_TG_19RUB!H207*'Информация о ценах'!$D$68*'Информация о ценах'!$E$68)*'Информация о ценах'!$B$6*1.02*1.2</f>
        <v>111.58290000000001</v>
      </c>
      <c r="J207" s="285"/>
      <c r="K207" s="286">
        <f t="shared" si="3"/>
        <v>0</v>
      </c>
    </row>
    <row r="208" spans="1:11" s="227" customFormat="1" x14ac:dyDescent="0.35">
      <c r="A208" s="29" t="s">
        <v>3286</v>
      </c>
      <c r="B208" s="299" t="s">
        <v>3287</v>
      </c>
      <c r="C208" s="299" t="s">
        <v>3266</v>
      </c>
      <c r="D208" s="299" t="s">
        <v>3267</v>
      </c>
      <c r="E208" s="299" t="s">
        <v>2713</v>
      </c>
      <c r="F208" s="300">
        <v>284</v>
      </c>
      <c r="G208" s="299" t="s">
        <v>3182</v>
      </c>
      <c r="H208" s="300">
        <v>3.38</v>
      </c>
      <c r="I208" s="284">
        <f>(H208*'Информация о ценах'!$D$68+EAST_TG_19RUB!H208*'Информация о ценах'!$D$68*'Информация о ценах'!$E$68)*'Информация о ценах'!$B$6*1.02*1.2</f>
        <v>170.65620000000001</v>
      </c>
      <c r="J208" s="285"/>
      <c r="K208" s="286">
        <f t="shared" si="3"/>
        <v>0</v>
      </c>
    </row>
    <row r="209" spans="1:11" s="227" customFormat="1" x14ac:dyDescent="0.35">
      <c r="A209" s="29" t="s">
        <v>3288</v>
      </c>
      <c r="B209" s="299" t="s">
        <v>3289</v>
      </c>
      <c r="C209" s="299" t="s">
        <v>3266</v>
      </c>
      <c r="D209" s="299" t="s">
        <v>3267</v>
      </c>
      <c r="E209" s="299" t="s">
        <v>2714</v>
      </c>
      <c r="F209" s="300">
        <v>308</v>
      </c>
      <c r="G209" s="299" t="s">
        <v>3182</v>
      </c>
      <c r="H209" s="300">
        <v>1.8</v>
      </c>
      <c r="I209" s="284">
        <f>(H209*'Информация о ценах'!$D$68+EAST_TG_19RUB!H209*'Информация о ценах'!$D$68*'Информация о ценах'!$E$68)*'Информация о ценах'!$B$6*1.02*1.2</f>
        <v>90.882000000000019</v>
      </c>
      <c r="J209" s="285"/>
      <c r="K209" s="286">
        <f t="shared" si="3"/>
        <v>0</v>
      </c>
    </row>
    <row r="210" spans="1:11" s="227" customFormat="1" x14ac:dyDescent="0.35">
      <c r="A210" s="29" t="s">
        <v>3290</v>
      </c>
      <c r="B210" s="299" t="s">
        <v>3291</v>
      </c>
      <c r="C210" s="299" t="s">
        <v>3266</v>
      </c>
      <c r="D210" s="299" t="s">
        <v>3267</v>
      </c>
      <c r="E210" s="299" t="s">
        <v>2724</v>
      </c>
      <c r="F210" s="300">
        <v>455</v>
      </c>
      <c r="G210" s="299" t="s">
        <v>2891</v>
      </c>
      <c r="H210" s="300">
        <v>3.57</v>
      </c>
      <c r="I210" s="284">
        <f>(H210*'Информация о ценах'!$D$68+EAST_TG_19RUB!H210*'Информация о ценах'!$D$68*'Информация о ценах'!$E$68)*'Информация о ценах'!$B$6*1.02*1.2</f>
        <v>180.24930000000001</v>
      </c>
      <c r="J210" s="285"/>
      <c r="K210" s="286">
        <f t="shared" si="3"/>
        <v>0</v>
      </c>
    </row>
    <row r="211" spans="1:11" s="227" customFormat="1" x14ac:dyDescent="0.35">
      <c r="A211" s="29" t="s">
        <v>3292</v>
      </c>
      <c r="B211" s="299" t="s">
        <v>3293</v>
      </c>
      <c r="C211" s="299" t="s">
        <v>3266</v>
      </c>
      <c r="D211" s="299" t="s">
        <v>3267</v>
      </c>
      <c r="E211" s="299" t="s">
        <v>2715</v>
      </c>
      <c r="F211" s="300">
        <v>454</v>
      </c>
      <c r="G211" s="299" t="s">
        <v>3294</v>
      </c>
      <c r="H211" s="300">
        <v>3.77</v>
      </c>
      <c r="I211" s="284">
        <f>(H211*'Информация о ценах'!$D$68+EAST_TG_19RUB!H211*'Информация о ценах'!$D$68*'Информация о ценах'!$E$68)*'Информация о ценах'!$B$6*1.02*1.2</f>
        <v>190.34730000000002</v>
      </c>
      <c r="J211" s="285"/>
      <c r="K211" s="286">
        <f t="shared" si="3"/>
        <v>0</v>
      </c>
    </row>
    <row r="212" spans="1:11" s="227" customFormat="1" x14ac:dyDescent="0.35">
      <c r="A212" s="29" t="s">
        <v>3295</v>
      </c>
      <c r="B212" s="299" t="s">
        <v>3296</v>
      </c>
      <c r="C212" s="299" t="s">
        <v>3266</v>
      </c>
      <c r="D212" s="299" t="s">
        <v>3267</v>
      </c>
      <c r="E212" s="299" t="s">
        <v>2716</v>
      </c>
      <c r="F212" s="300">
        <v>442</v>
      </c>
      <c r="G212" s="299" t="s">
        <v>3294</v>
      </c>
      <c r="H212" s="300">
        <v>4.26</v>
      </c>
      <c r="I212" s="284">
        <f>(H212*'Информация о ценах'!$D$68+EAST_TG_19RUB!H212*'Информация о ценах'!$D$68*'Информация о ценах'!$E$68)*'Информация о ценах'!$B$6*1.02*1.2</f>
        <v>215.08739999999997</v>
      </c>
      <c r="J212" s="285"/>
      <c r="K212" s="286">
        <f t="shared" si="3"/>
        <v>0</v>
      </c>
    </row>
    <row r="213" spans="1:11" s="227" customFormat="1" x14ac:dyDescent="0.35">
      <c r="A213" s="29" t="s">
        <v>3297</v>
      </c>
      <c r="B213" s="299" t="s">
        <v>3298</v>
      </c>
      <c r="C213" s="299" t="s">
        <v>3266</v>
      </c>
      <c r="D213" s="299" t="s">
        <v>3267</v>
      </c>
      <c r="E213" s="299" t="s">
        <v>2725</v>
      </c>
      <c r="F213" s="300">
        <v>693</v>
      </c>
      <c r="G213" s="299" t="s">
        <v>2816</v>
      </c>
      <c r="H213" s="300">
        <v>12.2</v>
      </c>
      <c r="I213" s="284">
        <f>(H213*'Информация о ценах'!$D$68+EAST_TG_19RUB!H213*'Информация о ценах'!$D$68*'Информация о ценах'!$E$68)*'Информация о ценах'!$B$6*1.02*1.2</f>
        <v>615.97800000000007</v>
      </c>
      <c r="J213" s="285"/>
      <c r="K213" s="286">
        <f t="shared" si="3"/>
        <v>0</v>
      </c>
    </row>
    <row r="214" spans="1:11" s="227" customFormat="1" x14ac:dyDescent="0.35">
      <c r="A214" s="29" t="s">
        <v>3299</v>
      </c>
      <c r="B214" s="299" t="s">
        <v>3300</v>
      </c>
      <c r="C214" s="299" t="s">
        <v>3266</v>
      </c>
      <c r="D214" s="299" t="s">
        <v>3267</v>
      </c>
      <c r="E214" s="299" t="s">
        <v>2726</v>
      </c>
      <c r="F214" s="129">
        <v>1023</v>
      </c>
      <c r="G214" s="299" t="s">
        <v>2796</v>
      </c>
      <c r="H214" s="300">
        <v>10.18</v>
      </c>
      <c r="I214" s="284">
        <f>(H214*'Информация о ценах'!$D$68+EAST_TG_19RUB!H214*'Информация о ценах'!$D$68*'Информация о ценах'!$E$68)*'Информация о ценах'!$B$6*1.02*1.2</f>
        <v>513.98820000000001</v>
      </c>
      <c r="J214" s="285"/>
      <c r="K214" s="286">
        <f t="shared" si="3"/>
        <v>0</v>
      </c>
    </row>
    <row r="215" spans="1:11" s="227" customFormat="1" x14ac:dyDescent="0.35">
      <c r="A215" s="29" t="s">
        <v>3301</v>
      </c>
      <c r="B215" s="299" t="s">
        <v>3302</v>
      </c>
      <c r="C215" s="299" t="s">
        <v>3303</v>
      </c>
      <c r="D215" s="299" t="s">
        <v>3158</v>
      </c>
      <c r="E215" s="299" t="s">
        <v>2705</v>
      </c>
      <c r="F215" s="300">
        <v>50</v>
      </c>
      <c r="G215" s="299" t="s">
        <v>226</v>
      </c>
      <c r="H215" s="300">
        <v>0.66</v>
      </c>
      <c r="I215" s="284">
        <f>(H215*'Информация о ценах'!$D$68+EAST_TG_19RUB!H215*'Информация о ценах'!$D$68*'Информация о ценах'!$E$68)*'Информация о ценах'!$B$6*1.02*1.2</f>
        <v>33.323400000000007</v>
      </c>
      <c r="J215" s="285"/>
      <c r="K215" s="286">
        <f t="shared" si="3"/>
        <v>0</v>
      </c>
    </row>
    <row r="216" spans="1:11" s="227" customFormat="1" x14ac:dyDescent="0.35">
      <c r="A216" s="29" t="s">
        <v>3304</v>
      </c>
      <c r="B216" s="299" t="s">
        <v>3305</v>
      </c>
      <c r="C216" s="299" t="s">
        <v>3303</v>
      </c>
      <c r="D216" s="299" t="s">
        <v>3158</v>
      </c>
      <c r="E216" s="299" t="s">
        <v>2686</v>
      </c>
      <c r="F216" s="300">
        <v>64</v>
      </c>
      <c r="G216" s="299" t="s">
        <v>3214</v>
      </c>
      <c r="H216" s="300">
        <v>0.75</v>
      </c>
      <c r="I216" s="284">
        <f>(H216*'Информация о ценах'!$D$68+EAST_TG_19RUB!H216*'Информация о ценах'!$D$68*'Информация о ценах'!$E$68)*'Информация о ценах'!$B$6*1.02*1.2</f>
        <v>37.867500000000007</v>
      </c>
      <c r="J216" s="285"/>
      <c r="K216" s="286">
        <f t="shared" si="3"/>
        <v>0</v>
      </c>
    </row>
    <row r="217" spans="1:11" s="227" customFormat="1" x14ac:dyDescent="0.35">
      <c r="A217" s="29" t="s">
        <v>3306</v>
      </c>
      <c r="B217" s="299" t="s">
        <v>3307</v>
      </c>
      <c r="C217" s="299" t="s">
        <v>3303</v>
      </c>
      <c r="D217" s="299" t="s">
        <v>3158</v>
      </c>
      <c r="E217" s="299" t="s">
        <v>2687</v>
      </c>
      <c r="F217" s="300">
        <v>110</v>
      </c>
      <c r="G217" s="299" t="s">
        <v>102</v>
      </c>
      <c r="H217" s="300">
        <v>1.06</v>
      </c>
      <c r="I217" s="284">
        <f>(H217*'Информация о ценах'!$D$68+EAST_TG_19RUB!H217*'Информация о ценах'!$D$68*'Информация о ценах'!$E$68)*'Информация о ценах'!$B$6*1.02*1.2</f>
        <v>53.519400000000005</v>
      </c>
      <c r="J217" s="285"/>
      <c r="K217" s="286">
        <f t="shared" si="3"/>
        <v>0</v>
      </c>
    </row>
    <row r="218" spans="1:11" s="227" customFormat="1" x14ac:dyDescent="0.35">
      <c r="A218" s="29" t="s">
        <v>3308</v>
      </c>
      <c r="B218" s="299" t="s">
        <v>3309</v>
      </c>
      <c r="C218" s="299" t="s">
        <v>3303</v>
      </c>
      <c r="D218" s="299" t="s">
        <v>3158</v>
      </c>
      <c r="E218" s="299" t="s">
        <v>2709</v>
      </c>
      <c r="F218" s="300">
        <v>113</v>
      </c>
      <c r="G218" s="299" t="s">
        <v>223</v>
      </c>
      <c r="H218" s="300">
        <v>1.54</v>
      </c>
      <c r="I218" s="284">
        <f>(H218*'Информация о ценах'!$D$68+EAST_TG_19RUB!H218*'Информация о ценах'!$D$68*'Информация о ценах'!$E$68)*'Информация о ценах'!$B$6*1.02*1.2</f>
        <v>77.754599999999996</v>
      </c>
      <c r="J218" s="285"/>
      <c r="K218" s="286">
        <f t="shared" si="3"/>
        <v>0</v>
      </c>
    </row>
    <row r="219" spans="1:11" s="227" customFormat="1" x14ac:dyDescent="0.35">
      <c r="A219" s="29" t="s">
        <v>3310</v>
      </c>
      <c r="B219" s="299" t="s">
        <v>3311</v>
      </c>
      <c r="C219" s="299" t="s">
        <v>3303</v>
      </c>
      <c r="D219" s="299" t="s">
        <v>3158</v>
      </c>
      <c r="E219" s="299" t="s">
        <v>2688</v>
      </c>
      <c r="F219" s="300">
        <v>145</v>
      </c>
      <c r="G219" s="299" t="s">
        <v>1397</v>
      </c>
      <c r="H219" s="300">
        <v>1.31</v>
      </c>
      <c r="I219" s="284">
        <f>(H219*'Информация о ценах'!$D$68+EAST_TG_19RUB!H219*'Информация о ценах'!$D$68*'Информация о ценах'!$E$68)*'Информация о ценах'!$B$6*1.02*1.2</f>
        <v>66.141900000000007</v>
      </c>
      <c r="J219" s="285"/>
      <c r="K219" s="286">
        <f t="shared" si="3"/>
        <v>0</v>
      </c>
    </row>
    <row r="220" spans="1:11" s="227" customFormat="1" x14ac:dyDescent="0.35">
      <c r="A220" s="29" t="s">
        <v>3312</v>
      </c>
      <c r="B220" s="299" t="s">
        <v>3313</v>
      </c>
      <c r="C220" s="299" t="s">
        <v>3303</v>
      </c>
      <c r="D220" s="299" t="s">
        <v>3158</v>
      </c>
      <c r="E220" s="299" t="s">
        <v>2711</v>
      </c>
      <c r="F220" s="300">
        <v>198</v>
      </c>
      <c r="G220" s="299" t="s">
        <v>3179</v>
      </c>
      <c r="H220" s="300">
        <v>3.34</v>
      </c>
      <c r="I220" s="284">
        <f>(H220*'Информация о ценах'!$D$68+EAST_TG_19RUB!H220*'Информация о ценах'!$D$68*'Информация о ценах'!$E$68)*'Информация о ценах'!$B$6*1.02*1.2</f>
        <v>168.63660000000002</v>
      </c>
      <c r="J220" s="285"/>
      <c r="K220" s="286">
        <f t="shared" si="3"/>
        <v>0</v>
      </c>
    </row>
    <row r="221" spans="1:11" s="227" customFormat="1" x14ac:dyDescent="0.35">
      <c r="A221" s="29" t="s">
        <v>3314</v>
      </c>
      <c r="B221" s="299" t="s">
        <v>3315</v>
      </c>
      <c r="C221" s="299" t="s">
        <v>3303</v>
      </c>
      <c r="D221" s="299" t="s">
        <v>3158</v>
      </c>
      <c r="E221" s="299" t="s">
        <v>2689</v>
      </c>
      <c r="F221" s="300">
        <v>183</v>
      </c>
      <c r="G221" s="299" t="s">
        <v>2750</v>
      </c>
      <c r="H221" s="300">
        <v>1.47</v>
      </c>
      <c r="I221" s="284">
        <f>(H221*'Информация о ценах'!$D$68+EAST_TG_19RUB!H221*'Информация о ценах'!$D$68*'Информация о ценах'!$E$68)*'Информация о ценах'!$B$6*1.02*1.2</f>
        <v>74.220299999999995</v>
      </c>
      <c r="J221" s="285"/>
      <c r="K221" s="286">
        <f t="shared" si="3"/>
        <v>0</v>
      </c>
    </row>
    <row r="222" spans="1:11" s="227" customFormat="1" x14ac:dyDescent="0.35">
      <c r="A222" s="29" t="s">
        <v>3316</v>
      </c>
      <c r="B222" s="299" t="s">
        <v>3317</v>
      </c>
      <c r="C222" s="299" t="s">
        <v>3303</v>
      </c>
      <c r="D222" s="299" t="s">
        <v>3158</v>
      </c>
      <c r="E222" s="299" t="s">
        <v>2713</v>
      </c>
      <c r="F222" s="300">
        <v>256</v>
      </c>
      <c r="G222" s="299" t="s">
        <v>3182</v>
      </c>
      <c r="H222" s="300">
        <v>2.76</v>
      </c>
      <c r="I222" s="284">
        <f>(H222*'Информация о ценах'!$D$68+EAST_TG_19RUB!H222*'Информация о ценах'!$D$68*'Информация о ценах'!$E$68)*'Информация о ценах'!$B$6*1.02*1.2</f>
        <v>139.35239999999999</v>
      </c>
      <c r="J222" s="285"/>
      <c r="K222" s="286">
        <f t="shared" si="3"/>
        <v>0</v>
      </c>
    </row>
    <row r="223" spans="1:11" s="227" customFormat="1" x14ac:dyDescent="0.35">
      <c r="A223" s="29" t="s">
        <v>3318</v>
      </c>
      <c r="B223" s="299" t="s">
        <v>3319</v>
      </c>
      <c r="C223" s="299" t="s">
        <v>3303</v>
      </c>
      <c r="D223" s="299" t="s">
        <v>3158</v>
      </c>
      <c r="E223" s="299" t="s">
        <v>2714</v>
      </c>
      <c r="F223" s="300">
        <v>278</v>
      </c>
      <c r="G223" s="299" t="s">
        <v>3015</v>
      </c>
      <c r="H223" s="300">
        <v>3.5</v>
      </c>
      <c r="I223" s="284">
        <f>(H223*'Информация о ценах'!$D$68+EAST_TG_19RUB!H223*'Информация о ценах'!$D$68*'Информация о ценах'!$E$68)*'Информация о ценах'!$B$6*1.02*1.2</f>
        <v>176.71500000000006</v>
      </c>
      <c r="J223" s="285"/>
      <c r="K223" s="286">
        <f t="shared" si="3"/>
        <v>0</v>
      </c>
    </row>
    <row r="224" spans="1:11" s="227" customFormat="1" x14ac:dyDescent="0.35">
      <c r="A224" s="29" t="s">
        <v>3320</v>
      </c>
      <c r="B224" s="299" t="s">
        <v>3321</v>
      </c>
      <c r="C224" s="299" t="s">
        <v>3303</v>
      </c>
      <c r="D224" s="299" t="s">
        <v>3158</v>
      </c>
      <c r="E224" s="299" t="s">
        <v>2715</v>
      </c>
      <c r="F224" s="300">
        <v>430</v>
      </c>
      <c r="G224" s="299" t="s">
        <v>3191</v>
      </c>
      <c r="H224" s="300">
        <v>4.47</v>
      </c>
      <c r="I224" s="284">
        <f>(H224*'Информация о ценах'!$D$68+EAST_TG_19RUB!H224*'Информация о ценах'!$D$68*'Информация о ценах'!$E$68)*'Информация о ценах'!$B$6*1.02*1.2</f>
        <v>225.69029999999998</v>
      </c>
      <c r="J224" s="285"/>
      <c r="K224" s="286">
        <f t="shared" si="3"/>
        <v>0</v>
      </c>
    </row>
    <row r="225" spans="1:11" s="227" customFormat="1" x14ac:dyDescent="0.35">
      <c r="A225" s="29" t="s">
        <v>3322</v>
      </c>
      <c r="B225" s="299" t="s">
        <v>3323</v>
      </c>
      <c r="C225" s="299" t="s">
        <v>3303</v>
      </c>
      <c r="D225" s="299" t="s">
        <v>3158</v>
      </c>
      <c r="E225" s="299" t="s">
        <v>2716</v>
      </c>
      <c r="F225" s="300">
        <v>461</v>
      </c>
      <c r="G225" s="299" t="s">
        <v>3191</v>
      </c>
      <c r="H225" s="300">
        <v>4.12</v>
      </c>
      <c r="I225" s="284">
        <f>(H225*'Информация о ценах'!$D$68+EAST_TG_19RUB!H225*'Информация о ценах'!$D$68*'Информация о ценах'!$E$68)*'Информация о ценах'!$B$6*1.02*1.2</f>
        <v>208.01880000000006</v>
      </c>
      <c r="J225" s="285"/>
      <c r="K225" s="286">
        <f t="shared" si="3"/>
        <v>0</v>
      </c>
    </row>
    <row r="226" spans="1:11" s="227" customFormat="1" x14ac:dyDescent="0.35">
      <c r="A226" s="29" t="s">
        <v>3324</v>
      </c>
      <c r="B226" s="299" t="s">
        <v>3325</v>
      </c>
      <c r="C226" s="299" t="s">
        <v>3303</v>
      </c>
      <c r="D226" s="299" t="s">
        <v>3158</v>
      </c>
      <c r="E226" s="299" t="s">
        <v>2725</v>
      </c>
      <c r="F226" s="300">
        <v>722</v>
      </c>
      <c r="G226" s="299" t="s">
        <v>3258</v>
      </c>
      <c r="H226" s="300">
        <v>9.66</v>
      </c>
      <c r="I226" s="284">
        <f>(H226*'Информация о ценах'!$D$68+EAST_TG_19RUB!H226*'Информация о ценах'!$D$68*'Информация о ценах'!$E$68)*'Информация о ценах'!$B$6*1.02*1.2</f>
        <v>487.73339999999996</v>
      </c>
      <c r="J226" s="285"/>
      <c r="K226" s="286">
        <f t="shared" si="3"/>
        <v>0</v>
      </c>
    </row>
    <row r="227" spans="1:11" s="227" customFormat="1" x14ac:dyDescent="0.35">
      <c r="A227" s="29" t="s">
        <v>3326</v>
      </c>
      <c r="B227" s="299" t="s">
        <v>3327</v>
      </c>
      <c r="C227" s="299" t="s">
        <v>3303</v>
      </c>
      <c r="D227" s="299" t="s">
        <v>3158</v>
      </c>
      <c r="E227" s="299" t="s">
        <v>2726</v>
      </c>
      <c r="F227" s="300">
        <v>921</v>
      </c>
      <c r="G227" s="299" t="s">
        <v>2834</v>
      </c>
      <c r="H227" s="300">
        <v>9.66</v>
      </c>
      <c r="I227" s="284">
        <f>(H227*'Информация о ценах'!$D$68+EAST_TG_19RUB!H227*'Информация о ценах'!$D$68*'Информация о ценах'!$E$68)*'Информация о ценах'!$B$6*1.02*1.2</f>
        <v>487.73339999999996</v>
      </c>
      <c r="J227" s="285"/>
      <c r="K227" s="286">
        <f t="shared" si="3"/>
        <v>0</v>
      </c>
    </row>
    <row r="228" spans="1:11" s="227" customFormat="1" x14ac:dyDescent="0.35">
      <c r="A228" s="29" t="s">
        <v>3328</v>
      </c>
      <c r="B228" s="299" t="s">
        <v>3329</v>
      </c>
      <c r="C228" s="299" t="s">
        <v>3303</v>
      </c>
      <c r="D228" s="299" t="s">
        <v>3158</v>
      </c>
      <c r="E228" s="299" t="s">
        <v>2727</v>
      </c>
      <c r="F228" s="300">
        <v>996</v>
      </c>
      <c r="G228" s="299" t="s">
        <v>2834</v>
      </c>
      <c r="H228" s="300">
        <v>17.2</v>
      </c>
      <c r="I228" s="284">
        <f>(H228*'Информация о ценах'!$D$68+EAST_TG_19RUB!H228*'Информация о ценах'!$D$68*'Информация о ценах'!$E$68)*'Информация о ценах'!$B$6*1.02*1.2</f>
        <v>868.42800000000022</v>
      </c>
      <c r="J228" s="285"/>
      <c r="K228" s="286">
        <f t="shared" si="3"/>
        <v>0</v>
      </c>
    </row>
    <row r="229" spans="1:11" s="227" customFormat="1" x14ac:dyDescent="0.35">
      <c r="A229" s="29" t="s">
        <v>3330</v>
      </c>
      <c r="B229" s="299" t="s">
        <v>3331</v>
      </c>
      <c r="C229" s="299" t="s">
        <v>3332</v>
      </c>
      <c r="D229" s="299" t="s">
        <v>3333</v>
      </c>
      <c r="E229" s="299" t="s">
        <v>3334</v>
      </c>
      <c r="F229" s="300">
        <v>29</v>
      </c>
      <c r="G229" s="299" t="s">
        <v>1192</v>
      </c>
      <c r="H229" s="300">
        <v>0.6</v>
      </c>
      <c r="I229" s="284">
        <f>(H229*'Информация о ценах'!$D$68+EAST_TG_19RUB!H229*'Информация о ценах'!$D$68*'Информация о ценах'!$E$68)*'Информация о ценах'!$B$6*1.02*1.2</f>
        <v>30.294</v>
      </c>
      <c r="J229" s="285"/>
      <c r="K229" s="286">
        <f t="shared" si="3"/>
        <v>0</v>
      </c>
    </row>
    <row r="230" spans="1:11" s="227" customFormat="1" x14ac:dyDescent="0.35">
      <c r="A230" s="29" t="s">
        <v>3335</v>
      </c>
      <c r="B230" s="299" t="s">
        <v>3336</v>
      </c>
      <c r="C230" s="299" t="s">
        <v>3332</v>
      </c>
      <c r="D230" s="299" t="s">
        <v>3333</v>
      </c>
      <c r="E230" s="299" t="s">
        <v>2783</v>
      </c>
      <c r="F230" s="300">
        <v>38</v>
      </c>
      <c r="G230" s="299" t="s">
        <v>1091</v>
      </c>
      <c r="H230" s="300">
        <v>0.64</v>
      </c>
      <c r="I230" s="284">
        <f>(H230*'Информация о ценах'!$D$68+EAST_TG_19RUB!H230*'Информация о ценах'!$D$68*'Информация о ценах'!$E$68)*'Информация о ценах'!$B$6*1.02*1.2</f>
        <v>32.313600000000001</v>
      </c>
      <c r="J230" s="285"/>
      <c r="K230" s="286">
        <f t="shared" si="3"/>
        <v>0</v>
      </c>
    </row>
    <row r="231" spans="1:11" s="227" customFormat="1" x14ac:dyDescent="0.35">
      <c r="A231" s="29" t="s">
        <v>3337</v>
      </c>
      <c r="B231" s="299" t="s">
        <v>3338</v>
      </c>
      <c r="C231" s="299" t="s">
        <v>3332</v>
      </c>
      <c r="D231" s="299" t="s">
        <v>3333</v>
      </c>
      <c r="E231" s="299" t="s">
        <v>2786</v>
      </c>
      <c r="F231" s="300">
        <v>57</v>
      </c>
      <c r="G231" s="299" t="s">
        <v>367</v>
      </c>
      <c r="H231" s="300">
        <v>0.55000000000000004</v>
      </c>
      <c r="I231" s="284">
        <f>(H231*'Информация о ценах'!$D$68+EAST_TG_19RUB!H231*'Информация о ценах'!$D$68*'Информация о ценах'!$E$68)*'Информация о ценах'!$B$6*1.02*1.2</f>
        <v>27.769500000000004</v>
      </c>
      <c r="J231" s="285"/>
      <c r="K231" s="286">
        <f t="shared" si="3"/>
        <v>0</v>
      </c>
    </row>
    <row r="232" spans="1:11" s="227" customFormat="1" x14ac:dyDescent="0.35">
      <c r="A232" s="29" t="s">
        <v>3339</v>
      </c>
      <c r="B232" s="299" t="s">
        <v>3340</v>
      </c>
      <c r="C232" s="299" t="s">
        <v>3332</v>
      </c>
      <c r="D232" s="299" t="s">
        <v>3333</v>
      </c>
      <c r="E232" s="299" t="s">
        <v>595</v>
      </c>
      <c r="F232" s="300">
        <v>74</v>
      </c>
      <c r="G232" s="299" t="s">
        <v>208</v>
      </c>
      <c r="H232" s="300">
        <v>0.46</v>
      </c>
      <c r="I232" s="284">
        <f>(H232*'Информация о ценах'!$D$68+EAST_TG_19RUB!H232*'Информация о ценах'!$D$68*'Информация о ценах'!$E$68)*'Информация о ценах'!$B$6*1.02*1.2</f>
        <v>23.225400000000004</v>
      </c>
      <c r="J232" s="285"/>
      <c r="K232" s="286">
        <f t="shared" si="3"/>
        <v>0</v>
      </c>
    </row>
    <row r="233" spans="1:11" s="227" customFormat="1" x14ac:dyDescent="0.35">
      <c r="A233" s="29" t="s">
        <v>3341</v>
      </c>
      <c r="B233" s="299" t="s">
        <v>3342</v>
      </c>
      <c r="C233" s="299" t="s">
        <v>3332</v>
      </c>
      <c r="D233" s="299" t="s">
        <v>3333</v>
      </c>
      <c r="E233" s="299" t="s">
        <v>617</v>
      </c>
      <c r="F233" s="300">
        <v>127</v>
      </c>
      <c r="G233" s="299" t="s">
        <v>104</v>
      </c>
      <c r="H233" s="300">
        <v>0.62</v>
      </c>
      <c r="I233" s="284">
        <f>(H233*'Информация о ценах'!$D$68+EAST_TG_19RUB!H233*'Информация о ценах'!$D$68*'Информация о ценах'!$E$68)*'Информация о ценах'!$B$6*1.02*1.2</f>
        <v>31.303800000000003</v>
      </c>
      <c r="J233" s="285"/>
      <c r="K233" s="286">
        <f t="shared" si="3"/>
        <v>0</v>
      </c>
    </row>
    <row r="234" spans="1:11" s="227" customFormat="1" x14ac:dyDescent="0.35">
      <c r="A234" s="29" t="s">
        <v>3343</v>
      </c>
      <c r="B234" s="299" t="s">
        <v>3344</v>
      </c>
      <c r="C234" s="299" t="s">
        <v>3332</v>
      </c>
      <c r="D234" s="299" t="s">
        <v>3333</v>
      </c>
      <c r="E234" s="299" t="s">
        <v>101</v>
      </c>
      <c r="F234" s="300">
        <v>132</v>
      </c>
      <c r="G234" s="299" t="s">
        <v>229</v>
      </c>
      <c r="H234" s="300">
        <v>0.81</v>
      </c>
      <c r="I234" s="284">
        <f>(H234*'Информация о ценах'!$D$68+EAST_TG_19RUB!H234*'Информация о ценах'!$D$68*'Информация о ценах'!$E$68)*'Информация о ценах'!$B$6*1.02*1.2</f>
        <v>40.896900000000002</v>
      </c>
      <c r="J234" s="285"/>
      <c r="K234" s="286">
        <f t="shared" si="3"/>
        <v>0</v>
      </c>
    </row>
    <row r="235" spans="1:11" s="227" customFormat="1" x14ac:dyDescent="0.35">
      <c r="A235" s="29" t="s">
        <v>3345</v>
      </c>
      <c r="B235" s="299" t="s">
        <v>3346</v>
      </c>
      <c r="C235" s="299" t="s">
        <v>3332</v>
      </c>
      <c r="D235" s="299" t="s">
        <v>3333</v>
      </c>
      <c r="E235" s="299" t="s">
        <v>2795</v>
      </c>
      <c r="F235" s="300">
        <v>226</v>
      </c>
      <c r="G235" s="299" t="s">
        <v>2750</v>
      </c>
      <c r="H235" s="300">
        <v>1.25</v>
      </c>
      <c r="I235" s="284">
        <f>(H235*'Информация о ценах'!$D$68+EAST_TG_19RUB!H235*'Информация о ценах'!$D$68*'Информация о ценах'!$E$68)*'Информация о ценах'!$B$6*1.02*1.2</f>
        <v>63.112499999999997</v>
      </c>
      <c r="J235" s="285"/>
      <c r="K235" s="286">
        <f t="shared" si="3"/>
        <v>0</v>
      </c>
    </row>
    <row r="236" spans="1:11" s="227" customFormat="1" x14ac:dyDescent="0.35">
      <c r="A236" s="29" t="s">
        <v>3347</v>
      </c>
      <c r="B236" s="299" t="s">
        <v>3348</v>
      </c>
      <c r="C236" s="299" t="s">
        <v>3332</v>
      </c>
      <c r="D236" s="299" t="s">
        <v>3333</v>
      </c>
      <c r="E236" s="299" t="s">
        <v>2799</v>
      </c>
      <c r="F236" s="300">
        <v>355</v>
      </c>
      <c r="G236" s="299" t="s">
        <v>3015</v>
      </c>
      <c r="H236" s="300">
        <v>1.87</v>
      </c>
      <c r="I236" s="284">
        <f>(H236*'Информация о ценах'!$D$68+EAST_TG_19RUB!H236*'Информация о ценах'!$D$68*'Информация о ценах'!$E$68)*'Информация о ценах'!$B$6*1.02*1.2</f>
        <v>94.416300000000021</v>
      </c>
      <c r="J236" s="285"/>
      <c r="K236" s="286">
        <f t="shared" si="3"/>
        <v>0</v>
      </c>
    </row>
    <row r="237" spans="1:11" s="227" customFormat="1" x14ac:dyDescent="0.35">
      <c r="A237" s="29" t="s">
        <v>3349</v>
      </c>
      <c r="B237" s="299" t="s">
        <v>3350</v>
      </c>
      <c r="C237" s="299" t="s">
        <v>3332</v>
      </c>
      <c r="D237" s="299" t="s">
        <v>3333</v>
      </c>
      <c r="E237" s="299" t="s">
        <v>2207</v>
      </c>
      <c r="F237" s="300">
        <v>540</v>
      </c>
      <c r="G237" s="299" t="s">
        <v>3258</v>
      </c>
      <c r="H237" s="300">
        <v>2.64</v>
      </c>
      <c r="I237" s="284">
        <f>(H237*'Информация о ценах'!$D$68+EAST_TG_19RUB!H237*'Информация о ценах'!$D$68*'Информация о ценах'!$E$68)*'Информация о ценах'!$B$6*1.02*1.2</f>
        <v>133.29360000000003</v>
      </c>
      <c r="J237" s="285"/>
      <c r="K237" s="286">
        <f t="shared" si="3"/>
        <v>0</v>
      </c>
    </row>
    <row r="238" spans="1:11" s="227" customFormat="1" x14ac:dyDescent="0.35">
      <c r="A238" s="29" t="s">
        <v>3351</v>
      </c>
      <c r="B238" s="299" t="s">
        <v>3352</v>
      </c>
      <c r="C238" s="299" t="s">
        <v>3332</v>
      </c>
      <c r="D238" s="299" t="s">
        <v>3333</v>
      </c>
      <c r="E238" s="299" t="s">
        <v>2840</v>
      </c>
      <c r="F238" s="300">
        <v>875</v>
      </c>
      <c r="G238" s="299" t="s">
        <v>2800</v>
      </c>
      <c r="H238" s="300">
        <v>7.35</v>
      </c>
      <c r="I238" s="284">
        <f>(H238*'Информация о ценах'!$D$68+EAST_TG_19RUB!H238*'Информация о ценах'!$D$68*'Информация о ценах'!$E$68)*'Информация о ценах'!$B$6*1.02*1.2</f>
        <v>371.1015000000001</v>
      </c>
      <c r="J238" s="285"/>
      <c r="K238" s="286">
        <f t="shared" si="3"/>
        <v>0</v>
      </c>
    </row>
    <row r="239" spans="1:11" s="227" customFormat="1" x14ac:dyDescent="0.35">
      <c r="A239" s="29" t="s">
        <v>3353</v>
      </c>
      <c r="B239" s="299" t="s">
        <v>3354</v>
      </c>
      <c r="C239" s="299" t="s">
        <v>3332</v>
      </c>
      <c r="D239" s="299" t="s">
        <v>3333</v>
      </c>
      <c r="E239" s="299" t="s">
        <v>2211</v>
      </c>
      <c r="F239" s="129">
        <v>1120</v>
      </c>
      <c r="G239" s="299" t="s">
        <v>2970</v>
      </c>
      <c r="H239" s="300">
        <v>8.81</v>
      </c>
      <c r="I239" s="284">
        <f>(H239*'Информация о ценах'!$D$68+EAST_TG_19RUB!H239*'Информация о ценах'!$D$68*'Информация о ценах'!$E$68)*'Информация о ценах'!$B$6*1.02*1.2</f>
        <v>444.81690000000003</v>
      </c>
      <c r="J239" s="285"/>
      <c r="K239" s="286">
        <f t="shared" si="3"/>
        <v>0</v>
      </c>
    </row>
    <row r="240" spans="1:11" s="227" customFormat="1" x14ac:dyDescent="0.35">
      <c r="A240" s="29" t="s">
        <v>3355</v>
      </c>
      <c r="B240" s="299" t="s">
        <v>3356</v>
      </c>
      <c r="C240" s="299" t="s">
        <v>3357</v>
      </c>
      <c r="D240" s="299" t="s">
        <v>3333</v>
      </c>
      <c r="E240" s="299" t="s">
        <v>595</v>
      </c>
      <c r="F240" s="300">
        <v>74</v>
      </c>
      <c r="G240" s="299" t="s">
        <v>208</v>
      </c>
      <c r="H240" s="300">
        <v>0.66</v>
      </c>
      <c r="I240" s="284">
        <f>(H240*'Информация о ценах'!$D$68+EAST_TG_19RUB!H240*'Информация о ценах'!$D$68*'Информация о ценах'!$E$68)*'Информация о ценах'!$B$6*1.02*1.2</f>
        <v>33.323400000000007</v>
      </c>
      <c r="J240" s="285"/>
      <c r="K240" s="286">
        <f t="shared" si="3"/>
        <v>0</v>
      </c>
    </row>
    <row r="241" spans="1:11" s="227" customFormat="1" x14ac:dyDescent="0.35">
      <c r="A241" s="29" t="s">
        <v>3358</v>
      </c>
      <c r="B241" s="299" t="s">
        <v>3359</v>
      </c>
      <c r="C241" s="299" t="s">
        <v>3357</v>
      </c>
      <c r="D241" s="299" t="s">
        <v>3333</v>
      </c>
      <c r="E241" s="299" t="s">
        <v>617</v>
      </c>
      <c r="F241" s="300">
        <v>127</v>
      </c>
      <c r="G241" s="299" t="s">
        <v>104</v>
      </c>
      <c r="H241" s="300">
        <v>0.91</v>
      </c>
      <c r="I241" s="284">
        <f>(H241*'Информация о ценах'!$D$68+EAST_TG_19RUB!H241*'Информация о ценах'!$D$68*'Информация о ценах'!$E$68)*'Информация о ценах'!$B$6*1.02*1.2</f>
        <v>45.945900000000002</v>
      </c>
      <c r="J241" s="285"/>
      <c r="K241" s="286">
        <f t="shared" si="3"/>
        <v>0</v>
      </c>
    </row>
    <row r="242" spans="1:11" s="227" customFormat="1" x14ac:dyDescent="0.35">
      <c r="A242" s="29" t="s">
        <v>3360</v>
      </c>
      <c r="B242" s="299" t="s">
        <v>3361</v>
      </c>
      <c r="C242" s="299" t="s">
        <v>3357</v>
      </c>
      <c r="D242" s="299" t="s">
        <v>3333</v>
      </c>
      <c r="E242" s="299" t="s">
        <v>101</v>
      </c>
      <c r="F242" s="300">
        <v>132</v>
      </c>
      <c r="G242" s="299" t="s">
        <v>229</v>
      </c>
      <c r="H242" s="300">
        <v>1.22</v>
      </c>
      <c r="I242" s="284">
        <f>(H242*'Информация о ценах'!$D$68+EAST_TG_19RUB!H242*'Информация о ценах'!$D$68*'Информация о ценах'!$E$68)*'Информация о ценах'!$B$6*1.02*1.2</f>
        <v>61.597800000000007</v>
      </c>
      <c r="J242" s="285"/>
      <c r="K242" s="286">
        <f t="shared" si="3"/>
        <v>0</v>
      </c>
    </row>
    <row r="243" spans="1:11" s="227" customFormat="1" x14ac:dyDescent="0.35">
      <c r="A243" s="29" t="s">
        <v>3362</v>
      </c>
      <c r="B243" s="299" t="s">
        <v>3363</v>
      </c>
      <c r="C243" s="299" t="s">
        <v>3357</v>
      </c>
      <c r="D243" s="299" t="s">
        <v>3333</v>
      </c>
      <c r="E243" s="299" t="s">
        <v>2795</v>
      </c>
      <c r="F243" s="300">
        <v>226</v>
      </c>
      <c r="G243" s="299" t="s">
        <v>2750</v>
      </c>
      <c r="H243" s="300">
        <v>2.0699999999999998</v>
      </c>
      <c r="I243" s="284">
        <f>(H243*'Информация о ценах'!$D$68+EAST_TG_19RUB!H243*'Информация о ценах'!$D$68*'Информация о ценах'!$E$68)*'Информация о ценах'!$B$6*1.02*1.2</f>
        <v>104.51430000000001</v>
      </c>
      <c r="J243" s="285"/>
      <c r="K243" s="286">
        <f t="shared" si="3"/>
        <v>0</v>
      </c>
    </row>
    <row r="244" spans="1:11" s="227" customFormat="1" x14ac:dyDescent="0.35">
      <c r="A244" s="29" t="s">
        <v>3364</v>
      </c>
      <c r="B244" s="299" t="s">
        <v>3365</v>
      </c>
      <c r="C244" s="299" t="s">
        <v>3357</v>
      </c>
      <c r="D244" s="299" t="s">
        <v>3333</v>
      </c>
      <c r="E244" s="299" t="s">
        <v>2799</v>
      </c>
      <c r="F244" s="300">
        <v>355</v>
      </c>
      <c r="G244" s="299" t="s">
        <v>3015</v>
      </c>
      <c r="H244" s="300">
        <v>3.09</v>
      </c>
      <c r="I244" s="284">
        <f>(H244*'Информация о ценах'!$D$68+EAST_TG_19RUB!H244*'Информация о ценах'!$D$68*'Информация о ценах'!$E$68)*'Информация о ценах'!$B$6*1.02*1.2</f>
        <v>156.01410000000001</v>
      </c>
      <c r="J244" s="285"/>
      <c r="K244" s="286">
        <f t="shared" si="3"/>
        <v>0</v>
      </c>
    </row>
    <row r="245" spans="1:11" s="227" customFormat="1" x14ac:dyDescent="0.35">
      <c r="A245" s="29" t="s">
        <v>3366</v>
      </c>
      <c r="B245" s="299" t="s">
        <v>3367</v>
      </c>
      <c r="C245" s="299" t="s">
        <v>3368</v>
      </c>
      <c r="D245" s="299" t="s">
        <v>3369</v>
      </c>
      <c r="E245" s="299" t="s">
        <v>3334</v>
      </c>
      <c r="F245" s="300">
        <v>16</v>
      </c>
      <c r="G245" s="299" t="s">
        <v>2667</v>
      </c>
      <c r="H245" s="300">
        <v>0.73</v>
      </c>
      <c r="I245" s="284">
        <f>(H245*'Информация о ценах'!$D$68+EAST_TG_19RUB!H245*'Информация о ценах'!$D$68*'Информация о ценах'!$E$68)*'Информация о ценах'!$B$6*1.02*1.2</f>
        <v>36.857700000000001</v>
      </c>
      <c r="J245" s="285"/>
      <c r="K245" s="286">
        <f t="shared" si="3"/>
        <v>0</v>
      </c>
    </row>
    <row r="246" spans="1:11" s="227" customFormat="1" x14ac:dyDescent="0.35">
      <c r="A246" s="29" t="s">
        <v>3370</v>
      </c>
      <c r="B246" s="299" t="s">
        <v>3371</v>
      </c>
      <c r="C246" s="299" t="s">
        <v>3368</v>
      </c>
      <c r="D246" s="299" t="s">
        <v>3369</v>
      </c>
      <c r="E246" s="299" t="s">
        <v>2783</v>
      </c>
      <c r="F246" s="300">
        <v>31</v>
      </c>
      <c r="G246" s="299" t="s">
        <v>1256</v>
      </c>
      <c r="H246" s="300">
        <v>0.64</v>
      </c>
      <c r="I246" s="284">
        <f>(H246*'Информация о ценах'!$D$68+EAST_TG_19RUB!H246*'Информация о ценах'!$D$68*'Информация о ценах'!$E$68)*'Информация о ценах'!$B$6*1.02*1.2</f>
        <v>32.313600000000001</v>
      </c>
      <c r="J246" s="285"/>
      <c r="K246" s="286">
        <f t="shared" si="3"/>
        <v>0</v>
      </c>
    </row>
    <row r="247" spans="1:11" s="227" customFormat="1" x14ac:dyDescent="0.35">
      <c r="A247" s="29" t="s">
        <v>3372</v>
      </c>
      <c r="B247" s="299" t="s">
        <v>3373</v>
      </c>
      <c r="C247" s="299" t="s">
        <v>3368</v>
      </c>
      <c r="D247" s="299" t="s">
        <v>3369</v>
      </c>
      <c r="E247" s="299" t="s">
        <v>2786</v>
      </c>
      <c r="F247" s="300">
        <v>48</v>
      </c>
      <c r="G247" s="299" t="s">
        <v>1418</v>
      </c>
      <c r="H247" s="300">
        <v>0.75</v>
      </c>
      <c r="I247" s="284">
        <f>(H247*'Информация о ценах'!$D$68+EAST_TG_19RUB!H247*'Информация о ценах'!$D$68*'Информация о ценах'!$E$68)*'Информация о ценах'!$B$6*1.02*1.2</f>
        <v>37.867500000000007</v>
      </c>
      <c r="J247" s="285"/>
      <c r="K247" s="286">
        <f t="shared" si="3"/>
        <v>0</v>
      </c>
    </row>
    <row r="248" spans="1:11" s="227" customFormat="1" x14ac:dyDescent="0.35">
      <c r="A248" s="29" t="s">
        <v>3374</v>
      </c>
      <c r="B248" s="299" t="s">
        <v>3375</v>
      </c>
      <c r="C248" s="299" t="s">
        <v>3368</v>
      </c>
      <c r="D248" s="299" t="s">
        <v>3369</v>
      </c>
      <c r="E248" s="299" t="s">
        <v>595</v>
      </c>
      <c r="F248" s="300">
        <v>64</v>
      </c>
      <c r="G248" s="299" t="s">
        <v>1094</v>
      </c>
      <c r="H248" s="300">
        <v>0.41</v>
      </c>
      <c r="I248" s="284">
        <f>(H248*'Информация о ценах'!$D$68+EAST_TG_19RUB!H248*'Информация о ценах'!$D$68*'Информация о ценах'!$E$68)*'Информация о ценах'!$B$6*1.02*1.2</f>
        <v>20.700900000000001</v>
      </c>
      <c r="J248" s="285"/>
      <c r="K248" s="286">
        <f t="shared" si="3"/>
        <v>0</v>
      </c>
    </row>
    <row r="249" spans="1:11" s="227" customFormat="1" x14ac:dyDescent="0.35">
      <c r="A249" s="29" t="s">
        <v>3376</v>
      </c>
      <c r="B249" s="299" t="s">
        <v>3377</v>
      </c>
      <c r="C249" s="299" t="s">
        <v>3368</v>
      </c>
      <c r="D249" s="299" t="s">
        <v>3369</v>
      </c>
      <c r="E249" s="299" t="s">
        <v>617</v>
      </c>
      <c r="F249" s="300">
        <v>119</v>
      </c>
      <c r="G249" s="299" t="s">
        <v>102</v>
      </c>
      <c r="H249" s="300">
        <v>0.78</v>
      </c>
      <c r="I249" s="284">
        <f>(H249*'Информация о ценах'!$D$68+EAST_TG_19RUB!H249*'Информация о ценах'!$D$68*'Информация о ценах'!$E$68)*'Информация о ценах'!$B$6*1.02*1.2</f>
        <v>39.382200000000005</v>
      </c>
      <c r="J249" s="285"/>
      <c r="K249" s="286">
        <f t="shared" si="3"/>
        <v>0</v>
      </c>
    </row>
    <row r="250" spans="1:11" s="227" customFormat="1" x14ac:dyDescent="0.35">
      <c r="A250" s="29" t="s">
        <v>3378</v>
      </c>
      <c r="B250" s="299" t="s">
        <v>3379</v>
      </c>
      <c r="C250" s="299" t="s">
        <v>3368</v>
      </c>
      <c r="D250" s="299" t="s">
        <v>3369</v>
      </c>
      <c r="E250" s="299" t="s">
        <v>101</v>
      </c>
      <c r="F250" s="300">
        <v>173</v>
      </c>
      <c r="G250" s="299" t="s">
        <v>107</v>
      </c>
      <c r="H250" s="300">
        <v>1.06</v>
      </c>
      <c r="I250" s="284">
        <f>(H250*'Информация о ценах'!$D$68+EAST_TG_19RUB!H250*'Информация о ценах'!$D$68*'Информация о ценах'!$E$68)*'Информация о ценах'!$B$6*1.02*1.2</f>
        <v>53.519400000000005</v>
      </c>
      <c r="J250" s="285"/>
      <c r="K250" s="286">
        <f t="shared" si="3"/>
        <v>0</v>
      </c>
    </row>
    <row r="251" spans="1:11" s="227" customFormat="1" x14ac:dyDescent="0.35">
      <c r="A251" s="29" t="s">
        <v>3380</v>
      </c>
      <c r="B251" s="299" t="s">
        <v>3381</v>
      </c>
      <c r="C251" s="299" t="s">
        <v>3368</v>
      </c>
      <c r="D251" s="299" t="s">
        <v>3369</v>
      </c>
      <c r="E251" s="299" t="s">
        <v>2795</v>
      </c>
      <c r="F251" s="300">
        <v>228</v>
      </c>
      <c r="G251" s="299" t="s">
        <v>2750</v>
      </c>
      <c r="H251" s="300">
        <v>1.25</v>
      </c>
      <c r="I251" s="284">
        <f>(H251*'Информация о ценах'!$D$68+EAST_TG_19RUB!H251*'Информация о ценах'!$D$68*'Информация о ценах'!$E$68)*'Информация о ценах'!$B$6*1.02*1.2</f>
        <v>63.112499999999997</v>
      </c>
      <c r="J251" s="285"/>
      <c r="K251" s="286">
        <f t="shared" si="3"/>
        <v>0</v>
      </c>
    </row>
    <row r="252" spans="1:11" s="227" customFormat="1" x14ac:dyDescent="0.35">
      <c r="A252" s="29" t="s">
        <v>3382</v>
      </c>
      <c r="B252" s="299" t="s">
        <v>3383</v>
      </c>
      <c r="C252" s="299" t="s">
        <v>3368</v>
      </c>
      <c r="D252" s="299" t="s">
        <v>3369</v>
      </c>
      <c r="E252" s="299" t="s">
        <v>2799</v>
      </c>
      <c r="F252" s="300">
        <v>355</v>
      </c>
      <c r="G252" s="299" t="s">
        <v>2891</v>
      </c>
      <c r="H252" s="300">
        <v>1.52</v>
      </c>
      <c r="I252" s="284">
        <f>(H252*'Информация о ценах'!$D$68+EAST_TG_19RUB!H252*'Информация о ценах'!$D$68*'Информация о ценах'!$E$68)*'Информация о ценах'!$B$6*1.02*1.2</f>
        <v>76.744799999999998</v>
      </c>
      <c r="J252" s="285"/>
      <c r="K252" s="286">
        <f t="shared" si="3"/>
        <v>0</v>
      </c>
    </row>
    <row r="253" spans="1:11" s="227" customFormat="1" x14ac:dyDescent="0.35">
      <c r="A253" s="29" t="s">
        <v>3384</v>
      </c>
      <c r="B253" s="299" t="s">
        <v>3385</v>
      </c>
      <c r="C253" s="299" t="s">
        <v>3368</v>
      </c>
      <c r="D253" s="299" t="s">
        <v>3369</v>
      </c>
      <c r="E253" s="299" t="s">
        <v>2207</v>
      </c>
      <c r="F253" s="300">
        <v>483</v>
      </c>
      <c r="G253" s="299" t="s">
        <v>2813</v>
      </c>
      <c r="H253" s="300">
        <v>2.69</v>
      </c>
      <c r="I253" s="284">
        <f>(H253*'Информация о ценах'!$D$68+EAST_TG_19RUB!H253*'Информация о ценах'!$D$68*'Информация о ценах'!$E$68)*'Информация о ценах'!$B$6*1.02*1.2</f>
        <v>135.81810000000002</v>
      </c>
      <c r="J253" s="285"/>
      <c r="K253" s="286">
        <f t="shared" si="3"/>
        <v>0</v>
      </c>
    </row>
    <row r="254" spans="1:11" s="227" customFormat="1" x14ac:dyDescent="0.35">
      <c r="A254" s="29" t="s">
        <v>3386</v>
      </c>
      <c r="B254" s="299" t="s">
        <v>3387</v>
      </c>
      <c r="C254" s="299" t="s">
        <v>3368</v>
      </c>
      <c r="D254" s="299" t="s">
        <v>3369</v>
      </c>
      <c r="E254" s="299" t="s">
        <v>2840</v>
      </c>
      <c r="F254" s="300">
        <v>740</v>
      </c>
      <c r="G254" s="299" t="s">
        <v>2796</v>
      </c>
      <c r="H254" s="300">
        <v>4.62</v>
      </c>
      <c r="I254" s="284">
        <f>(H254*'Информация о ценах'!$D$68+EAST_TG_19RUB!H254*'Информация о ценах'!$D$68*'Информация о ценах'!$E$68)*'Информация о ценах'!$B$6*1.02*1.2</f>
        <v>233.2638</v>
      </c>
      <c r="J254" s="285"/>
      <c r="K254" s="286">
        <f t="shared" si="3"/>
        <v>0</v>
      </c>
    </row>
    <row r="255" spans="1:11" s="227" customFormat="1" x14ac:dyDescent="0.35">
      <c r="A255" s="29" t="s">
        <v>3388</v>
      </c>
      <c r="B255" s="299" t="s">
        <v>3389</v>
      </c>
      <c r="C255" s="299" t="s">
        <v>3368</v>
      </c>
      <c r="D255" s="299" t="s">
        <v>3369</v>
      </c>
      <c r="E255" s="299" t="s">
        <v>2211</v>
      </c>
      <c r="F255" s="300">
        <v>965</v>
      </c>
      <c r="G255" s="299" t="s">
        <v>2970</v>
      </c>
      <c r="H255" s="300">
        <v>7.46</v>
      </c>
      <c r="I255" s="284">
        <f>(H255*'Информация о ценах'!$D$68+EAST_TG_19RUB!H255*'Информация о ценах'!$D$68*'Информация о ценах'!$E$68)*'Информация о ценах'!$B$6*1.02*1.2</f>
        <v>376.65539999999999</v>
      </c>
      <c r="J255" s="285"/>
      <c r="K255" s="286">
        <f t="shared" si="3"/>
        <v>0</v>
      </c>
    </row>
    <row r="256" spans="1:11" s="227" customFormat="1" x14ac:dyDescent="0.35">
      <c r="A256" s="29" t="s">
        <v>3390</v>
      </c>
      <c r="B256" s="299" t="s">
        <v>3391</v>
      </c>
      <c r="C256" s="299" t="s">
        <v>3368</v>
      </c>
      <c r="D256" s="299" t="s">
        <v>3369</v>
      </c>
      <c r="E256" s="299" t="s">
        <v>2214</v>
      </c>
      <c r="F256" s="129">
        <v>1620</v>
      </c>
      <c r="G256" s="299" t="s">
        <v>3042</v>
      </c>
      <c r="H256" s="300">
        <v>20.29</v>
      </c>
      <c r="I256" s="284">
        <f>(H256*'Информация о ценах'!$D$68+EAST_TG_19RUB!H256*'Информация о ценах'!$D$68*'Информация о ценах'!$E$68)*'Информация о ценах'!$B$6*1.02*1.2</f>
        <v>1024.4421</v>
      </c>
      <c r="J256" s="285"/>
      <c r="K256" s="286">
        <f t="shared" si="3"/>
        <v>0</v>
      </c>
    </row>
    <row r="257" spans="1:11" s="227" customFormat="1" x14ac:dyDescent="0.35">
      <c r="A257" s="29" t="s">
        <v>3392</v>
      </c>
      <c r="B257" s="299" t="s">
        <v>3393</v>
      </c>
      <c r="C257" s="299" t="s">
        <v>3394</v>
      </c>
      <c r="D257" s="299" t="s">
        <v>3395</v>
      </c>
      <c r="E257" s="299" t="s">
        <v>3334</v>
      </c>
      <c r="F257" s="300">
        <v>13</v>
      </c>
      <c r="G257" s="299" t="s">
        <v>1254</v>
      </c>
      <c r="H257" s="300">
        <v>0.5</v>
      </c>
      <c r="I257" s="284">
        <f>(H257*'Информация о ценах'!$D$68+EAST_TG_19RUB!H257*'Информация о ценах'!$D$68*'Информация о ценах'!$E$68)*'Информация о ценах'!$B$6*1.02*1.2</f>
        <v>25.245000000000001</v>
      </c>
      <c r="J257" s="285"/>
      <c r="K257" s="286">
        <f t="shared" si="3"/>
        <v>0</v>
      </c>
    </row>
    <row r="258" spans="1:11" s="227" customFormat="1" x14ac:dyDescent="0.35">
      <c r="A258" s="29" t="s">
        <v>3396</v>
      </c>
      <c r="B258" s="299" t="s">
        <v>3397</v>
      </c>
      <c r="C258" s="299" t="s">
        <v>3394</v>
      </c>
      <c r="D258" s="299" t="s">
        <v>3395</v>
      </c>
      <c r="E258" s="299" t="s">
        <v>2783</v>
      </c>
      <c r="F258" s="300">
        <v>20</v>
      </c>
      <c r="G258" s="299" t="s">
        <v>1254</v>
      </c>
      <c r="H258" s="300">
        <v>0.45</v>
      </c>
      <c r="I258" s="284">
        <f>(H258*'Информация о ценах'!$D$68+EAST_TG_19RUB!H258*'Информация о ценах'!$D$68*'Информация о ценах'!$E$68)*'Информация о ценах'!$B$6*1.02*1.2</f>
        <v>22.720500000000005</v>
      </c>
      <c r="J258" s="285"/>
      <c r="K258" s="286">
        <f t="shared" si="3"/>
        <v>0</v>
      </c>
    </row>
    <row r="259" spans="1:11" s="227" customFormat="1" x14ac:dyDescent="0.35">
      <c r="A259" s="29" t="s">
        <v>3398</v>
      </c>
      <c r="B259" s="299" t="s">
        <v>3399</v>
      </c>
      <c r="C259" s="299" t="s">
        <v>3394</v>
      </c>
      <c r="D259" s="299" t="s">
        <v>3395</v>
      </c>
      <c r="E259" s="299" t="s">
        <v>2786</v>
      </c>
      <c r="F259" s="300">
        <v>31</v>
      </c>
      <c r="G259" s="299" t="s">
        <v>1256</v>
      </c>
      <c r="H259" s="300">
        <v>0.34</v>
      </c>
      <c r="I259" s="284">
        <f>(H259*'Информация о ценах'!$D$68+EAST_TG_19RUB!H259*'Информация о ценах'!$D$68*'Информация о ценах'!$E$68)*'Информация о ценах'!$B$6*1.02*1.2</f>
        <v>17.166600000000003</v>
      </c>
      <c r="J259" s="285"/>
      <c r="K259" s="286">
        <f t="shared" ref="K259:K322" si="4">J259*I259</f>
        <v>0</v>
      </c>
    </row>
    <row r="260" spans="1:11" s="227" customFormat="1" x14ac:dyDescent="0.35">
      <c r="A260" s="29" t="s">
        <v>3400</v>
      </c>
      <c r="B260" s="299" t="s">
        <v>3401</v>
      </c>
      <c r="C260" s="299" t="s">
        <v>3394</v>
      </c>
      <c r="D260" s="299" t="s">
        <v>3395</v>
      </c>
      <c r="E260" s="299" t="s">
        <v>595</v>
      </c>
      <c r="F260" s="300">
        <v>57</v>
      </c>
      <c r="G260" s="299" t="s">
        <v>1418</v>
      </c>
      <c r="H260" s="300">
        <v>0.34</v>
      </c>
      <c r="I260" s="284">
        <f>(H260*'Информация о ценах'!$D$68+EAST_TG_19RUB!H260*'Информация о ценах'!$D$68*'Информация о ценах'!$E$68)*'Информация о ценах'!$B$6*1.02*1.2</f>
        <v>17.166600000000003</v>
      </c>
      <c r="J260" s="285"/>
      <c r="K260" s="286">
        <f t="shared" si="4"/>
        <v>0</v>
      </c>
    </row>
    <row r="261" spans="1:11" s="227" customFormat="1" x14ac:dyDescent="0.35">
      <c r="A261" s="29" t="s">
        <v>3402</v>
      </c>
      <c r="B261" s="299" t="s">
        <v>3403</v>
      </c>
      <c r="C261" s="299" t="s">
        <v>3394</v>
      </c>
      <c r="D261" s="299" t="s">
        <v>3395</v>
      </c>
      <c r="E261" s="299" t="s">
        <v>617</v>
      </c>
      <c r="F261" s="300">
        <v>74</v>
      </c>
      <c r="G261" s="299" t="s">
        <v>367</v>
      </c>
      <c r="H261" s="300">
        <v>0.45</v>
      </c>
      <c r="I261" s="284">
        <f>(H261*'Информация о ценах'!$D$68+EAST_TG_19RUB!H261*'Информация о ценах'!$D$68*'Информация о ценах'!$E$68)*'Информация о ценах'!$B$6*1.02*1.2</f>
        <v>22.720500000000005</v>
      </c>
      <c r="J261" s="285"/>
      <c r="K261" s="286">
        <f t="shared" si="4"/>
        <v>0</v>
      </c>
    </row>
    <row r="262" spans="1:11" s="227" customFormat="1" x14ac:dyDescent="0.35">
      <c r="A262" s="29" t="s">
        <v>3404</v>
      </c>
      <c r="B262" s="299" t="s">
        <v>3405</v>
      </c>
      <c r="C262" s="299" t="s">
        <v>3394</v>
      </c>
      <c r="D262" s="299" t="s">
        <v>3395</v>
      </c>
      <c r="E262" s="299" t="s">
        <v>101</v>
      </c>
      <c r="F262" s="300">
        <v>145</v>
      </c>
      <c r="G262" s="299" t="s">
        <v>238</v>
      </c>
      <c r="H262" s="300">
        <v>0.53</v>
      </c>
      <c r="I262" s="284">
        <f>(H262*'Информация о ценах'!$D$68+EAST_TG_19RUB!H262*'Информация о ценах'!$D$68*'Информация о ценах'!$E$68)*'Информация о ценах'!$B$6*1.02*1.2</f>
        <v>26.759700000000002</v>
      </c>
      <c r="J262" s="285"/>
      <c r="K262" s="286">
        <f t="shared" si="4"/>
        <v>0</v>
      </c>
    </row>
    <row r="263" spans="1:11" s="227" customFormat="1" x14ac:dyDescent="0.35">
      <c r="A263" s="29" t="s">
        <v>3406</v>
      </c>
      <c r="B263" s="299" t="s">
        <v>3407</v>
      </c>
      <c r="C263" s="299" t="s">
        <v>3394</v>
      </c>
      <c r="D263" s="299" t="s">
        <v>3395</v>
      </c>
      <c r="E263" s="299" t="s">
        <v>2795</v>
      </c>
      <c r="F263" s="300">
        <v>181</v>
      </c>
      <c r="G263" s="299" t="s">
        <v>3227</v>
      </c>
      <c r="H263" s="300">
        <v>0.9</v>
      </c>
      <c r="I263" s="284">
        <f>(H263*'Информация о ценах'!$D$68+EAST_TG_19RUB!H263*'Информация о ценах'!$D$68*'Информация о ценах'!$E$68)*'Информация о ценах'!$B$6*1.02*1.2</f>
        <v>45.44100000000001</v>
      </c>
      <c r="J263" s="285"/>
      <c r="K263" s="286">
        <f t="shared" si="4"/>
        <v>0</v>
      </c>
    </row>
    <row r="264" spans="1:11" s="227" customFormat="1" x14ac:dyDescent="0.35">
      <c r="A264" s="29" t="s">
        <v>3408</v>
      </c>
      <c r="B264" s="299" t="s">
        <v>3409</v>
      </c>
      <c r="C264" s="299" t="s">
        <v>3394</v>
      </c>
      <c r="D264" s="299" t="s">
        <v>3395</v>
      </c>
      <c r="E264" s="299" t="s">
        <v>2799</v>
      </c>
      <c r="F264" s="300">
        <v>211</v>
      </c>
      <c r="G264" s="299" t="s">
        <v>3280</v>
      </c>
      <c r="H264" s="300">
        <v>1.1399999999999999</v>
      </c>
      <c r="I264" s="284">
        <f>(H264*'Информация о ценах'!$D$68+EAST_TG_19RUB!H264*'Информация о ценах'!$D$68*'Информация о ценах'!$E$68)*'Информация о ценах'!$B$6*1.02*1.2</f>
        <v>57.558599999999998</v>
      </c>
      <c r="J264" s="285"/>
      <c r="K264" s="286">
        <f t="shared" si="4"/>
        <v>0</v>
      </c>
    </row>
    <row r="265" spans="1:11" s="227" customFormat="1" x14ac:dyDescent="0.35">
      <c r="A265" s="29" t="s">
        <v>3410</v>
      </c>
      <c r="B265" s="299" t="s">
        <v>3411</v>
      </c>
      <c r="C265" s="299" t="s">
        <v>3394</v>
      </c>
      <c r="D265" s="299" t="s">
        <v>3395</v>
      </c>
      <c r="E265" s="299" t="s">
        <v>2207</v>
      </c>
      <c r="F265" s="300">
        <v>331</v>
      </c>
      <c r="G265" s="299" t="s">
        <v>3182</v>
      </c>
      <c r="H265" s="300">
        <v>1.99</v>
      </c>
      <c r="I265" s="284">
        <f>(H265*'Информация о ценах'!$D$68+EAST_TG_19RUB!H265*'Информация о ценах'!$D$68*'Информация о ценах'!$E$68)*'Информация о ценах'!$B$6*1.02*1.2</f>
        <v>100.47510000000001</v>
      </c>
      <c r="J265" s="285"/>
      <c r="K265" s="286">
        <f t="shared" si="4"/>
        <v>0</v>
      </c>
    </row>
    <row r="266" spans="1:11" s="227" customFormat="1" x14ac:dyDescent="0.35">
      <c r="A266" s="29" t="s">
        <v>3412</v>
      </c>
      <c r="B266" s="299" t="s">
        <v>3413</v>
      </c>
      <c r="C266" s="299" t="s">
        <v>3394</v>
      </c>
      <c r="D266" s="299" t="s">
        <v>3395</v>
      </c>
      <c r="E266" s="299" t="s">
        <v>2840</v>
      </c>
      <c r="F266" s="300">
        <v>654</v>
      </c>
      <c r="G266" s="299" t="s">
        <v>2865</v>
      </c>
      <c r="H266" s="300">
        <v>4.0199999999999996</v>
      </c>
      <c r="I266" s="284">
        <f>(H266*'Информация о ценах'!$D$68+EAST_TG_19RUB!H266*'Информация о ценах'!$D$68*'Информация о ценах'!$E$68)*'Информация о ценах'!$B$6*1.02*1.2</f>
        <v>202.96979999999996</v>
      </c>
      <c r="J266" s="285"/>
      <c r="K266" s="286">
        <f t="shared" si="4"/>
        <v>0</v>
      </c>
    </row>
    <row r="267" spans="1:11" s="227" customFormat="1" x14ac:dyDescent="0.35">
      <c r="A267" s="29" t="s">
        <v>3414</v>
      </c>
      <c r="B267" s="299" t="s">
        <v>3415</v>
      </c>
      <c r="C267" s="299" t="s">
        <v>3394</v>
      </c>
      <c r="D267" s="299" t="s">
        <v>3395</v>
      </c>
      <c r="E267" s="299" t="s">
        <v>2211</v>
      </c>
      <c r="F267" s="300">
        <v>889</v>
      </c>
      <c r="G267" s="299" t="s">
        <v>2796</v>
      </c>
      <c r="H267" s="300">
        <v>7.61</v>
      </c>
      <c r="I267" s="284">
        <f>(H267*'Информация о ценах'!$D$68+EAST_TG_19RUB!H267*'Информация о ценах'!$D$68*'Информация о ценах'!$E$68)*'Информация о ценах'!$B$6*1.02*1.2</f>
        <v>384.22890000000001</v>
      </c>
      <c r="J267" s="285"/>
      <c r="K267" s="286">
        <f t="shared" si="4"/>
        <v>0</v>
      </c>
    </row>
    <row r="268" spans="1:11" s="227" customFormat="1" x14ac:dyDescent="0.35">
      <c r="A268" s="29" t="s">
        <v>3416</v>
      </c>
      <c r="B268" s="299" t="s">
        <v>3417</v>
      </c>
      <c r="C268" s="299" t="s">
        <v>3394</v>
      </c>
      <c r="D268" s="299" t="s">
        <v>3395</v>
      </c>
      <c r="E268" s="299" t="s">
        <v>2214</v>
      </c>
      <c r="F268" s="129">
        <v>1482</v>
      </c>
      <c r="G268" s="299" t="s">
        <v>2870</v>
      </c>
      <c r="H268" s="300">
        <v>10.68</v>
      </c>
      <c r="I268" s="284">
        <f>(H268*'Информация о ценах'!$D$68+EAST_TG_19RUB!H268*'Информация о ценах'!$D$68*'Информация о ценах'!$E$68)*'Информация о ценах'!$B$6*1.02*1.2</f>
        <v>539.23320000000012</v>
      </c>
      <c r="J268" s="285"/>
      <c r="K268" s="286">
        <f t="shared" si="4"/>
        <v>0</v>
      </c>
    </row>
    <row r="269" spans="1:11" s="227" customFormat="1" x14ac:dyDescent="0.35">
      <c r="A269" s="29" t="s">
        <v>3418</v>
      </c>
      <c r="B269" s="299" t="s">
        <v>3419</v>
      </c>
      <c r="C269" s="299" t="s">
        <v>3420</v>
      </c>
      <c r="D269" s="299" t="s">
        <v>3395</v>
      </c>
      <c r="E269" s="299" t="s">
        <v>2783</v>
      </c>
      <c r="F269" s="300">
        <v>29.5</v>
      </c>
      <c r="G269" s="299" t="s">
        <v>1256</v>
      </c>
      <c r="H269" s="300">
        <v>0.68</v>
      </c>
      <c r="I269" s="284">
        <f>(H269*'Информация о ценах'!$D$68+EAST_TG_19RUB!H269*'Информация о ценах'!$D$68*'Информация о ценах'!$E$68)*'Информация о ценах'!$B$6*1.02*1.2</f>
        <v>34.333200000000005</v>
      </c>
      <c r="J269" s="285"/>
      <c r="K269" s="286">
        <f t="shared" si="4"/>
        <v>0</v>
      </c>
    </row>
    <row r="270" spans="1:11" s="227" customFormat="1" x14ac:dyDescent="0.35">
      <c r="A270" s="29" t="s">
        <v>3421</v>
      </c>
      <c r="B270" s="299" t="s">
        <v>3422</v>
      </c>
      <c r="C270" s="299" t="s">
        <v>3420</v>
      </c>
      <c r="D270" s="299" t="s">
        <v>3395</v>
      </c>
      <c r="E270" s="299" t="s">
        <v>2786</v>
      </c>
      <c r="F270" s="300">
        <v>36</v>
      </c>
      <c r="G270" s="299" t="s">
        <v>1192</v>
      </c>
      <c r="H270" s="300">
        <v>0.45</v>
      </c>
      <c r="I270" s="284">
        <f>(H270*'Информация о ценах'!$D$68+EAST_TG_19RUB!H270*'Информация о ценах'!$D$68*'Информация о ценах'!$E$68)*'Информация о ценах'!$B$6*1.02*1.2</f>
        <v>22.720500000000005</v>
      </c>
      <c r="J270" s="285"/>
      <c r="K270" s="286">
        <f t="shared" si="4"/>
        <v>0</v>
      </c>
    </row>
    <row r="271" spans="1:11" s="227" customFormat="1" x14ac:dyDescent="0.35">
      <c r="A271" s="29" t="s">
        <v>3423</v>
      </c>
      <c r="B271" s="299" t="s">
        <v>3424</v>
      </c>
      <c r="C271" s="299" t="s">
        <v>3420</v>
      </c>
      <c r="D271" s="299" t="s">
        <v>3395</v>
      </c>
      <c r="E271" s="299" t="s">
        <v>595</v>
      </c>
      <c r="F271" s="300">
        <v>68</v>
      </c>
      <c r="G271" s="299" t="s">
        <v>226</v>
      </c>
      <c r="H271" s="300">
        <v>0.72</v>
      </c>
      <c r="I271" s="284">
        <f>(H271*'Информация о ценах'!$D$68+EAST_TG_19RUB!H271*'Информация о ценах'!$D$68*'Информация о ценах'!$E$68)*'Информация о ценах'!$B$6*1.02*1.2</f>
        <v>36.352800000000002</v>
      </c>
      <c r="J271" s="285"/>
      <c r="K271" s="286">
        <f t="shared" si="4"/>
        <v>0</v>
      </c>
    </row>
    <row r="272" spans="1:11" s="227" customFormat="1" x14ac:dyDescent="0.35">
      <c r="A272" s="29" t="s">
        <v>3425</v>
      </c>
      <c r="B272" s="299" t="s">
        <v>3426</v>
      </c>
      <c r="C272" s="299" t="s">
        <v>3420</v>
      </c>
      <c r="D272" s="299" t="s">
        <v>3395</v>
      </c>
      <c r="E272" s="299" t="s">
        <v>617</v>
      </c>
      <c r="F272" s="300">
        <v>108</v>
      </c>
      <c r="G272" s="299" t="s">
        <v>208</v>
      </c>
      <c r="H272" s="300">
        <v>0.84</v>
      </c>
      <c r="I272" s="284">
        <f>(H272*'Информация о ценах'!$D$68+EAST_TG_19RUB!H272*'Информация о ценах'!$D$68*'Информация о ценах'!$E$68)*'Информация о ценах'!$B$6*1.02*1.2</f>
        <v>42.411599999999993</v>
      </c>
      <c r="J272" s="285"/>
      <c r="K272" s="286">
        <f t="shared" si="4"/>
        <v>0</v>
      </c>
    </row>
    <row r="273" spans="1:11" s="227" customFormat="1" x14ac:dyDescent="0.35">
      <c r="A273" s="29" t="s">
        <v>3427</v>
      </c>
      <c r="B273" s="299" t="s">
        <v>3428</v>
      </c>
      <c r="C273" s="299" t="s">
        <v>3420</v>
      </c>
      <c r="D273" s="299" t="s">
        <v>3395</v>
      </c>
      <c r="E273" s="299" t="s">
        <v>101</v>
      </c>
      <c r="F273" s="300">
        <v>152</v>
      </c>
      <c r="G273" s="299" t="s">
        <v>104</v>
      </c>
      <c r="H273" s="300">
        <v>0.73</v>
      </c>
      <c r="I273" s="284">
        <f>(H273*'Информация о ценах'!$D$68+EAST_TG_19RUB!H273*'Информация о ценах'!$D$68*'Информация о ценах'!$E$68)*'Информация о ценах'!$B$6*1.02*1.2</f>
        <v>36.857700000000001</v>
      </c>
      <c r="J273" s="285"/>
      <c r="K273" s="286">
        <f t="shared" si="4"/>
        <v>0</v>
      </c>
    </row>
    <row r="274" spans="1:11" s="227" customFormat="1" x14ac:dyDescent="0.35">
      <c r="A274" s="29" t="s">
        <v>3429</v>
      </c>
      <c r="B274" s="299" t="s">
        <v>3430</v>
      </c>
      <c r="C274" s="299" t="s">
        <v>3420</v>
      </c>
      <c r="D274" s="299" t="s">
        <v>3395</v>
      </c>
      <c r="E274" s="299" t="s">
        <v>2795</v>
      </c>
      <c r="F274" s="300">
        <v>189</v>
      </c>
      <c r="G274" s="299" t="s">
        <v>3431</v>
      </c>
      <c r="H274" s="300">
        <v>1.08</v>
      </c>
      <c r="I274" s="284">
        <f>(H274*'Информация о ценах'!$D$68+EAST_TG_19RUB!H274*'Информация о ценах'!$D$68*'Информация о ценах'!$E$68)*'Информация о ценах'!$B$6*1.02*1.2</f>
        <v>54.529200000000003</v>
      </c>
      <c r="J274" s="285"/>
      <c r="K274" s="286">
        <f t="shared" si="4"/>
        <v>0</v>
      </c>
    </row>
    <row r="275" spans="1:11" s="227" customFormat="1" x14ac:dyDescent="0.35">
      <c r="A275" s="29" t="s">
        <v>3432</v>
      </c>
      <c r="B275" s="299" t="s">
        <v>3433</v>
      </c>
      <c r="C275" s="299" t="s">
        <v>3420</v>
      </c>
      <c r="D275" s="299" t="s">
        <v>3395</v>
      </c>
      <c r="E275" s="299" t="s">
        <v>2799</v>
      </c>
      <c r="F275" s="300">
        <v>254</v>
      </c>
      <c r="G275" s="299" t="s">
        <v>2742</v>
      </c>
      <c r="H275" s="300">
        <v>1.35</v>
      </c>
      <c r="I275" s="284">
        <f>(H275*'Информация о ценах'!$D$68+EAST_TG_19RUB!H275*'Информация о ценах'!$D$68*'Информация о ценах'!$E$68)*'Информация о ценах'!$B$6*1.02*1.2</f>
        <v>68.161500000000018</v>
      </c>
      <c r="J275" s="285"/>
      <c r="K275" s="286">
        <f t="shared" si="4"/>
        <v>0</v>
      </c>
    </row>
    <row r="276" spans="1:11" s="227" customFormat="1" x14ac:dyDescent="0.35">
      <c r="A276" s="29" t="s">
        <v>3434</v>
      </c>
      <c r="B276" s="299" t="s">
        <v>3435</v>
      </c>
      <c r="C276" s="299" t="s">
        <v>3420</v>
      </c>
      <c r="D276" s="299" t="s">
        <v>3395</v>
      </c>
      <c r="E276" s="299" t="s">
        <v>2207</v>
      </c>
      <c r="F276" s="300">
        <v>324</v>
      </c>
      <c r="G276" s="299" t="s">
        <v>3015</v>
      </c>
      <c r="H276" s="300">
        <v>2.4700000000000002</v>
      </c>
      <c r="I276" s="284">
        <f>(H276*'Информация о ценах'!$D$68+EAST_TG_19RUB!H276*'Информация о ценах'!$D$68*'Информация о ценах'!$E$68)*'Информация о ценах'!$B$6*1.02*1.2</f>
        <v>124.71030000000002</v>
      </c>
      <c r="J276" s="285"/>
      <c r="K276" s="286">
        <f t="shared" si="4"/>
        <v>0</v>
      </c>
    </row>
    <row r="277" spans="1:11" s="227" customFormat="1" x14ac:dyDescent="0.35">
      <c r="A277" s="29" t="s">
        <v>3436</v>
      </c>
      <c r="B277" s="299" t="s">
        <v>3437</v>
      </c>
      <c r="C277" s="299" t="s">
        <v>3420</v>
      </c>
      <c r="D277" s="299" t="s">
        <v>3395</v>
      </c>
      <c r="E277" s="299" t="s">
        <v>2840</v>
      </c>
      <c r="F277" s="300">
        <v>665</v>
      </c>
      <c r="G277" s="299" t="s">
        <v>2813</v>
      </c>
      <c r="H277" s="300">
        <v>6.52</v>
      </c>
      <c r="I277" s="284">
        <f>(H277*'Информация о ценах'!$D$68+EAST_TG_19RUB!H277*'Информация о ценах'!$D$68*'Информация о ценах'!$E$68)*'Информация о ценах'!$B$6*1.02*1.2</f>
        <v>329.19479999999999</v>
      </c>
      <c r="J277" s="285"/>
      <c r="K277" s="286">
        <f t="shared" si="4"/>
        <v>0</v>
      </c>
    </row>
    <row r="278" spans="1:11" s="227" customFormat="1" x14ac:dyDescent="0.35">
      <c r="A278" s="29" t="s">
        <v>3438</v>
      </c>
      <c r="B278" s="299" t="s">
        <v>3439</v>
      </c>
      <c r="C278" s="299" t="s">
        <v>3420</v>
      </c>
      <c r="D278" s="299" t="s">
        <v>3395</v>
      </c>
      <c r="E278" s="299" t="s">
        <v>2211</v>
      </c>
      <c r="F278" s="300">
        <v>881</v>
      </c>
      <c r="G278" s="299" t="s">
        <v>3440</v>
      </c>
      <c r="H278" s="300">
        <v>5.39</v>
      </c>
      <c r="I278" s="284">
        <f>(H278*'Информация о ценах'!$D$68+EAST_TG_19RUB!H278*'Информация о ценах'!$D$68*'Информация о ценах'!$E$68)*'Информация о ценах'!$B$6*1.02*1.2</f>
        <v>272.14109999999999</v>
      </c>
      <c r="J278" s="285"/>
      <c r="K278" s="286">
        <f t="shared" si="4"/>
        <v>0</v>
      </c>
    </row>
    <row r="279" spans="1:11" s="227" customFormat="1" x14ac:dyDescent="0.35">
      <c r="A279" s="29" t="s">
        <v>3441</v>
      </c>
      <c r="B279" s="299" t="s">
        <v>3442</v>
      </c>
      <c r="C279" s="299" t="s">
        <v>3420</v>
      </c>
      <c r="D279" s="299" t="s">
        <v>3395</v>
      </c>
      <c r="E279" s="299" t="s">
        <v>2214</v>
      </c>
      <c r="F279" s="129">
        <v>1815</v>
      </c>
      <c r="G279" s="299" t="s">
        <v>3443</v>
      </c>
      <c r="H279" s="300">
        <v>15.35</v>
      </c>
      <c r="I279" s="284">
        <f>(H279*'Информация о ценах'!$D$68+EAST_TG_19RUB!H279*'Информация о ценах'!$D$68*'Информация о ценах'!$E$68)*'Информация о ценах'!$B$6*1.02*1.2</f>
        <v>775.02150000000017</v>
      </c>
      <c r="J279" s="285"/>
      <c r="K279" s="286">
        <f t="shared" si="4"/>
        <v>0</v>
      </c>
    </row>
    <row r="280" spans="1:11" s="227" customFormat="1" x14ac:dyDescent="0.35">
      <c r="A280" s="29" t="s">
        <v>3444</v>
      </c>
      <c r="B280" s="299" t="s">
        <v>3445</v>
      </c>
      <c r="C280" s="299" t="s">
        <v>3446</v>
      </c>
      <c r="D280" s="299" t="s">
        <v>3447</v>
      </c>
      <c r="E280" s="299" t="s">
        <v>595</v>
      </c>
      <c r="F280" s="300">
        <v>40</v>
      </c>
      <c r="G280" s="299" t="s">
        <v>3448</v>
      </c>
      <c r="H280" s="300">
        <v>0.37</v>
      </c>
      <c r="I280" s="284">
        <f>(H280*'Информация о ценах'!$D$68+EAST_TG_19RUB!H280*'Информация о ценах'!$D$68*'Информация о ценах'!$E$68)*'Информация о ценах'!$B$6*1.02*1.2</f>
        <v>18.6813</v>
      </c>
      <c r="J280" s="285"/>
      <c r="K280" s="286">
        <f t="shared" si="4"/>
        <v>0</v>
      </c>
    </row>
    <row r="281" spans="1:11" s="227" customFormat="1" x14ac:dyDescent="0.35">
      <c r="A281" s="29" t="s">
        <v>3449</v>
      </c>
      <c r="B281" s="299" t="s">
        <v>3450</v>
      </c>
      <c r="C281" s="299" t="s">
        <v>3446</v>
      </c>
      <c r="D281" s="299" t="s">
        <v>3447</v>
      </c>
      <c r="E281" s="299" t="s">
        <v>617</v>
      </c>
      <c r="F281" s="300">
        <v>50</v>
      </c>
      <c r="G281" s="299" t="s">
        <v>226</v>
      </c>
      <c r="H281" s="300">
        <v>0.55000000000000004</v>
      </c>
      <c r="I281" s="284">
        <f>(H281*'Информация о ценах'!$D$68+EAST_TG_19RUB!H281*'Информация о ценах'!$D$68*'Информация о ценах'!$E$68)*'Информация о ценах'!$B$6*1.02*1.2</f>
        <v>27.769500000000004</v>
      </c>
      <c r="J281" s="285"/>
      <c r="K281" s="286">
        <f t="shared" si="4"/>
        <v>0</v>
      </c>
    </row>
    <row r="282" spans="1:11" s="227" customFormat="1" x14ac:dyDescent="0.35">
      <c r="A282" s="29" t="s">
        <v>3451</v>
      </c>
      <c r="B282" s="299" t="s">
        <v>3452</v>
      </c>
      <c r="C282" s="299" t="s">
        <v>3446</v>
      </c>
      <c r="D282" s="299" t="s">
        <v>3447</v>
      </c>
      <c r="E282" s="299" t="s">
        <v>101</v>
      </c>
      <c r="F282" s="300">
        <v>100</v>
      </c>
      <c r="G282" s="299" t="s">
        <v>208</v>
      </c>
      <c r="H282" s="300">
        <v>0.77</v>
      </c>
      <c r="I282" s="284">
        <f>(H282*'Информация о ценах'!$D$68+EAST_TG_19RUB!H282*'Информация о ценах'!$D$68*'Информация о ценах'!$E$68)*'Информация о ценах'!$B$6*1.02*1.2</f>
        <v>38.877299999999998</v>
      </c>
      <c r="J282" s="285"/>
      <c r="K282" s="286">
        <f t="shared" si="4"/>
        <v>0</v>
      </c>
    </row>
    <row r="283" spans="1:11" s="227" customFormat="1" x14ac:dyDescent="0.35">
      <c r="A283" s="29" t="s">
        <v>3453</v>
      </c>
      <c r="B283" s="299" t="s">
        <v>3454</v>
      </c>
      <c r="C283" s="299" t="s">
        <v>3446</v>
      </c>
      <c r="D283" s="299" t="s">
        <v>3447</v>
      </c>
      <c r="E283" s="299" t="s">
        <v>2795</v>
      </c>
      <c r="F283" s="300">
        <v>126</v>
      </c>
      <c r="G283" s="299" t="s">
        <v>3455</v>
      </c>
      <c r="H283" s="300">
        <v>0.82</v>
      </c>
      <c r="I283" s="284">
        <f>(H283*'Информация о ценах'!$D$68+EAST_TG_19RUB!H283*'Информация о ценах'!$D$68*'Информация о ценах'!$E$68)*'Информация о ценах'!$B$6*1.02*1.2</f>
        <v>41.401800000000001</v>
      </c>
      <c r="J283" s="285"/>
      <c r="K283" s="286">
        <f t="shared" si="4"/>
        <v>0</v>
      </c>
    </row>
    <row r="284" spans="1:11" s="227" customFormat="1" x14ac:dyDescent="0.35">
      <c r="A284" s="29" t="s">
        <v>3456</v>
      </c>
      <c r="B284" s="299" t="s">
        <v>3457</v>
      </c>
      <c r="C284" s="299" t="s">
        <v>3446</v>
      </c>
      <c r="D284" s="299" t="s">
        <v>3447</v>
      </c>
      <c r="E284" s="299" t="s">
        <v>2799</v>
      </c>
      <c r="F284" s="300">
        <v>160</v>
      </c>
      <c r="G284" s="299" t="s">
        <v>3458</v>
      </c>
      <c r="H284" s="300">
        <v>1.38</v>
      </c>
      <c r="I284" s="284">
        <f>(H284*'Информация о ценах'!$D$68+EAST_TG_19RUB!H284*'Информация о ценах'!$D$68*'Информация о ценах'!$E$68)*'Информация о ценах'!$B$6*1.02*1.2</f>
        <v>69.676199999999994</v>
      </c>
      <c r="J284" s="285"/>
      <c r="K284" s="286">
        <f t="shared" si="4"/>
        <v>0</v>
      </c>
    </row>
    <row r="285" spans="1:11" s="227" customFormat="1" x14ac:dyDescent="0.35">
      <c r="A285" s="29" t="s">
        <v>3459</v>
      </c>
      <c r="B285" s="299" t="s">
        <v>3460</v>
      </c>
      <c r="C285" s="299" t="s">
        <v>3446</v>
      </c>
      <c r="D285" s="299" t="s">
        <v>3447</v>
      </c>
      <c r="E285" s="299" t="s">
        <v>2207</v>
      </c>
      <c r="F285" s="300">
        <v>280</v>
      </c>
      <c r="G285" s="299" t="s">
        <v>3280</v>
      </c>
      <c r="H285" s="300">
        <v>1.86</v>
      </c>
      <c r="I285" s="284">
        <f>(H285*'Информация о ценах'!$D$68+EAST_TG_19RUB!H285*'Информация о ценах'!$D$68*'Информация о ценах'!$E$68)*'Информация о ценах'!$B$6*1.02*1.2</f>
        <v>93.911400000000015</v>
      </c>
      <c r="J285" s="285"/>
      <c r="K285" s="286">
        <f t="shared" si="4"/>
        <v>0</v>
      </c>
    </row>
    <row r="286" spans="1:11" s="227" customFormat="1" x14ac:dyDescent="0.35">
      <c r="A286" s="29" t="s">
        <v>3461</v>
      </c>
      <c r="B286" s="299" t="s">
        <v>3462</v>
      </c>
      <c r="C286" s="299" t="s">
        <v>3446</v>
      </c>
      <c r="D286" s="299" t="s">
        <v>3447</v>
      </c>
      <c r="E286" s="299" t="s">
        <v>2840</v>
      </c>
      <c r="F286" s="300">
        <v>460</v>
      </c>
      <c r="G286" s="299" t="s">
        <v>2759</v>
      </c>
      <c r="H286" s="300">
        <v>4.1500000000000004</v>
      </c>
      <c r="I286" s="284">
        <f>(H286*'Информация о ценах'!$D$68+EAST_TG_19RUB!H286*'Информация о ценах'!$D$68*'Информация о ценах'!$E$68)*'Информация о ценах'!$B$6*1.02*1.2</f>
        <v>209.53350000000003</v>
      </c>
      <c r="J286" s="285"/>
      <c r="K286" s="286">
        <f t="shared" si="4"/>
        <v>0</v>
      </c>
    </row>
    <row r="287" spans="1:11" s="227" customFormat="1" x14ac:dyDescent="0.35">
      <c r="A287" s="29" t="s">
        <v>3463</v>
      </c>
      <c r="B287" s="299" t="s">
        <v>3464</v>
      </c>
      <c r="C287" s="299" t="s">
        <v>3465</v>
      </c>
      <c r="D287" s="299" t="s">
        <v>16570</v>
      </c>
      <c r="E287" s="299" t="s">
        <v>595</v>
      </c>
      <c r="F287" s="300">
        <v>159</v>
      </c>
      <c r="G287" s="299" t="s">
        <v>197</v>
      </c>
      <c r="H287" s="300">
        <v>1.95</v>
      </c>
      <c r="I287" s="284">
        <f>(H287*'Информация о ценах'!$D$68+EAST_TG_19RUB!H287*'Информация о ценах'!$D$68*'Информация о ценах'!$E$68)*'Информация о ценах'!$B$6*1.02*1.2</f>
        <v>98.455500000000001</v>
      </c>
      <c r="J287" s="285"/>
      <c r="K287" s="286">
        <f t="shared" si="4"/>
        <v>0</v>
      </c>
    </row>
    <row r="288" spans="1:11" s="227" customFormat="1" x14ac:dyDescent="0.35">
      <c r="A288" s="29" t="s">
        <v>3466</v>
      </c>
      <c r="B288" s="299" t="s">
        <v>3467</v>
      </c>
      <c r="C288" s="299" t="s">
        <v>3465</v>
      </c>
      <c r="D288" s="299" t="s">
        <v>16570</v>
      </c>
      <c r="E288" s="299" t="s">
        <v>617</v>
      </c>
      <c r="F288" s="300">
        <v>288</v>
      </c>
      <c r="G288" s="299" t="s">
        <v>148</v>
      </c>
      <c r="H288" s="300">
        <v>1.86</v>
      </c>
      <c r="I288" s="284">
        <f>(H288*'Информация о ценах'!$D$68+EAST_TG_19RUB!H288*'Информация о ценах'!$D$68*'Информация о ценах'!$E$68)*'Информация о ценах'!$B$6*1.02*1.2</f>
        <v>93.911400000000015</v>
      </c>
      <c r="J288" s="285"/>
      <c r="K288" s="286">
        <f t="shared" si="4"/>
        <v>0</v>
      </c>
    </row>
    <row r="289" spans="1:11" s="227" customFormat="1" x14ac:dyDescent="0.35">
      <c r="A289" s="29" t="s">
        <v>3468</v>
      </c>
      <c r="B289" s="299" t="s">
        <v>3469</v>
      </c>
      <c r="C289" s="299" t="s">
        <v>3465</v>
      </c>
      <c r="D289" s="299" t="s">
        <v>16570</v>
      </c>
      <c r="E289" s="299" t="s">
        <v>101</v>
      </c>
      <c r="F289" s="300">
        <v>346</v>
      </c>
      <c r="G289" s="299" t="s">
        <v>170</v>
      </c>
      <c r="H289" s="300">
        <v>2.5299999999999998</v>
      </c>
      <c r="I289" s="284">
        <f>(H289*'Информация о ценах'!$D$68+EAST_TG_19RUB!H289*'Информация о ценах'!$D$68*'Информация о ценах'!$E$68)*'Информация о ценах'!$B$6*1.02*1.2</f>
        <v>127.73969999999998</v>
      </c>
      <c r="J289" s="285"/>
      <c r="K289" s="286">
        <f t="shared" si="4"/>
        <v>0</v>
      </c>
    </row>
    <row r="290" spans="1:11" s="227" customFormat="1" x14ac:dyDescent="0.35">
      <c r="A290" s="29" t="s">
        <v>3470</v>
      </c>
      <c r="B290" s="299" t="s">
        <v>3471</v>
      </c>
      <c r="C290" s="299" t="s">
        <v>3465</v>
      </c>
      <c r="D290" s="299" t="s">
        <v>16570</v>
      </c>
      <c r="E290" s="299" t="s">
        <v>2795</v>
      </c>
      <c r="F290" s="300">
        <v>566</v>
      </c>
      <c r="G290" s="299" t="s">
        <v>2813</v>
      </c>
      <c r="H290" s="300">
        <v>4.5999999999999996</v>
      </c>
      <c r="I290" s="284">
        <f>(H290*'Информация о ценах'!$D$68+EAST_TG_19RUB!H290*'Информация о ценах'!$D$68*'Информация о ценах'!$E$68)*'Информация о ценах'!$B$6*1.02*1.2</f>
        <v>232.25399999999996</v>
      </c>
      <c r="J290" s="285"/>
      <c r="K290" s="286">
        <f t="shared" si="4"/>
        <v>0</v>
      </c>
    </row>
    <row r="291" spans="1:11" s="227" customFormat="1" x14ac:dyDescent="0.35">
      <c r="A291" s="29" t="s">
        <v>3472</v>
      </c>
      <c r="B291" s="299" t="s">
        <v>3473</v>
      </c>
      <c r="C291" s="299" t="s">
        <v>3465</v>
      </c>
      <c r="D291" s="299" t="s">
        <v>16570</v>
      </c>
      <c r="E291" s="299" t="s">
        <v>2799</v>
      </c>
      <c r="F291" s="300">
        <v>672</v>
      </c>
      <c r="G291" s="299" t="s">
        <v>2816</v>
      </c>
      <c r="H291" s="300">
        <v>6.51</v>
      </c>
      <c r="I291" s="284">
        <f>(H291*'Информация о ценах'!$D$68+EAST_TG_19RUB!H291*'Информация о ценах'!$D$68*'Информация о ценах'!$E$68)*'Информация о ценах'!$B$6*1.02*1.2</f>
        <v>328.68990000000002</v>
      </c>
      <c r="J291" s="285"/>
      <c r="K291" s="286">
        <f t="shared" si="4"/>
        <v>0</v>
      </c>
    </row>
    <row r="292" spans="1:11" s="227" customFormat="1" x14ac:dyDescent="0.35">
      <c r="A292" s="29" t="s">
        <v>3474</v>
      </c>
      <c r="B292" s="299" t="s">
        <v>3475</v>
      </c>
      <c r="C292" s="299" t="s">
        <v>3465</v>
      </c>
      <c r="D292" s="299" t="s">
        <v>16570</v>
      </c>
      <c r="E292" s="299" t="s">
        <v>2207</v>
      </c>
      <c r="F292" s="129">
        <v>1385</v>
      </c>
      <c r="G292" s="299" t="s">
        <v>2870</v>
      </c>
      <c r="H292" s="300">
        <v>9.2899999999999991</v>
      </c>
      <c r="I292" s="284">
        <f>(H292*'Информация о ценах'!$D$68+EAST_TG_19RUB!H292*'Информация о ценах'!$D$68*'Информация о ценах'!$E$68)*'Информация о ценах'!$B$6*1.02*1.2</f>
        <v>469.05209999999994</v>
      </c>
      <c r="J292" s="285"/>
      <c r="K292" s="286">
        <f t="shared" si="4"/>
        <v>0</v>
      </c>
    </row>
    <row r="293" spans="1:11" s="227" customFormat="1" x14ac:dyDescent="0.35">
      <c r="A293" s="29" t="s">
        <v>3476</v>
      </c>
      <c r="B293" s="299" t="s">
        <v>3477</v>
      </c>
      <c r="C293" s="299" t="s">
        <v>3478</v>
      </c>
      <c r="D293" s="299" t="s">
        <v>16571</v>
      </c>
      <c r="E293" s="299" t="s">
        <v>2786</v>
      </c>
      <c r="F293" s="300">
        <v>173</v>
      </c>
      <c r="G293" s="299" t="s">
        <v>238</v>
      </c>
      <c r="H293" s="300">
        <v>2.54</v>
      </c>
      <c r="I293" s="284">
        <f>(H293*'Информация о ценах'!$D$68+EAST_TG_19RUB!H293*'Информация о ценах'!$D$68*'Информация о ценах'!$E$68)*'Информация о ценах'!$B$6*1.02*1.2</f>
        <v>128.24460000000002</v>
      </c>
      <c r="J293" s="285"/>
      <c r="K293" s="286">
        <f t="shared" si="4"/>
        <v>0</v>
      </c>
    </row>
    <row r="294" spans="1:11" s="227" customFormat="1" x14ac:dyDescent="0.35">
      <c r="A294" s="29" t="s">
        <v>3479</v>
      </c>
      <c r="B294" s="299" t="s">
        <v>3480</v>
      </c>
      <c r="C294" s="299" t="s">
        <v>3478</v>
      </c>
      <c r="D294" s="299" t="s">
        <v>16571</v>
      </c>
      <c r="E294" s="299" t="s">
        <v>595</v>
      </c>
      <c r="F294" s="300">
        <v>195</v>
      </c>
      <c r="G294" s="299" t="s">
        <v>197</v>
      </c>
      <c r="H294" s="300">
        <v>1.89</v>
      </c>
      <c r="I294" s="284">
        <f>(H294*'Информация о ценах'!$D$68+EAST_TG_19RUB!H294*'Информация о ценах'!$D$68*'Информация о ценах'!$E$68)*'Информация о ценах'!$B$6*1.02*1.2</f>
        <v>95.426100000000005</v>
      </c>
      <c r="J294" s="285"/>
      <c r="K294" s="286">
        <f t="shared" si="4"/>
        <v>0</v>
      </c>
    </row>
    <row r="295" spans="1:11" s="227" customFormat="1" x14ac:dyDescent="0.35">
      <c r="A295" s="29" t="s">
        <v>3481</v>
      </c>
      <c r="B295" s="299" t="s">
        <v>3482</v>
      </c>
      <c r="C295" s="299" t="s">
        <v>3478</v>
      </c>
      <c r="D295" s="299" t="s">
        <v>16571</v>
      </c>
      <c r="E295" s="299" t="s">
        <v>617</v>
      </c>
      <c r="F295" s="300">
        <v>336</v>
      </c>
      <c r="G295" s="299" t="s">
        <v>136</v>
      </c>
      <c r="H295" s="300">
        <v>2.8</v>
      </c>
      <c r="I295" s="284">
        <f>(H295*'Информация о ценах'!$D$68+EAST_TG_19RUB!H295*'Информация о ценах'!$D$68*'Информация о ценах'!$E$68)*'Информация о ценах'!$B$6*1.02*1.2</f>
        <v>141.37199999999999</v>
      </c>
      <c r="J295" s="285"/>
      <c r="K295" s="286">
        <f t="shared" si="4"/>
        <v>0</v>
      </c>
    </row>
    <row r="296" spans="1:11" s="227" customFormat="1" x14ac:dyDescent="0.35">
      <c r="A296" s="29" t="s">
        <v>3483</v>
      </c>
      <c r="B296" s="299" t="s">
        <v>3484</v>
      </c>
      <c r="C296" s="299" t="s">
        <v>3478</v>
      </c>
      <c r="D296" s="299" t="s">
        <v>16571</v>
      </c>
      <c r="E296" s="299" t="s">
        <v>101</v>
      </c>
      <c r="F296" s="300">
        <v>456</v>
      </c>
      <c r="G296" s="299" t="s">
        <v>2759</v>
      </c>
      <c r="H296" s="300">
        <v>3.05</v>
      </c>
      <c r="I296" s="284">
        <f>(H296*'Информация о ценах'!$D$68+EAST_TG_19RUB!H296*'Информация о ценах'!$D$68*'Информация о ценах'!$E$68)*'Информация о ценах'!$B$6*1.02*1.2</f>
        <v>153.99450000000002</v>
      </c>
      <c r="J296" s="285"/>
      <c r="K296" s="286">
        <f t="shared" si="4"/>
        <v>0</v>
      </c>
    </row>
    <row r="297" spans="1:11" s="227" customFormat="1" x14ac:dyDescent="0.35">
      <c r="A297" s="29" t="s">
        <v>3485</v>
      </c>
      <c r="B297" s="299" t="s">
        <v>3486</v>
      </c>
      <c r="C297" s="299" t="s">
        <v>3478</v>
      </c>
      <c r="D297" s="299" t="s">
        <v>16571</v>
      </c>
      <c r="E297" s="299" t="s">
        <v>2795</v>
      </c>
      <c r="F297" s="300">
        <v>683</v>
      </c>
      <c r="G297" s="299" t="s">
        <v>2816</v>
      </c>
      <c r="H297" s="300">
        <v>4.57</v>
      </c>
      <c r="I297" s="284">
        <f>(H297*'Информация о ценах'!$D$68+EAST_TG_19RUB!H297*'Информация о ценах'!$D$68*'Информация о ценах'!$E$68)*'Информация о ценах'!$B$6*1.02*1.2</f>
        <v>230.73930000000004</v>
      </c>
      <c r="J297" s="285"/>
      <c r="K297" s="286">
        <f t="shared" si="4"/>
        <v>0</v>
      </c>
    </row>
    <row r="298" spans="1:11" s="227" customFormat="1" x14ac:dyDescent="0.35">
      <c r="A298" s="29" t="s">
        <v>3487</v>
      </c>
      <c r="B298" s="299" t="s">
        <v>3488</v>
      </c>
      <c r="C298" s="299" t="s">
        <v>3478</v>
      </c>
      <c r="D298" s="299" t="s">
        <v>16571</v>
      </c>
      <c r="E298" s="299" t="s">
        <v>2799</v>
      </c>
      <c r="F298" s="300">
        <v>844</v>
      </c>
      <c r="G298" s="299" t="s">
        <v>2796</v>
      </c>
      <c r="H298" s="300">
        <v>6.78</v>
      </c>
      <c r="I298" s="284">
        <f>(H298*'Информация о ценах'!$D$68+EAST_TG_19RUB!H298*'Информация о ценах'!$D$68*'Информация о ценах'!$E$68)*'Информация о ценах'!$B$6*1.02*1.2</f>
        <v>342.32220000000007</v>
      </c>
      <c r="J298" s="285"/>
      <c r="K298" s="286">
        <f t="shared" si="4"/>
        <v>0</v>
      </c>
    </row>
    <row r="299" spans="1:11" s="227" customFormat="1" x14ac:dyDescent="0.35">
      <c r="A299" s="29" t="s">
        <v>3489</v>
      </c>
      <c r="B299" s="299" t="s">
        <v>3490</v>
      </c>
      <c r="C299" s="299" t="s">
        <v>3478</v>
      </c>
      <c r="D299" s="299" t="s">
        <v>16571</v>
      </c>
      <c r="E299" s="299" t="s">
        <v>2207</v>
      </c>
      <c r="F299" s="129">
        <v>1420</v>
      </c>
      <c r="G299" s="299" t="s">
        <v>2970</v>
      </c>
      <c r="H299" s="300">
        <v>9.82</v>
      </c>
      <c r="I299" s="284">
        <f>(H299*'Информация о ценах'!$D$68+EAST_TG_19RUB!H299*'Информация о ценах'!$D$68*'Информация о ценах'!$E$68)*'Информация о ценах'!$B$6*1.02*1.2</f>
        <v>495.81180000000001</v>
      </c>
      <c r="J299" s="285"/>
      <c r="K299" s="286">
        <f t="shared" si="4"/>
        <v>0</v>
      </c>
    </row>
    <row r="300" spans="1:11" s="227" customFormat="1" x14ac:dyDescent="0.35">
      <c r="A300" s="29" t="s">
        <v>3491</v>
      </c>
      <c r="B300" s="299" t="s">
        <v>3492</v>
      </c>
      <c r="C300" s="299" t="s">
        <v>3478</v>
      </c>
      <c r="D300" s="299" t="s">
        <v>16571</v>
      </c>
      <c r="E300" s="299" t="s">
        <v>2840</v>
      </c>
      <c r="F300" s="129">
        <v>2135</v>
      </c>
      <c r="G300" s="299" t="s">
        <v>2837</v>
      </c>
      <c r="H300" s="300">
        <v>19.649999999999999</v>
      </c>
      <c r="I300" s="284">
        <f>(H300*'Информация о ценах'!$D$68+EAST_TG_19RUB!H300*'Информация о ценах'!$D$68*'Информация о ценах'!$E$68)*'Информация о ценах'!$B$6*1.02*1.2</f>
        <v>992.12849999999992</v>
      </c>
      <c r="J300" s="285"/>
      <c r="K300" s="286">
        <f t="shared" si="4"/>
        <v>0</v>
      </c>
    </row>
    <row r="301" spans="1:11" s="227" customFormat="1" x14ac:dyDescent="0.35">
      <c r="A301" s="29" t="s">
        <v>3493</v>
      </c>
      <c r="B301" s="299" t="s">
        <v>3494</v>
      </c>
      <c r="C301" s="299" t="s">
        <v>3495</v>
      </c>
      <c r="D301" s="299" t="s">
        <v>3496</v>
      </c>
      <c r="E301" s="299" t="s">
        <v>2786</v>
      </c>
      <c r="F301" s="300">
        <v>157</v>
      </c>
      <c r="G301" s="299" t="s">
        <v>102</v>
      </c>
      <c r="H301" s="300">
        <v>2.8</v>
      </c>
      <c r="I301" s="284">
        <f>(H301*'Информация о ценах'!$D$68+EAST_TG_19RUB!H301*'Информация о ценах'!$D$68*'Информация о ценах'!$E$68)*'Информация о ценах'!$B$6*1.02*1.2</f>
        <v>141.37199999999999</v>
      </c>
      <c r="J301" s="285"/>
      <c r="K301" s="286">
        <f t="shared" si="4"/>
        <v>0</v>
      </c>
    </row>
    <row r="302" spans="1:11" s="227" customFormat="1" x14ac:dyDescent="0.35">
      <c r="A302" s="29" t="s">
        <v>3497</v>
      </c>
      <c r="B302" s="299" t="s">
        <v>3498</v>
      </c>
      <c r="C302" s="299" t="s">
        <v>3495</v>
      </c>
      <c r="D302" s="299" t="s">
        <v>3496</v>
      </c>
      <c r="E302" s="299" t="s">
        <v>595</v>
      </c>
      <c r="F302" s="300">
        <v>161</v>
      </c>
      <c r="G302" s="299" t="s">
        <v>197</v>
      </c>
      <c r="H302" s="300">
        <v>2.48</v>
      </c>
      <c r="I302" s="284">
        <f>(H302*'Информация о ценах'!$D$68+EAST_TG_19RUB!H302*'Информация о ценах'!$D$68*'Информация о ценах'!$E$68)*'Информация о ценах'!$B$6*1.02*1.2</f>
        <v>125.21520000000001</v>
      </c>
      <c r="J302" s="285"/>
      <c r="K302" s="286">
        <f t="shared" si="4"/>
        <v>0</v>
      </c>
    </row>
    <row r="303" spans="1:11" s="227" customFormat="1" x14ac:dyDescent="0.35">
      <c r="A303" s="29" t="s">
        <v>3499</v>
      </c>
      <c r="B303" s="299" t="s">
        <v>3500</v>
      </c>
      <c r="C303" s="299" t="s">
        <v>3495</v>
      </c>
      <c r="D303" s="299" t="s">
        <v>3496</v>
      </c>
      <c r="E303" s="299" t="s">
        <v>617</v>
      </c>
      <c r="F303" s="300">
        <v>269</v>
      </c>
      <c r="G303" s="299" t="s">
        <v>136</v>
      </c>
      <c r="H303" s="300">
        <v>2.88</v>
      </c>
      <c r="I303" s="284">
        <f>(H303*'Информация о ценах'!$D$68+EAST_TG_19RUB!H303*'Информация о ценах'!$D$68*'Информация о ценах'!$E$68)*'Информация о ценах'!$B$6*1.02*1.2</f>
        <v>145.41120000000001</v>
      </c>
      <c r="J303" s="285"/>
      <c r="K303" s="286">
        <f t="shared" si="4"/>
        <v>0</v>
      </c>
    </row>
    <row r="304" spans="1:11" s="227" customFormat="1" x14ac:dyDescent="0.35">
      <c r="A304" s="29" t="s">
        <v>3501</v>
      </c>
      <c r="B304" s="299" t="s">
        <v>3502</v>
      </c>
      <c r="C304" s="299" t="s">
        <v>3495</v>
      </c>
      <c r="D304" s="299" t="s">
        <v>3496</v>
      </c>
      <c r="E304" s="299" t="s">
        <v>101</v>
      </c>
      <c r="F304" s="300">
        <v>320</v>
      </c>
      <c r="G304" s="299" t="s">
        <v>170</v>
      </c>
      <c r="H304" s="300">
        <v>2.72</v>
      </c>
      <c r="I304" s="284">
        <f>(H304*'Информация о ценах'!$D$68+EAST_TG_19RUB!H304*'Информация о ценах'!$D$68*'Информация о ценах'!$E$68)*'Информация о ценах'!$B$6*1.02*1.2</f>
        <v>137.33280000000002</v>
      </c>
      <c r="J304" s="285"/>
      <c r="K304" s="286">
        <f t="shared" si="4"/>
        <v>0</v>
      </c>
    </row>
    <row r="305" spans="1:11" s="227" customFormat="1" x14ac:dyDescent="0.35">
      <c r="A305" s="29" t="s">
        <v>3503</v>
      </c>
      <c r="B305" s="299" t="s">
        <v>3504</v>
      </c>
      <c r="C305" s="299" t="s">
        <v>3495</v>
      </c>
      <c r="D305" s="299" t="s">
        <v>3496</v>
      </c>
      <c r="E305" s="299" t="s">
        <v>2795</v>
      </c>
      <c r="F305" s="300">
        <v>608</v>
      </c>
      <c r="G305" s="299" t="s">
        <v>2813</v>
      </c>
      <c r="H305" s="300">
        <v>4.47</v>
      </c>
      <c r="I305" s="284">
        <f>(H305*'Информация о ценах'!$D$68+EAST_TG_19RUB!H305*'Информация о ценах'!$D$68*'Информация о ценах'!$E$68)*'Информация о ценах'!$B$6*1.02*1.2</f>
        <v>225.69029999999998</v>
      </c>
      <c r="J305" s="285"/>
      <c r="K305" s="286">
        <f t="shared" si="4"/>
        <v>0</v>
      </c>
    </row>
    <row r="306" spans="1:11" s="227" customFormat="1" x14ac:dyDescent="0.35">
      <c r="A306" s="29" t="s">
        <v>3505</v>
      </c>
      <c r="B306" s="299" t="s">
        <v>3506</v>
      </c>
      <c r="C306" s="299" t="s">
        <v>3495</v>
      </c>
      <c r="D306" s="299" t="s">
        <v>3496</v>
      </c>
      <c r="E306" s="299" t="s">
        <v>2799</v>
      </c>
      <c r="F306" s="300">
        <v>702</v>
      </c>
      <c r="G306" s="299" t="s">
        <v>2816</v>
      </c>
      <c r="H306" s="300">
        <v>5.24</v>
      </c>
      <c r="I306" s="284">
        <f>(H306*'Информация о ценах'!$D$68+EAST_TG_19RUB!H306*'Информация о ценах'!$D$68*'Информация о ценах'!$E$68)*'Информация о ценах'!$B$6*1.02*1.2</f>
        <v>264.56760000000003</v>
      </c>
      <c r="J306" s="285"/>
      <c r="K306" s="286">
        <f t="shared" si="4"/>
        <v>0</v>
      </c>
    </row>
    <row r="307" spans="1:11" s="227" customFormat="1" x14ac:dyDescent="0.35">
      <c r="A307" s="29" t="s">
        <v>3507</v>
      </c>
      <c r="B307" s="299" t="s">
        <v>3508</v>
      </c>
      <c r="C307" s="299" t="s">
        <v>3495</v>
      </c>
      <c r="D307" s="299" t="s">
        <v>3496</v>
      </c>
      <c r="E307" s="299" t="s">
        <v>2207</v>
      </c>
      <c r="F307" s="129">
        <v>1144</v>
      </c>
      <c r="G307" s="299" t="s">
        <v>2870</v>
      </c>
      <c r="H307" s="300">
        <v>8.52</v>
      </c>
      <c r="I307" s="284">
        <f>(H307*'Информация о ценах'!$D$68+EAST_TG_19RUB!H307*'Информация о ценах'!$D$68*'Информация о ценах'!$E$68)*'Информация о ценах'!$B$6*1.02*1.2</f>
        <v>430.17479999999995</v>
      </c>
      <c r="J307" s="285"/>
      <c r="K307" s="286">
        <f t="shared" si="4"/>
        <v>0</v>
      </c>
    </row>
    <row r="308" spans="1:11" s="227" customFormat="1" x14ac:dyDescent="0.35">
      <c r="A308" s="29" t="s">
        <v>3509</v>
      </c>
      <c r="B308" s="299" t="s">
        <v>3510</v>
      </c>
      <c r="C308" s="299" t="s">
        <v>3495</v>
      </c>
      <c r="D308" s="299" t="s">
        <v>3496</v>
      </c>
      <c r="E308" s="299" t="s">
        <v>2840</v>
      </c>
      <c r="F308" s="129">
        <v>1785</v>
      </c>
      <c r="G308" s="299" t="s">
        <v>2970</v>
      </c>
      <c r="H308" s="300">
        <v>21.02</v>
      </c>
      <c r="I308" s="284">
        <f>(H308*'Информация о ценах'!$D$68+EAST_TG_19RUB!H308*'Информация о ценах'!$D$68*'Информация о ценах'!$E$68)*'Информация о ценах'!$B$6*1.02*1.2</f>
        <v>1061.2998</v>
      </c>
      <c r="J308" s="285"/>
      <c r="K308" s="286">
        <f t="shared" si="4"/>
        <v>0</v>
      </c>
    </row>
    <row r="309" spans="1:11" s="227" customFormat="1" x14ac:dyDescent="0.35">
      <c r="A309" s="29" t="s">
        <v>3511</v>
      </c>
      <c r="B309" s="299" t="s">
        <v>3512</v>
      </c>
      <c r="C309" s="299" t="s">
        <v>3495</v>
      </c>
      <c r="D309" s="299" t="s">
        <v>3496</v>
      </c>
      <c r="E309" s="299" t="s">
        <v>2211</v>
      </c>
      <c r="F309" s="129">
        <v>2720</v>
      </c>
      <c r="G309" s="299" t="s">
        <v>2900</v>
      </c>
      <c r="H309" s="300">
        <v>31.77</v>
      </c>
      <c r="I309" s="284">
        <f>(H309*'Информация о ценах'!$D$68+EAST_TG_19RUB!H309*'Информация о ценах'!$D$68*'Информация о ценах'!$E$68)*'Информация о ценах'!$B$6*1.02*1.2</f>
        <v>1604.0673000000002</v>
      </c>
      <c r="J309" s="285"/>
      <c r="K309" s="286">
        <f t="shared" si="4"/>
        <v>0</v>
      </c>
    </row>
    <row r="310" spans="1:11" s="227" customFormat="1" x14ac:dyDescent="0.35">
      <c r="A310" s="29" t="s">
        <v>3513</v>
      </c>
      <c r="B310" s="299" t="s">
        <v>3514</v>
      </c>
      <c r="C310" s="299" t="s">
        <v>3515</v>
      </c>
      <c r="D310" s="299" t="s">
        <v>3516</v>
      </c>
      <c r="E310" s="299" t="s">
        <v>2786</v>
      </c>
      <c r="F310" s="300">
        <v>173</v>
      </c>
      <c r="G310" s="299" t="s">
        <v>238</v>
      </c>
      <c r="H310" s="300">
        <v>2.63</v>
      </c>
      <c r="I310" s="284">
        <f>(H310*'Информация о ценах'!$D$68+EAST_TG_19RUB!H310*'Информация о ценах'!$D$68*'Информация о ценах'!$E$68)*'Информация о ценах'!$B$6*1.02*1.2</f>
        <v>132.78870000000001</v>
      </c>
      <c r="J310" s="285"/>
      <c r="K310" s="286">
        <f t="shared" si="4"/>
        <v>0</v>
      </c>
    </row>
    <row r="311" spans="1:11" s="227" customFormat="1" x14ac:dyDescent="0.35">
      <c r="A311" s="29" t="s">
        <v>3517</v>
      </c>
      <c r="B311" s="299" t="s">
        <v>3518</v>
      </c>
      <c r="C311" s="299" t="s">
        <v>3515</v>
      </c>
      <c r="D311" s="299" t="s">
        <v>3516</v>
      </c>
      <c r="E311" s="299" t="s">
        <v>595</v>
      </c>
      <c r="F311" s="300">
        <v>176</v>
      </c>
      <c r="G311" s="299" t="s">
        <v>197</v>
      </c>
      <c r="H311" s="300">
        <v>2</v>
      </c>
      <c r="I311" s="284">
        <f>(H311*'Информация о ценах'!$D$68+EAST_TG_19RUB!H311*'Информация о ценах'!$D$68*'Информация о ценах'!$E$68)*'Информация о ценах'!$B$6*1.02*1.2</f>
        <v>100.98</v>
      </c>
      <c r="J311" s="285"/>
      <c r="K311" s="286">
        <f t="shared" si="4"/>
        <v>0</v>
      </c>
    </row>
    <row r="312" spans="1:11" s="227" customFormat="1" x14ac:dyDescent="0.35">
      <c r="A312" s="29" t="s">
        <v>3519</v>
      </c>
      <c r="B312" s="299" t="s">
        <v>3520</v>
      </c>
      <c r="C312" s="299" t="s">
        <v>3515</v>
      </c>
      <c r="D312" s="299" t="s">
        <v>3516</v>
      </c>
      <c r="E312" s="299" t="s">
        <v>617</v>
      </c>
      <c r="F312" s="300">
        <v>287</v>
      </c>
      <c r="G312" s="299" t="s">
        <v>136</v>
      </c>
      <c r="H312" s="300">
        <v>2.44</v>
      </c>
      <c r="I312" s="284">
        <f>(H312*'Информация о ценах'!$D$68+EAST_TG_19RUB!H312*'Информация о ценах'!$D$68*'Информация о ценах'!$E$68)*'Информация о ценах'!$B$6*1.02*1.2</f>
        <v>123.19560000000001</v>
      </c>
      <c r="J312" s="285"/>
      <c r="K312" s="286">
        <f t="shared" si="4"/>
        <v>0</v>
      </c>
    </row>
    <row r="313" spans="1:11" s="227" customFormat="1" x14ac:dyDescent="0.35">
      <c r="A313" s="29" t="s">
        <v>3521</v>
      </c>
      <c r="B313" s="299" t="s">
        <v>3522</v>
      </c>
      <c r="C313" s="299" t="s">
        <v>3515</v>
      </c>
      <c r="D313" s="299" t="s">
        <v>3516</v>
      </c>
      <c r="E313" s="299" t="s">
        <v>101</v>
      </c>
      <c r="F313" s="300">
        <v>374</v>
      </c>
      <c r="G313" s="299" t="s">
        <v>180</v>
      </c>
      <c r="H313" s="300">
        <v>4.17</v>
      </c>
      <c r="I313" s="284">
        <f>(H313*'Информация о ценах'!$D$68+EAST_TG_19RUB!H313*'Информация о ценах'!$D$68*'Информация о ценах'!$E$68)*'Информация о ценах'!$B$6*1.02*1.2</f>
        <v>210.54330000000002</v>
      </c>
      <c r="J313" s="285"/>
      <c r="K313" s="286">
        <f t="shared" si="4"/>
        <v>0</v>
      </c>
    </row>
    <row r="314" spans="1:11" s="227" customFormat="1" x14ac:dyDescent="0.35">
      <c r="A314" s="29" t="s">
        <v>3523</v>
      </c>
      <c r="B314" s="299" t="s">
        <v>3524</v>
      </c>
      <c r="C314" s="299" t="s">
        <v>3515</v>
      </c>
      <c r="D314" s="299" t="s">
        <v>3516</v>
      </c>
      <c r="E314" s="299" t="s">
        <v>2795</v>
      </c>
      <c r="F314" s="300">
        <v>709</v>
      </c>
      <c r="G314" s="299" t="s">
        <v>2816</v>
      </c>
      <c r="H314" s="300">
        <v>4.8</v>
      </c>
      <c r="I314" s="284">
        <f>(H314*'Информация о ценах'!$D$68+EAST_TG_19RUB!H314*'Информация о ценах'!$D$68*'Информация о ценах'!$E$68)*'Информация о ценах'!$B$6*1.02*1.2</f>
        <v>242.352</v>
      </c>
      <c r="J314" s="285"/>
      <c r="K314" s="286">
        <f t="shared" si="4"/>
        <v>0</v>
      </c>
    </row>
    <row r="315" spans="1:11" s="227" customFormat="1" x14ac:dyDescent="0.35">
      <c r="A315" s="29" t="s">
        <v>3525</v>
      </c>
      <c r="B315" s="299" t="s">
        <v>3526</v>
      </c>
      <c r="C315" s="299" t="s">
        <v>3515</v>
      </c>
      <c r="D315" s="299" t="s">
        <v>3516</v>
      </c>
      <c r="E315" s="299" t="s">
        <v>2799</v>
      </c>
      <c r="F315" s="300">
        <v>896</v>
      </c>
      <c r="G315" s="299" t="s">
        <v>2796</v>
      </c>
      <c r="H315" s="300">
        <v>6.04</v>
      </c>
      <c r="I315" s="284">
        <f>(H315*'Информация о ценах'!$D$68+EAST_TG_19RUB!H315*'Информация о ценах'!$D$68*'Информация о ценах'!$E$68)*'Информация о ценах'!$B$6*1.02*1.2</f>
        <v>304.95960000000002</v>
      </c>
      <c r="J315" s="285"/>
      <c r="K315" s="286">
        <f t="shared" si="4"/>
        <v>0</v>
      </c>
    </row>
    <row r="316" spans="1:11" s="227" customFormat="1" x14ac:dyDescent="0.35">
      <c r="A316" s="29" t="s">
        <v>3527</v>
      </c>
      <c r="B316" s="299" t="s">
        <v>3528</v>
      </c>
      <c r="C316" s="299" t="s">
        <v>3515</v>
      </c>
      <c r="D316" s="299" t="s">
        <v>3516</v>
      </c>
      <c r="E316" s="299" t="s">
        <v>2207</v>
      </c>
      <c r="F316" s="129">
        <v>1402</v>
      </c>
      <c r="G316" s="299" t="s">
        <v>2970</v>
      </c>
      <c r="H316" s="300">
        <v>9.57</v>
      </c>
      <c r="I316" s="284">
        <f>(H316*'Информация о ценах'!$D$68+EAST_TG_19RUB!H316*'Информация о ценах'!$D$68*'Информация о ценах'!$E$68)*'Информация о ценах'!$B$6*1.02*1.2</f>
        <v>483.18930000000006</v>
      </c>
      <c r="J316" s="285"/>
      <c r="K316" s="286">
        <f t="shared" si="4"/>
        <v>0</v>
      </c>
    </row>
    <row r="317" spans="1:11" s="227" customFormat="1" x14ac:dyDescent="0.35">
      <c r="A317" s="29" t="s">
        <v>3529</v>
      </c>
      <c r="B317" s="299" t="s">
        <v>3530</v>
      </c>
      <c r="C317" s="299" t="s">
        <v>3515</v>
      </c>
      <c r="D317" s="299" t="s">
        <v>3516</v>
      </c>
      <c r="E317" s="299" t="s">
        <v>2840</v>
      </c>
      <c r="F317" s="129">
        <v>2200</v>
      </c>
      <c r="G317" s="299" t="s">
        <v>2837</v>
      </c>
      <c r="H317" s="300">
        <v>29.32</v>
      </c>
      <c r="I317" s="284">
        <f>(H317*'Информация о ценах'!$D$68+EAST_TG_19RUB!H317*'Информация о ценах'!$D$68*'Информация о ценах'!$E$68)*'Информация о ценах'!$B$6*1.02*1.2</f>
        <v>1480.3668</v>
      </c>
      <c r="J317" s="285"/>
      <c r="K317" s="286">
        <f t="shared" si="4"/>
        <v>0</v>
      </c>
    </row>
    <row r="318" spans="1:11" s="227" customFormat="1" x14ac:dyDescent="0.35">
      <c r="A318" s="29" t="s">
        <v>3531</v>
      </c>
      <c r="B318" s="299" t="s">
        <v>3532</v>
      </c>
      <c r="C318" s="299" t="s">
        <v>3515</v>
      </c>
      <c r="D318" s="299" t="s">
        <v>3516</v>
      </c>
      <c r="E318" s="299" t="s">
        <v>2211</v>
      </c>
      <c r="F318" s="129">
        <v>3100</v>
      </c>
      <c r="G318" s="299" t="s">
        <v>2841</v>
      </c>
      <c r="H318" s="300">
        <v>45.79</v>
      </c>
      <c r="I318" s="284">
        <f>(H318*'Информация о ценах'!$D$68+EAST_TG_19RUB!H318*'Информация о ценах'!$D$68*'Информация о ценах'!$E$68)*'Информация о ценах'!$B$6*1.02*1.2</f>
        <v>2311.9371000000001</v>
      </c>
      <c r="J318" s="285"/>
      <c r="K318" s="286">
        <f t="shared" si="4"/>
        <v>0</v>
      </c>
    </row>
    <row r="319" spans="1:11" s="227" customFormat="1" x14ac:dyDescent="0.35">
      <c r="A319" s="29" t="s">
        <v>3533</v>
      </c>
      <c r="B319" s="299" t="s">
        <v>3534</v>
      </c>
      <c r="C319" s="299" t="s">
        <v>3535</v>
      </c>
      <c r="D319" s="299" t="s">
        <v>16572</v>
      </c>
      <c r="E319" s="299" t="s">
        <v>2684</v>
      </c>
      <c r="F319" s="300">
        <v>119</v>
      </c>
      <c r="G319" s="299" t="s">
        <v>3458</v>
      </c>
      <c r="H319" s="300">
        <v>1.01</v>
      </c>
      <c r="I319" s="284">
        <f>(H319*'Информация о ценах'!$D$68+EAST_TG_19RUB!H319*'Информация о ценах'!$D$68*'Информация о ценах'!$E$68)*'Информация о ценах'!$B$6*1.02*1.2</f>
        <v>50.994900000000008</v>
      </c>
      <c r="J319" s="285"/>
      <c r="K319" s="286">
        <f t="shared" si="4"/>
        <v>0</v>
      </c>
    </row>
    <row r="320" spans="1:11" s="227" customFormat="1" x14ac:dyDescent="0.35">
      <c r="A320" s="29" t="s">
        <v>3536</v>
      </c>
      <c r="B320" s="299" t="s">
        <v>3537</v>
      </c>
      <c r="C320" s="299" t="s">
        <v>3538</v>
      </c>
      <c r="D320" s="299" t="s">
        <v>16573</v>
      </c>
      <c r="E320" s="299" t="s">
        <v>2684</v>
      </c>
      <c r="F320" s="300">
        <v>161</v>
      </c>
      <c r="G320" s="299" t="s">
        <v>3539</v>
      </c>
      <c r="H320" s="300">
        <v>1.36</v>
      </c>
      <c r="I320" s="284">
        <f>(H320*'Информация о ценах'!$D$68+EAST_TG_19RUB!H320*'Информация о ценах'!$D$68*'Информация о ценах'!$E$68)*'Информация о ценах'!$B$6*1.02*1.2</f>
        <v>68.66640000000001</v>
      </c>
      <c r="J320" s="285"/>
      <c r="K320" s="286">
        <f t="shared" si="4"/>
        <v>0</v>
      </c>
    </row>
    <row r="321" spans="1:11" s="227" customFormat="1" x14ac:dyDescent="0.35">
      <c r="A321" s="29" t="s">
        <v>3540</v>
      </c>
      <c r="B321" s="299" t="s">
        <v>3541</v>
      </c>
      <c r="C321" s="299" t="s">
        <v>3538</v>
      </c>
      <c r="D321" s="299" t="s">
        <v>16573</v>
      </c>
      <c r="E321" s="299" t="s">
        <v>2731</v>
      </c>
      <c r="F321" s="300">
        <v>274.7</v>
      </c>
      <c r="G321" s="299" t="s">
        <v>2750</v>
      </c>
      <c r="H321" s="300">
        <v>2.02</v>
      </c>
      <c r="I321" s="284">
        <f>(H321*'Информация о ценах'!$D$68+EAST_TG_19RUB!H321*'Информация о ценах'!$D$68*'Информация о ценах'!$E$68)*'Информация о ценах'!$B$6*1.02*1.2</f>
        <v>101.98980000000002</v>
      </c>
      <c r="J321" s="285"/>
      <c r="K321" s="286">
        <f t="shared" si="4"/>
        <v>0</v>
      </c>
    </row>
    <row r="322" spans="1:11" s="227" customFormat="1" x14ac:dyDescent="0.35">
      <c r="A322" s="29" t="s">
        <v>3542</v>
      </c>
      <c r="B322" s="299" t="s">
        <v>3543</v>
      </c>
      <c r="C322" s="299" t="s">
        <v>3544</v>
      </c>
      <c r="D322" s="299" t="s">
        <v>16574</v>
      </c>
      <c r="E322" s="299" t="s">
        <v>2682</v>
      </c>
      <c r="F322" s="300">
        <v>90</v>
      </c>
      <c r="G322" s="299" t="s">
        <v>3545</v>
      </c>
      <c r="H322" s="300">
        <v>1.04</v>
      </c>
      <c r="I322" s="284">
        <f>(H322*'Информация о ценах'!$D$68+EAST_TG_19RUB!H322*'Информация о ценах'!$D$68*'Информация о ценах'!$E$68)*'Информация о ценах'!$B$6*1.02*1.2</f>
        <v>52.509600000000013</v>
      </c>
      <c r="J322" s="285"/>
      <c r="K322" s="286">
        <f t="shared" si="4"/>
        <v>0</v>
      </c>
    </row>
    <row r="323" spans="1:11" s="227" customFormat="1" x14ac:dyDescent="0.35">
      <c r="A323" s="29" t="s">
        <v>3546</v>
      </c>
      <c r="B323" s="299" t="s">
        <v>3547</v>
      </c>
      <c r="C323" s="299" t="s">
        <v>3544</v>
      </c>
      <c r="D323" s="299" t="s">
        <v>16574</v>
      </c>
      <c r="E323" s="299" t="s">
        <v>2684</v>
      </c>
      <c r="F323" s="300">
        <v>96</v>
      </c>
      <c r="G323" s="299" t="s">
        <v>3548</v>
      </c>
      <c r="H323" s="300">
        <v>1.21</v>
      </c>
      <c r="I323" s="284">
        <f>(H323*'Информация о ценах'!$D$68+EAST_TG_19RUB!H323*'Информация о ценах'!$D$68*'Информация о ценах'!$E$68)*'Информация о ценах'!$B$6*1.02*1.2</f>
        <v>61.0929</v>
      </c>
      <c r="J323" s="285"/>
      <c r="K323" s="286">
        <f t="shared" ref="K323:K386" si="5">J323*I323</f>
        <v>0</v>
      </c>
    </row>
    <row r="324" spans="1:11" s="227" customFormat="1" x14ac:dyDescent="0.35">
      <c r="A324" s="29" t="s">
        <v>3549</v>
      </c>
      <c r="B324" s="299" t="s">
        <v>3550</v>
      </c>
      <c r="C324" s="299" t="s">
        <v>3544</v>
      </c>
      <c r="D324" s="299" t="s">
        <v>16574</v>
      </c>
      <c r="E324" s="299" t="s">
        <v>2731</v>
      </c>
      <c r="F324" s="300">
        <v>165.6</v>
      </c>
      <c r="G324" s="299" t="s">
        <v>3280</v>
      </c>
      <c r="H324" s="300">
        <v>2.06</v>
      </c>
      <c r="I324" s="284">
        <f>(H324*'Информация о ценах'!$D$68+EAST_TG_19RUB!H324*'Информация о ценах'!$D$68*'Информация о ценах'!$E$68)*'Информация о ценах'!$B$6*1.02*1.2</f>
        <v>104.00940000000003</v>
      </c>
      <c r="J324" s="285"/>
      <c r="K324" s="286">
        <f t="shared" si="5"/>
        <v>0</v>
      </c>
    </row>
    <row r="325" spans="1:11" s="227" customFormat="1" x14ac:dyDescent="0.35">
      <c r="A325" s="29" t="s">
        <v>3551</v>
      </c>
      <c r="B325" s="299" t="s">
        <v>3552</v>
      </c>
      <c r="C325" s="299" t="s">
        <v>3553</v>
      </c>
      <c r="D325" s="299" t="s">
        <v>3554</v>
      </c>
      <c r="E325" s="299" t="s">
        <v>2684</v>
      </c>
      <c r="F325" s="300">
        <v>153</v>
      </c>
      <c r="G325" s="299" t="s">
        <v>3458</v>
      </c>
      <c r="H325" s="300">
        <v>1.17</v>
      </c>
      <c r="I325" s="284">
        <f>(H325*'Информация о ценах'!$D$68+EAST_TG_19RUB!H325*'Информация о ценах'!$D$68*'Информация о ценах'!$E$68)*'Информация о ценах'!$B$6*1.02*1.2</f>
        <v>59.073299999999989</v>
      </c>
      <c r="J325" s="285"/>
      <c r="K325" s="286">
        <f t="shared" si="5"/>
        <v>0</v>
      </c>
    </row>
    <row r="326" spans="1:11" s="227" customFormat="1" x14ac:dyDescent="0.35">
      <c r="A326" s="29" t="s">
        <v>3555</v>
      </c>
      <c r="B326" s="299" t="s">
        <v>3556</v>
      </c>
      <c r="C326" s="299" t="s">
        <v>3553</v>
      </c>
      <c r="D326" s="299" t="s">
        <v>3554</v>
      </c>
      <c r="E326" s="299" t="s">
        <v>2731</v>
      </c>
      <c r="F326" s="300">
        <v>267.8</v>
      </c>
      <c r="G326" s="299" t="s">
        <v>2750</v>
      </c>
      <c r="H326" s="300">
        <v>2.2400000000000002</v>
      </c>
      <c r="I326" s="284">
        <f>(H326*'Информация о ценах'!$D$68+EAST_TG_19RUB!H326*'Информация о ценах'!$D$68*'Информация о ценах'!$E$68)*'Информация о ценах'!$B$6*1.02*1.2</f>
        <v>113.09760000000001</v>
      </c>
      <c r="J326" s="285"/>
      <c r="K326" s="286">
        <f t="shared" si="5"/>
        <v>0</v>
      </c>
    </row>
    <row r="327" spans="1:11" s="227" customFormat="1" x14ac:dyDescent="0.35">
      <c r="A327" s="29" t="s">
        <v>3557</v>
      </c>
      <c r="B327" s="299" t="s">
        <v>3558</v>
      </c>
      <c r="C327" s="299" t="s">
        <v>16575</v>
      </c>
      <c r="D327" s="299" t="s">
        <v>3559</v>
      </c>
      <c r="E327" s="299" t="s">
        <v>2786</v>
      </c>
      <c r="F327" s="300">
        <v>47</v>
      </c>
      <c r="G327" s="299" t="s">
        <v>1418</v>
      </c>
      <c r="H327" s="300">
        <v>0.78</v>
      </c>
      <c r="I327" s="284">
        <f>(H327*'Информация о ценах'!$D$68+EAST_TG_19RUB!H327*'Информация о ценах'!$D$68*'Информация о ценах'!$E$68)*'Информация о ценах'!$B$6*1.02*1.2</f>
        <v>39.382200000000005</v>
      </c>
      <c r="J327" s="285"/>
      <c r="K327" s="286">
        <f t="shared" si="5"/>
        <v>0</v>
      </c>
    </row>
    <row r="328" spans="1:11" s="227" customFormat="1" x14ac:dyDescent="0.35">
      <c r="A328" s="29" t="s">
        <v>3560</v>
      </c>
      <c r="B328" s="299" t="s">
        <v>3561</v>
      </c>
      <c r="C328" s="299" t="s">
        <v>16575</v>
      </c>
      <c r="D328" s="299" t="s">
        <v>3559</v>
      </c>
      <c r="E328" s="299" t="s">
        <v>595</v>
      </c>
      <c r="F328" s="300">
        <v>71</v>
      </c>
      <c r="G328" s="299" t="s">
        <v>367</v>
      </c>
      <c r="H328" s="300">
        <v>0.81</v>
      </c>
      <c r="I328" s="284">
        <f>(H328*'Информация о ценах'!$D$68+EAST_TG_19RUB!H328*'Информация о ценах'!$D$68*'Информация о ценах'!$E$68)*'Информация о ценах'!$B$6*1.02*1.2</f>
        <v>40.896900000000002</v>
      </c>
      <c r="J328" s="285"/>
      <c r="K328" s="286">
        <f t="shared" si="5"/>
        <v>0</v>
      </c>
    </row>
    <row r="329" spans="1:11" s="227" customFormat="1" x14ac:dyDescent="0.35">
      <c r="A329" s="29" t="s">
        <v>3562</v>
      </c>
      <c r="B329" s="299" t="s">
        <v>3563</v>
      </c>
      <c r="C329" s="299" t="s">
        <v>16575</v>
      </c>
      <c r="D329" s="299" t="s">
        <v>3559</v>
      </c>
      <c r="E329" s="299" t="s">
        <v>617</v>
      </c>
      <c r="F329" s="300">
        <v>114</v>
      </c>
      <c r="G329" s="299" t="s">
        <v>1131</v>
      </c>
      <c r="H329" s="300">
        <v>1.1299999999999999</v>
      </c>
      <c r="I329" s="284">
        <f>(H329*'Информация о ценах'!$D$68+EAST_TG_19RUB!H329*'Информация о ценах'!$D$68*'Информация о ценах'!$E$68)*'Информация о ценах'!$B$6*1.02*1.2</f>
        <v>57.053699999999999</v>
      </c>
      <c r="J329" s="285"/>
      <c r="K329" s="286">
        <f t="shared" si="5"/>
        <v>0</v>
      </c>
    </row>
    <row r="330" spans="1:11" s="227" customFormat="1" x14ac:dyDescent="0.35">
      <c r="A330" s="29" t="s">
        <v>3564</v>
      </c>
      <c r="B330" s="299" t="s">
        <v>3565</v>
      </c>
      <c r="C330" s="299" t="s">
        <v>16575</v>
      </c>
      <c r="D330" s="299" t="s">
        <v>3559</v>
      </c>
      <c r="E330" s="299" t="s">
        <v>101</v>
      </c>
      <c r="F330" s="300">
        <v>142</v>
      </c>
      <c r="G330" s="299" t="s">
        <v>229</v>
      </c>
      <c r="H330" s="300">
        <v>1.8</v>
      </c>
      <c r="I330" s="284">
        <f>(H330*'Информация о ценах'!$D$68+EAST_TG_19RUB!H330*'Информация о ценах'!$D$68*'Информация о ценах'!$E$68)*'Информация о ценах'!$B$6*1.02*1.2</f>
        <v>90.882000000000019</v>
      </c>
      <c r="J330" s="285"/>
      <c r="K330" s="286">
        <f t="shared" si="5"/>
        <v>0</v>
      </c>
    </row>
    <row r="331" spans="1:11" s="227" customFormat="1" x14ac:dyDescent="0.35">
      <c r="A331" s="29" t="s">
        <v>3566</v>
      </c>
      <c r="B331" s="299" t="s">
        <v>3567</v>
      </c>
      <c r="C331" s="299" t="s">
        <v>16575</v>
      </c>
      <c r="D331" s="299" t="s">
        <v>3559</v>
      </c>
      <c r="E331" s="299" t="s">
        <v>2795</v>
      </c>
      <c r="F331" s="300">
        <v>223</v>
      </c>
      <c r="G331" s="299" t="s">
        <v>3182</v>
      </c>
      <c r="H331" s="300">
        <v>2.35</v>
      </c>
      <c r="I331" s="284">
        <f>(H331*'Информация о ценах'!$D$68+EAST_TG_19RUB!H331*'Информация о ценах'!$D$68*'Информация о ценах'!$E$68)*'Информация о ценах'!$B$6*1.02*1.2</f>
        <v>118.65150000000001</v>
      </c>
      <c r="J331" s="285"/>
      <c r="K331" s="286">
        <f t="shared" si="5"/>
        <v>0</v>
      </c>
    </row>
    <row r="332" spans="1:11" s="227" customFormat="1" x14ac:dyDescent="0.35">
      <c r="A332" s="29" t="s">
        <v>3568</v>
      </c>
      <c r="B332" s="299" t="s">
        <v>3569</v>
      </c>
      <c r="C332" s="299" t="s">
        <v>16575</v>
      </c>
      <c r="D332" s="299" t="s">
        <v>3559</v>
      </c>
      <c r="E332" s="299" t="s">
        <v>2207</v>
      </c>
      <c r="F332" s="300">
        <v>502</v>
      </c>
      <c r="G332" s="299" t="s">
        <v>3570</v>
      </c>
      <c r="H332" s="300">
        <v>5.6</v>
      </c>
      <c r="I332" s="284">
        <f>(H332*'Информация о ценах'!$D$68+EAST_TG_19RUB!H332*'Информация о ценах'!$D$68*'Информация о ценах'!$E$68)*'Информация о ценах'!$B$6*1.02*1.2</f>
        <v>282.74399999999997</v>
      </c>
      <c r="J332" s="285"/>
      <c r="K332" s="286">
        <f t="shared" si="5"/>
        <v>0</v>
      </c>
    </row>
    <row r="333" spans="1:11" s="227" customFormat="1" x14ac:dyDescent="0.35">
      <c r="A333" s="29" t="s">
        <v>3571</v>
      </c>
      <c r="B333" s="299" t="s">
        <v>3572</v>
      </c>
      <c r="C333" s="299" t="s">
        <v>2781</v>
      </c>
      <c r="D333" s="299" t="s">
        <v>3573</v>
      </c>
      <c r="E333" s="299" t="s">
        <v>2783</v>
      </c>
      <c r="F333" s="300">
        <v>54</v>
      </c>
      <c r="G333" s="299" t="s">
        <v>2668</v>
      </c>
      <c r="H333" s="300">
        <v>1.19</v>
      </c>
      <c r="I333" s="284">
        <f>(H333*'Информация о ценах'!$D$68+EAST_TG_19RUB!H333*'Информация о ценах'!$D$68*'Информация о ценах'!$E$68)*'Информация о ценах'!$B$6*1.02*1.2</f>
        <v>60.083099999999995</v>
      </c>
      <c r="J333" s="285"/>
      <c r="K333" s="286">
        <f t="shared" si="5"/>
        <v>0</v>
      </c>
    </row>
    <row r="334" spans="1:11" s="227" customFormat="1" x14ac:dyDescent="0.35">
      <c r="A334" s="29" t="s">
        <v>3574</v>
      </c>
      <c r="B334" s="299" t="s">
        <v>3575</v>
      </c>
      <c r="C334" s="299" t="s">
        <v>2781</v>
      </c>
      <c r="D334" s="299" t="s">
        <v>3573</v>
      </c>
      <c r="E334" s="299" t="s">
        <v>2786</v>
      </c>
      <c r="F334" s="300">
        <v>80</v>
      </c>
      <c r="G334" s="299" t="s">
        <v>208</v>
      </c>
      <c r="H334" s="300">
        <v>1.47</v>
      </c>
      <c r="I334" s="284">
        <f>(H334*'Информация о ценах'!$D$68+EAST_TG_19RUB!H334*'Информация о ценах'!$D$68*'Информация о ценах'!$E$68)*'Информация о ценах'!$B$6*1.02*1.2</f>
        <v>74.220299999999995</v>
      </c>
      <c r="J334" s="285"/>
      <c r="K334" s="286">
        <f t="shared" si="5"/>
        <v>0</v>
      </c>
    </row>
    <row r="335" spans="1:11" s="227" customFormat="1" x14ac:dyDescent="0.35">
      <c r="A335" s="29" t="s">
        <v>3576</v>
      </c>
      <c r="B335" s="299" t="s">
        <v>3577</v>
      </c>
      <c r="C335" s="299" t="s">
        <v>2781</v>
      </c>
      <c r="D335" s="299" t="s">
        <v>3573</v>
      </c>
      <c r="E335" s="299" t="s">
        <v>595</v>
      </c>
      <c r="F335" s="300">
        <v>125</v>
      </c>
      <c r="G335" s="299" t="s">
        <v>1131</v>
      </c>
      <c r="H335" s="300">
        <v>1.35</v>
      </c>
      <c r="I335" s="284">
        <f>(H335*'Информация о ценах'!$D$68+EAST_TG_19RUB!H335*'Информация о ценах'!$D$68*'Информация о ценах'!$E$68)*'Информация о ценах'!$B$6*1.02*1.2</f>
        <v>68.161500000000018</v>
      </c>
      <c r="J335" s="285"/>
      <c r="K335" s="286">
        <f t="shared" si="5"/>
        <v>0</v>
      </c>
    </row>
    <row r="336" spans="1:11" s="227" customFormat="1" x14ac:dyDescent="0.35">
      <c r="A336" s="29" t="s">
        <v>3578</v>
      </c>
      <c r="B336" s="299" t="s">
        <v>3579</v>
      </c>
      <c r="C336" s="299" t="s">
        <v>2781</v>
      </c>
      <c r="D336" s="299" t="s">
        <v>3573</v>
      </c>
      <c r="E336" s="299" t="s">
        <v>617</v>
      </c>
      <c r="F336" s="300">
        <v>242</v>
      </c>
      <c r="G336" s="299" t="s">
        <v>229</v>
      </c>
      <c r="H336" s="300">
        <v>2.33</v>
      </c>
      <c r="I336" s="284">
        <f>(H336*'Информация о ценах'!$D$68+EAST_TG_19RUB!H336*'Информация о ценах'!$D$68*'Информация о ценах'!$E$68)*'Информация о ценах'!$B$6*1.02*1.2</f>
        <v>117.64170000000001</v>
      </c>
      <c r="J336" s="285"/>
      <c r="K336" s="286">
        <f t="shared" si="5"/>
        <v>0</v>
      </c>
    </row>
    <row r="337" spans="1:11" s="227" customFormat="1" x14ac:dyDescent="0.35">
      <c r="A337" s="29" t="s">
        <v>3580</v>
      </c>
      <c r="B337" s="299" t="s">
        <v>3581</v>
      </c>
      <c r="C337" s="299" t="s">
        <v>2781</v>
      </c>
      <c r="D337" s="299" t="s">
        <v>3573</v>
      </c>
      <c r="E337" s="299" t="s">
        <v>101</v>
      </c>
      <c r="F337" s="300">
        <v>381</v>
      </c>
      <c r="G337" s="299" t="s">
        <v>180</v>
      </c>
      <c r="H337" s="300">
        <v>3.16</v>
      </c>
      <c r="I337" s="284">
        <f>(H337*'Информация о ценах'!$D$68+EAST_TG_19RUB!H337*'Информация о ценах'!$D$68*'Информация о ценах'!$E$68)*'Информация о ценах'!$B$6*1.02*1.2</f>
        <v>159.54840000000002</v>
      </c>
      <c r="J337" s="285"/>
      <c r="K337" s="286">
        <f t="shared" si="5"/>
        <v>0</v>
      </c>
    </row>
    <row r="338" spans="1:11" s="227" customFormat="1" x14ac:dyDescent="0.35">
      <c r="A338" s="29" t="s">
        <v>3582</v>
      </c>
      <c r="B338" s="299" t="s">
        <v>3583</v>
      </c>
      <c r="C338" s="299" t="s">
        <v>2781</v>
      </c>
      <c r="D338" s="299" t="s">
        <v>3573</v>
      </c>
      <c r="E338" s="299" t="s">
        <v>2795</v>
      </c>
      <c r="F338" s="300">
        <v>635</v>
      </c>
      <c r="G338" s="299" t="s">
        <v>2796</v>
      </c>
      <c r="H338" s="300">
        <v>5.51</v>
      </c>
      <c r="I338" s="284">
        <f>(H338*'Информация о ценах'!$D$68+EAST_TG_19RUB!H338*'Информация о ценах'!$D$68*'Информация о ценах'!$E$68)*'Информация о ценах'!$B$6*1.02*1.2</f>
        <v>278.19989999999996</v>
      </c>
      <c r="J338" s="285"/>
      <c r="K338" s="286">
        <f t="shared" si="5"/>
        <v>0</v>
      </c>
    </row>
    <row r="339" spans="1:11" s="227" customFormat="1" x14ac:dyDescent="0.35">
      <c r="A339" s="29" t="s">
        <v>3584</v>
      </c>
      <c r="B339" s="299" t="s">
        <v>3585</v>
      </c>
      <c r="C339" s="299" t="s">
        <v>2781</v>
      </c>
      <c r="D339" s="299" t="s">
        <v>3573</v>
      </c>
      <c r="E339" s="299" t="s">
        <v>2799</v>
      </c>
      <c r="F339" s="300">
        <v>888</v>
      </c>
      <c r="G339" s="299" t="s">
        <v>2800</v>
      </c>
      <c r="H339" s="300">
        <v>7.32</v>
      </c>
      <c r="I339" s="284">
        <f>(H339*'Информация о ценах'!$D$68+EAST_TG_19RUB!H339*'Информация о ценах'!$D$68*'Информация о ценах'!$E$68)*'Информация о ценах'!$B$6*1.02*1.2</f>
        <v>369.58680000000004</v>
      </c>
      <c r="J339" s="285"/>
      <c r="K339" s="286">
        <f t="shared" si="5"/>
        <v>0</v>
      </c>
    </row>
    <row r="340" spans="1:11" s="227" customFormat="1" x14ac:dyDescent="0.35">
      <c r="A340" s="29" t="s">
        <v>3586</v>
      </c>
      <c r="B340" s="299" t="s">
        <v>3587</v>
      </c>
      <c r="C340" s="299" t="s">
        <v>2781</v>
      </c>
      <c r="D340" s="299" t="s">
        <v>3573</v>
      </c>
      <c r="E340" s="299" t="s">
        <v>2207</v>
      </c>
      <c r="F340" s="129">
        <v>1460</v>
      </c>
      <c r="G340" s="299" t="s">
        <v>2803</v>
      </c>
      <c r="H340" s="300">
        <v>15</v>
      </c>
      <c r="I340" s="284">
        <f>(H340*'Информация о ценах'!$D$68+EAST_TG_19RUB!H340*'Информация о ценах'!$D$68*'Информация о ценах'!$E$68)*'Информация о ценах'!$B$6*1.02*1.2</f>
        <v>757.35</v>
      </c>
      <c r="J340" s="285"/>
      <c r="K340" s="286">
        <f t="shared" si="5"/>
        <v>0</v>
      </c>
    </row>
    <row r="341" spans="1:11" s="227" customFormat="1" x14ac:dyDescent="0.35">
      <c r="A341" s="29" t="s">
        <v>3588</v>
      </c>
      <c r="B341" s="299" t="s">
        <v>3589</v>
      </c>
      <c r="C341" s="299" t="s">
        <v>2781</v>
      </c>
      <c r="D341" s="299" t="s">
        <v>3573</v>
      </c>
      <c r="E341" s="299" t="s">
        <v>2840</v>
      </c>
      <c r="F341" s="129">
        <v>2500</v>
      </c>
      <c r="G341" s="299" t="s">
        <v>2841</v>
      </c>
      <c r="H341" s="300">
        <v>35</v>
      </c>
      <c r="I341" s="284">
        <f>(H341*'Информация о ценах'!$D$68+EAST_TG_19RUB!H341*'Информация о ценах'!$D$68*'Информация о ценах'!$E$68)*'Информация о ценах'!$B$6*1.02*1.2</f>
        <v>1767.1499999999999</v>
      </c>
      <c r="J341" s="285"/>
      <c r="K341" s="286">
        <f t="shared" si="5"/>
        <v>0</v>
      </c>
    </row>
    <row r="342" spans="1:11" s="227" customFormat="1" x14ac:dyDescent="0.35">
      <c r="A342" s="29" t="s">
        <v>3590</v>
      </c>
      <c r="B342" s="299" t="s">
        <v>3591</v>
      </c>
      <c r="C342" s="299" t="s">
        <v>2781</v>
      </c>
      <c r="D342" s="299" t="s">
        <v>3573</v>
      </c>
      <c r="E342" s="299" t="s">
        <v>2211</v>
      </c>
      <c r="F342" s="129">
        <v>4060</v>
      </c>
      <c r="G342" s="299" t="s">
        <v>2844</v>
      </c>
      <c r="H342" s="300">
        <v>33.549999999999997</v>
      </c>
      <c r="I342" s="284">
        <f>(H342*'Информация о ценах'!$D$68+EAST_TG_19RUB!H342*'Информация о ценах'!$D$68*'Информация о ценах'!$E$68)*'Информация о ценах'!$B$6*1.02*1.2</f>
        <v>1693.9395</v>
      </c>
      <c r="J342" s="285"/>
      <c r="K342" s="286">
        <f t="shared" si="5"/>
        <v>0</v>
      </c>
    </row>
    <row r="343" spans="1:11" s="227" customFormat="1" x14ac:dyDescent="0.35">
      <c r="A343" s="29" t="s">
        <v>3592</v>
      </c>
      <c r="B343" s="299" t="s">
        <v>3593</v>
      </c>
      <c r="C343" s="299" t="s">
        <v>2781</v>
      </c>
      <c r="D343" s="299" t="s">
        <v>3573</v>
      </c>
      <c r="E343" s="299" t="s">
        <v>2214</v>
      </c>
      <c r="F343" s="129">
        <v>7500</v>
      </c>
      <c r="G343" s="299" t="s">
        <v>2666</v>
      </c>
      <c r="H343" s="300">
        <v>60.94</v>
      </c>
      <c r="I343" s="284">
        <f>(H343*'Информация о ценах'!$D$68+EAST_TG_19RUB!H343*'Информация о ценах'!$D$68*'Информация о ценах'!$E$68)*'Информация о ценах'!$B$6*1.02*1.2</f>
        <v>3076.8606000000004</v>
      </c>
      <c r="J343" s="285"/>
      <c r="K343" s="286">
        <f t="shared" si="5"/>
        <v>0</v>
      </c>
    </row>
    <row r="344" spans="1:11" s="227" customFormat="1" x14ac:dyDescent="0.35">
      <c r="A344" s="29" t="s">
        <v>3594</v>
      </c>
      <c r="B344" s="299" t="s">
        <v>3595</v>
      </c>
      <c r="C344" s="299" t="s">
        <v>2806</v>
      </c>
      <c r="D344" s="299" t="s">
        <v>3573</v>
      </c>
      <c r="E344" s="299" t="s">
        <v>595</v>
      </c>
      <c r="F344" s="300">
        <v>117</v>
      </c>
      <c r="G344" s="299" t="s">
        <v>1131</v>
      </c>
      <c r="H344" s="300">
        <v>1.54</v>
      </c>
      <c r="I344" s="284">
        <f>(H344*'Информация о ценах'!$D$68+EAST_TG_19RUB!H344*'Информация о ценах'!$D$68*'Информация о ценах'!$E$68)*'Информация о ценах'!$B$6*1.02*1.2</f>
        <v>77.754599999999996</v>
      </c>
      <c r="J344" s="285"/>
      <c r="K344" s="286">
        <f t="shared" si="5"/>
        <v>0</v>
      </c>
    </row>
    <row r="345" spans="1:11" s="227" customFormat="1" x14ac:dyDescent="0.35">
      <c r="A345" s="29" t="s">
        <v>3596</v>
      </c>
      <c r="B345" s="299" t="s">
        <v>3597</v>
      </c>
      <c r="C345" s="299" t="s">
        <v>2806</v>
      </c>
      <c r="D345" s="299" t="s">
        <v>3573</v>
      </c>
      <c r="E345" s="299" t="s">
        <v>617</v>
      </c>
      <c r="F345" s="300">
        <v>188</v>
      </c>
      <c r="G345" s="299" t="s">
        <v>186</v>
      </c>
      <c r="H345" s="300">
        <v>1.86</v>
      </c>
      <c r="I345" s="284">
        <f>(H345*'Информация о ценах'!$D$68+EAST_TG_19RUB!H345*'Информация о ценах'!$D$68*'Информация о ценах'!$E$68)*'Информация о ценах'!$B$6*1.02*1.2</f>
        <v>93.911400000000015</v>
      </c>
      <c r="J345" s="285"/>
      <c r="K345" s="286">
        <f t="shared" si="5"/>
        <v>0</v>
      </c>
    </row>
    <row r="346" spans="1:11" s="227" customFormat="1" x14ac:dyDescent="0.35">
      <c r="A346" s="29" t="s">
        <v>3598</v>
      </c>
      <c r="B346" s="299" t="s">
        <v>3599</v>
      </c>
      <c r="C346" s="299" t="s">
        <v>2806</v>
      </c>
      <c r="D346" s="299" t="s">
        <v>3573</v>
      </c>
      <c r="E346" s="299" t="s">
        <v>101</v>
      </c>
      <c r="F346" s="300">
        <v>284</v>
      </c>
      <c r="G346" s="299" t="s">
        <v>136</v>
      </c>
      <c r="H346" s="300">
        <v>3.56</v>
      </c>
      <c r="I346" s="284">
        <f>(H346*'Информация о ценах'!$D$68+EAST_TG_19RUB!H346*'Информация о ценах'!$D$68*'Информация о ценах'!$E$68)*'Информация о ценах'!$B$6*1.02*1.2</f>
        <v>179.74440000000004</v>
      </c>
      <c r="J346" s="285"/>
      <c r="K346" s="286">
        <f t="shared" si="5"/>
        <v>0</v>
      </c>
    </row>
    <row r="347" spans="1:11" s="227" customFormat="1" x14ac:dyDescent="0.35">
      <c r="A347" s="29" t="s">
        <v>3600</v>
      </c>
      <c r="B347" s="299" t="s">
        <v>3601</v>
      </c>
      <c r="C347" s="299" t="s">
        <v>2806</v>
      </c>
      <c r="D347" s="299" t="s">
        <v>3573</v>
      </c>
      <c r="E347" s="299" t="s">
        <v>2795</v>
      </c>
      <c r="F347" s="300">
        <v>493</v>
      </c>
      <c r="G347" s="299" t="s">
        <v>2813</v>
      </c>
      <c r="H347" s="300">
        <v>4.2</v>
      </c>
      <c r="I347" s="284">
        <f>(H347*'Информация о ценах'!$D$68+EAST_TG_19RUB!H347*'Информация о ценах'!$D$68*'Информация о ценах'!$E$68)*'Информация о ценах'!$B$6*1.02*1.2</f>
        <v>212.05800000000002</v>
      </c>
      <c r="J347" s="285"/>
      <c r="K347" s="286">
        <f t="shared" si="5"/>
        <v>0</v>
      </c>
    </row>
    <row r="348" spans="1:11" s="227" customFormat="1" x14ac:dyDescent="0.35">
      <c r="A348" s="29" t="s">
        <v>3602</v>
      </c>
      <c r="B348" s="299" t="s">
        <v>3603</v>
      </c>
      <c r="C348" s="299" t="s">
        <v>2806</v>
      </c>
      <c r="D348" s="299" t="s">
        <v>3573</v>
      </c>
      <c r="E348" s="299" t="s">
        <v>2799</v>
      </c>
      <c r="F348" s="300">
        <v>643</v>
      </c>
      <c r="G348" s="299" t="s">
        <v>2816</v>
      </c>
      <c r="H348" s="300">
        <v>5.42</v>
      </c>
      <c r="I348" s="284">
        <f>(H348*'Информация о ценах'!$D$68+EAST_TG_19RUB!H348*'Информация о ценах'!$D$68*'Информация о ценах'!$E$68)*'Информация о ценах'!$B$6*1.02*1.2</f>
        <v>273.6558</v>
      </c>
      <c r="J348" s="285"/>
      <c r="K348" s="286">
        <f t="shared" si="5"/>
        <v>0</v>
      </c>
    </row>
    <row r="349" spans="1:11" s="227" customFormat="1" x14ac:dyDescent="0.35">
      <c r="A349" s="29" t="s">
        <v>3604</v>
      </c>
      <c r="B349" s="299" t="s">
        <v>3605</v>
      </c>
      <c r="C349" s="299" t="s">
        <v>2806</v>
      </c>
      <c r="D349" s="299" t="s">
        <v>3573</v>
      </c>
      <c r="E349" s="299" t="s">
        <v>2207</v>
      </c>
      <c r="F349" s="129">
        <v>1140</v>
      </c>
      <c r="G349" s="299" t="s">
        <v>2819</v>
      </c>
      <c r="H349" s="300">
        <v>9.68</v>
      </c>
      <c r="I349" s="284">
        <f>(H349*'Информация о ценах'!$D$68+EAST_TG_19RUB!H349*'Информация о ценах'!$D$68*'Информация о ценах'!$E$68)*'Информация о ценах'!$B$6*1.02*1.2</f>
        <v>488.7432</v>
      </c>
      <c r="J349" s="285"/>
      <c r="K349" s="286">
        <f t="shared" si="5"/>
        <v>0</v>
      </c>
    </row>
    <row r="350" spans="1:11" s="227" customFormat="1" x14ac:dyDescent="0.35">
      <c r="A350" s="29" t="s">
        <v>3607</v>
      </c>
      <c r="B350" s="299" t="s">
        <v>3608</v>
      </c>
      <c r="C350" s="299" t="s">
        <v>2822</v>
      </c>
      <c r="D350" s="299" t="s">
        <v>3606</v>
      </c>
      <c r="E350" s="299" t="s">
        <v>595</v>
      </c>
      <c r="F350" s="300">
        <v>149</v>
      </c>
      <c r="G350" s="299" t="s">
        <v>197</v>
      </c>
      <c r="H350" s="300">
        <v>1.5</v>
      </c>
      <c r="I350" s="284">
        <f>(H350*'Информация о ценах'!$D$68+EAST_TG_19RUB!H350*'Информация о ценах'!$D$68*'Информация о ценах'!$E$68)*'Информация о ценах'!$B$6*1.02*1.2</f>
        <v>75.735000000000014</v>
      </c>
      <c r="J350" s="285"/>
      <c r="K350" s="286">
        <f t="shared" si="5"/>
        <v>0</v>
      </c>
    </row>
    <row r="351" spans="1:11" s="227" customFormat="1" x14ac:dyDescent="0.35">
      <c r="A351" s="29" t="s">
        <v>3609</v>
      </c>
      <c r="B351" s="299" t="s">
        <v>3610</v>
      </c>
      <c r="C351" s="299" t="s">
        <v>2822</v>
      </c>
      <c r="D351" s="299" t="s">
        <v>3606</v>
      </c>
      <c r="E351" s="299" t="s">
        <v>617</v>
      </c>
      <c r="F351" s="300">
        <v>272</v>
      </c>
      <c r="G351" s="299" t="s">
        <v>136</v>
      </c>
      <c r="H351" s="300">
        <v>2.35</v>
      </c>
      <c r="I351" s="284">
        <f>(H351*'Информация о ценах'!$D$68+EAST_TG_19RUB!H351*'Информация о ценах'!$D$68*'Информация о ценах'!$E$68)*'Информация о ценах'!$B$6*1.02*1.2</f>
        <v>118.65150000000001</v>
      </c>
      <c r="J351" s="285"/>
      <c r="K351" s="286">
        <f t="shared" si="5"/>
        <v>0</v>
      </c>
    </row>
    <row r="352" spans="1:11" s="227" customFormat="1" x14ac:dyDescent="0.35">
      <c r="A352" s="29" t="s">
        <v>3611</v>
      </c>
      <c r="B352" s="299" t="s">
        <v>3612</v>
      </c>
      <c r="C352" s="299" t="s">
        <v>2822</v>
      </c>
      <c r="D352" s="299" t="s">
        <v>3606</v>
      </c>
      <c r="E352" s="299" t="s">
        <v>101</v>
      </c>
      <c r="F352" s="300">
        <v>457</v>
      </c>
      <c r="G352" s="299" t="s">
        <v>180</v>
      </c>
      <c r="H352" s="300">
        <v>3.16</v>
      </c>
      <c r="I352" s="284">
        <f>(H352*'Информация о ценах'!$D$68+EAST_TG_19RUB!H352*'Информация о ценах'!$D$68*'Информация о ценах'!$E$68)*'Информация о ценах'!$B$6*1.02*1.2</f>
        <v>159.54840000000002</v>
      </c>
      <c r="J352" s="285"/>
      <c r="K352" s="286">
        <f t="shared" si="5"/>
        <v>0</v>
      </c>
    </row>
    <row r="353" spans="1:11" s="227" customFormat="1" x14ac:dyDescent="0.35">
      <c r="A353" s="29" t="s">
        <v>3613</v>
      </c>
      <c r="B353" s="299" t="s">
        <v>3614</v>
      </c>
      <c r="C353" s="299" t="s">
        <v>2822</v>
      </c>
      <c r="D353" s="299" t="s">
        <v>3606</v>
      </c>
      <c r="E353" s="299" t="s">
        <v>2795</v>
      </c>
      <c r="F353" s="300">
        <v>740</v>
      </c>
      <c r="G353" s="299" t="s">
        <v>2796</v>
      </c>
      <c r="H353" s="300">
        <v>8.0500000000000007</v>
      </c>
      <c r="I353" s="284">
        <f>(H353*'Информация о ценах'!$D$68+EAST_TG_19RUB!H353*'Информация о ценах'!$D$68*'Информация о ценах'!$E$68)*'Информация о ценах'!$B$6*1.02*1.2</f>
        <v>406.44450000000006</v>
      </c>
      <c r="J353" s="285"/>
      <c r="K353" s="286">
        <f t="shared" si="5"/>
        <v>0</v>
      </c>
    </row>
    <row r="354" spans="1:11" s="227" customFormat="1" x14ac:dyDescent="0.35">
      <c r="A354" s="29" t="s">
        <v>3615</v>
      </c>
      <c r="B354" s="299" t="s">
        <v>3616</v>
      </c>
      <c r="C354" s="299" t="s">
        <v>2822</v>
      </c>
      <c r="D354" s="299" t="s">
        <v>3606</v>
      </c>
      <c r="E354" s="299" t="s">
        <v>2799</v>
      </c>
      <c r="F354" s="300">
        <v>985</v>
      </c>
      <c r="G354" s="299" t="s">
        <v>2834</v>
      </c>
      <c r="H354" s="300">
        <v>6.82</v>
      </c>
      <c r="I354" s="284">
        <f>(H354*'Информация о ценах'!$D$68+EAST_TG_19RUB!H354*'Информация о ценах'!$D$68*'Информация о ценах'!$E$68)*'Информация о ценах'!$B$6*1.02*1.2</f>
        <v>344.34180000000009</v>
      </c>
      <c r="J354" s="285"/>
      <c r="K354" s="286">
        <f t="shared" si="5"/>
        <v>0</v>
      </c>
    </row>
    <row r="355" spans="1:11" s="227" customFormat="1" x14ac:dyDescent="0.35">
      <c r="A355" s="29" t="s">
        <v>3617</v>
      </c>
      <c r="B355" s="299" t="s">
        <v>3618</v>
      </c>
      <c r="C355" s="299" t="s">
        <v>2822</v>
      </c>
      <c r="D355" s="299" t="s">
        <v>3606</v>
      </c>
      <c r="E355" s="299" t="s">
        <v>2207</v>
      </c>
      <c r="F355" s="129">
        <v>1680</v>
      </c>
      <c r="G355" s="299" t="s">
        <v>2837</v>
      </c>
      <c r="H355" s="300">
        <v>9.48</v>
      </c>
      <c r="I355" s="284">
        <f>(H355*'Информация о ценах'!$D$68+EAST_TG_19RUB!H355*'Информация о ценах'!$D$68*'Информация о ценах'!$E$68)*'Информация о ценах'!$B$6*1.02*1.2</f>
        <v>478.64520000000005</v>
      </c>
      <c r="J355" s="285"/>
      <c r="K355" s="286">
        <f t="shared" si="5"/>
        <v>0</v>
      </c>
    </row>
    <row r="356" spans="1:11" s="227" customFormat="1" x14ac:dyDescent="0.35">
      <c r="A356" s="29" t="s">
        <v>3619</v>
      </c>
      <c r="B356" s="299" t="s">
        <v>3620</v>
      </c>
      <c r="C356" s="299" t="s">
        <v>2822</v>
      </c>
      <c r="D356" s="299" t="s">
        <v>3606</v>
      </c>
      <c r="E356" s="299" t="s">
        <v>2840</v>
      </c>
      <c r="F356" s="129">
        <v>2880</v>
      </c>
      <c r="G356" s="299" t="s">
        <v>2841</v>
      </c>
      <c r="H356" s="300">
        <v>26.29</v>
      </c>
      <c r="I356" s="284">
        <f>(H356*'Информация о ценах'!$D$68+EAST_TG_19RUB!H356*'Информация о ценах'!$D$68*'Информация о ценах'!$E$68)*'Информация о ценах'!$B$6*1.02*1.2</f>
        <v>1327.3821000000003</v>
      </c>
      <c r="J356" s="285"/>
      <c r="K356" s="286">
        <f t="shared" si="5"/>
        <v>0</v>
      </c>
    </row>
    <row r="357" spans="1:11" s="227" customFormat="1" x14ac:dyDescent="0.35">
      <c r="A357" s="29" t="s">
        <v>3621</v>
      </c>
      <c r="B357" s="299" t="s">
        <v>3622</v>
      </c>
      <c r="C357" s="299" t="s">
        <v>2822</v>
      </c>
      <c r="D357" s="299" t="s">
        <v>3606</v>
      </c>
      <c r="E357" s="299" t="s">
        <v>2211</v>
      </c>
      <c r="F357" s="129">
        <v>4240</v>
      </c>
      <c r="G357" s="299" t="s">
        <v>2844</v>
      </c>
      <c r="H357" s="300">
        <v>33.07</v>
      </c>
      <c r="I357" s="284">
        <f>(H357*'Информация о ценах'!$D$68+EAST_TG_19RUB!H357*'Информация о ценах'!$D$68*'Информация о ценах'!$E$68)*'Информация о ценах'!$B$6*1.02*1.2</f>
        <v>1669.7043000000001</v>
      </c>
      <c r="J357" s="285"/>
      <c r="K357" s="286">
        <f t="shared" si="5"/>
        <v>0</v>
      </c>
    </row>
    <row r="358" spans="1:11" s="227" customFormat="1" x14ac:dyDescent="0.35">
      <c r="A358" s="29" t="s">
        <v>3623</v>
      </c>
      <c r="B358" s="299" t="s">
        <v>3624</v>
      </c>
      <c r="C358" s="299" t="s">
        <v>2822</v>
      </c>
      <c r="D358" s="299" t="s">
        <v>3606</v>
      </c>
      <c r="E358" s="299" t="s">
        <v>2214</v>
      </c>
      <c r="F358" s="129">
        <v>8500</v>
      </c>
      <c r="G358" s="299" t="s">
        <v>2666</v>
      </c>
      <c r="H358" s="300">
        <v>62.69</v>
      </c>
      <c r="I358" s="284">
        <f>(H358*'Информация о ценах'!$D$68+EAST_TG_19RUB!H358*'Информация о ценах'!$D$68*'Информация о ценах'!$E$68)*'Информация о ценах'!$B$6*1.02*1.2</f>
        <v>3165.2181</v>
      </c>
      <c r="J358" s="285"/>
      <c r="K358" s="286">
        <f t="shared" si="5"/>
        <v>0</v>
      </c>
    </row>
    <row r="359" spans="1:11" s="227" customFormat="1" x14ac:dyDescent="0.35">
      <c r="A359" s="29" t="s">
        <v>3625</v>
      </c>
      <c r="B359" s="299" t="s">
        <v>3626</v>
      </c>
      <c r="C359" s="299" t="s">
        <v>2847</v>
      </c>
      <c r="D359" s="299" t="s">
        <v>3606</v>
      </c>
      <c r="E359" s="299" t="s">
        <v>595</v>
      </c>
      <c r="F359" s="300">
        <v>138</v>
      </c>
      <c r="G359" s="299" t="s">
        <v>618</v>
      </c>
      <c r="H359" s="300">
        <v>1.73</v>
      </c>
      <c r="I359" s="284">
        <f>(H359*'Информация о ценах'!$D$68+EAST_TG_19RUB!H359*'Информация о ценах'!$D$68*'Информация о ценах'!$E$68)*'Информация о ценах'!$B$6*1.02*1.2</f>
        <v>87.347699999999989</v>
      </c>
      <c r="J359" s="285"/>
      <c r="K359" s="286">
        <f t="shared" si="5"/>
        <v>0</v>
      </c>
    </row>
    <row r="360" spans="1:11" s="227" customFormat="1" x14ac:dyDescent="0.35">
      <c r="A360" s="29" t="s">
        <v>3627</v>
      </c>
      <c r="B360" s="299" t="s">
        <v>3628</v>
      </c>
      <c r="C360" s="299" t="s">
        <v>2847</v>
      </c>
      <c r="D360" s="299" t="s">
        <v>3606</v>
      </c>
      <c r="E360" s="299" t="s">
        <v>617</v>
      </c>
      <c r="F360" s="300">
        <v>242</v>
      </c>
      <c r="G360" s="299" t="s">
        <v>148</v>
      </c>
      <c r="H360" s="300">
        <v>2.41</v>
      </c>
      <c r="I360" s="284">
        <f>(H360*'Информация о ценах'!$D$68+EAST_TG_19RUB!H360*'Информация о ценах'!$D$68*'Информация о ценах'!$E$68)*'Информация о ценах'!$B$6*1.02*1.2</f>
        <v>121.68090000000001</v>
      </c>
      <c r="J360" s="285"/>
      <c r="K360" s="286">
        <f t="shared" si="5"/>
        <v>0</v>
      </c>
    </row>
    <row r="361" spans="1:11" s="227" customFormat="1" x14ac:dyDescent="0.35">
      <c r="A361" s="29" t="s">
        <v>3629</v>
      </c>
      <c r="B361" s="299" t="s">
        <v>3630</v>
      </c>
      <c r="C361" s="299" t="s">
        <v>2847</v>
      </c>
      <c r="D361" s="299" t="s">
        <v>3606</v>
      </c>
      <c r="E361" s="299" t="s">
        <v>101</v>
      </c>
      <c r="F361" s="300">
        <v>316</v>
      </c>
      <c r="G361" s="299" t="s">
        <v>180</v>
      </c>
      <c r="H361" s="300">
        <v>3.16</v>
      </c>
      <c r="I361" s="284">
        <f>(H361*'Информация о ценах'!$D$68+EAST_TG_19RUB!H361*'Информация о ценах'!$D$68*'Информация о ценах'!$E$68)*'Информация о ценах'!$B$6*1.02*1.2</f>
        <v>159.54840000000002</v>
      </c>
      <c r="J361" s="285"/>
      <c r="K361" s="286">
        <f t="shared" si="5"/>
        <v>0</v>
      </c>
    </row>
    <row r="362" spans="1:11" s="227" customFormat="1" x14ac:dyDescent="0.35">
      <c r="A362" s="29" t="s">
        <v>3631</v>
      </c>
      <c r="B362" s="299" t="s">
        <v>3632</v>
      </c>
      <c r="C362" s="299" t="s">
        <v>2847</v>
      </c>
      <c r="D362" s="299" t="s">
        <v>3606</v>
      </c>
      <c r="E362" s="299" t="s">
        <v>2795</v>
      </c>
      <c r="F362" s="300">
        <v>576</v>
      </c>
      <c r="G362" s="299" t="s">
        <v>2816</v>
      </c>
      <c r="H362" s="300">
        <v>3.76</v>
      </c>
      <c r="I362" s="284">
        <f>(H362*'Информация о ценах'!$D$68+EAST_TG_19RUB!H362*'Информация о ценах'!$D$68*'Информация о ценах'!$E$68)*'Информация о ценах'!$B$6*1.02*1.2</f>
        <v>189.8424</v>
      </c>
      <c r="J362" s="285"/>
      <c r="K362" s="286">
        <f t="shared" si="5"/>
        <v>0</v>
      </c>
    </row>
    <row r="363" spans="1:11" s="227" customFormat="1" x14ac:dyDescent="0.35">
      <c r="A363" s="29" t="s">
        <v>3633</v>
      </c>
      <c r="B363" s="299" t="s">
        <v>3634</v>
      </c>
      <c r="C363" s="299" t="s">
        <v>2847</v>
      </c>
      <c r="D363" s="299" t="s">
        <v>3606</v>
      </c>
      <c r="E363" s="299" t="s">
        <v>2799</v>
      </c>
      <c r="F363" s="300">
        <v>747</v>
      </c>
      <c r="G363" s="299" t="s">
        <v>2796</v>
      </c>
      <c r="H363" s="300">
        <v>7.34</v>
      </c>
      <c r="I363" s="284">
        <f>(H363*'Информация о ценах'!$D$68+EAST_TG_19RUB!H363*'Информация о ценах'!$D$68*'Информация о ценах'!$E$68)*'Информация о ценах'!$B$6*1.02*1.2</f>
        <v>370.59659999999997</v>
      </c>
      <c r="J363" s="285"/>
      <c r="K363" s="286">
        <f t="shared" si="5"/>
        <v>0</v>
      </c>
    </row>
    <row r="364" spans="1:11" s="227" customFormat="1" x14ac:dyDescent="0.35">
      <c r="A364" s="29" t="s">
        <v>3635</v>
      </c>
      <c r="B364" s="299" t="s">
        <v>3636</v>
      </c>
      <c r="C364" s="299" t="s">
        <v>2847</v>
      </c>
      <c r="D364" s="299" t="s">
        <v>3606</v>
      </c>
      <c r="E364" s="299" t="s">
        <v>2207</v>
      </c>
      <c r="F364" s="129">
        <v>1350</v>
      </c>
      <c r="G364" s="299" t="s">
        <v>2819</v>
      </c>
      <c r="H364" s="300">
        <v>11.82</v>
      </c>
      <c r="I364" s="284">
        <f>(H364*'Информация о ценах'!$D$68+EAST_TG_19RUB!H364*'Информация о ценах'!$D$68*'Информация о ценах'!$E$68)*'Информация о ценах'!$B$6*1.02*1.2</f>
        <v>596.79180000000008</v>
      </c>
      <c r="J364" s="285"/>
      <c r="K364" s="286">
        <f t="shared" si="5"/>
        <v>0</v>
      </c>
    </row>
    <row r="365" spans="1:11" s="227" customFormat="1" x14ac:dyDescent="0.35">
      <c r="A365" s="29" t="s">
        <v>3637</v>
      </c>
      <c r="B365" s="299" t="s">
        <v>3638</v>
      </c>
      <c r="C365" s="299" t="s">
        <v>3639</v>
      </c>
      <c r="D365" s="299" t="s">
        <v>3640</v>
      </c>
      <c r="E365" s="299" t="s">
        <v>595</v>
      </c>
      <c r="F365" s="300">
        <v>100</v>
      </c>
      <c r="G365" s="299" t="s">
        <v>102</v>
      </c>
      <c r="H365" s="300">
        <v>2.3199999999999998</v>
      </c>
      <c r="I365" s="284">
        <f>(H365*'Информация о ценах'!$D$68+EAST_TG_19RUB!H365*'Информация о ценах'!$D$68*'Информация о ценах'!$E$68)*'Информация о ценах'!$B$6*1.02*1.2</f>
        <v>117.13679999999999</v>
      </c>
      <c r="J365" s="285"/>
      <c r="K365" s="286">
        <f t="shared" si="5"/>
        <v>0</v>
      </c>
    </row>
    <row r="366" spans="1:11" s="227" customFormat="1" x14ac:dyDescent="0.35">
      <c r="A366" s="29" t="s">
        <v>3641</v>
      </c>
      <c r="B366" s="299" t="s">
        <v>3642</v>
      </c>
      <c r="C366" s="299" t="s">
        <v>3639</v>
      </c>
      <c r="D366" s="299" t="s">
        <v>3640</v>
      </c>
      <c r="E366" s="299" t="s">
        <v>617</v>
      </c>
      <c r="F366" s="300">
        <v>200</v>
      </c>
      <c r="G366" s="299" t="s">
        <v>107</v>
      </c>
      <c r="H366" s="300">
        <v>2.57</v>
      </c>
      <c r="I366" s="284">
        <f>(H366*'Информация о ценах'!$D$68+EAST_TG_19RUB!H366*'Информация о ценах'!$D$68*'Информация о ценах'!$E$68)*'Информация о ценах'!$B$6*1.02*1.2</f>
        <v>129.7593</v>
      </c>
      <c r="J366" s="285"/>
      <c r="K366" s="286">
        <f t="shared" si="5"/>
        <v>0</v>
      </c>
    </row>
    <row r="367" spans="1:11" s="227" customFormat="1" x14ac:dyDescent="0.35">
      <c r="A367" s="29" t="s">
        <v>3643</v>
      </c>
      <c r="B367" s="299" t="s">
        <v>3644</v>
      </c>
      <c r="C367" s="299" t="s">
        <v>3639</v>
      </c>
      <c r="D367" s="299" t="s">
        <v>3640</v>
      </c>
      <c r="E367" s="299" t="s">
        <v>101</v>
      </c>
      <c r="F367" s="300">
        <v>227</v>
      </c>
      <c r="G367" s="299" t="s">
        <v>170</v>
      </c>
      <c r="H367" s="300">
        <v>3.71</v>
      </c>
      <c r="I367" s="284">
        <f>(H367*'Информация о ценах'!$D$68+EAST_TG_19RUB!H367*'Информация о ценах'!$D$68*'Информация о ценах'!$E$68)*'Информация о ценах'!$B$6*1.02*1.2</f>
        <v>187.31790000000004</v>
      </c>
      <c r="J367" s="285"/>
      <c r="K367" s="286">
        <f t="shared" si="5"/>
        <v>0</v>
      </c>
    </row>
    <row r="368" spans="1:11" s="227" customFormat="1" x14ac:dyDescent="0.35">
      <c r="A368" s="29" t="s">
        <v>3645</v>
      </c>
      <c r="B368" s="299" t="s">
        <v>3646</v>
      </c>
      <c r="C368" s="299" t="s">
        <v>3639</v>
      </c>
      <c r="D368" s="299" t="s">
        <v>3640</v>
      </c>
      <c r="E368" s="299" t="s">
        <v>2795</v>
      </c>
      <c r="F368" s="300">
        <v>412</v>
      </c>
      <c r="G368" s="299" t="s">
        <v>2796</v>
      </c>
      <c r="H368" s="300">
        <v>10.44</v>
      </c>
      <c r="I368" s="284">
        <f>(H368*'Информация о ценах'!$D$68+EAST_TG_19RUB!H368*'Информация о ценах'!$D$68*'Информация о ценах'!$E$68)*'Информация о ценах'!$B$6*1.02*1.2</f>
        <v>527.11559999999997</v>
      </c>
      <c r="J368" s="285"/>
      <c r="K368" s="286">
        <f t="shared" si="5"/>
        <v>0</v>
      </c>
    </row>
    <row r="369" spans="1:11" s="227" customFormat="1" x14ac:dyDescent="0.35">
      <c r="A369" s="29" t="s">
        <v>3647</v>
      </c>
      <c r="B369" s="299" t="s">
        <v>3648</v>
      </c>
      <c r="C369" s="299" t="s">
        <v>3639</v>
      </c>
      <c r="D369" s="299" t="s">
        <v>3640</v>
      </c>
      <c r="E369" s="299" t="s">
        <v>2799</v>
      </c>
      <c r="F369" s="300">
        <v>540</v>
      </c>
      <c r="G369" s="299" t="s">
        <v>2816</v>
      </c>
      <c r="H369" s="300">
        <v>14.77</v>
      </c>
      <c r="I369" s="284">
        <f>(H369*'Информация о ценах'!$D$68+EAST_TG_19RUB!H369*'Информация о ценах'!$D$68*'Информация о ценах'!$E$68)*'Информация о ценах'!$B$6*1.02*1.2</f>
        <v>745.7373</v>
      </c>
      <c r="J369" s="285"/>
      <c r="K369" s="286">
        <f t="shared" si="5"/>
        <v>0</v>
      </c>
    </row>
    <row r="370" spans="1:11" s="227" customFormat="1" x14ac:dyDescent="0.35">
      <c r="A370" s="29" t="s">
        <v>3649</v>
      </c>
      <c r="B370" s="299" t="s">
        <v>3650</v>
      </c>
      <c r="C370" s="299" t="s">
        <v>3639</v>
      </c>
      <c r="D370" s="299" t="s">
        <v>3640</v>
      </c>
      <c r="E370" s="299" t="s">
        <v>2207</v>
      </c>
      <c r="F370" s="300">
        <v>852</v>
      </c>
      <c r="G370" s="299" t="s">
        <v>2870</v>
      </c>
      <c r="H370" s="300">
        <v>13.56</v>
      </c>
      <c r="I370" s="284">
        <f>(H370*'Информация о ценах'!$D$68+EAST_TG_19RUB!H370*'Информация о ценах'!$D$68*'Информация о ценах'!$E$68)*'Информация о ценах'!$B$6*1.02*1.2</f>
        <v>684.64440000000013</v>
      </c>
      <c r="J370" s="285"/>
      <c r="K370" s="286">
        <f t="shared" si="5"/>
        <v>0</v>
      </c>
    </row>
    <row r="371" spans="1:11" s="227" customFormat="1" x14ac:dyDescent="0.35">
      <c r="A371" s="29" t="s">
        <v>3651</v>
      </c>
      <c r="B371" s="299" t="s">
        <v>3652</v>
      </c>
      <c r="C371" s="299" t="s">
        <v>2854</v>
      </c>
      <c r="D371" s="299" t="s">
        <v>3653</v>
      </c>
      <c r="E371" s="299" t="s">
        <v>595</v>
      </c>
      <c r="F371" s="300">
        <v>83</v>
      </c>
      <c r="G371" s="299" t="s">
        <v>1416</v>
      </c>
      <c r="H371" s="300">
        <v>1.5</v>
      </c>
      <c r="I371" s="284">
        <f>(H371*'Информация о ценах'!$D$68+EAST_TG_19RUB!H371*'Информация о ценах'!$D$68*'Информация о ценах'!$E$68)*'Информация о ценах'!$B$6*1.02*1.2</f>
        <v>75.735000000000014</v>
      </c>
      <c r="J371" s="285"/>
      <c r="K371" s="286">
        <f t="shared" si="5"/>
        <v>0</v>
      </c>
    </row>
    <row r="372" spans="1:11" s="227" customFormat="1" x14ac:dyDescent="0.35">
      <c r="A372" s="29" t="s">
        <v>3654</v>
      </c>
      <c r="B372" s="299" t="s">
        <v>3655</v>
      </c>
      <c r="C372" s="299" t="s">
        <v>2854</v>
      </c>
      <c r="D372" s="299" t="s">
        <v>3653</v>
      </c>
      <c r="E372" s="299" t="s">
        <v>617</v>
      </c>
      <c r="F372" s="300">
        <v>153</v>
      </c>
      <c r="G372" s="299" t="s">
        <v>107</v>
      </c>
      <c r="H372" s="300">
        <v>2.02</v>
      </c>
      <c r="I372" s="284">
        <f>(H372*'Информация о ценах'!$D$68+EAST_TG_19RUB!H372*'Информация о ценах'!$D$68*'Информация о ценах'!$E$68)*'Информация о ценах'!$B$6*1.02*1.2</f>
        <v>101.98980000000002</v>
      </c>
      <c r="J372" s="285"/>
      <c r="K372" s="286">
        <f t="shared" si="5"/>
        <v>0</v>
      </c>
    </row>
    <row r="373" spans="1:11" s="227" customFormat="1" x14ac:dyDescent="0.35">
      <c r="A373" s="29" t="s">
        <v>3656</v>
      </c>
      <c r="B373" s="299" t="s">
        <v>3657</v>
      </c>
      <c r="C373" s="299" t="s">
        <v>2854</v>
      </c>
      <c r="D373" s="299" t="s">
        <v>3653</v>
      </c>
      <c r="E373" s="299" t="s">
        <v>101</v>
      </c>
      <c r="F373" s="300">
        <v>214</v>
      </c>
      <c r="G373" s="299" t="s">
        <v>186</v>
      </c>
      <c r="H373" s="300">
        <v>2.88</v>
      </c>
      <c r="I373" s="284">
        <f>(H373*'Информация о ценах'!$D$68+EAST_TG_19RUB!H373*'Информация о ценах'!$D$68*'Информация о ценах'!$E$68)*'Информация о ценах'!$B$6*1.02*1.2</f>
        <v>145.41120000000001</v>
      </c>
      <c r="J373" s="285"/>
      <c r="K373" s="286">
        <f t="shared" si="5"/>
        <v>0</v>
      </c>
    </row>
    <row r="374" spans="1:11" s="227" customFormat="1" x14ac:dyDescent="0.35">
      <c r="A374" s="29" t="s">
        <v>3658</v>
      </c>
      <c r="B374" s="299" t="s">
        <v>3659</v>
      </c>
      <c r="C374" s="299" t="s">
        <v>2854</v>
      </c>
      <c r="D374" s="299" t="s">
        <v>3653</v>
      </c>
      <c r="E374" s="299" t="s">
        <v>2795</v>
      </c>
      <c r="F374" s="300">
        <v>398</v>
      </c>
      <c r="G374" s="299" t="s">
        <v>2865</v>
      </c>
      <c r="H374" s="300">
        <v>5.04</v>
      </c>
      <c r="I374" s="284">
        <f>(H374*'Информация о ценах'!$D$68+EAST_TG_19RUB!H374*'Информация о ценах'!$D$68*'Информация о ценах'!$E$68)*'Информация о ценах'!$B$6*1.02*1.2</f>
        <v>254.46960000000001</v>
      </c>
      <c r="J374" s="285"/>
      <c r="K374" s="286">
        <f t="shared" si="5"/>
        <v>0</v>
      </c>
    </row>
    <row r="375" spans="1:11" s="227" customFormat="1" x14ac:dyDescent="0.35">
      <c r="A375" s="29" t="s">
        <v>3660</v>
      </c>
      <c r="B375" s="299" t="s">
        <v>3661</v>
      </c>
      <c r="C375" s="299" t="s">
        <v>2854</v>
      </c>
      <c r="D375" s="299" t="s">
        <v>3653</v>
      </c>
      <c r="E375" s="299" t="s">
        <v>2799</v>
      </c>
      <c r="F375" s="300">
        <v>512</v>
      </c>
      <c r="G375" s="299" t="s">
        <v>2816</v>
      </c>
      <c r="H375" s="300">
        <v>6</v>
      </c>
      <c r="I375" s="284">
        <f>(H375*'Информация о ценах'!$D$68+EAST_TG_19RUB!H375*'Информация о ценах'!$D$68*'Информация о ценах'!$E$68)*'Информация о ценах'!$B$6*1.02*1.2</f>
        <v>302.94000000000005</v>
      </c>
      <c r="J375" s="285"/>
      <c r="K375" s="286">
        <f t="shared" si="5"/>
        <v>0</v>
      </c>
    </row>
    <row r="376" spans="1:11" s="227" customFormat="1" x14ac:dyDescent="0.35">
      <c r="A376" s="29" t="s">
        <v>3662</v>
      </c>
      <c r="B376" s="299" t="s">
        <v>3663</v>
      </c>
      <c r="C376" s="299" t="s">
        <v>2854</v>
      </c>
      <c r="D376" s="299" t="s">
        <v>3653</v>
      </c>
      <c r="E376" s="299" t="s">
        <v>2207</v>
      </c>
      <c r="F376" s="300">
        <v>888</v>
      </c>
      <c r="G376" s="299" t="s">
        <v>2870</v>
      </c>
      <c r="H376" s="300">
        <v>13.81</v>
      </c>
      <c r="I376" s="284">
        <f>(H376*'Информация о ценах'!$D$68+EAST_TG_19RUB!H376*'Информация о ценах'!$D$68*'Информация о ценах'!$E$68)*'Информация о ценах'!$B$6*1.02*1.2</f>
        <v>697.26690000000008</v>
      </c>
      <c r="J376" s="285"/>
      <c r="K376" s="286">
        <f t="shared" si="5"/>
        <v>0</v>
      </c>
    </row>
    <row r="377" spans="1:11" s="227" customFormat="1" x14ac:dyDescent="0.35">
      <c r="A377" s="29" t="s">
        <v>3664</v>
      </c>
      <c r="B377" s="299" t="s">
        <v>3665</v>
      </c>
      <c r="C377" s="299" t="s">
        <v>2854</v>
      </c>
      <c r="D377" s="299" t="s">
        <v>3653</v>
      </c>
      <c r="E377" s="299" t="s">
        <v>2840</v>
      </c>
      <c r="F377" s="129">
        <v>1561</v>
      </c>
      <c r="G377" s="299" t="s">
        <v>3042</v>
      </c>
      <c r="H377" s="300">
        <v>20.89</v>
      </c>
      <c r="I377" s="284">
        <f>(H377*'Информация о ценах'!$D$68+EAST_TG_19RUB!H377*'Информация о ценах'!$D$68*'Информация о ценах'!$E$68)*'Информация о ценах'!$B$6*1.02*1.2</f>
        <v>1054.7361000000001</v>
      </c>
      <c r="J377" s="285"/>
      <c r="K377" s="286">
        <f t="shared" si="5"/>
        <v>0</v>
      </c>
    </row>
    <row r="378" spans="1:11" s="227" customFormat="1" x14ac:dyDescent="0.35">
      <c r="A378" s="29" t="s">
        <v>3666</v>
      </c>
      <c r="B378" s="299" t="s">
        <v>3667</v>
      </c>
      <c r="C378" s="299" t="s">
        <v>2854</v>
      </c>
      <c r="D378" s="299" t="s">
        <v>3653</v>
      </c>
      <c r="E378" s="299" t="s">
        <v>2211</v>
      </c>
      <c r="F378" s="129">
        <v>2460</v>
      </c>
      <c r="G378" s="299" t="s">
        <v>2841</v>
      </c>
      <c r="H378" s="300">
        <v>22.79</v>
      </c>
      <c r="I378" s="284">
        <f>(H378*'Информация о ценах'!$D$68+EAST_TG_19RUB!H378*'Информация о ценах'!$D$68*'Информация о ценах'!$E$68)*'Информация о ценах'!$B$6*1.02*1.2</f>
        <v>1150.6671000000001</v>
      </c>
      <c r="J378" s="285"/>
      <c r="K378" s="286">
        <f t="shared" si="5"/>
        <v>0</v>
      </c>
    </row>
    <row r="379" spans="1:11" s="227" customFormat="1" x14ac:dyDescent="0.35">
      <c r="A379" s="29" t="s">
        <v>3668</v>
      </c>
      <c r="B379" s="299" t="s">
        <v>3669</v>
      </c>
      <c r="C379" s="299" t="s">
        <v>2854</v>
      </c>
      <c r="D379" s="299" t="s">
        <v>3653</v>
      </c>
      <c r="E379" s="299" t="s">
        <v>2214</v>
      </c>
      <c r="F379" s="129">
        <v>4760</v>
      </c>
      <c r="G379" s="299" t="s">
        <v>3670</v>
      </c>
      <c r="H379" s="300">
        <v>51.43</v>
      </c>
      <c r="I379" s="284">
        <f>(H379*'Информация о ценах'!$D$68+EAST_TG_19RUB!H379*'Информация о ценах'!$D$68*'Информация о ценах'!$E$68)*'Информация о ценах'!$B$6*1.02*1.2</f>
        <v>2596.7007000000003</v>
      </c>
      <c r="J379" s="285"/>
      <c r="K379" s="286">
        <f t="shared" si="5"/>
        <v>0</v>
      </c>
    </row>
    <row r="380" spans="1:11" s="227" customFormat="1" x14ac:dyDescent="0.35">
      <c r="A380" s="29" t="s">
        <v>3671</v>
      </c>
      <c r="B380" s="299" t="s">
        <v>3672</v>
      </c>
      <c r="C380" s="299" t="s">
        <v>3673</v>
      </c>
      <c r="D380" s="299" t="s">
        <v>3674</v>
      </c>
      <c r="E380" s="299" t="s">
        <v>595</v>
      </c>
      <c r="F380" s="300">
        <v>108</v>
      </c>
      <c r="G380" s="299" t="s">
        <v>618</v>
      </c>
      <c r="H380" s="300">
        <v>1.79</v>
      </c>
      <c r="I380" s="284">
        <f>(H380*'Информация о ценах'!$D$68+EAST_TG_19RUB!H380*'Информация о ценах'!$D$68*'Информация о ценах'!$E$68)*'Информация о ценах'!$B$6*1.02*1.2</f>
        <v>90.377099999999999</v>
      </c>
      <c r="J380" s="285"/>
      <c r="K380" s="286">
        <f t="shared" si="5"/>
        <v>0</v>
      </c>
    </row>
    <row r="381" spans="1:11" s="227" customFormat="1" x14ac:dyDescent="0.35">
      <c r="A381" s="29" t="s">
        <v>3675</v>
      </c>
      <c r="B381" s="299" t="s">
        <v>3676</v>
      </c>
      <c r="C381" s="299" t="s">
        <v>3673</v>
      </c>
      <c r="D381" s="299" t="s">
        <v>3674</v>
      </c>
      <c r="E381" s="299" t="s">
        <v>617</v>
      </c>
      <c r="F381" s="300">
        <v>196</v>
      </c>
      <c r="G381" s="299" t="s">
        <v>148</v>
      </c>
      <c r="H381" s="300">
        <v>2.25</v>
      </c>
      <c r="I381" s="284">
        <f>(H381*'Информация о ценах'!$D$68+EAST_TG_19RUB!H381*'Информация о ценах'!$D$68*'Информация о ценах'!$E$68)*'Информация о ценах'!$B$6*1.02*1.2</f>
        <v>113.60250000000001</v>
      </c>
      <c r="J381" s="285"/>
      <c r="K381" s="286">
        <f t="shared" si="5"/>
        <v>0</v>
      </c>
    </row>
    <row r="382" spans="1:11" s="227" customFormat="1" x14ac:dyDescent="0.35">
      <c r="A382" s="29" t="s">
        <v>3677</v>
      </c>
      <c r="B382" s="299" t="s">
        <v>3678</v>
      </c>
      <c r="C382" s="299" t="s">
        <v>3673</v>
      </c>
      <c r="D382" s="299" t="s">
        <v>3674</v>
      </c>
      <c r="E382" s="299" t="s">
        <v>101</v>
      </c>
      <c r="F382" s="300">
        <v>273</v>
      </c>
      <c r="G382" s="299" t="s">
        <v>136</v>
      </c>
      <c r="H382" s="300">
        <v>2.92</v>
      </c>
      <c r="I382" s="284">
        <f>(H382*'Информация о ценах'!$D$68+EAST_TG_19RUB!H382*'Информация о ценах'!$D$68*'Информация о ценах'!$E$68)*'Информация о ценах'!$B$6*1.02*1.2</f>
        <v>147.4308</v>
      </c>
      <c r="J382" s="285"/>
      <c r="K382" s="286">
        <f t="shared" si="5"/>
        <v>0</v>
      </c>
    </row>
    <row r="383" spans="1:11" s="227" customFormat="1" x14ac:dyDescent="0.35">
      <c r="A383" s="29" t="s">
        <v>3679</v>
      </c>
      <c r="B383" s="299" t="s">
        <v>3680</v>
      </c>
      <c r="C383" s="299" t="s">
        <v>3673</v>
      </c>
      <c r="D383" s="299" t="s">
        <v>3674</v>
      </c>
      <c r="E383" s="299" t="s">
        <v>2795</v>
      </c>
      <c r="F383" s="300">
        <v>505</v>
      </c>
      <c r="G383" s="299" t="s">
        <v>2813</v>
      </c>
      <c r="H383" s="300">
        <v>7.68</v>
      </c>
      <c r="I383" s="284">
        <f>(H383*'Информация о ценах'!$D$68+EAST_TG_19RUB!H383*'Информация о ценах'!$D$68*'Информация о ценах'!$E$68)*'Информация о ценах'!$B$6*1.02*1.2</f>
        <v>387.76320000000004</v>
      </c>
      <c r="J383" s="285"/>
      <c r="K383" s="286">
        <f t="shared" si="5"/>
        <v>0</v>
      </c>
    </row>
    <row r="384" spans="1:11" s="227" customFormat="1" x14ac:dyDescent="0.35">
      <c r="A384" s="29" t="s">
        <v>3681</v>
      </c>
      <c r="B384" s="299" t="s">
        <v>3682</v>
      </c>
      <c r="C384" s="299" t="s">
        <v>3673</v>
      </c>
      <c r="D384" s="299" t="s">
        <v>3674</v>
      </c>
      <c r="E384" s="299" t="s">
        <v>2799</v>
      </c>
      <c r="F384" s="300">
        <v>592</v>
      </c>
      <c r="G384" s="299" t="s">
        <v>3036</v>
      </c>
      <c r="H384" s="300">
        <v>10.14</v>
      </c>
      <c r="I384" s="284">
        <f>(H384*'Информация о ценах'!$D$68+EAST_TG_19RUB!H384*'Информация о ценах'!$D$68*'Информация о ценах'!$E$68)*'Информация о ценах'!$B$6*1.02*1.2</f>
        <v>511.96860000000009</v>
      </c>
      <c r="J384" s="285"/>
      <c r="K384" s="286">
        <f t="shared" si="5"/>
        <v>0</v>
      </c>
    </row>
    <row r="385" spans="1:11" s="227" customFormat="1" x14ac:dyDescent="0.35">
      <c r="A385" s="29" t="s">
        <v>3683</v>
      </c>
      <c r="B385" s="299" t="s">
        <v>3684</v>
      </c>
      <c r="C385" s="299" t="s">
        <v>3673</v>
      </c>
      <c r="D385" s="299" t="s">
        <v>3674</v>
      </c>
      <c r="E385" s="299" t="s">
        <v>2207</v>
      </c>
      <c r="F385" s="129">
        <v>1105</v>
      </c>
      <c r="G385" s="299" t="s">
        <v>2970</v>
      </c>
      <c r="H385" s="300">
        <v>10.62</v>
      </c>
      <c r="I385" s="284">
        <f>(H385*'Информация о ценах'!$D$68+EAST_TG_19RUB!H385*'Информация о ценах'!$D$68*'Информация о ценах'!$E$68)*'Информация о ценах'!$B$6*1.02*1.2</f>
        <v>536.2038</v>
      </c>
      <c r="J385" s="285"/>
      <c r="K385" s="286">
        <f t="shared" si="5"/>
        <v>0</v>
      </c>
    </row>
    <row r="386" spans="1:11" s="227" customFormat="1" x14ac:dyDescent="0.35">
      <c r="A386" s="29" t="s">
        <v>3685</v>
      </c>
      <c r="B386" s="299" t="s">
        <v>3686</v>
      </c>
      <c r="C386" s="299" t="s">
        <v>3673</v>
      </c>
      <c r="D386" s="299" t="s">
        <v>3674</v>
      </c>
      <c r="E386" s="299" t="s">
        <v>2840</v>
      </c>
      <c r="F386" s="129">
        <v>1960</v>
      </c>
      <c r="G386" s="299" t="s">
        <v>2900</v>
      </c>
      <c r="H386" s="300">
        <v>22.96</v>
      </c>
      <c r="I386" s="284">
        <f>(H386*'Информация о ценах'!$D$68+EAST_TG_19RUB!H386*'Информация о ценах'!$D$68*'Информация о ценах'!$E$68)*'Информация о ценах'!$B$6*1.02*1.2</f>
        <v>1159.2504000000001</v>
      </c>
      <c r="J386" s="285"/>
      <c r="K386" s="286">
        <f t="shared" si="5"/>
        <v>0</v>
      </c>
    </row>
    <row r="387" spans="1:11" s="227" customFormat="1" x14ac:dyDescent="0.35">
      <c r="A387" s="29" t="s">
        <v>3687</v>
      </c>
      <c r="B387" s="299" t="s">
        <v>3688</v>
      </c>
      <c r="C387" s="299" t="s">
        <v>3673</v>
      </c>
      <c r="D387" s="299" t="s">
        <v>3674</v>
      </c>
      <c r="E387" s="299" t="s">
        <v>2211</v>
      </c>
      <c r="F387" s="129">
        <v>2800</v>
      </c>
      <c r="G387" s="299" t="s">
        <v>3689</v>
      </c>
      <c r="H387" s="300">
        <v>24.41</v>
      </c>
      <c r="I387" s="284">
        <f>(H387*'Информация о ценах'!$D$68+EAST_TG_19RUB!H387*'Информация о ценах'!$D$68*'Информация о ценах'!$E$68)*'Информация о ценах'!$B$6*1.02*1.2</f>
        <v>1232.4609</v>
      </c>
      <c r="J387" s="285"/>
      <c r="K387" s="286">
        <f t="shared" ref="K387:K450" si="6">J387*I387</f>
        <v>0</v>
      </c>
    </row>
    <row r="388" spans="1:11" s="227" customFormat="1" x14ac:dyDescent="0.35">
      <c r="A388" s="29" t="s">
        <v>3690</v>
      </c>
      <c r="B388" s="299" t="s">
        <v>3691</v>
      </c>
      <c r="C388" s="299" t="s">
        <v>3673</v>
      </c>
      <c r="D388" s="299" t="s">
        <v>3674</v>
      </c>
      <c r="E388" s="299" t="s">
        <v>2214</v>
      </c>
      <c r="F388" s="129">
        <v>4760</v>
      </c>
      <c r="G388" s="299" t="s">
        <v>3670</v>
      </c>
      <c r="H388" s="300">
        <v>54.31</v>
      </c>
      <c r="I388" s="284">
        <f>(H388*'Информация о ценах'!$D$68+EAST_TG_19RUB!H388*'Информация о ценах'!$D$68*'Информация о ценах'!$E$68)*'Информация о ценах'!$B$6*1.02*1.2</f>
        <v>2742.1119000000003</v>
      </c>
      <c r="J388" s="285"/>
      <c r="K388" s="286">
        <f t="shared" si="6"/>
        <v>0</v>
      </c>
    </row>
    <row r="389" spans="1:11" s="227" customFormat="1" x14ac:dyDescent="0.35">
      <c r="A389" s="29" t="s">
        <v>3692</v>
      </c>
      <c r="B389" s="299" t="s">
        <v>3693</v>
      </c>
      <c r="C389" s="299" t="s">
        <v>2873</v>
      </c>
      <c r="D389" s="299" t="s">
        <v>3694</v>
      </c>
      <c r="E389" s="299" t="s">
        <v>595</v>
      </c>
      <c r="F389" s="300">
        <v>226</v>
      </c>
      <c r="G389" s="299" t="s">
        <v>148</v>
      </c>
      <c r="H389" s="300">
        <v>2.84</v>
      </c>
      <c r="I389" s="284">
        <f>(H389*'Информация о ценах'!$D$68+EAST_TG_19RUB!H389*'Информация о ценах'!$D$68*'Информация о ценах'!$E$68)*'Информация о ценах'!$B$6*1.02*1.2</f>
        <v>143.39160000000001</v>
      </c>
      <c r="J389" s="285"/>
      <c r="K389" s="286">
        <f t="shared" si="6"/>
        <v>0</v>
      </c>
    </row>
    <row r="390" spans="1:11" s="227" customFormat="1" x14ac:dyDescent="0.35">
      <c r="A390" s="29" t="s">
        <v>3695</v>
      </c>
      <c r="B390" s="299" t="s">
        <v>3696</v>
      </c>
      <c r="C390" s="299" t="s">
        <v>2873</v>
      </c>
      <c r="D390" s="299" t="s">
        <v>3694</v>
      </c>
      <c r="E390" s="299" t="s">
        <v>617</v>
      </c>
      <c r="F390" s="300">
        <v>311</v>
      </c>
      <c r="G390" s="299" t="s">
        <v>170</v>
      </c>
      <c r="H390" s="300">
        <v>4.26</v>
      </c>
      <c r="I390" s="284">
        <f>(H390*'Информация о ценах'!$D$68+EAST_TG_19RUB!H390*'Информация о ценах'!$D$68*'Информация о ценах'!$E$68)*'Информация о ценах'!$B$6*1.02*1.2</f>
        <v>215.08739999999997</v>
      </c>
      <c r="J390" s="285"/>
      <c r="K390" s="286">
        <f t="shared" si="6"/>
        <v>0</v>
      </c>
    </row>
    <row r="391" spans="1:11" s="227" customFormat="1" x14ac:dyDescent="0.35">
      <c r="A391" s="29" t="s">
        <v>3697</v>
      </c>
      <c r="B391" s="299" t="s">
        <v>3698</v>
      </c>
      <c r="C391" s="299" t="s">
        <v>2873</v>
      </c>
      <c r="D391" s="299" t="s">
        <v>3694</v>
      </c>
      <c r="E391" s="299" t="s">
        <v>101</v>
      </c>
      <c r="F391" s="300">
        <v>478</v>
      </c>
      <c r="G391" s="299" t="s">
        <v>1675</v>
      </c>
      <c r="H391" s="300">
        <v>6.02</v>
      </c>
      <c r="I391" s="284">
        <f>(H391*'Информация о ценах'!$D$68+EAST_TG_19RUB!H391*'Информация о ценах'!$D$68*'Информация о ценах'!$E$68)*'Информация о ценах'!$B$6*1.02*1.2</f>
        <v>303.94979999999998</v>
      </c>
      <c r="J391" s="285"/>
      <c r="K391" s="286">
        <f t="shared" si="6"/>
        <v>0</v>
      </c>
    </row>
    <row r="392" spans="1:11" s="227" customFormat="1" x14ac:dyDescent="0.35">
      <c r="A392" s="29" t="s">
        <v>3699</v>
      </c>
      <c r="B392" s="299" t="s">
        <v>3700</v>
      </c>
      <c r="C392" s="299" t="s">
        <v>2879</v>
      </c>
      <c r="D392" s="299" t="s">
        <v>3701</v>
      </c>
      <c r="E392" s="299" t="s">
        <v>3334</v>
      </c>
      <c r="F392" s="300">
        <v>30</v>
      </c>
      <c r="G392" s="299" t="s">
        <v>1129</v>
      </c>
      <c r="H392" s="300">
        <v>0.95</v>
      </c>
      <c r="I392" s="284">
        <f>(H392*'Информация о ценах'!$D$68+EAST_TG_19RUB!H392*'Информация о ценах'!$D$68*'Информация о ценах'!$E$68)*'Информация о ценах'!$B$6*1.02*1.2</f>
        <v>47.965499999999999</v>
      </c>
      <c r="J392" s="285"/>
      <c r="K392" s="286">
        <f t="shared" si="6"/>
        <v>0</v>
      </c>
    </row>
    <row r="393" spans="1:11" s="227" customFormat="1" x14ac:dyDescent="0.35">
      <c r="A393" s="29" t="s">
        <v>3702</v>
      </c>
      <c r="B393" s="299" t="s">
        <v>3703</v>
      </c>
      <c r="C393" s="299" t="s">
        <v>2879</v>
      </c>
      <c r="D393" s="299" t="s">
        <v>3701</v>
      </c>
      <c r="E393" s="299" t="s">
        <v>2783</v>
      </c>
      <c r="F393" s="300">
        <v>47</v>
      </c>
      <c r="G393" s="299" t="s">
        <v>1418</v>
      </c>
      <c r="H393" s="300">
        <v>1.1599999999999999</v>
      </c>
      <c r="I393" s="284">
        <f>(H393*'Информация о ценах'!$D$68+EAST_TG_19RUB!H393*'Информация о ценах'!$D$68*'Информация о ценах'!$E$68)*'Информация о ценах'!$B$6*1.02*1.2</f>
        <v>58.568399999999997</v>
      </c>
      <c r="J393" s="285"/>
      <c r="K393" s="286">
        <f t="shared" si="6"/>
        <v>0</v>
      </c>
    </row>
    <row r="394" spans="1:11" s="227" customFormat="1" x14ac:dyDescent="0.35">
      <c r="A394" s="29" t="s">
        <v>3704</v>
      </c>
      <c r="B394" s="299" t="s">
        <v>3705</v>
      </c>
      <c r="C394" s="299" t="s">
        <v>2879</v>
      </c>
      <c r="D394" s="299" t="s">
        <v>3701</v>
      </c>
      <c r="E394" s="299" t="s">
        <v>2786</v>
      </c>
      <c r="F394" s="300">
        <v>76</v>
      </c>
      <c r="G394" s="299" t="s">
        <v>367</v>
      </c>
      <c r="H394" s="300">
        <v>0.75</v>
      </c>
      <c r="I394" s="284">
        <f>(H394*'Информация о ценах'!$D$68+EAST_TG_19RUB!H394*'Информация о ценах'!$D$68*'Информация о ценах'!$E$68)*'Информация о ценах'!$B$6*1.02*1.2</f>
        <v>37.867500000000007</v>
      </c>
      <c r="J394" s="285"/>
      <c r="K394" s="286">
        <f t="shared" si="6"/>
        <v>0</v>
      </c>
    </row>
    <row r="395" spans="1:11" s="227" customFormat="1" x14ac:dyDescent="0.35">
      <c r="A395" s="29" t="s">
        <v>3706</v>
      </c>
      <c r="B395" s="299" t="s">
        <v>3707</v>
      </c>
      <c r="C395" s="299" t="s">
        <v>2879</v>
      </c>
      <c r="D395" s="299" t="s">
        <v>3701</v>
      </c>
      <c r="E395" s="299" t="s">
        <v>595</v>
      </c>
      <c r="F395" s="300">
        <v>89</v>
      </c>
      <c r="G395" s="299" t="s">
        <v>102</v>
      </c>
      <c r="H395" s="300">
        <v>0.53</v>
      </c>
      <c r="I395" s="284">
        <f>(H395*'Информация о ценах'!$D$68+EAST_TG_19RUB!H395*'Информация о ценах'!$D$68*'Информация о ценах'!$E$68)*'Информация о ценах'!$B$6*1.02*1.2</f>
        <v>26.759700000000002</v>
      </c>
      <c r="J395" s="285"/>
      <c r="K395" s="286">
        <f t="shared" si="6"/>
        <v>0</v>
      </c>
    </row>
    <row r="396" spans="1:11" s="227" customFormat="1" x14ac:dyDescent="0.35">
      <c r="A396" s="29" t="s">
        <v>3708</v>
      </c>
      <c r="B396" s="299" t="s">
        <v>3709</v>
      </c>
      <c r="C396" s="299" t="s">
        <v>2879</v>
      </c>
      <c r="D396" s="299" t="s">
        <v>3701</v>
      </c>
      <c r="E396" s="299" t="s">
        <v>617</v>
      </c>
      <c r="F396" s="300">
        <v>158</v>
      </c>
      <c r="G396" s="299" t="s">
        <v>197</v>
      </c>
      <c r="H396" s="300">
        <v>1.1200000000000001</v>
      </c>
      <c r="I396" s="284">
        <f>(H396*'Информация о ценах'!$D$68+EAST_TG_19RUB!H396*'Информация о ценах'!$D$68*'Информация о ценах'!$E$68)*'Информация о ценах'!$B$6*1.02*1.2</f>
        <v>56.548800000000007</v>
      </c>
      <c r="J396" s="285"/>
      <c r="K396" s="286">
        <f t="shared" si="6"/>
        <v>0</v>
      </c>
    </row>
    <row r="397" spans="1:11" s="227" customFormat="1" x14ac:dyDescent="0.35">
      <c r="A397" s="29" t="s">
        <v>3710</v>
      </c>
      <c r="B397" s="299" t="s">
        <v>3711</v>
      </c>
      <c r="C397" s="299" t="s">
        <v>2879</v>
      </c>
      <c r="D397" s="299" t="s">
        <v>3701</v>
      </c>
      <c r="E397" s="299" t="s">
        <v>101</v>
      </c>
      <c r="F397" s="300">
        <v>255</v>
      </c>
      <c r="G397" s="299" t="s">
        <v>186</v>
      </c>
      <c r="H397" s="300">
        <v>1.1000000000000001</v>
      </c>
      <c r="I397" s="284">
        <f>(H397*'Информация о ценах'!$D$68+EAST_TG_19RUB!H397*'Информация о ценах'!$D$68*'Информация о ценах'!$E$68)*'Информация о ценах'!$B$6*1.02*1.2</f>
        <v>55.539000000000009</v>
      </c>
      <c r="J397" s="285"/>
      <c r="K397" s="286">
        <f t="shared" si="6"/>
        <v>0</v>
      </c>
    </row>
    <row r="398" spans="1:11" s="227" customFormat="1" x14ac:dyDescent="0.35">
      <c r="A398" s="29" t="s">
        <v>3712</v>
      </c>
      <c r="B398" s="299" t="s">
        <v>3713</v>
      </c>
      <c r="C398" s="299" t="s">
        <v>2879</v>
      </c>
      <c r="D398" s="299" t="s">
        <v>3701</v>
      </c>
      <c r="E398" s="299" t="s">
        <v>2795</v>
      </c>
      <c r="F398" s="300">
        <v>309</v>
      </c>
      <c r="G398" s="299" t="s">
        <v>2891</v>
      </c>
      <c r="H398" s="300">
        <v>2.16</v>
      </c>
      <c r="I398" s="284">
        <f>(H398*'Информация о ценах'!$D$68+EAST_TG_19RUB!H398*'Информация о ценах'!$D$68*'Информация о ценах'!$E$68)*'Информация о ценах'!$B$6*1.02*1.2</f>
        <v>109.05840000000001</v>
      </c>
      <c r="J398" s="285"/>
      <c r="K398" s="286">
        <f t="shared" si="6"/>
        <v>0</v>
      </c>
    </row>
    <row r="399" spans="1:11" s="227" customFormat="1" x14ac:dyDescent="0.35">
      <c r="A399" s="29" t="s">
        <v>3714</v>
      </c>
      <c r="B399" s="299" t="s">
        <v>3715</v>
      </c>
      <c r="C399" s="299" t="s">
        <v>2879</v>
      </c>
      <c r="D399" s="299" t="s">
        <v>3701</v>
      </c>
      <c r="E399" s="299" t="s">
        <v>2799</v>
      </c>
      <c r="F399" s="300">
        <v>455</v>
      </c>
      <c r="G399" s="299" t="s">
        <v>2813</v>
      </c>
      <c r="H399" s="300">
        <v>5.01</v>
      </c>
      <c r="I399" s="284">
        <f>(H399*'Информация о ценах'!$D$68+EAST_TG_19RUB!H399*'Информация о ценах'!$D$68*'Информация о ценах'!$E$68)*'Информация о ценах'!$B$6*1.02*1.2</f>
        <v>252.95489999999998</v>
      </c>
      <c r="J399" s="285"/>
      <c r="K399" s="286">
        <f t="shared" si="6"/>
        <v>0</v>
      </c>
    </row>
    <row r="400" spans="1:11" s="227" customFormat="1" x14ac:dyDescent="0.35">
      <c r="A400" s="29" t="s">
        <v>3716</v>
      </c>
      <c r="B400" s="299" t="s">
        <v>3717</v>
      </c>
      <c r="C400" s="299" t="s">
        <v>2879</v>
      </c>
      <c r="D400" s="299" t="s">
        <v>3701</v>
      </c>
      <c r="E400" s="299" t="s">
        <v>2207</v>
      </c>
      <c r="F400" s="300">
        <v>624</v>
      </c>
      <c r="G400" s="299" t="s">
        <v>2800</v>
      </c>
      <c r="H400" s="300">
        <v>4.13</v>
      </c>
      <c r="I400" s="284">
        <f>(H400*'Информация о ценах'!$D$68+EAST_TG_19RUB!H400*'Информация о ценах'!$D$68*'Информация о ценах'!$E$68)*'Информация о ценах'!$B$6*1.02*1.2</f>
        <v>208.52370000000002</v>
      </c>
      <c r="J400" s="285"/>
      <c r="K400" s="286">
        <f t="shared" si="6"/>
        <v>0</v>
      </c>
    </row>
    <row r="401" spans="1:11" s="227" customFormat="1" x14ac:dyDescent="0.35">
      <c r="A401" s="29" t="s">
        <v>3718</v>
      </c>
      <c r="B401" s="299" t="s">
        <v>3719</v>
      </c>
      <c r="C401" s="299" t="s">
        <v>2879</v>
      </c>
      <c r="D401" s="299" t="s">
        <v>3701</v>
      </c>
      <c r="E401" s="299" t="s">
        <v>2840</v>
      </c>
      <c r="F401" s="129">
        <v>1197</v>
      </c>
      <c r="G401" s="299" t="s">
        <v>2819</v>
      </c>
      <c r="H401" s="300">
        <v>11.87</v>
      </c>
      <c r="I401" s="284">
        <f>(H401*'Информация о ценах'!$D$68+EAST_TG_19RUB!H401*'Информация о ценах'!$D$68*'Информация о ценах'!$E$68)*'Информация о ценах'!$B$6*1.02*1.2</f>
        <v>599.31629999999996</v>
      </c>
      <c r="J401" s="285"/>
      <c r="K401" s="286">
        <f t="shared" si="6"/>
        <v>0</v>
      </c>
    </row>
    <row r="402" spans="1:11" s="227" customFormat="1" x14ac:dyDescent="0.35">
      <c r="A402" s="29" t="s">
        <v>3720</v>
      </c>
      <c r="B402" s="299" t="s">
        <v>3721</v>
      </c>
      <c r="C402" s="299" t="s">
        <v>2879</v>
      </c>
      <c r="D402" s="299" t="s">
        <v>3701</v>
      </c>
      <c r="E402" s="299" t="s">
        <v>2211</v>
      </c>
      <c r="F402" s="129">
        <v>1562</v>
      </c>
      <c r="G402" s="299" t="s">
        <v>2900</v>
      </c>
      <c r="H402" s="300">
        <v>16.28</v>
      </c>
      <c r="I402" s="284">
        <f>(H402*'Информация о ценах'!$D$68+EAST_TG_19RUB!H402*'Информация о ценах'!$D$68*'Информация о ценах'!$E$68)*'Информация о ценах'!$B$6*1.02*1.2</f>
        <v>821.97720000000015</v>
      </c>
      <c r="J402" s="285"/>
      <c r="K402" s="286">
        <f t="shared" si="6"/>
        <v>0</v>
      </c>
    </row>
    <row r="403" spans="1:11" s="227" customFormat="1" x14ac:dyDescent="0.35">
      <c r="A403" s="29" t="s">
        <v>3722</v>
      </c>
      <c r="B403" s="299" t="s">
        <v>3723</v>
      </c>
      <c r="C403" s="299" t="s">
        <v>2879</v>
      </c>
      <c r="D403" s="299" t="s">
        <v>3701</v>
      </c>
      <c r="E403" s="299" t="s">
        <v>2214</v>
      </c>
      <c r="F403" s="129">
        <v>3150</v>
      </c>
      <c r="G403" s="299" t="s">
        <v>2844</v>
      </c>
      <c r="H403" s="300">
        <v>28.72</v>
      </c>
      <c r="I403" s="284">
        <f>(H403*'Информация о ценах'!$D$68+EAST_TG_19RUB!H403*'Информация о ценах'!$D$68*'Информация о ценах'!$E$68)*'Информация о ценах'!$B$6*1.02*1.2</f>
        <v>1450.0727999999999</v>
      </c>
      <c r="J403" s="285"/>
      <c r="K403" s="286">
        <f t="shared" si="6"/>
        <v>0</v>
      </c>
    </row>
    <row r="404" spans="1:11" s="227" customFormat="1" x14ac:dyDescent="0.35">
      <c r="A404" s="29" t="s">
        <v>3724</v>
      </c>
      <c r="B404" s="299" t="s">
        <v>3725</v>
      </c>
      <c r="C404" s="299" t="s">
        <v>2879</v>
      </c>
      <c r="D404" s="299" t="s">
        <v>3701</v>
      </c>
      <c r="E404" s="299" t="s">
        <v>2686</v>
      </c>
      <c r="F404" s="300">
        <v>86</v>
      </c>
      <c r="G404" s="299" t="s">
        <v>208</v>
      </c>
      <c r="H404" s="300">
        <v>1.31</v>
      </c>
      <c r="I404" s="284">
        <f>(H404*'Информация о ценах'!$D$68+EAST_TG_19RUB!H404*'Информация о ценах'!$D$68*'Информация о ценах'!$E$68)*'Информация о ценах'!$B$6*1.02*1.2</f>
        <v>66.141900000000007</v>
      </c>
      <c r="J404" s="285"/>
      <c r="K404" s="286">
        <f t="shared" si="6"/>
        <v>0</v>
      </c>
    </row>
    <row r="405" spans="1:11" s="227" customFormat="1" x14ac:dyDescent="0.35">
      <c r="A405" s="29" t="s">
        <v>3726</v>
      </c>
      <c r="B405" s="299" t="s">
        <v>3727</v>
      </c>
      <c r="C405" s="299" t="s">
        <v>2879</v>
      </c>
      <c r="D405" s="299" t="s">
        <v>3701</v>
      </c>
      <c r="E405" s="299" t="s">
        <v>2687</v>
      </c>
      <c r="F405" s="300">
        <v>115</v>
      </c>
      <c r="G405" s="299" t="s">
        <v>104</v>
      </c>
      <c r="H405" s="300">
        <v>1.47</v>
      </c>
      <c r="I405" s="284">
        <f>(H405*'Информация о ценах'!$D$68+EAST_TG_19RUB!H405*'Информация о ценах'!$D$68*'Информация о ценах'!$E$68)*'Информация о ценах'!$B$6*1.02*1.2</f>
        <v>74.220299999999995</v>
      </c>
      <c r="J405" s="285"/>
      <c r="K405" s="286">
        <f t="shared" si="6"/>
        <v>0</v>
      </c>
    </row>
    <row r="406" spans="1:11" s="227" customFormat="1" x14ac:dyDescent="0.35">
      <c r="A406" s="29" t="s">
        <v>3728</v>
      </c>
      <c r="B406" s="299" t="s">
        <v>3729</v>
      </c>
      <c r="C406" s="299" t="s">
        <v>2879</v>
      </c>
      <c r="D406" s="299" t="s">
        <v>3701</v>
      </c>
      <c r="E406" s="299" t="s">
        <v>2709</v>
      </c>
      <c r="F406" s="300">
        <v>148</v>
      </c>
      <c r="G406" s="299" t="s">
        <v>107</v>
      </c>
      <c r="H406" s="300">
        <v>1.45</v>
      </c>
      <c r="I406" s="284">
        <f>(H406*'Информация о ценах'!$D$68+EAST_TG_19RUB!H406*'Информация о ценах'!$D$68*'Информация о ценах'!$E$68)*'Информация о ценах'!$B$6*1.02*1.2</f>
        <v>73.210499999999996</v>
      </c>
      <c r="J406" s="285"/>
      <c r="K406" s="286">
        <f t="shared" si="6"/>
        <v>0</v>
      </c>
    </row>
    <row r="407" spans="1:11" s="227" customFormat="1" x14ac:dyDescent="0.35">
      <c r="A407" s="29" t="s">
        <v>3730</v>
      </c>
      <c r="B407" s="299" t="s">
        <v>3731</v>
      </c>
      <c r="C407" s="299" t="s">
        <v>2879</v>
      </c>
      <c r="D407" s="299" t="s">
        <v>3701</v>
      </c>
      <c r="E407" s="299" t="s">
        <v>2688</v>
      </c>
      <c r="F407" s="300">
        <v>184</v>
      </c>
      <c r="G407" s="299" t="s">
        <v>229</v>
      </c>
      <c r="H407" s="300">
        <v>1.52</v>
      </c>
      <c r="I407" s="284">
        <f>(H407*'Информация о ценах'!$D$68+EAST_TG_19RUB!H407*'Информация о ценах'!$D$68*'Информация о ценах'!$E$68)*'Информация о ценах'!$B$6*1.02*1.2</f>
        <v>76.744799999999998</v>
      </c>
      <c r="J407" s="285"/>
      <c r="K407" s="286">
        <f t="shared" si="6"/>
        <v>0</v>
      </c>
    </row>
    <row r="408" spans="1:11" s="227" customFormat="1" x14ac:dyDescent="0.35">
      <c r="A408" s="29" t="s">
        <v>3732</v>
      </c>
      <c r="B408" s="299" t="s">
        <v>3733</v>
      </c>
      <c r="C408" s="299" t="s">
        <v>2879</v>
      </c>
      <c r="D408" s="299" t="s">
        <v>3701</v>
      </c>
      <c r="E408" s="299" t="s">
        <v>2711</v>
      </c>
      <c r="F408" s="300">
        <v>291</v>
      </c>
      <c r="G408" s="299" t="s">
        <v>2909</v>
      </c>
      <c r="H408" s="300">
        <v>4.6100000000000003</v>
      </c>
      <c r="I408" s="284">
        <f>(H408*'Информация о ценах'!$D$68+EAST_TG_19RUB!H408*'Информация о ценах'!$D$68*'Информация о ценах'!$E$68)*'Информация о ценах'!$B$6*1.02*1.2</f>
        <v>232.75890000000001</v>
      </c>
      <c r="J408" s="285"/>
      <c r="K408" s="286">
        <f t="shared" si="6"/>
        <v>0</v>
      </c>
    </row>
    <row r="409" spans="1:11" s="227" customFormat="1" x14ac:dyDescent="0.35">
      <c r="A409" s="29" t="s">
        <v>3734</v>
      </c>
      <c r="B409" s="299" t="s">
        <v>3735</v>
      </c>
      <c r="C409" s="299" t="s">
        <v>2879</v>
      </c>
      <c r="D409" s="299" t="s">
        <v>3701</v>
      </c>
      <c r="E409" s="299" t="s">
        <v>2689</v>
      </c>
      <c r="F409" s="300">
        <v>290</v>
      </c>
      <c r="G409" s="299" t="s">
        <v>2909</v>
      </c>
      <c r="H409" s="300">
        <v>2.5</v>
      </c>
      <c r="I409" s="284">
        <f>(H409*'Информация о ценах'!$D$68+EAST_TG_19RUB!H409*'Информация о ценах'!$D$68*'Информация о ценах'!$E$68)*'Информация о ценах'!$B$6*1.02*1.2</f>
        <v>126.22499999999999</v>
      </c>
      <c r="J409" s="285"/>
      <c r="K409" s="286">
        <f t="shared" si="6"/>
        <v>0</v>
      </c>
    </row>
    <row r="410" spans="1:11" s="227" customFormat="1" x14ac:dyDescent="0.35">
      <c r="A410" s="29" t="s">
        <v>3736</v>
      </c>
      <c r="B410" s="299" t="s">
        <v>3737</v>
      </c>
      <c r="C410" s="299" t="s">
        <v>2879</v>
      </c>
      <c r="D410" s="299" t="s">
        <v>3701</v>
      </c>
      <c r="E410" s="299" t="s">
        <v>2712</v>
      </c>
      <c r="F410" s="300">
        <v>380</v>
      </c>
      <c r="G410" s="299" t="s">
        <v>2891</v>
      </c>
      <c r="H410" s="300">
        <v>5.67</v>
      </c>
      <c r="I410" s="284">
        <f>(H410*'Информация о ценах'!$D$68+EAST_TG_19RUB!H410*'Информация о ценах'!$D$68*'Информация о ценах'!$E$68)*'Информация о ценах'!$B$6*1.02*1.2</f>
        <v>286.2783</v>
      </c>
      <c r="J410" s="285"/>
      <c r="K410" s="286">
        <f t="shared" si="6"/>
        <v>0</v>
      </c>
    </row>
    <row r="411" spans="1:11" s="227" customFormat="1" x14ac:dyDescent="0.35">
      <c r="A411" s="29" t="s">
        <v>3738</v>
      </c>
      <c r="B411" s="299" t="s">
        <v>3739</v>
      </c>
      <c r="C411" s="299" t="s">
        <v>2879</v>
      </c>
      <c r="D411" s="299" t="s">
        <v>3701</v>
      </c>
      <c r="E411" s="299" t="s">
        <v>2713</v>
      </c>
      <c r="F411" s="300">
        <v>376</v>
      </c>
      <c r="G411" s="299" t="s">
        <v>2891</v>
      </c>
      <c r="H411" s="300">
        <v>3.68</v>
      </c>
      <c r="I411" s="284">
        <f>(H411*'Информация о ценах'!$D$68+EAST_TG_19RUB!H411*'Информация о ценах'!$D$68*'Информация о ценах'!$E$68)*'Информация о ценах'!$B$6*1.02*1.2</f>
        <v>185.80320000000003</v>
      </c>
      <c r="J411" s="285"/>
      <c r="K411" s="286">
        <f t="shared" si="6"/>
        <v>0</v>
      </c>
    </row>
    <row r="412" spans="1:11" s="227" customFormat="1" x14ac:dyDescent="0.35">
      <c r="A412" s="29" t="s">
        <v>3740</v>
      </c>
      <c r="B412" s="299" t="s">
        <v>3741</v>
      </c>
      <c r="C412" s="299" t="s">
        <v>2879</v>
      </c>
      <c r="D412" s="299" t="s">
        <v>3701</v>
      </c>
      <c r="E412" s="299" t="s">
        <v>2714</v>
      </c>
      <c r="F412" s="300">
        <v>421</v>
      </c>
      <c r="G412" s="299" t="s">
        <v>2759</v>
      </c>
      <c r="H412" s="300">
        <v>4.04</v>
      </c>
      <c r="I412" s="284">
        <f>(H412*'Информация о ценах'!$D$68+EAST_TG_19RUB!H412*'Информация о ценах'!$D$68*'Информация о ценах'!$E$68)*'Информация о ценах'!$B$6*1.02*1.2</f>
        <v>203.97960000000003</v>
      </c>
      <c r="J412" s="285"/>
      <c r="K412" s="286">
        <f t="shared" si="6"/>
        <v>0</v>
      </c>
    </row>
    <row r="413" spans="1:11" s="227" customFormat="1" x14ac:dyDescent="0.35">
      <c r="A413" s="29" t="s">
        <v>3742</v>
      </c>
      <c r="B413" s="299" t="s">
        <v>3743</v>
      </c>
      <c r="C413" s="299" t="s">
        <v>2879</v>
      </c>
      <c r="D413" s="299" t="s">
        <v>3701</v>
      </c>
      <c r="E413" s="299" t="s">
        <v>2724</v>
      </c>
      <c r="F413" s="300">
        <v>522</v>
      </c>
      <c r="G413" s="299" t="s">
        <v>2816</v>
      </c>
      <c r="H413" s="300">
        <v>6.61</v>
      </c>
      <c r="I413" s="284">
        <f>(H413*'Информация о ценах'!$D$68+EAST_TG_19RUB!H413*'Информация о ценах'!$D$68*'Информация о ценах'!$E$68)*'Информация о ценах'!$B$6*1.02*1.2</f>
        <v>333.73890000000006</v>
      </c>
      <c r="J413" s="285"/>
      <c r="K413" s="286">
        <f t="shared" si="6"/>
        <v>0</v>
      </c>
    </row>
    <row r="414" spans="1:11" s="227" customFormat="1" x14ac:dyDescent="0.35">
      <c r="A414" s="29" t="s">
        <v>3744</v>
      </c>
      <c r="B414" s="299" t="s">
        <v>3745</v>
      </c>
      <c r="C414" s="299" t="s">
        <v>2879</v>
      </c>
      <c r="D414" s="299" t="s">
        <v>3701</v>
      </c>
      <c r="E414" s="299" t="s">
        <v>2715</v>
      </c>
      <c r="F414" s="300">
        <v>576</v>
      </c>
      <c r="G414" s="299" t="s">
        <v>2796</v>
      </c>
      <c r="H414" s="300">
        <v>10.1</v>
      </c>
      <c r="I414" s="284">
        <f>(H414*'Информация о ценах'!$D$68+EAST_TG_19RUB!H414*'Информация о ценах'!$D$68*'Информация о ценах'!$E$68)*'Информация о ценах'!$B$6*1.02*1.2</f>
        <v>509.94900000000001</v>
      </c>
      <c r="J414" s="285"/>
      <c r="K414" s="286">
        <f t="shared" si="6"/>
        <v>0</v>
      </c>
    </row>
    <row r="415" spans="1:11" s="227" customFormat="1" x14ac:dyDescent="0.35">
      <c r="A415" s="29" t="s">
        <v>3746</v>
      </c>
      <c r="B415" s="299" t="s">
        <v>3747</v>
      </c>
      <c r="C415" s="299" t="s">
        <v>2879</v>
      </c>
      <c r="D415" s="299" t="s">
        <v>3701</v>
      </c>
      <c r="E415" s="299" t="s">
        <v>2716</v>
      </c>
      <c r="F415" s="300">
        <v>679</v>
      </c>
      <c r="G415" s="299" t="s">
        <v>2796</v>
      </c>
      <c r="H415" s="300">
        <v>6.51</v>
      </c>
      <c r="I415" s="284">
        <f>(H415*'Информация о ценах'!$D$68+EAST_TG_19RUB!H415*'Информация о ценах'!$D$68*'Информация о ценах'!$E$68)*'Информация о ценах'!$B$6*1.02*1.2</f>
        <v>328.68990000000002</v>
      </c>
      <c r="J415" s="285"/>
      <c r="K415" s="286">
        <f t="shared" si="6"/>
        <v>0</v>
      </c>
    </row>
    <row r="416" spans="1:11" s="227" customFormat="1" x14ac:dyDescent="0.35">
      <c r="A416" s="29" t="s">
        <v>3748</v>
      </c>
      <c r="B416" s="299" t="s">
        <v>3749</v>
      </c>
      <c r="C416" s="299" t="s">
        <v>2879</v>
      </c>
      <c r="D416" s="299" t="s">
        <v>3701</v>
      </c>
      <c r="E416" s="299" t="s">
        <v>2725</v>
      </c>
      <c r="F416" s="129">
        <v>1103</v>
      </c>
      <c r="G416" s="299" t="s">
        <v>2970</v>
      </c>
      <c r="H416" s="300">
        <v>22.92</v>
      </c>
      <c r="I416" s="284">
        <f>(H416*'Информация о ценах'!$D$68+EAST_TG_19RUB!H416*'Информация о ценах'!$D$68*'Информация о ценах'!$E$68)*'Информация о ценах'!$B$6*1.02*1.2</f>
        <v>1157.2308</v>
      </c>
      <c r="J416" s="285"/>
      <c r="K416" s="286">
        <f t="shared" si="6"/>
        <v>0</v>
      </c>
    </row>
    <row r="417" spans="1:11" s="227" customFormat="1" x14ac:dyDescent="0.35">
      <c r="A417" s="29" t="s">
        <v>3750</v>
      </c>
      <c r="B417" s="299" t="s">
        <v>3751</v>
      </c>
      <c r="C417" s="299" t="s">
        <v>2912</v>
      </c>
      <c r="D417" s="299" t="s">
        <v>3752</v>
      </c>
      <c r="E417" s="299" t="s">
        <v>2783</v>
      </c>
      <c r="F417" s="300">
        <v>39</v>
      </c>
      <c r="G417" s="299" t="s">
        <v>1129</v>
      </c>
      <c r="H417" s="300">
        <v>1.24</v>
      </c>
      <c r="I417" s="284">
        <f>(H417*'Информация о ценах'!$D$68+EAST_TG_19RUB!H417*'Информация о ценах'!$D$68*'Информация о ценах'!$E$68)*'Информация о ценах'!$B$6*1.02*1.2</f>
        <v>62.607600000000005</v>
      </c>
      <c r="J417" s="285"/>
      <c r="K417" s="286">
        <f t="shared" si="6"/>
        <v>0</v>
      </c>
    </row>
    <row r="418" spans="1:11" s="227" customFormat="1" x14ac:dyDescent="0.35">
      <c r="A418" s="29" t="s">
        <v>3753</v>
      </c>
      <c r="B418" s="299" t="s">
        <v>3754</v>
      </c>
      <c r="C418" s="299" t="s">
        <v>2912</v>
      </c>
      <c r="D418" s="299" t="s">
        <v>3752</v>
      </c>
      <c r="E418" s="299" t="s">
        <v>2786</v>
      </c>
      <c r="F418" s="300">
        <v>62</v>
      </c>
      <c r="G418" s="299" t="s">
        <v>1094</v>
      </c>
      <c r="H418" s="300">
        <v>1.1599999999999999</v>
      </c>
      <c r="I418" s="284">
        <f>(H418*'Информация о ценах'!$D$68+EAST_TG_19RUB!H418*'Информация о ценах'!$D$68*'Информация о ценах'!$E$68)*'Информация о ценах'!$B$6*1.02*1.2</f>
        <v>58.568399999999997</v>
      </c>
      <c r="J418" s="285"/>
      <c r="K418" s="286">
        <f t="shared" si="6"/>
        <v>0</v>
      </c>
    </row>
    <row r="419" spans="1:11" s="227" customFormat="1" x14ac:dyDescent="0.35">
      <c r="A419" s="29" t="s">
        <v>3755</v>
      </c>
      <c r="B419" s="299" t="s">
        <v>3756</v>
      </c>
      <c r="C419" s="299" t="s">
        <v>2912</v>
      </c>
      <c r="D419" s="299" t="s">
        <v>3752</v>
      </c>
      <c r="E419" s="299" t="s">
        <v>595</v>
      </c>
      <c r="F419" s="300">
        <v>87</v>
      </c>
      <c r="G419" s="299" t="s">
        <v>1416</v>
      </c>
      <c r="H419" s="300">
        <v>0.57999999999999996</v>
      </c>
      <c r="I419" s="284">
        <f>(H419*'Информация о ценах'!$D$68+EAST_TG_19RUB!H419*'Информация о ценах'!$D$68*'Информация о ценах'!$E$68)*'Информация о ценах'!$B$6*1.02*1.2</f>
        <v>29.284199999999998</v>
      </c>
      <c r="J419" s="285"/>
      <c r="K419" s="286">
        <f t="shared" si="6"/>
        <v>0</v>
      </c>
    </row>
    <row r="420" spans="1:11" s="227" customFormat="1" x14ac:dyDescent="0.35">
      <c r="A420" s="29" t="s">
        <v>3757</v>
      </c>
      <c r="B420" s="299" t="s">
        <v>3758</v>
      </c>
      <c r="C420" s="299" t="s">
        <v>2912</v>
      </c>
      <c r="D420" s="299" t="s">
        <v>3752</v>
      </c>
      <c r="E420" s="299" t="s">
        <v>617</v>
      </c>
      <c r="F420" s="300">
        <v>138</v>
      </c>
      <c r="G420" s="299" t="s">
        <v>107</v>
      </c>
      <c r="H420" s="300">
        <v>1.31</v>
      </c>
      <c r="I420" s="284">
        <f>(H420*'Информация о ценах'!$D$68+EAST_TG_19RUB!H420*'Информация о ценах'!$D$68*'Информация о ценах'!$E$68)*'Информация о ценах'!$B$6*1.02*1.2</f>
        <v>66.141900000000007</v>
      </c>
      <c r="J420" s="285"/>
      <c r="K420" s="286">
        <f t="shared" si="6"/>
        <v>0</v>
      </c>
    </row>
    <row r="421" spans="1:11" s="227" customFormat="1" x14ac:dyDescent="0.35">
      <c r="A421" s="29" t="s">
        <v>3759</v>
      </c>
      <c r="B421" s="299" t="s">
        <v>3760</v>
      </c>
      <c r="C421" s="299" t="s">
        <v>2912</v>
      </c>
      <c r="D421" s="299" t="s">
        <v>3752</v>
      </c>
      <c r="E421" s="299" t="s">
        <v>101</v>
      </c>
      <c r="F421" s="300">
        <v>208</v>
      </c>
      <c r="G421" s="299" t="s">
        <v>186</v>
      </c>
      <c r="H421" s="300">
        <v>1.45</v>
      </c>
      <c r="I421" s="284">
        <f>(H421*'Информация о ценах'!$D$68+EAST_TG_19RUB!H421*'Информация о ценах'!$D$68*'Информация о ценах'!$E$68)*'Информация о ценах'!$B$6*1.02*1.2</f>
        <v>73.210499999999996</v>
      </c>
      <c r="J421" s="285"/>
      <c r="K421" s="286">
        <f t="shared" si="6"/>
        <v>0</v>
      </c>
    </row>
    <row r="422" spans="1:11" s="227" customFormat="1" x14ac:dyDescent="0.35">
      <c r="A422" s="29" t="s">
        <v>3761</v>
      </c>
      <c r="B422" s="299" t="s">
        <v>3762</v>
      </c>
      <c r="C422" s="299" t="s">
        <v>2912</v>
      </c>
      <c r="D422" s="299" t="s">
        <v>3752</v>
      </c>
      <c r="E422" s="299" t="s">
        <v>2795</v>
      </c>
      <c r="F422" s="300">
        <v>389</v>
      </c>
      <c r="G422" s="299" t="s">
        <v>2759</v>
      </c>
      <c r="H422" s="300">
        <v>2.5299999999999998</v>
      </c>
      <c r="I422" s="284">
        <f>(H422*'Информация о ценах'!$D$68+EAST_TG_19RUB!H422*'Информация о ценах'!$D$68*'Информация о ценах'!$E$68)*'Информация о ценах'!$B$6*1.02*1.2</f>
        <v>127.73969999999998</v>
      </c>
      <c r="J422" s="285"/>
      <c r="K422" s="286">
        <f t="shared" si="6"/>
        <v>0</v>
      </c>
    </row>
    <row r="423" spans="1:11" s="227" customFormat="1" x14ac:dyDescent="0.35">
      <c r="A423" s="29" t="s">
        <v>3763</v>
      </c>
      <c r="B423" s="299" t="s">
        <v>3764</v>
      </c>
      <c r="C423" s="299" t="s">
        <v>2912</v>
      </c>
      <c r="D423" s="299" t="s">
        <v>3752</v>
      </c>
      <c r="E423" s="299" t="s">
        <v>2799</v>
      </c>
      <c r="F423" s="300">
        <v>478</v>
      </c>
      <c r="G423" s="299" t="s">
        <v>2813</v>
      </c>
      <c r="H423" s="300">
        <v>5.43</v>
      </c>
      <c r="I423" s="284">
        <f>(H423*'Информация о ценах'!$D$68+EAST_TG_19RUB!H423*'Информация о ценах'!$D$68*'Информация о ценах'!$E$68)*'Информация о ценах'!$B$6*1.02*1.2</f>
        <v>274.16069999999996</v>
      </c>
      <c r="J423" s="285"/>
      <c r="K423" s="286">
        <f t="shared" si="6"/>
        <v>0</v>
      </c>
    </row>
    <row r="424" spans="1:11" s="227" customFormat="1" x14ac:dyDescent="0.35">
      <c r="A424" s="29" t="s">
        <v>3765</v>
      </c>
      <c r="B424" s="299" t="s">
        <v>3766</v>
      </c>
      <c r="C424" s="299" t="s">
        <v>2912</v>
      </c>
      <c r="D424" s="299" t="s">
        <v>3752</v>
      </c>
      <c r="E424" s="299" t="s">
        <v>2207</v>
      </c>
      <c r="F424" s="300">
        <v>862</v>
      </c>
      <c r="G424" s="299" t="s">
        <v>2834</v>
      </c>
      <c r="H424" s="300">
        <v>5.07</v>
      </c>
      <c r="I424" s="284">
        <f>(H424*'Информация о ценах'!$D$68+EAST_TG_19RUB!H424*'Информация о ценах'!$D$68*'Информация о ценах'!$E$68)*'Информация о ценах'!$B$6*1.02*1.2</f>
        <v>255.98430000000005</v>
      </c>
      <c r="J424" s="285"/>
      <c r="K424" s="286">
        <f t="shared" si="6"/>
        <v>0</v>
      </c>
    </row>
    <row r="425" spans="1:11" s="227" customFormat="1" x14ac:dyDescent="0.35">
      <c r="A425" s="29" t="s">
        <v>3767</v>
      </c>
      <c r="B425" s="299" t="s">
        <v>3768</v>
      </c>
      <c r="C425" s="299" t="s">
        <v>2912</v>
      </c>
      <c r="D425" s="299" t="s">
        <v>3752</v>
      </c>
      <c r="E425" s="299" t="s">
        <v>2840</v>
      </c>
      <c r="F425" s="129">
        <v>1422</v>
      </c>
      <c r="G425" s="299" t="s">
        <v>2930</v>
      </c>
      <c r="H425" s="300">
        <v>12.25</v>
      </c>
      <c r="I425" s="284">
        <f>(H425*'Информация о ценах'!$D$68+EAST_TG_19RUB!H425*'Информация о ценах'!$D$68*'Информация о ценах'!$E$68)*'Информация о ценах'!$B$6*1.02*1.2</f>
        <v>618.50250000000005</v>
      </c>
      <c r="J425" s="285"/>
      <c r="K425" s="286">
        <f t="shared" si="6"/>
        <v>0</v>
      </c>
    </row>
    <row r="426" spans="1:11" s="227" customFormat="1" x14ac:dyDescent="0.35">
      <c r="A426" s="29" t="s">
        <v>3769</v>
      </c>
      <c r="B426" s="299" t="s">
        <v>3770</v>
      </c>
      <c r="C426" s="299" t="s">
        <v>2912</v>
      </c>
      <c r="D426" s="299" t="s">
        <v>3752</v>
      </c>
      <c r="E426" s="299" t="s">
        <v>2211</v>
      </c>
      <c r="F426" s="129">
        <v>1802</v>
      </c>
      <c r="G426" s="299" t="s">
        <v>2900</v>
      </c>
      <c r="H426" s="300">
        <v>16.18</v>
      </c>
      <c r="I426" s="284">
        <f>(H426*'Информация о ценах'!$D$68+EAST_TG_19RUB!H426*'Информация о ценах'!$D$68*'Информация о ценах'!$E$68)*'Информация о ценах'!$B$6*1.02*1.2</f>
        <v>816.92820000000017</v>
      </c>
      <c r="J426" s="285"/>
      <c r="K426" s="286">
        <f t="shared" si="6"/>
        <v>0</v>
      </c>
    </row>
    <row r="427" spans="1:11" s="227" customFormat="1" x14ac:dyDescent="0.35">
      <c r="A427" s="29" t="s">
        <v>3771</v>
      </c>
      <c r="B427" s="299" t="s">
        <v>3772</v>
      </c>
      <c r="C427" s="299" t="s">
        <v>2912</v>
      </c>
      <c r="D427" s="299" t="s">
        <v>3752</v>
      </c>
      <c r="E427" s="299" t="s">
        <v>2214</v>
      </c>
      <c r="F427" s="129">
        <v>3400</v>
      </c>
      <c r="G427" s="299" t="s">
        <v>2844</v>
      </c>
      <c r="H427" s="300">
        <v>27.15</v>
      </c>
      <c r="I427" s="284">
        <f>(H427*'Информация о ценах'!$D$68+EAST_TG_19RUB!H427*'Информация о ценах'!$D$68*'Информация о ценах'!$E$68)*'Информация о ценах'!$B$6*1.02*1.2</f>
        <v>1370.8035</v>
      </c>
      <c r="J427" s="285"/>
      <c r="K427" s="286">
        <f t="shared" si="6"/>
        <v>0</v>
      </c>
    </row>
    <row r="428" spans="1:11" s="227" customFormat="1" x14ac:dyDescent="0.35">
      <c r="A428" s="29" t="s">
        <v>3773</v>
      </c>
      <c r="B428" s="299" t="s">
        <v>3774</v>
      </c>
      <c r="C428" s="299" t="s">
        <v>2935</v>
      </c>
      <c r="D428" s="299" t="s">
        <v>3775</v>
      </c>
      <c r="E428" s="299" t="s">
        <v>595</v>
      </c>
      <c r="F428" s="300">
        <v>253</v>
      </c>
      <c r="G428" s="299" t="s">
        <v>148</v>
      </c>
      <c r="H428" s="300">
        <v>4.7</v>
      </c>
      <c r="I428" s="284">
        <f>(H428*'Информация о ценах'!$D$68+EAST_TG_19RUB!H428*'Информация о ценах'!$D$68*'Информация о ценах'!$E$68)*'Информация о ценах'!$B$6*1.02*1.2</f>
        <v>237.30300000000003</v>
      </c>
      <c r="J428" s="285"/>
      <c r="K428" s="286">
        <f t="shared" si="6"/>
        <v>0</v>
      </c>
    </row>
    <row r="429" spans="1:11" s="227" customFormat="1" x14ac:dyDescent="0.35">
      <c r="A429" s="29" t="s">
        <v>3776</v>
      </c>
      <c r="B429" s="299" t="s">
        <v>3777</v>
      </c>
      <c r="C429" s="299" t="s">
        <v>2935</v>
      </c>
      <c r="D429" s="299" t="s">
        <v>3775</v>
      </c>
      <c r="E429" s="299" t="s">
        <v>617</v>
      </c>
      <c r="F429" s="300">
        <v>379</v>
      </c>
      <c r="G429" s="299" t="s">
        <v>170</v>
      </c>
      <c r="H429" s="300">
        <v>5.16</v>
      </c>
      <c r="I429" s="284">
        <f>(H429*'Информация о ценах'!$D$68+EAST_TG_19RUB!H429*'Информация о ценах'!$D$68*'Информация о ценах'!$E$68)*'Информация о ценах'!$B$6*1.02*1.2</f>
        <v>260.52840000000003</v>
      </c>
      <c r="J429" s="285"/>
      <c r="K429" s="286">
        <f t="shared" si="6"/>
        <v>0</v>
      </c>
    </row>
    <row r="430" spans="1:11" s="227" customFormat="1" x14ac:dyDescent="0.35">
      <c r="A430" s="29" t="s">
        <v>3778</v>
      </c>
      <c r="B430" s="299" t="s">
        <v>3779</v>
      </c>
      <c r="C430" s="299" t="s">
        <v>2935</v>
      </c>
      <c r="D430" s="299" t="s">
        <v>3775</v>
      </c>
      <c r="E430" s="299" t="s">
        <v>101</v>
      </c>
      <c r="F430" s="300">
        <v>490</v>
      </c>
      <c r="G430" s="299" t="s">
        <v>180</v>
      </c>
      <c r="H430" s="300">
        <v>5.05</v>
      </c>
      <c r="I430" s="284">
        <f>(H430*'Информация о ценах'!$D$68+EAST_TG_19RUB!H430*'Информация о ценах'!$D$68*'Информация о ценах'!$E$68)*'Информация о ценах'!$B$6*1.02*1.2</f>
        <v>254.97450000000001</v>
      </c>
      <c r="J430" s="285"/>
      <c r="K430" s="286">
        <f t="shared" si="6"/>
        <v>0</v>
      </c>
    </row>
    <row r="431" spans="1:11" s="227" customFormat="1" x14ac:dyDescent="0.35">
      <c r="A431" s="29" t="s">
        <v>3780</v>
      </c>
      <c r="B431" s="299" t="s">
        <v>3781</v>
      </c>
      <c r="C431" s="299" t="s">
        <v>2935</v>
      </c>
      <c r="D431" s="299" t="s">
        <v>3775</v>
      </c>
      <c r="E431" s="299" t="s">
        <v>2795</v>
      </c>
      <c r="F431" s="300">
        <v>804</v>
      </c>
      <c r="G431" s="299" t="s">
        <v>2796</v>
      </c>
      <c r="H431" s="300">
        <v>7.62</v>
      </c>
      <c r="I431" s="284">
        <f>(H431*'Информация о ценах'!$D$68+EAST_TG_19RUB!H431*'Информация о ценах'!$D$68*'Информация о ценах'!$E$68)*'Информация о ценах'!$B$6*1.02*1.2</f>
        <v>384.73380000000003</v>
      </c>
      <c r="J431" s="285"/>
      <c r="K431" s="286">
        <f t="shared" si="6"/>
        <v>0</v>
      </c>
    </row>
    <row r="432" spans="1:11" s="227" customFormat="1" x14ac:dyDescent="0.35">
      <c r="A432" s="29" t="s">
        <v>3782</v>
      </c>
      <c r="B432" s="299" t="s">
        <v>3783</v>
      </c>
      <c r="C432" s="299" t="s">
        <v>2935</v>
      </c>
      <c r="D432" s="299" t="s">
        <v>3775</v>
      </c>
      <c r="E432" s="299" t="s">
        <v>2799</v>
      </c>
      <c r="F432" s="129">
        <v>1000</v>
      </c>
      <c r="G432" s="299" t="s">
        <v>2943</v>
      </c>
      <c r="H432" s="300">
        <v>15.75</v>
      </c>
      <c r="I432" s="284">
        <f>(H432*'Информация о ценах'!$D$68+EAST_TG_19RUB!H432*'Информация о ценах'!$D$68*'Информация о ценах'!$E$68)*'Информация о ценах'!$B$6*1.02*1.2</f>
        <v>795.21750000000009</v>
      </c>
      <c r="J432" s="285"/>
      <c r="K432" s="286">
        <f t="shared" si="6"/>
        <v>0</v>
      </c>
    </row>
    <row r="433" spans="1:11" s="227" customFormat="1" x14ac:dyDescent="0.35">
      <c r="A433" s="29" t="s">
        <v>3784</v>
      </c>
      <c r="B433" s="299" t="s">
        <v>3785</v>
      </c>
      <c r="C433" s="299" t="s">
        <v>2935</v>
      </c>
      <c r="D433" s="299" t="s">
        <v>3775</v>
      </c>
      <c r="E433" s="299" t="s">
        <v>2207</v>
      </c>
      <c r="F433" s="129">
        <v>1620</v>
      </c>
      <c r="G433" s="299" t="s">
        <v>2819</v>
      </c>
      <c r="H433" s="300">
        <v>23.45</v>
      </c>
      <c r="I433" s="284">
        <f>(H433*'Информация о ценах'!$D$68+EAST_TG_19RUB!H433*'Информация о ценах'!$D$68*'Информация о ценах'!$E$68)*'Информация о ценах'!$B$6*1.02*1.2</f>
        <v>1183.9905000000001</v>
      </c>
      <c r="J433" s="285"/>
      <c r="K433" s="286">
        <f t="shared" si="6"/>
        <v>0</v>
      </c>
    </row>
    <row r="434" spans="1:11" s="227" customFormat="1" x14ac:dyDescent="0.35">
      <c r="A434" s="29" t="s">
        <v>3786</v>
      </c>
      <c r="B434" s="299" t="s">
        <v>3787</v>
      </c>
      <c r="C434" s="299" t="s">
        <v>2935</v>
      </c>
      <c r="D434" s="299" t="s">
        <v>3775</v>
      </c>
      <c r="E434" s="299" t="s">
        <v>2840</v>
      </c>
      <c r="F434" s="129">
        <v>2600</v>
      </c>
      <c r="G434" s="299" t="s">
        <v>3042</v>
      </c>
      <c r="H434" s="300">
        <v>35.450000000000003</v>
      </c>
      <c r="I434" s="284">
        <f>(H434*'Информация о ценах'!$D$68+EAST_TG_19RUB!H434*'Информация о ценах'!$D$68*'Информация о ценах'!$E$68)*'Информация о ценах'!$B$6*1.02*1.2</f>
        <v>1789.8705000000002</v>
      </c>
      <c r="J434" s="285"/>
      <c r="K434" s="286">
        <f t="shared" si="6"/>
        <v>0</v>
      </c>
    </row>
    <row r="435" spans="1:11" s="227" customFormat="1" x14ac:dyDescent="0.35">
      <c r="A435" s="29" t="s">
        <v>3788</v>
      </c>
      <c r="B435" s="299" t="s">
        <v>3789</v>
      </c>
      <c r="C435" s="299" t="s">
        <v>2946</v>
      </c>
      <c r="D435" s="299" t="s">
        <v>3790</v>
      </c>
      <c r="E435" s="299" t="s">
        <v>595</v>
      </c>
      <c r="F435" s="300">
        <v>225</v>
      </c>
      <c r="G435" s="299" t="s">
        <v>148</v>
      </c>
      <c r="H435" s="300">
        <v>3.28</v>
      </c>
      <c r="I435" s="284">
        <f>(H435*'Информация о ценах'!$D$68+EAST_TG_19RUB!H435*'Информация о ценах'!$D$68*'Информация о ценах'!$E$68)*'Информация о ценах'!$B$6*1.02*1.2</f>
        <v>165.60720000000001</v>
      </c>
      <c r="J435" s="285"/>
      <c r="K435" s="286">
        <f t="shared" si="6"/>
        <v>0</v>
      </c>
    </row>
    <row r="436" spans="1:11" s="227" customFormat="1" x14ac:dyDescent="0.35">
      <c r="A436" s="29" t="s">
        <v>3791</v>
      </c>
      <c r="B436" s="299" t="s">
        <v>3792</v>
      </c>
      <c r="C436" s="299" t="s">
        <v>2946</v>
      </c>
      <c r="D436" s="299" t="s">
        <v>3790</v>
      </c>
      <c r="E436" s="299" t="s">
        <v>617</v>
      </c>
      <c r="F436" s="300">
        <v>371</v>
      </c>
      <c r="G436" s="299" t="s">
        <v>170</v>
      </c>
      <c r="H436" s="300">
        <v>4.3</v>
      </c>
      <c r="I436" s="284">
        <f>(H436*'Информация о ценах'!$D$68+EAST_TG_19RUB!H436*'Информация о ценах'!$D$68*'Информация о ценах'!$E$68)*'Информация о ценах'!$B$6*1.02*1.2</f>
        <v>217.10700000000006</v>
      </c>
      <c r="J436" s="285"/>
      <c r="K436" s="286">
        <f t="shared" si="6"/>
        <v>0</v>
      </c>
    </row>
    <row r="437" spans="1:11" s="227" customFormat="1" x14ac:dyDescent="0.35">
      <c r="A437" s="29" t="s">
        <v>3793</v>
      </c>
      <c r="B437" s="299" t="s">
        <v>3794</v>
      </c>
      <c r="C437" s="299" t="s">
        <v>2946</v>
      </c>
      <c r="D437" s="299" t="s">
        <v>3790</v>
      </c>
      <c r="E437" s="299" t="s">
        <v>101</v>
      </c>
      <c r="F437" s="300">
        <v>482</v>
      </c>
      <c r="G437" s="299" t="s">
        <v>180</v>
      </c>
      <c r="H437" s="300">
        <v>5.45</v>
      </c>
      <c r="I437" s="284">
        <f>(H437*'Информация о ценах'!$D$68+EAST_TG_19RUB!H437*'Информация о ценах'!$D$68*'Информация о ценах'!$E$68)*'Информация о ценах'!$B$6*1.02*1.2</f>
        <v>275.1705</v>
      </c>
      <c r="J437" s="285"/>
      <c r="K437" s="286">
        <f t="shared" si="6"/>
        <v>0</v>
      </c>
    </row>
    <row r="438" spans="1:11" s="227" customFormat="1" x14ac:dyDescent="0.35">
      <c r="A438" s="29" t="s">
        <v>3795</v>
      </c>
      <c r="B438" s="299" t="s">
        <v>3796</v>
      </c>
      <c r="C438" s="299" t="s">
        <v>2946</v>
      </c>
      <c r="D438" s="299" t="s">
        <v>3790</v>
      </c>
      <c r="E438" s="299" t="s">
        <v>2795</v>
      </c>
      <c r="F438" s="300">
        <v>821</v>
      </c>
      <c r="G438" s="299" t="s">
        <v>2796</v>
      </c>
      <c r="H438" s="300">
        <v>13.19</v>
      </c>
      <c r="I438" s="284">
        <f>(H438*'Информация о ценах'!$D$68+EAST_TG_19RUB!H438*'Информация о ценах'!$D$68*'Информация о ценах'!$E$68)*'Информация о ценах'!$B$6*1.02*1.2</f>
        <v>665.96309999999994</v>
      </c>
      <c r="J438" s="285"/>
      <c r="K438" s="286">
        <f t="shared" si="6"/>
        <v>0</v>
      </c>
    </row>
    <row r="439" spans="1:11" s="227" customFormat="1" x14ac:dyDescent="0.35">
      <c r="A439" s="29" t="s">
        <v>3797</v>
      </c>
      <c r="B439" s="299" t="s">
        <v>3798</v>
      </c>
      <c r="C439" s="299" t="s">
        <v>2946</v>
      </c>
      <c r="D439" s="299" t="s">
        <v>3790</v>
      </c>
      <c r="E439" s="299" t="s">
        <v>2799</v>
      </c>
      <c r="F439" s="129">
        <v>1020</v>
      </c>
      <c r="G439" s="299" t="s">
        <v>2943</v>
      </c>
      <c r="H439" s="300">
        <v>15.75</v>
      </c>
      <c r="I439" s="284">
        <f>(H439*'Информация о ценах'!$D$68+EAST_TG_19RUB!H439*'Информация о ценах'!$D$68*'Информация о ценах'!$E$68)*'Информация о ценах'!$B$6*1.02*1.2</f>
        <v>795.21750000000009</v>
      </c>
      <c r="J439" s="285"/>
      <c r="K439" s="286">
        <f t="shared" si="6"/>
        <v>0</v>
      </c>
    </row>
    <row r="440" spans="1:11" s="227" customFormat="1" x14ac:dyDescent="0.35">
      <c r="A440" s="29" t="s">
        <v>3799</v>
      </c>
      <c r="B440" s="299" t="s">
        <v>3800</v>
      </c>
      <c r="C440" s="299" t="s">
        <v>2946</v>
      </c>
      <c r="D440" s="299" t="s">
        <v>3790</v>
      </c>
      <c r="E440" s="299" t="s">
        <v>2207</v>
      </c>
      <c r="F440" s="129">
        <v>1700</v>
      </c>
      <c r="G440" s="299" t="s">
        <v>2819</v>
      </c>
      <c r="H440" s="300">
        <v>18.04</v>
      </c>
      <c r="I440" s="284">
        <f>(H440*'Информация о ценах'!$D$68+EAST_TG_19RUB!H440*'Информация о ценах'!$D$68*'Информация о ценах'!$E$68)*'Информация о ценах'!$B$6*1.02*1.2</f>
        <v>910.83960000000013</v>
      </c>
      <c r="J440" s="285"/>
      <c r="K440" s="286">
        <f t="shared" si="6"/>
        <v>0</v>
      </c>
    </row>
    <row r="441" spans="1:11" s="227" customFormat="1" x14ac:dyDescent="0.35">
      <c r="A441" s="29" t="s">
        <v>3801</v>
      </c>
      <c r="B441" s="299" t="s">
        <v>3802</v>
      </c>
      <c r="C441" s="299" t="s">
        <v>2946</v>
      </c>
      <c r="D441" s="299" t="s">
        <v>3790</v>
      </c>
      <c r="E441" s="299" t="s">
        <v>2840</v>
      </c>
      <c r="F441" s="129">
        <v>2600</v>
      </c>
      <c r="G441" s="299" t="s">
        <v>3042</v>
      </c>
      <c r="H441" s="300">
        <v>38.729999999999997</v>
      </c>
      <c r="I441" s="284">
        <f>(H441*'Информация о ценах'!$D$68+EAST_TG_19RUB!H441*'Информация о ценах'!$D$68*'Информация о ценах'!$E$68)*'Информация о ценах'!$B$6*1.02*1.2</f>
        <v>1955.4776999999999</v>
      </c>
      <c r="J441" s="285"/>
      <c r="K441" s="286">
        <f t="shared" si="6"/>
        <v>0</v>
      </c>
    </row>
    <row r="442" spans="1:11" s="227" customFormat="1" x14ac:dyDescent="0.35">
      <c r="A442" s="29" t="s">
        <v>3803</v>
      </c>
      <c r="B442" s="299" t="s">
        <v>3804</v>
      </c>
      <c r="C442" s="299" t="s">
        <v>2946</v>
      </c>
      <c r="D442" s="299" t="s">
        <v>3790</v>
      </c>
      <c r="E442" s="299" t="s">
        <v>2211</v>
      </c>
      <c r="F442" s="129">
        <v>3800</v>
      </c>
      <c r="G442" s="299" t="s">
        <v>3689</v>
      </c>
      <c r="H442" s="300">
        <v>73.87</v>
      </c>
      <c r="I442" s="284">
        <f>(H442*'Информация о ценах'!$D$68+EAST_TG_19RUB!H442*'Информация о ценах'!$D$68*'Информация о ценах'!$E$68)*'Информация о ценах'!$B$6*1.02*1.2</f>
        <v>3729.6963000000005</v>
      </c>
      <c r="J442" s="285"/>
      <c r="K442" s="286">
        <f t="shared" si="6"/>
        <v>0</v>
      </c>
    </row>
    <row r="443" spans="1:11" s="227" customFormat="1" x14ac:dyDescent="0.35">
      <c r="A443" s="29" t="s">
        <v>3805</v>
      </c>
      <c r="B443" s="299" t="s">
        <v>3806</v>
      </c>
      <c r="C443" s="299" t="s">
        <v>2960</v>
      </c>
      <c r="D443" s="299" t="s">
        <v>3807</v>
      </c>
      <c r="E443" s="299" t="s">
        <v>595</v>
      </c>
      <c r="F443" s="300">
        <v>286</v>
      </c>
      <c r="G443" s="299" t="s">
        <v>148</v>
      </c>
      <c r="H443" s="300">
        <v>3.33</v>
      </c>
      <c r="I443" s="284">
        <f>(H443*'Информация о ценах'!$D$68+EAST_TG_19RUB!H443*'Информация о ценах'!$D$68*'Информация о ценах'!$E$68)*'Информация о ценах'!$B$6*1.02*1.2</f>
        <v>168.13170000000002</v>
      </c>
      <c r="J443" s="285"/>
      <c r="K443" s="286">
        <f t="shared" si="6"/>
        <v>0</v>
      </c>
    </row>
    <row r="444" spans="1:11" s="227" customFormat="1" x14ac:dyDescent="0.35">
      <c r="A444" s="29" t="s">
        <v>3808</v>
      </c>
      <c r="B444" s="299" t="s">
        <v>3809</v>
      </c>
      <c r="C444" s="299" t="s">
        <v>2960</v>
      </c>
      <c r="D444" s="299" t="s">
        <v>3807</v>
      </c>
      <c r="E444" s="299" t="s">
        <v>617</v>
      </c>
      <c r="F444" s="300">
        <v>310</v>
      </c>
      <c r="G444" s="299" t="s">
        <v>180</v>
      </c>
      <c r="H444" s="300">
        <v>5.81</v>
      </c>
      <c r="I444" s="284">
        <f>(H444*'Информация о ценах'!$D$68+EAST_TG_19RUB!H444*'Информация о ценах'!$D$68*'Информация о ценах'!$E$68)*'Информация о ценах'!$B$6*1.02*1.2</f>
        <v>293.34690000000001</v>
      </c>
      <c r="J444" s="285"/>
      <c r="K444" s="286">
        <f t="shared" si="6"/>
        <v>0</v>
      </c>
    </row>
    <row r="445" spans="1:11" s="227" customFormat="1" x14ac:dyDescent="0.35">
      <c r="A445" s="29" t="s">
        <v>3810</v>
      </c>
      <c r="B445" s="299" t="s">
        <v>3811</v>
      </c>
      <c r="C445" s="299" t="s">
        <v>2960</v>
      </c>
      <c r="D445" s="299" t="s">
        <v>3807</v>
      </c>
      <c r="E445" s="299" t="s">
        <v>101</v>
      </c>
      <c r="F445" s="300">
        <v>590</v>
      </c>
      <c r="G445" s="299" t="s">
        <v>1675</v>
      </c>
      <c r="H445" s="300">
        <v>5.0999999999999996</v>
      </c>
      <c r="I445" s="284">
        <f>(H445*'Информация о ценах'!$D$68+EAST_TG_19RUB!H445*'Информация о ценах'!$D$68*'Информация о ценах'!$E$68)*'Информация о ценах'!$B$6*1.02*1.2</f>
        <v>257.49900000000002</v>
      </c>
      <c r="J445" s="285"/>
      <c r="K445" s="286">
        <f t="shared" si="6"/>
        <v>0</v>
      </c>
    </row>
    <row r="446" spans="1:11" s="227" customFormat="1" x14ac:dyDescent="0.35">
      <c r="A446" s="29" t="s">
        <v>3812</v>
      </c>
      <c r="B446" s="299" t="s">
        <v>3813</v>
      </c>
      <c r="C446" s="299" t="s">
        <v>2960</v>
      </c>
      <c r="D446" s="299" t="s">
        <v>3807</v>
      </c>
      <c r="E446" s="299" t="s">
        <v>2795</v>
      </c>
      <c r="F446" s="300">
        <v>843</v>
      </c>
      <c r="G446" s="299" t="s">
        <v>2800</v>
      </c>
      <c r="H446" s="300">
        <v>8.76</v>
      </c>
      <c r="I446" s="284">
        <f>(H446*'Информация о ценах'!$D$68+EAST_TG_19RUB!H446*'Информация о ценах'!$D$68*'Информация о ценах'!$E$68)*'Информация о ценах'!$B$6*1.02*1.2</f>
        <v>442.29240000000004</v>
      </c>
      <c r="J446" s="285"/>
      <c r="K446" s="286">
        <f t="shared" si="6"/>
        <v>0</v>
      </c>
    </row>
    <row r="447" spans="1:11" s="227" customFormat="1" x14ac:dyDescent="0.35">
      <c r="A447" s="29" t="s">
        <v>3814</v>
      </c>
      <c r="B447" s="299" t="s">
        <v>3815</v>
      </c>
      <c r="C447" s="299" t="s">
        <v>2960</v>
      </c>
      <c r="D447" s="299" t="s">
        <v>3807</v>
      </c>
      <c r="E447" s="299" t="s">
        <v>2799</v>
      </c>
      <c r="F447" s="129">
        <v>1188</v>
      </c>
      <c r="G447" s="299" t="s">
        <v>2970</v>
      </c>
      <c r="H447" s="300">
        <v>11.62</v>
      </c>
      <c r="I447" s="284">
        <f>(H447*'Информация о ценах'!$D$68+EAST_TG_19RUB!H447*'Информация о ценах'!$D$68*'Информация о ценах'!$E$68)*'Информация о ценах'!$B$6*1.02*1.2</f>
        <v>586.69380000000001</v>
      </c>
      <c r="J447" s="285"/>
      <c r="K447" s="286">
        <f t="shared" si="6"/>
        <v>0</v>
      </c>
    </row>
    <row r="448" spans="1:11" s="227" customFormat="1" x14ac:dyDescent="0.35">
      <c r="A448" s="29" t="s">
        <v>3816</v>
      </c>
      <c r="B448" s="299" t="s">
        <v>3817</v>
      </c>
      <c r="C448" s="299" t="s">
        <v>2960</v>
      </c>
      <c r="D448" s="299" t="s">
        <v>3807</v>
      </c>
      <c r="E448" s="299" t="s">
        <v>2207</v>
      </c>
      <c r="F448" s="129">
        <v>1994</v>
      </c>
      <c r="G448" s="299" t="s">
        <v>2837</v>
      </c>
      <c r="H448" s="300">
        <v>24.95</v>
      </c>
      <c r="I448" s="284">
        <f>(H448*'Информация о ценах'!$D$68+EAST_TG_19RUB!H448*'Информация о ценах'!$D$68*'Информация о ценах'!$E$68)*'Информация о ценах'!$B$6*1.02*1.2</f>
        <v>1259.7255</v>
      </c>
      <c r="J448" s="285"/>
      <c r="K448" s="286">
        <f t="shared" si="6"/>
        <v>0</v>
      </c>
    </row>
    <row r="449" spans="1:11" s="227" customFormat="1" x14ac:dyDescent="0.35">
      <c r="A449" s="29" t="s">
        <v>3819</v>
      </c>
      <c r="B449" s="299" t="s">
        <v>3820</v>
      </c>
      <c r="C449" s="299" t="s">
        <v>2975</v>
      </c>
      <c r="D449" s="299" t="s">
        <v>3818</v>
      </c>
      <c r="E449" s="299" t="s">
        <v>595</v>
      </c>
      <c r="F449" s="300">
        <v>245</v>
      </c>
      <c r="G449" s="299" t="s">
        <v>148</v>
      </c>
      <c r="H449" s="300">
        <v>3.29</v>
      </c>
      <c r="I449" s="284">
        <f>(H449*'Информация о ценах'!$D$68+EAST_TG_19RUB!H449*'Информация о ценах'!$D$68*'Информация о ценах'!$E$68)*'Информация о ценах'!$B$6*1.02*1.2</f>
        <v>166.1121</v>
      </c>
      <c r="J449" s="285"/>
      <c r="K449" s="286">
        <f t="shared" si="6"/>
        <v>0</v>
      </c>
    </row>
    <row r="450" spans="1:11" s="227" customFormat="1" x14ac:dyDescent="0.35">
      <c r="A450" s="29" t="s">
        <v>3821</v>
      </c>
      <c r="B450" s="299" t="s">
        <v>3822</v>
      </c>
      <c r="C450" s="299" t="s">
        <v>2975</v>
      </c>
      <c r="D450" s="299" t="s">
        <v>3818</v>
      </c>
      <c r="E450" s="299" t="s">
        <v>617</v>
      </c>
      <c r="F450" s="300">
        <v>384</v>
      </c>
      <c r="G450" s="299" t="s">
        <v>180</v>
      </c>
      <c r="H450" s="300">
        <v>6.07</v>
      </c>
      <c r="I450" s="284">
        <f>(H450*'Информация о ценах'!$D$68+EAST_TG_19RUB!H450*'Информация о ценах'!$D$68*'Информация о ценах'!$E$68)*'Информация о ценах'!$B$6*1.02*1.2</f>
        <v>306.47430000000003</v>
      </c>
      <c r="J450" s="285"/>
      <c r="K450" s="286">
        <f t="shared" si="6"/>
        <v>0</v>
      </c>
    </row>
    <row r="451" spans="1:11" s="227" customFormat="1" x14ac:dyDescent="0.35">
      <c r="A451" s="29" t="s">
        <v>3823</v>
      </c>
      <c r="B451" s="299" t="s">
        <v>3824</v>
      </c>
      <c r="C451" s="299" t="s">
        <v>2975</v>
      </c>
      <c r="D451" s="299" t="s">
        <v>3818</v>
      </c>
      <c r="E451" s="299" t="s">
        <v>101</v>
      </c>
      <c r="F451" s="300">
        <v>534</v>
      </c>
      <c r="G451" s="299" t="s">
        <v>1675</v>
      </c>
      <c r="H451" s="300">
        <v>6.58</v>
      </c>
      <c r="I451" s="284">
        <f>(H451*'Информация о ценах'!$D$68+EAST_TG_19RUB!H451*'Информация о ценах'!$D$68*'Информация о ценах'!$E$68)*'Информация о ценах'!$B$6*1.02*1.2</f>
        <v>332.2242</v>
      </c>
      <c r="J451" s="285"/>
      <c r="K451" s="286">
        <f t="shared" ref="K451:K514" si="7">J451*I451</f>
        <v>0</v>
      </c>
    </row>
    <row r="452" spans="1:11" s="227" customFormat="1" x14ac:dyDescent="0.35">
      <c r="A452" s="29" t="s">
        <v>3825</v>
      </c>
      <c r="B452" s="299" t="s">
        <v>3826</v>
      </c>
      <c r="C452" s="299" t="s">
        <v>2975</v>
      </c>
      <c r="D452" s="299" t="s">
        <v>3818</v>
      </c>
      <c r="E452" s="299" t="s">
        <v>2795</v>
      </c>
      <c r="F452" s="300">
        <v>978</v>
      </c>
      <c r="G452" s="299" t="s">
        <v>2800</v>
      </c>
      <c r="H452" s="300">
        <v>9.6199999999999992</v>
      </c>
      <c r="I452" s="284">
        <f>(H452*'Информация о ценах'!$D$68+EAST_TG_19RUB!H452*'Информация о ценах'!$D$68*'Информация о ценах'!$E$68)*'Информация о ценах'!$B$6*1.02*1.2</f>
        <v>485.71380000000005</v>
      </c>
      <c r="J452" s="285"/>
      <c r="K452" s="286">
        <f t="shared" si="7"/>
        <v>0</v>
      </c>
    </row>
    <row r="453" spans="1:11" s="227" customFormat="1" x14ac:dyDescent="0.35">
      <c r="A453" s="29" t="s">
        <v>3827</v>
      </c>
      <c r="B453" s="299" t="s">
        <v>3828</v>
      </c>
      <c r="C453" s="299" t="s">
        <v>2975</v>
      </c>
      <c r="D453" s="299" t="s">
        <v>3818</v>
      </c>
      <c r="E453" s="299" t="s">
        <v>2799</v>
      </c>
      <c r="F453" s="129">
        <v>1027</v>
      </c>
      <c r="G453" s="299" t="s">
        <v>2970</v>
      </c>
      <c r="H453" s="300">
        <v>17.09</v>
      </c>
      <c r="I453" s="284">
        <f>(H453*'Информация о ценах'!$D$68+EAST_TG_19RUB!H453*'Информация о ценах'!$D$68*'Информация о ценах'!$E$68)*'Информация о ценах'!$B$6*1.02*1.2</f>
        <v>862.87410000000011</v>
      </c>
      <c r="J453" s="285"/>
      <c r="K453" s="286">
        <f t="shared" si="7"/>
        <v>0</v>
      </c>
    </row>
    <row r="454" spans="1:11" s="227" customFormat="1" x14ac:dyDescent="0.35">
      <c r="A454" s="29" t="s">
        <v>3829</v>
      </c>
      <c r="B454" s="299" t="s">
        <v>3830</v>
      </c>
      <c r="C454" s="299" t="s">
        <v>2975</v>
      </c>
      <c r="D454" s="299" t="s">
        <v>3818</v>
      </c>
      <c r="E454" s="299" t="s">
        <v>2207</v>
      </c>
      <c r="F454" s="129">
        <v>1994</v>
      </c>
      <c r="G454" s="299" t="s">
        <v>2837</v>
      </c>
      <c r="H454" s="300">
        <v>28.27</v>
      </c>
      <c r="I454" s="284">
        <f>(H454*'Информация о ценах'!$D$68+EAST_TG_19RUB!H454*'Информация о ценах'!$D$68*'Информация о ценах'!$E$68)*'Информация о ценах'!$B$6*1.02*1.2</f>
        <v>1427.3523</v>
      </c>
      <c r="J454" s="285"/>
      <c r="K454" s="286">
        <f t="shared" si="7"/>
        <v>0</v>
      </c>
    </row>
    <row r="455" spans="1:11" s="227" customFormat="1" x14ac:dyDescent="0.35">
      <c r="A455" s="29" t="s">
        <v>3831</v>
      </c>
      <c r="B455" s="299" t="s">
        <v>3832</v>
      </c>
      <c r="C455" s="299" t="s">
        <v>2975</v>
      </c>
      <c r="D455" s="299" t="s">
        <v>3818</v>
      </c>
      <c r="E455" s="299" t="s">
        <v>2840</v>
      </c>
      <c r="F455" s="129">
        <v>2600</v>
      </c>
      <c r="G455" s="299" t="s">
        <v>2841</v>
      </c>
      <c r="H455" s="300">
        <v>42.72</v>
      </c>
      <c r="I455" s="284">
        <f>(H455*'Информация о ценах'!$D$68+EAST_TG_19RUB!H455*'Информация о ценах'!$D$68*'Информация о ценах'!$E$68)*'Информация о ценах'!$B$6*1.02*1.2</f>
        <v>2156.9328000000005</v>
      </c>
      <c r="J455" s="285"/>
      <c r="K455" s="286">
        <f t="shared" si="7"/>
        <v>0</v>
      </c>
    </row>
    <row r="456" spans="1:11" s="227" customFormat="1" x14ac:dyDescent="0.35">
      <c r="A456" s="29" t="s">
        <v>3833</v>
      </c>
      <c r="B456" s="299" t="s">
        <v>3834</v>
      </c>
      <c r="C456" s="299" t="s">
        <v>2975</v>
      </c>
      <c r="D456" s="299" t="s">
        <v>3818</v>
      </c>
      <c r="E456" s="299" t="s">
        <v>2211</v>
      </c>
      <c r="F456" s="129">
        <v>4500</v>
      </c>
      <c r="G456" s="299" t="s">
        <v>3689</v>
      </c>
      <c r="H456" s="300">
        <v>84.2</v>
      </c>
      <c r="I456" s="284">
        <f>(H456*'Информация о ценах'!$D$68+EAST_TG_19RUB!H456*'Информация о ценах'!$D$68*'Информация о ценах'!$E$68)*'Информация о ценах'!$B$6*1.02*1.2</f>
        <v>4251.2579999999998</v>
      </c>
      <c r="J456" s="285"/>
      <c r="K456" s="286">
        <f t="shared" si="7"/>
        <v>0</v>
      </c>
    </row>
    <row r="457" spans="1:11" s="227" customFormat="1" x14ac:dyDescent="0.35">
      <c r="A457" s="29" t="s">
        <v>3835</v>
      </c>
      <c r="B457" s="299" t="s">
        <v>3836</v>
      </c>
      <c r="C457" s="299" t="s">
        <v>2993</v>
      </c>
      <c r="D457" s="299" t="s">
        <v>3837</v>
      </c>
      <c r="E457" s="299" t="s">
        <v>595</v>
      </c>
      <c r="F457" s="300">
        <v>85</v>
      </c>
      <c r="G457" s="299" t="s">
        <v>102</v>
      </c>
      <c r="H457" s="300">
        <v>1.57</v>
      </c>
      <c r="I457" s="284">
        <f>(H457*'Информация о ценах'!$D$68+EAST_TG_19RUB!H457*'Информация о ценах'!$D$68*'Информация о ценах'!$E$68)*'Информация о ценах'!$B$6*1.02*1.2</f>
        <v>79.269300000000015</v>
      </c>
      <c r="J457" s="285"/>
      <c r="K457" s="286">
        <f t="shared" si="7"/>
        <v>0</v>
      </c>
    </row>
    <row r="458" spans="1:11" s="227" customFormat="1" x14ac:dyDescent="0.35">
      <c r="A458" s="29" t="s">
        <v>3838</v>
      </c>
      <c r="B458" s="299" t="s">
        <v>3839</v>
      </c>
      <c r="C458" s="299" t="s">
        <v>2993</v>
      </c>
      <c r="D458" s="299" t="s">
        <v>3837</v>
      </c>
      <c r="E458" s="299" t="s">
        <v>617</v>
      </c>
      <c r="F458" s="300">
        <v>141</v>
      </c>
      <c r="G458" s="299" t="s">
        <v>197</v>
      </c>
      <c r="H458" s="300">
        <v>1.96</v>
      </c>
      <c r="I458" s="284">
        <f>(H458*'Информация о ценах'!$D$68+EAST_TG_19RUB!H458*'Информация о ценах'!$D$68*'Информация о ценах'!$E$68)*'Информация о ценах'!$B$6*1.02*1.2</f>
        <v>98.960400000000007</v>
      </c>
      <c r="J458" s="285"/>
      <c r="K458" s="286">
        <f t="shared" si="7"/>
        <v>0</v>
      </c>
    </row>
    <row r="459" spans="1:11" s="227" customFormat="1" x14ac:dyDescent="0.35">
      <c r="A459" s="29" t="s">
        <v>3840</v>
      </c>
      <c r="B459" s="299" t="s">
        <v>3841</v>
      </c>
      <c r="C459" s="299" t="s">
        <v>2993</v>
      </c>
      <c r="D459" s="299" t="s">
        <v>3837</v>
      </c>
      <c r="E459" s="299" t="s">
        <v>101</v>
      </c>
      <c r="F459" s="300">
        <v>172</v>
      </c>
      <c r="G459" s="299" t="s">
        <v>148</v>
      </c>
      <c r="H459" s="300">
        <v>2.88</v>
      </c>
      <c r="I459" s="284">
        <f>(H459*'Информация о ценах'!$D$68+EAST_TG_19RUB!H459*'Информация о ценах'!$D$68*'Информация о ценах'!$E$68)*'Информация о ценах'!$B$6*1.02*1.2</f>
        <v>145.41120000000001</v>
      </c>
      <c r="J459" s="285"/>
      <c r="K459" s="286">
        <f t="shared" si="7"/>
        <v>0</v>
      </c>
    </row>
    <row r="460" spans="1:11" s="227" customFormat="1" x14ac:dyDescent="0.35">
      <c r="A460" s="29" t="s">
        <v>3842</v>
      </c>
      <c r="B460" s="299" t="s">
        <v>3843</v>
      </c>
      <c r="C460" s="299" t="s">
        <v>2993</v>
      </c>
      <c r="D460" s="299" t="s">
        <v>3837</v>
      </c>
      <c r="E460" s="299" t="s">
        <v>2795</v>
      </c>
      <c r="F460" s="300">
        <v>288</v>
      </c>
      <c r="G460" s="299" t="s">
        <v>2891</v>
      </c>
      <c r="H460" s="300">
        <v>7.61</v>
      </c>
      <c r="I460" s="284">
        <f>(H460*'Информация о ценах'!$D$68+EAST_TG_19RUB!H460*'Информация о ценах'!$D$68*'Информация о ценах'!$E$68)*'Информация о ценах'!$B$6*1.02*1.2</f>
        <v>384.22890000000001</v>
      </c>
      <c r="J460" s="285"/>
      <c r="K460" s="286">
        <f t="shared" si="7"/>
        <v>0</v>
      </c>
    </row>
    <row r="461" spans="1:11" s="227" customFormat="1" x14ac:dyDescent="0.35">
      <c r="A461" s="29" t="s">
        <v>3844</v>
      </c>
      <c r="B461" s="299" t="s">
        <v>3845</v>
      </c>
      <c r="C461" s="299" t="s">
        <v>2993</v>
      </c>
      <c r="D461" s="299" t="s">
        <v>3837</v>
      </c>
      <c r="E461" s="299" t="s">
        <v>2799</v>
      </c>
      <c r="F461" s="300">
        <v>369</v>
      </c>
      <c r="G461" s="299" t="s">
        <v>2813</v>
      </c>
      <c r="H461" s="300">
        <v>9.2899999999999991</v>
      </c>
      <c r="I461" s="284">
        <f>(H461*'Информация о ценах'!$D$68+EAST_TG_19RUB!H461*'Информация о ценах'!$D$68*'Информация о ценах'!$E$68)*'Информация о ценах'!$B$6*1.02*1.2</f>
        <v>469.05209999999994</v>
      </c>
      <c r="J461" s="285"/>
      <c r="K461" s="286">
        <f t="shared" si="7"/>
        <v>0</v>
      </c>
    </row>
    <row r="462" spans="1:11" s="227" customFormat="1" x14ac:dyDescent="0.35">
      <c r="A462" s="29" t="s">
        <v>3846</v>
      </c>
      <c r="B462" s="299" t="s">
        <v>3847</v>
      </c>
      <c r="C462" s="299" t="s">
        <v>2993</v>
      </c>
      <c r="D462" s="299" t="s">
        <v>3837</v>
      </c>
      <c r="E462" s="299" t="s">
        <v>2207</v>
      </c>
      <c r="F462" s="300">
        <v>670</v>
      </c>
      <c r="G462" s="299" t="s">
        <v>2800</v>
      </c>
      <c r="H462" s="300">
        <v>8.3800000000000008</v>
      </c>
      <c r="I462" s="284">
        <f>(H462*'Информация о ценах'!$D$68+EAST_TG_19RUB!H462*'Информация о ценах'!$D$68*'Информация о ценах'!$E$68)*'Информация о ценах'!$B$6*1.02*1.2</f>
        <v>423.10620000000006</v>
      </c>
      <c r="J462" s="285"/>
      <c r="K462" s="286">
        <f t="shared" si="7"/>
        <v>0</v>
      </c>
    </row>
    <row r="463" spans="1:11" s="227" customFormat="1" x14ac:dyDescent="0.35">
      <c r="A463" s="29" t="s">
        <v>3848</v>
      </c>
      <c r="B463" s="299" t="s">
        <v>3849</v>
      </c>
      <c r="C463" s="299" t="s">
        <v>3007</v>
      </c>
      <c r="D463" s="299" t="s">
        <v>3850</v>
      </c>
      <c r="E463" s="299" t="s">
        <v>595</v>
      </c>
      <c r="F463" s="300">
        <v>81</v>
      </c>
      <c r="G463" s="299" t="s">
        <v>102</v>
      </c>
      <c r="H463" s="300">
        <v>1.47</v>
      </c>
      <c r="I463" s="284">
        <f>(H463*'Информация о ценах'!$D$68+EAST_TG_19RUB!H463*'Информация о ценах'!$D$68*'Информация о ценах'!$E$68)*'Информация о ценах'!$B$6*1.02*1.2</f>
        <v>74.220299999999995</v>
      </c>
      <c r="J463" s="285"/>
      <c r="K463" s="286">
        <f t="shared" si="7"/>
        <v>0</v>
      </c>
    </row>
    <row r="464" spans="1:11" s="227" customFormat="1" x14ac:dyDescent="0.35">
      <c r="A464" s="29" t="s">
        <v>3851</v>
      </c>
      <c r="B464" s="299" t="s">
        <v>3852</v>
      </c>
      <c r="C464" s="299" t="s">
        <v>3007</v>
      </c>
      <c r="D464" s="299" t="s">
        <v>3850</v>
      </c>
      <c r="E464" s="299" t="s">
        <v>617</v>
      </c>
      <c r="F464" s="300">
        <v>118</v>
      </c>
      <c r="G464" s="299" t="s">
        <v>104</v>
      </c>
      <c r="H464" s="300">
        <v>1.88</v>
      </c>
      <c r="I464" s="284">
        <f>(H464*'Информация о ценах'!$D$68+EAST_TG_19RUB!H464*'Информация о ценах'!$D$68*'Информация о ценах'!$E$68)*'Информация о ценах'!$B$6*1.02*1.2</f>
        <v>94.921199999999999</v>
      </c>
      <c r="J464" s="285"/>
      <c r="K464" s="286">
        <f t="shared" si="7"/>
        <v>0</v>
      </c>
    </row>
    <row r="465" spans="1:11" s="227" customFormat="1" x14ac:dyDescent="0.35">
      <c r="A465" s="29" t="s">
        <v>3853</v>
      </c>
      <c r="B465" s="299" t="s">
        <v>3854</v>
      </c>
      <c r="C465" s="299" t="s">
        <v>3007</v>
      </c>
      <c r="D465" s="299" t="s">
        <v>3850</v>
      </c>
      <c r="E465" s="299" t="s">
        <v>101</v>
      </c>
      <c r="F465" s="300">
        <v>146</v>
      </c>
      <c r="G465" s="299" t="s">
        <v>229</v>
      </c>
      <c r="H465" s="300">
        <v>2.88</v>
      </c>
      <c r="I465" s="284">
        <f>(H465*'Информация о ценах'!$D$68+EAST_TG_19RUB!H465*'Информация о ценах'!$D$68*'Информация о ценах'!$E$68)*'Информация о ценах'!$B$6*1.02*1.2</f>
        <v>145.41120000000001</v>
      </c>
      <c r="J465" s="285"/>
      <c r="K465" s="286">
        <f t="shared" si="7"/>
        <v>0</v>
      </c>
    </row>
    <row r="466" spans="1:11" s="227" customFormat="1" x14ac:dyDescent="0.35">
      <c r="A466" s="29" t="s">
        <v>3855</v>
      </c>
      <c r="B466" s="299" t="s">
        <v>3856</v>
      </c>
      <c r="C466" s="299" t="s">
        <v>3007</v>
      </c>
      <c r="D466" s="299" t="s">
        <v>3850</v>
      </c>
      <c r="E466" s="299" t="s">
        <v>2795</v>
      </c>
      <c r="F466" s="300">
        <v>282</v>
      </c>
      <c r="G466" s="299" t="s">
        <v>3015</v>
      </c>
      <c r="H466" s="300">
        <v>5.36</v>
      </c>
      <c r="I466" s="284">
        <f>(H466*'Информация о ценах'!$D$68+EAST_TG_19RUB!H466*'Информация о ценах'!$D$68*'Информация о ценах'!$E$68)*'Информация о ценах'!$B$6*1.02*1.2</f>
        <v>270.62639999999999</v>
      </c>
      <c r="J466" s="285"/>
      <c r="K466" s="286">
        <f t="shared" si="7"/>
        <v>0</v>
      </c>
    </row>
    <row r="467" spans="1:11" s="227" customFormat="1" x14ac:dyDescent="0.35">
      <c r="A467" s="29" t="s">
        <v>3857</v>
      </c>
      <c r="B467" s="299" t="s">
        <v>3858</v>
      </c>
      <c r="C467" s="299" t="s">
        <v>3007</v>
      </c>
      <c r="D467" s="299" t="s">
        <v>3850</v>
      </c>
      <c r="E467" s="299" t="s">
        <v>2799</v>
      </c>
      <c r="F467" s="300">
        <v>386</v>
      </c>
      <c r="G467" s="299" t="s">
        <v>2865</v>
      </c>
      <c r="H467" s="300">
        <v>8.43</v>
      </c>
      <c r="I467" s="284">
        <f>(H467*'Информация о ценах'!$D$68+EAST_TG_19RUB!H467*'Информация о ценах'!$D$68*'Информация о ценах'!$E$68)*'Информация о ценах'!$B$6*1.02*1.2</f>
        <v>425.63069999999999</v>
      </c>
      <c r="J467" s="285"/>
      <c r="K467" s="286">
        <f t="shared" si="7"/>
        <v>0</v>
      </c>
    </row>
    <row r="468" spans="1:11" s="227" customFormat="1" x14ac:dyDescent="0.35">
      <c r="A468" s="29" t="s">
        <v>3859</v>
      </c>
      <c r="B468" s="299" t="s">
        <v>3860</v>
      </c>
      <c r="C468" s="299" t="s">
        <v>3007</v>
      </c>
      <c r="D468" s="299" t="s">
        <v>3850</v>
      </c>
      <c r="E468" s="299" t="s">
        <v>2207</v>
      </c>
      <c r="F468" s="300">
        <v>656</v>
      </c>
      <c r="G468" s="299" t="s">
        <v>2796</v>
      </c>
      <c r="H468" s="300">
        <v>10.69</v>
      </c>
      <c r="I468" s="284">
        <f>(H468*'Информация о ценах'!$D$68+EAST_TG_19RUB!H468*'Информация о ценах'!$D$68*'Информация о ценах'!$E$68)*'Информация о ценах'!$B$6*1.02*1.2</f>
        <v>539.73810000000003</v>
      </c>
      <c r="J468" s="285"/>
      <c r="K468" s="286">
        <f t="shared" si="7"/>
        <v>0</v>
      </c>
    </row>
    <row r="469" spans="1:11" s="227" customFormat="1" x14ac:dyDescent="0.35">
      <c r="A469" s="29" t="s">
        <v>3861</v>
      </c>
      <c r="B469" s="299" t="s">
        <v>3862</v>
      </c>
      <c r="C469" s="299" t="s">
        <v>3022</v>
      </c>
      <c r="D469" s="299" t="s">
        <v>3863</v>
      </c>
      <c r="E469" s="299" t="s">
        <v>2783</v>
      </c>
      <c r="F469" s="300">
        <v>72</v>
      </c>
      <c r="G469" s="299" t="s">
        <v>367</v>
      </c>
      <c r="H469" s="300">
        <v>1.1000000000000001</v>
      </c>
      <c r="I469" s="284">
        <f>(H469*'Информация о ценах'!$D$68+EAST_TG_19RUB!H469*'Информация о ценах'!$D$68*'Информация о ценах'!$E$68)*'Информация о ценах'!$B$6*1.02*1.2</f>
        <v>55.539000000000009</v>
      </c>
      <c r="J469" s="285"/>
      <c r="K469" s="286">
        <f t="shared" si="7"/>
        <v>0</v>
      </c>
    </row>
    <row r="470" spans="1:11" s="227" customFormat="1" x14ac:dyDescent="0.35">
      <c r="A470" s="29" t="s">
        <v>3864</v>
      </c>
      <c r="B470" s="299" t="s">
        <v>3865</v>
      </c>
      <c r="C470" s="299" t="s">
        <v>3022</v>
      </c>
      <c r="D470" s="299" t="s">
        <v>3863</v>
      </c>
      <c r="E470" s="299" t="s">
        <v>2786</v>
      </c>
      <c r="F470" s="300">
        <v>103</v>
      </c>
      <c r="G470" s="299" t="s">
        <v>238</v>
      </c>
      <c r="H470" s="300">
        <v>0.95</v>
      </c>
      <c r="I470" s="284">
        <f>(H470*'Информация о ценах'!$D$68+EAST_TG_19RUB!H470*'Информация о ценах'!$D$68*'Информация о ценах'!$E$68)*'Информация о ценах'!$B$6*1.02*1.2</f>
        <v>47.965499999999999</v>
      </c>
      <c r="J470" s="285"/>
      <c r="K470" s="286">
        <f t="shared" si="7"/>
        <v>0</v>
      </c>
    </row>
    <row r="471" spans="1:11" s="227" customFormat="1" x14ac:dyDescent="0.35">
      <c r="A471" s="29" t="s">
        <v>3866</v>
      </c>
      <c r="B471" s="299" t="s">
        <v>3867</v>
      </c>
      <c r="C471" s="299" t="s">
        <v>3022</v>
      </c>
      <c r="D471" s="299" t="s">
        <v>3863</v>
      </c>
      <c r="E471" s="299" t="s">
        <v>595</v>
      </c>
      <c r="F471" s="300">
        <v>123</v>
      </c>
      <c r="G471" s="299" t="s">
        <v>197</v>
      </c>
      <c r="H471" s="300">
        <v>0.79</v>
      </c>
      <c r="I471" s="284">
        <f>(H471*'Информация о ценах'!$D$68+EAST_TG_19RUB!H471*'Информация о ценах'!$D$68*'Информация о ценах'!$E$68)*'Информация о ценах'!$B$6*1.02*1.2</f>
        <v>39.887100000000004</v>
      </c>
      <c r="J471" s="285"/>
      <c r="K471" s="286">
        <f t="shared" si="7"/>
        <v>0</v>
      </c>
    </row>
    <row r="472" spans="1:11" s="227" customFormat="1" x14ac:dyDescent="0.35">
      <c r="A472" s="29" t="s">
        <v>3868</v>
      </c>
      <c r="B472" s="299" t="s">
        <v>3869</v>
      </c>
      <c r="C472" s="299" t="s">
        <v>3022</v>
      </c>
      <c r="D472" s="299" t="s">
        <v>3863</v>
      </c>
      <c r="E472" s="299" t="s">
        <v>617</v>
      </c>
      <c r="F472" s="300">
        <v>216</v>
      </c>
      <c r="G472" s="299" t="s">
        <v>136</v>
      </c>
      <c r="H472" s="300">
        <v>1.1100000000000001</v>
      </c>
      <c r="I472" s="284">
        <f>(H472*'Информация о ценах'!$D$68+EAST_TG_19RUB!H472*'Информация о ценах'!$D$68*'Информация о ценах'!$E$68)*'Информация о ценах'!$B$6*1.02*1.2</f>
        <v>56.043900000000015</v>
      </c>
      <c r="J472" s="285"/>
      <c r="K472" s="286">
        <f t="shared" si="7"/>
        <v>0</v>
      </c>
    </row>
    <row r="473" spans="1:11" s="227" customFormat="1" x14ac:dyDescent="0.35">
      <c r="A473" s="29" t="s">
        <v>3870</v>
      </c>
      <c r="B473" s="299" t="s">
        <v>3871</v>
      </c>
      <c r="C473" s="299" t="s">
        <v>3022</v>
      </c>
      <c r="D473" s="299" t="s">
        <v>3863</v>
      </c>
      <c r="E473" s="299" t="s">
        <v>101</v>
      </c>
      <c r="F473" s="300">
        <v>343</v>
      </c>
      <c r="G473" s="299" t="s">
        <v>180</v>
      </c>
      <c r="H473" s="300">
        <v>1.67</v>
      </c>
      <c r="I473" s="284">
        <f>(H473*'Информация о ценах'!$D$68+EAST_TG_19RUB!H473*'Информация о ценах'!$D$68*'Информация о ценах'!$E$68)*'Информация о ценах'!$B$6*1.02*1.2</f>
        <v>84.318300000000008</v>
      </c>
      <c r="J473" s="285"/>
      <c r="K473" s="286">
        <f t="shared" si="7"/>
        <v>0</v>
      </c>
    </row>
    <row r="474" spans="1:11" s="227" customFormat="1" x14ac:dyDescent="0.35">
      <c r="A474" s="29" t="s">
        <v>3872</v>
      </c>
      <c r="B474" s="299" t="s">
        <v>3873</v>
      </c>
      <c r="C474" s="299" t="s">
        <v>3022</v>
      </c>
      <c r="D474" s="299" t="s">
        <v>3863</v>
      </c>
      <c r="E474" s="299" t="s">
        <v>2795</v>
      </c>
      <c r="F474" s="300">
        <v>424</v>
      </c>
      <c r="G474" s="299" t="s">
        <v>2816</v>
      </c>
      <c r="H474" s="300">
        <v>3.12</v>
      </c>
      <c r="I474" s="284">
        <f>(H474*'Информация о ценах'!$D$68+EAST_TG_19RUB!H474*'Информация о ценах'!$D$68*'Информация о ценах'!$E$68)*'Информация о ценах'!$B$6*1.02*1.2</f>
        <v>157.52880000000002</v>
      </c>
      <c r="J474" s="285"/>
      <c r="K474" s="286">
        <f t="shared" si="7"/>
        <v>0</v>
      </c>
    </row>
    <row r="475" spans="1:11" s="227" customFormat="1" x14ac:dyDescent="0.35">
      <c r="A475" s="29" t="s">
        <v>3874</v>
      </c>
      <c r="B475" s="299" t="s">
        <v>3875</v>
      </c>
      <c r="C475" s="299" t="s">
        <v>3022</v>
      </c>
      <c r="D475" s="299" t="s">
        <v>3863</v>
      </c>
      <c r="E475" s="299" t="s">
        <v>2799</v>
      </c>
      <c r="F475" s="300">
        <v>612</v>
      </c>
      <c r="G475" s="299" t="s">
        <v>3036</v>
      </c>
      <c r="H475" s="300">
        <v>4.63</v>
      </c>
      <c r="I475" s="284">
        <f>(H475*'Информация о ценах'!$D$68+EAST_TG_19RUB!H475*'Информация о ценах'!$D$68*'Информация о ценах'!$E$68)*'Информация о ценах'!$B$6*1.02*1.2</f>
        <v>233.7687</v>
      </c>
      <c r="J475" s="285"/>
      <c r="K475" s="286">
        <f t="shared" si="7"/>
        <v>0</v>
      </c>
    </row>
    <row r="476" spans="1:11" s="227" customFormat="1" x14ac:dyDescent="0.35">
      <c r="A476" s="29" t="s">
        <v>3876</v>
      </c>
      <c r="B476" s="299" t="s">
        <v>3877</v>
      </c>
      <c r="C476" s="299" t="s">
        <v>3022</v>
      </c>
      <c r="D476" s="299" t="s">
        <v>3863</v>
      </c>
      <c r="E476" s="299" t="s">
        <v>2207</v>
      </c>
      <c r="F476" s="300">
        <v>770</v>
      </c>
      <c r="G476" s="299" t="s">
        <v>3039</v>
      </c>
      <c r="H476" s="300">
        <v>6.53</v>
      </c>
      <c r="I476" s="284">
        <f>(H476*'Информация о ценах'!$D$68+EAST_TG_19RUB!H476*'Информация о ценах'!$D$68*'Информация о ценах'!$E$68)*'Информация о ценах'!$B$6*1.02*1.2</f>
        <v>329.69970000000001</v>
      </c>
      <c r="J476" s="285"/>
      <c r="K476" s="286">
        <f t="shared" si="7"/>
        <v>0</v>
      </c>
    </row>
    <row r="477" spans="1:11" s="227" customFormat="1" x14ac:dyDescent="0.35">
      <c r="A477" s="29" t="s">
        <v>3878</v>
      </c>
      <c r="B477" s="299" t="s">
        <v>3879</v>
      </c>
      <c r="C477" s="299" t="s">
        <v>3022</v>
      </c>
      <c r="D477" s="299" t="s">
        <v>3863</v>
      </c>
      <c r="E477" s="299" t="s">
        <v>2840</v>
      </c>
      <c r="F477" s="129">
        <v>1652</v>
      </c>
      <c r="G477" s="299" t="s">
        <v>3042</v>
      </c>
      <c r="H477" s="300">
        <v>14.5</v>
      </c>
      <c r="I477" s="284">
        <f>(H477*'Информация о ценах'!$D$68+EAST_TG_19RUB!H477*'Информация о ценах'!$D$68*'Информация о ценах'!$E$68)*'Информация о ценах'!$B$6*1.02*1.2</f>
        <v>732.1049999999999</v>
      </c>
      <c r="J477" s="285"/>
      <c r="K477" s="286">
        <f t="shared" si="7"/>
        <v>0</v>
      </c>
    </row>
    <row r="478" spans="1:11" s="227" customFormat="1" x14ac:dyDescent="0.35">
      <c r="A478" s="29" t="s">
        <v>3880</v>
      </c>
      <c r="B478" s="299" t="s">
        <v>3881</v>
      </c>
      <c r="C478" s="299" t="s">
        <v>3022</v>
      </c>
      <c r="D478" s="299" t="s">
        <v>3863</v>
      </c>
      <c r="E478" s="299" t="s">
        <v>2211</v>
      </c>
      <c r="F478" s="129">
        <v>2126</v>
      </c>
      <c r="G478" s="299" t="s">
        <v>2841</v>
      </c>
      <c r="H478" s="300">
        <v>19.39</v>
      </c>
      <c r="I478" s="284">
        <f>(H478*'Информация о ценах'!$D$68+EAST_TG_19RUB!H478*'Информация о ценах'!$D$68*'Информация о ценах'!$E$68)*'Информация о ценах'!$B$6*1.02*1.2</f>
        <v>979.00109999999995</v>
      </c>
      <c r="J478" s="285"/>
      <c r="K478" s="286">
        <f t="shared" si="7"/>
        <v>0</v>
      </c>
    </row>
    <row r="479" spans="1:11" s="227" customFormat="1" x14ac:dyDescent="0.35">
      <c r="A479" s="29" t="s">
        <v>3882</v>
      </c>
      <c r="B479" s="299" t="s">
        <v>3883</v>
      </c>
      <c r="C479" s="299" t="s">
        <v>3022</v>
      </c>
      <c r="D479" s="299" t="s">
        <v>3863</v>
      </c>
      <c r="E479" s="299" t="s">
        <v>2214</v>
      </c>
      <c r="F479" s="129">
        <v>4600</v>
      </c>
      <c r="G479" s="299" t="s">
        <v>2844</v>
      </c>
      <c r="H479" s="300">
        <v>37.380000000000003</v>
      </c>
      <c r="I479" s="284">
        <f>(H479*'Информация о ценах'!$D$68+EAST_TG_19RUB!H479*'Информация о ценах'!$D$68*'Информация о ценах'!$E$68)*'Информация о ценах'!$B$6*1.02*1.2</f>
        <v>1887.3162000000004</v>
      </c>
      <c r="J479" s="285"/>
      <c r="K479" s="286">
        <f t="shared" si="7"/>
        <v>0</v>
      </c>
    </row>
    <row r="480" spans="1:11" s="227" customFormat="1" x14ac:dyDescent="0.35">
      <c r="A480" s="29" t="s">
        <v>3884</v>
      </c>
      <c r="B480" s="299" t="s">
        <v>3885</v>
      </c>
      <c r="C480" s="299" t="s">
        <v>3022</v>
      </c>
      <c r="D480" s="299" t="s">
        <v>3863</v>
      </c>
      <c r="E480" s="299" t="s">
        <v>3886</v>
      </c>
      <c r="F480" s="300">
        <v>118</v>
      </c>
      <c r="G480" s="299" t="s">
        <v>223</v>
      </c>
      <c r="H480" s="300">
        <v>1.56</v>
      </c>
      <c r="I480" s="284">
        <f>(H480*'Информация о ценах'!$D$68+EAST_TG_19RUB!H480*'Информация о ценах'!$D$68*'Информация о ценах'!$E$68)*'Информация о ценах'!$B$6*1.02*1.2</f>
        <v>78.764400000000009</v>
      </c>
      <c r="J480" s="285"/>
      <c r="K480" s="286">
        <f t="shared" si="7"/>
        <v>0</v>
      </c>
    </row>
    <row r="481" spans="1:11" s="227" customFormat="1" x14ac:dyDescent="0.35">
      <c r="A481" s="29" t="s">
        <v>3887</v>
      </c>
      <c r="B481" s="299" t="s">
        <v>3888</v>
      </c>
      <c r="C481" s="299" t="s">
        <v>3022</v>
      </c>
      <c r="D481" s="299" t="s">
        <v>3863</v>
      </c>
      <c r="E481" s="299" t="s">
        <v>3889</v>
      </c>
      <c r="F481" s="300">
        <v>107</v>
      </c>
      <c r="G481" s="299" t="s">
        <v>104</v>
      </c>
      <c r="H481" s="300">
        <v>1.6</v>
      </c>
      <c r="I481" s="284">
        <f>(H481*'Информация о ценах'!$D$68+EAST_TG_19RUB!H481*'Информация о ценах'!$D$68*'Информация о ценах'!$E$68)*'Информация о ценах'!$B$6*1.02*1.2</f>
        <v>80.78400000000002</v>
      </c>
      <c r="J481" s="285"/>
      <c r="K481" s="286">
        <f t="shared" si="7"/>
        <v>0</v>
      </c>
    </row>
    <row r="482" spans="1:11" s="227" customFormat="1" x14ac:dyDescent="0.35">
      <c r="A482" s="29" t="s">
        <v>3890</v>
      </c>
      <c r="B482" s="299" t="s">
        <v>3891</v>
      </c>
      <c r="C482" s="299" t="s">
        <v>3022</v>
      </c>
      <c r="D482" s="299" t="s">
        <v>3863</v>
      </c>
      <c r="E482" s="299" t="s">
        <v>2691</v>
      </c>
      <c r="F482" s="300">
        <v>116</v>
      </c>
      <c r="G482" s="299" t="s">
        <v>223</v>
      </c>
      <c r="H482" s="300">
        <v>1.25</v>
      </c>
      <c r="I482" s="284">
        <f>(H482*'Информация о ценах'!$D$68+EAST_TG_19RUB!H482*'Информация о ценах'!$D$68*'Информация о ценах'!$E$68)*'Информация о ценах'!$B$6*1.02*1.2</f>
        <v>63.112499999999997</v>
      </c>
      <c r="J482" s="285"/>
      <c r="K482" s="286">
        <f t="shared" si="7"/>
        <v>0</v>
      </c>
    </row>
    <row r="483" spans="1:11" s="227" customFormat="1" x14ac:dyDescent="0.35">
      <c r="A483" s="29" t="s">
        <v>3892</v>
      </c>
      <c r="B483" s="299" t="s">
        <v>3893</v>
      </c>
      <c r="C483" s="299" t="s">
        <v>3022</v>
      </c>
      <c r="D483" s="299" t="s">
        <v>3863</v>
      </c>
      <c r="E483" s="299" t="s">
        <v>2692</v>
      </c>
      <c r="F483" s="300">
        <v>162</v>
      </c>
      <c r="G483" s="299" t="s">
        <v>229</v>
      </c>
      <c r="H483" s="300">
        <v>1.4</v>
      </c>
      <c r="I483" s="284">
        <f>(H483*'Информация о ценах'!$D$68+EAST_TG_19RUB!H483*'Информация о ценах'!$D$68*'Информация о ценах'!$E$68)*'Информация о ценах'!$B$6*1.02*1.2</f>
        <v>70.685999999999993</v>
      </c>
      <c r="J483" s="285"/>
      <c r="K483" s="286">
        <f t="shared" si="7"/>
        <v>0</v>
      </c>
    </row>
    <row r="484" spans="1:11" s="227" customFormat="1" x14ac:dyDescent="0.35">
      <c r="A484" s="29" t="s">
        <v>3894</v>
      </c>
      <c r="B484" s="299" t="s">
        <v>3895</v>
      </c>
      <c r="C484" s="299" t="s">
        <v>3022</v>
      </c>
      <c r="D484" s="299" t="s">
        <v>3863</v>
      </c>
      <c r="E484" s="299" t="s">
        <v>3053</v>
      </c>
      <c r="F484" s="300">
        <v>171</v>
      </c>
      <c r="G484" s="299" t="s">
        <v>107</v>
      </c>
      <c r="H484" s="300">
        <v>1.54</v>
      </c>
      <c r="I484" s="284">
        <f>(H484*'Информация о ценах'!$D$68+EAST_TG_19RUB!H484*'Информация о ценах'!$D$68*'Информация о ценах'!$E$68)*'Информация о ценах'!$B$6*1.02*1.2</f>
        <v>77.754599999999996</v>
      </c>
      <c r="J484" s="285"/>
      <c r="K484" s="286">
        <f t="shared" si="7"/>
        <v>0</v>
      </c>
    </row>
    <row r="485" spans="1:11" s="227" customFormat="1" x14ac:dyDescent="0.35">
      <c r="A485" s="29" t="s">
        <v>3896</v>
      </c>
      <c r="B485" s="299" t="s">
        <v>3897</v>
      </c>
      <c r="C485" s="299" t="s">
        <v>3022</v>
      </c>
      <c r="D485" s="299" t="s">
        <v>3863</v>
      </c>
      <c r="E485" s="299" t="s">
        <v>2694</v>
      </c>
      <c r="F485" s="300">
        <v>167</v>
      </c>
      <c r="G485" s="299" t="s">
        <v>229</v>
      </c>
      <c r="H485" s="300">
        <v>1.3</v>
      </c>
      <c r="I485" s="284">
        <f>(H485*'Информация о ценах'!$D$68+EAST_TG_19RUB!H485*'Информация о ценах'!$D$68*'Информация о ценах'!$E$68)*'Информация о ценах'!$B$6*1.02*1.2</f>
        <v>65.637</v>
      </c>
      <c r="J485" s="285"/>
      <c r="K485" s="286">
        <f t="shared" si="7"/>
        <v>0</v>
      </c>
    </row>
    <row r="486" spans="1:11" s="227" customFormat="1" x14ac:dyDescent="0.35">
      <c r="A486" s="29" t="s">
        <v>3898</v>
      </c>
      <c r="B486" s="299" t="s">
        <v>3899</v>
      </c>
      <c r="C486" s="299" t="s">
        <v>3022</v>
      </c>
      <c r="D486" s="299" t="s">
        <v>3863</v>
      </c>
      <c r="E486" s="299" t="s">
        <v>3900</v>
      </c>
      <c r="F486" s="300">
        <v>249</v>
      </c>
      <c r="G486" s="299" t="s">
        <v>136</v>
      </c>
      <c r="H486" s="300">
        <v>2.42</v>
      </c>
      <c r="I486" s="284">
        <f>(H486*'Информация о ценах'!$D$68+EAST_TG_19RUB!H486*'Информация о ценах'!$D$68*'Информация о ценах'!$E$68)*'Информация о ценах'!$B$6*1.02*1.2</f>
        <v>122.1858</v>
      </c>
      <c r="J486" s="285"/>
      <c r="K486" s="286">
        <f t="shared" si="7"/>
        <v>0</v>
      </c>
    </row>
    <row r="487" spans="1:11" s="227" customFormat="1" x14ac:dyDescent="0.35">
      <c r="A487" s="29" t="s">
        <v>3901</v>
      </c>
      <c r="B487" s="299" t="s">
        <v>3902</v>
      </c>
      <c r="C487" s="299" t="s">
        <v>3022</v>
      </c>
      <c r="D487" s="299" t="s">
        <v>3863</v>
      </c>
      <c r="E487" s="299" t="s">
        <v>2696</v>
      </c>
      <c r="F487" s="300">
        <v>210</v>
      </c>
      <c r="G487" s="299" t="s">
        <v>136</v>
      </c>
      <c r="H487" s="300">
        <v>1.8</v>
      </c>
      <c r="I487" s="284">
        <f>(H487*'Информация о ценах'!$D$68+EAST_TG_19RUB!H487*'Информация о ценах'!$D$68*'Информация о ценах'!$E$68)*'Информация о ценах'!$B$6*1.02*1.2</f>
        <v>90.882000000000019</v>
      </c>
      <c r="J487" s="285"/>
      <c r="K487" s="286">
        <f t="shared" si="7"/>
        <v>0</v>
      </c>
    </row>
    <row r="488" spans="1:11" s="227" customFormat="1" x14ac:dyDescent="0.35">
      <c r="A488" s="29" t="s">
        <v>3903</v>
      </c>
      <c r="B488" s="299" t="s">
        <v>3904</v>
      </c>
      <c r="C488" s="299" t="s">
        <v>3022</v>
      </c>
      <c r="D488" s="299" t="s">
        <v>3863</v>
      </c>
      <c r="E488" s="299" t="s">
        <v>2697</v>
      </c>
      <c r="F488" s="300">
        <v>250</v>
      </c>
      <c r="G488" s="299" t="s">
        <v>170</v>
      </c>
      <c r="H488" s="300">
        <v>1.7</v>
      </c>
      <c r="I488" s="284">
        <f>(H488*'Информация о ценах'!$D$68+EAST_TG_19RUB!H488*'Информация о ценах'!$D$68*'Информация о ценах'!$E$68)*'Информация о ценах'!$B$6*1.02*1.2</f>
        <v>85.832999999999998</v>
      </c>
      <c r="J488" s="285"/>
      <c r="K488" s="286">
        <f t="shared" si="7"/>
        <v>0</v>
      </c>
    </row>
    <row r="489" spans="1:11" s="227" customFormat="1" x14ac:dyDescent="0.35">
      <c r="A489" s="29" t="s">
        <v>3905</v>
      </c>
      <c r="B489" s="299" t="s">
        <v>3906</v>
      </c>
      <c r="C489" s="299" t="s">
        <v>3022</v>
      </c>
      <c r="D489" s="299" t="s">
        <v>3863</v>
      </c>
      <c r="E489" s="299" t="s">
        <v>3907</v>
      </c>
      <c r="F489" s="300">
        <v>495</v>
      </c>
      <c r="G489" s="299" t="s">
        <v>2865</v>
      </c>
      <c r="H489" s="300">
        <v>3.84</v>
      </c>
      <c r="I489" s="284">
        <f>(H489*'Информация о ценах'!$D$68+EAST_TG_19RUB!H489*'Информация о ценах'!$D$68*'Информация о ценах'!$E$68)*'Информация о ценах'!$B$6*1.02*1.2</f>
        <v>193.88160000000002</v>
      </c>
      <c r="J489" s="285"/>
      <c r="K489" s="286">
        <f t="shared" si="7"/>
        <v>0</v>
      </c>
    </row>
    <row r="490" spans="1:11" s="227" customFormat="1" x14ac:dyDescent="0.35">
      <c r="A490" s="29" t="s">
        <v>3908</v>
      </c>
      <c r="B490" s="299" t="s">
        <v>3909</v>
      </c>
      <c r="C490" s="299" t="s">
        <v>3022</v>
      </c>
      <c r="D490" s="299" t="s">
        <v>3863</v>
      </c>
      <c r="E490" s="299" t="s">
        <v>2699</v>
      </c>
      <c r="F490" s="300">
        <v>344</v>
      </c>
      <c r="G490" s="299" t="s">
        <v>2759</v>
      </c>
      <c r="H490" s="300">
        <v>2.66</v>
      </c>
      <c r="I490" s="284">
        <f>(H490*'Информация о ценах'!$D$68+EAST_TG_19RUB!H490*'Информация о ценах'!$D$68*'Информация о ценах'!$E$68)*'Информация о ценах'!$B$6*1.02*1.2</f>
        <v>134.30340000000004</v>
      </c>
      <c r="J490" s="285"/>
      <c r="K490" s="286">
        <f t="shared" si="7"/>
        <v>0</v>
      </c>
    </row>
    <row r="491" spans="1:11" s="227" customFormat="1" x14ac:dyDescent="0.35">
      <c r="A491" s="29" t="s">
        <v>3910</v>
      </c>
      <c r="B491" s="299" t="s">
        <v>3911</v>
      </c>
      <c r="C491" s="299" t="s">
        <v>3022</v>
      </c>
      <c r="D491" s="299" t="s">
        <v>3863</v>
      </c>
      <c r="E491" s="299" t="s">
        <v>2700</v>
      </c>
      <c r="F491" s="300">
        <v>344</v>
      </c>
      <c r="G491" s="299" t="s">
        <v>2759</v>
      </c>
      <c r="H491" s="300">
        <v>3.05</v>
      </c>
      <c r="I491" s="284">
        <f>(H491*'Информация о ценах'!$D$68+EAST_TG_19RUB!H491*'Информация о ценах'!$D$68*'Информация о ценах'!$E$68)*'Информация о ценах'!$B$6*1.02*1.2</f>
        <v>153.99450000000002</v>
      </c>
      <c r="J491" s="285"/>
      <c r="K491" s="286">
        <f t="shared" si="7"/>
        <v>0</v>
      </c>
    </row>
    <row r="492" spans="1:11" s="227" customFormat="1" x14ac:dyDescent="0.35">
      <c r="A492" s="29" t="s">
        <v>3912</v>
      </c>
      <c r="B492" s="299" t="s">
        <v>3913</v>
      </c>
      <c r="C492" s="299" t="s">
        <v>3022</v>
      </c>
      <c r="D492" s="299" t="s">
        <v>3863</v>
      </c>
      <c r="E492" s="299" t="s">
        <v>2701</v>
      </c>
      <c r="F492" s="300">
        <v>378</v>
      </c>
      <c r="G492" s="299" t="s">
        <v>2865</v>
      </c>
      <c r="H492" s="300">
        <v>3.23</v>
      </c>
      <c r="I492" s="284">
        <f>(H492*'Информация о ценах'!$D$68+EAST_TG_19RUB!H492*'Информация о ценах'!$D$68*'Информация о ценах'!$E$68)*'Информация о ценах'!$B$6*1.02*1.2</f>
        <v>163.08270000000002</v>
      </c>
      <c r="J492" s="285"/>
      <c r="K492" s="286">
        <f t="shared" si="7"/>
        <v>0</v>
      </c>
    </row>
    <row r="493" spans="1:11" s="227" customFormat="1" x14ac:dyDescent="0.35">
      <c r="A493" s="29" t="s">
        <v>3914</v>
      </c>
      <c r="B493" s="299" t="s">
        <v>3915</v>
      </c>
      <c r="C493" s="299" t="s">
        <v>3022</v>
      </c>
      <c r="D493" s="299" t="s">
        <v>3863</v>
      </c>
      <c r="E493" s="299" t="s">
        <v>3071</v>
      </c>
      <c r="F493" s="300">
        <v>413</v>
      </c>
      <c r="G493" s="299" t="s">
        <v>2813</v>
      </c>
      <c r="H493" s="300">
        <v>3.55</v>
      </c>
      <c r="I493" s="284">
        <f>(H493*'Информация о ценах'!$D$68+EAST_TG_19RUB!H493*'Информация о ценах'!$D$68*'Информация о ценах'!$E$68)*'Информация о ценах'!$B$6*1.02*1.2</f>
        <v>179.23949999999999</v>
      </c>
      <c r="J493" s="285"/>
      <c r="K493" s="286">
        <f t="shared" si="7"/>
        <v>0</v>
      </c>
    </row>
    <row r="494" spans="1:11" s="227" customFormat="1" x14ac:dyDescent="0.35">
      <c r="A494" s="29" t="s">
        <v>3916</v>
      </c>
      <c r="B494" s="299" t="s">
        <v>3917</v>
      </c>
      <c r="C494" s="299" t="s">
        <v>3022</v>
      </c>
      <c r="D494" s="299" t="s">
        <v>3863</v>
      </c>
      <c r="E494" s="299" t="s">
        <v>3074</v>
      </c>
      <c r="F494" s="300">
        <v>437</v>
      </c>
      <c r="G494" s="299" t="s">
        <v>2813</v>
      </c>
      <c r="H494" s="300">
        <v>3.76</v>
      </c>
      <c r="I494" s="284">
        <f>(H494*'Информация о ценах'!$D$68+EAST_TG_19RUB!H494*'Информация о ценах'!$D$68*'Информация о ценах'!$E$68)*'Информация о ценах'!$B$6*1.02*1.2</f>
        <v>189.8424</v>
      </c>
      <c r="J494" s="285"/>
      <c r="K494" s="286">
        <f t="shared" si="7"/>
        <v>0</v>
      </c>
    </row>
    <row r="495" spans="1:11" s="227" customFormat="1" x14ac:dyDescent="0.35">
      <c r="A495" s="29" t="s">
        <v>3918</v>
      </c>
      <c r="B495" s="299" t="s">
        <v>3919</v>
      </c>
      <c r="C495" s="299" t="s">
        <v>3022</v>
      </c>
      <c r="D495" s="299" t="s">
        <v>3863</v>
      </c>
      <c r="E495" s="299" t="s">
        <v>2702</v>
      </c>
      <c r="F495" s="300">
        <v>488</v>
      </c>
      <c r="G495" s="299" t="s">
        <v>2816</v>
      </c>
      <c r="H495" s="300">
        <v>4.1900000000000004</v>
      </c>
      <c r="I495" s="284">
        <f>(H495*'Информация о ценах'!$D$68+EAST_TG_19RUB!H495*'Информация о ценах'!$D$68*'Информация о ценах'!$E$68)*'Информация о ценах'!$B$6*1.02*1.2</f>
        <v>211.55310000000003</v>
      </c>
      <c r="J495" s="285"/>
      <c r="K495" s="286">
        <f t="shared" si="7"/>
        <v>0</v>
      </c>
    </row>
    <row r="496" spans="1:11" s="227" customFormat="1" x14ac:dyDescent="0.35">
      <c r="A496" s="29" t="s">
        <v>3920</v>
      </c>
      <c r="B496" s="299" t="s">
        <v>3921</v>
      </c>
      <c r="C496" s="299" t="s">
        <v>3022</v>
      </c>
      <c r="D496" s="299" t="s">
        <v>3863</v>
      </c>
      <c r="E496" s="299" t="s">
        <v>2703</v>
      </c>
      <c r="F496" s="300">
        <v>580</v>
      </c>
      <c r="G496" s="299" t="s">
        <v>2796</v>
      </c>
      <c r="H496" s="300">
        <v>5.55</v>
      </c>
      <c r="I496" s="284">
        <f>(H496*'Информация о ценах'!$D$68+EAST_TG_19RUB!H496*'Информация о ценах'!$D$68*'Информация о ценах'!$E$68)*'Информация о ценах'!$B$6*1.02*1.2</f>
        <v>280.21950000000004</v>
      </c>
      <c r="J496" s="285"/>
      <c r="K496" s="286">
        <f t="shared" si="7"/>
        <v>0</v>
      </c>
    </row>
    <row r="497" spans="1:11" s="227" customFormat="1" x14ac:dyDescent="0.35">
      <c r="A497" s="29" t="s">
        <v>3922</v>
      </c>
      <c r="B497" s="299" t="s">
        <v>3923</v>
      </c>
      <c r="C497" s="299" t="s">
        <v>3022</v>
      </c>
      <c r="D497" s="299" t="s">
        <v>3863</v>
      </c>
      <c r="E497" s="299" t="s">
        <v>3924</v>
      </c>
      <c r="F497" s="300">
        <v>930</v>
      </c>
      <c r="G497" s="299" t="s">
        <v>2800</v>
      </c>
      <c r="H497" s="300">
        <v>7.51</v>
      </c>
      <c r="I497" s="284">
        <f>(H497*'Информация о ценах'!$D$68+EAST_TG_19RUB!H497*'Информация о ценах'!$D$68*'Информация о ценах'!$E$68)*'Информация о ценах'!$B$6*1.02*1.2</f>
        <v>379.17990000000003</v>
      </c>
      <c r="J497" s="285"/>
      <c r="K497" s="286">
        <f t="shared" si="7"/>
        <v>0</v>
      </c>
    </row>
    <row r="498" spans="1:11" s="227" customFormat="1" x14ac:dyDescent="0.35">
      <c r="A498" s="29" t="s">
        <v>3925</v>
      </c>
      <c r="B498" s="299" t="s">
        <v>3926</v>
      </c>
      <c r="C498" s="299" t="s">
        <v>3022</v>
      </c>
      <c r="D498" s="299" t="s">
        <v>3863</v>
      </c>
      <c r="E498" s="299" t="s">
        <v>3079</v>
      </c>
      <c r="F498" s="300">
        <v>674</v>
      </c>
      <c r="G498" s="299" t="s">
        <v>2796</v>
      </c>
      <c r="H498" s="300">
        <v>5.66</v>
      </c>
      <c r="I498" s="284">
        <f>(H498*'Информация о ценах'!$D$68+EAST_TG_19RUB!H498*'Информация о ценах'!$D$68*'Информация о ценах'!$E$68)*'Информация о ценах'!$B$6*1.02*1.2</f>
        <v>285.77340000000004</v>
      </c>
      <c r="J498" s="285"/>
      <c r="K498" s="286">
        <f t="shared" si="7"/>
        <v>0</v>
      </c>
    </row>
    <row r="499" spans="1:11" s="227" customFormat="1" x14ac:dyDescent="0.35">
      <c r="A499" s="29" t="s">
        <v>3927</v>
      </c>
      <c r="B499" s="299" t="s">
        <v>3928</v>
      </c>
      <c r="C499" s="299" t="s">
        <v>3022</v>
      </c>
      <c r="D499" s="299" t="s">
        <v>3863</v>
      </c>
      <c r="E499" s="299" t="s">
        <v>3082</v>
      </c>
      <c r="F499" s="300">
        <v>699</v>
      </c>
      <c r="G499" s="299" t="s">
        <v>2796</v>
      </c>
      <c r="H499" s="300">
        <v>6.69</v>
      </c>
      <c r="I499" s="284">
        <f>(H499*'Информация о ценах'!$D$68+EAST_TG_19RUB!H499*'Информация о ценах'!$D$68*'Информация о ценах'!$E$68)*'Информация о ценах'!$B$6*1.02*1.2</f>
        <v>337.77810000000005</v>
      </c>
      <c r="J499" s="285"/>
      <c r="K499" s="286">
        <f t="shared" si="7"/>
        <v>0</v>
      </c>
    </row>
    <row r="500" spans="1:11" s="227" customFormat="1" x14ac:dyDescent="0.35">
      <c r="A500" s="29" t="s">
        <v>3929</v>
      </c>
      <c r="B500" s="299" t="s">
        <v>3930</v>
      </c>
      <c r="C500" s="299" t="s">
        <v>3022</v>
      </c>
      <c r="D500" s="299" t="s">
        <v>3863</v>
      </c>
      <c r="E500" s="299" t="s">
        <v>2704</v>
      </c>
      <c r="F500" s="300">
        <v>746</v>
      </c>
      <c r="G500" s="299" t="s">
        <v>2800</v>
      </c>
      <c r="H500" s="300">
        <v>5.2</v>
      </c>
      <c r="I500" s="284">
        <f>(H500*'Информация о ценах'!$D$68+EAST_TG_19RUB!H500*'Информация о ценах'!$D$68*'Информация о ценах'!$E$68)*'Информация о ценах'!$B$6*1.02*1.2</f>
        <v>262.548</v>
      </c>
      <c r="J500" s="285"/>
      <c r="K500" s="286">
        <f t="shared" si="7"/>
        <v>0</v>
      </c>
    </row>
    <row r="501" spans="1:11" s="227" customFormat="1" x14ac:dyDescent="0.35">
      <c r="A501" s="29" t="s">
        <v>3931</v>
      </c>
      <c r="B501" s="299" t="s">
        <v>3932</v>
      </c>
      <c r="C501" s="299" t="s">
        <v>3022</v>
      </c>
      <c r="D501" s="299" t="s">
        <v>3863</v>
      </c>
      <c r="E501" s="299" t="s">
        <v>3087</v>
      </c>
      <c r="F501" s="300">
        <v>724</v>
      </c>
      <c r="G501" s="299" t="s">
        <v>2834</v>
      </c>
      <c r="H501" s="300">
        <v>6.69</v>
      </c>
      <c r="I501" s="284">
        <f>(H501*'Информация о ценах'!$D$68+EAST_TG_19RUB!H501*'Информация о ценах'!$D$68*'Информация о ценах'!$E$68)*'Информация о ценах'!$B$6*1.02*1.2</f>
        <v>337.77810000000005</v>
      </c>
      <c r="J501" s="285"/>
      <c r="K501" s="286">
        <f t="shared" si="7"/>
        <v>0</v>
      </c>
    </row>
    <row r="502" spans="1:11" s="227" customFormat="1" x14ac:dyDescent="0.35">
      <c r="A502" s="29" t="s">
        <v>3933</v>
      </c>
      <c r="B502" s="299" t="s">
        <v>3934</v>
      </c>
      <c r="C502" s="299" t="s">
        <v>3022</v>
      </c>
      <c r="D502" s="299" t="s">
        <v>3863</v>
      </c>
      <c r="E502" s="299" t="s">
        <v>3090</v>
      </c>
      <c r="F502" s="300">
        <v>955</v>
      </c>
      <c r="G502" s="299" t="s">
        <v>2834</v>
      </c>
      <c r="H502" s="300">
        <v>7.72</v>
      </c>
      <c r="I502" s="284">
        <f>(H502*'Информация о ценах'!$D$68+EAST_TG_19RUB!H502*'Информация о ценах'!$D$68*'Информация о ценах'!$E$68)*'Информация о ценах'!$B$6*1.02*1.2</f>
        <v>389.78280000000007</v>
      </c>
      <c r="J502" s="285"/>
      <c r="K502" s="286">
        <f t="shared" si="7"/>
        <v>0</v>
      </c>
    </row>
    <row r="503" spans="1:11" s="227" customFormat="1" x14ac:dyDescent="0.35">
      <c r="A503" s="29" t="s">
        <v>3935</v>
      </c>
      <c r="B503" s="299" t="s">
        <v>3936</v>
      </c>
      <c r="C503" s="299" t="s">
        <v>3022</v>
      </c>
      <c r="D503" s="299" t="s">
        <v>3863</v>
      </c>
      <c r="E503" s="299" t="s">
        <v>3937</v>
      </c>
      <c r="F503" s="300">
        <v>794</v>
      </c>
      <c r="G503" s="299" t="s">
        <v>3042</v>
      </c>
      <c r="H503" s="300">
        <v>16.079999999999998</v>
      </c>
      <c r="I503" s="284">
        <f>(H503*'Информация о ценах'!$D$68+EAST_TG_19RUB!H503*'Информация о ценах'!$D$68*'Информация о ценах'!$E$68)*'Информация о ценах'!$B$6*1.02*1.2</f>
        <v>811.87919999999986</v>
      </c>
      <c r="J503" s="285"/>
      <c r="K503" s="286">
        <f t="shared" si="7"/>
        <v>0</v>
      </c>
    </row>
    <row r="504" spans="1:11" s="227" customFormat="1" x14ac:dyDescent="0.35">
      <c r="A504" s="29" t="s">
        <v>3938</v>
      </c>
      <c r="B504" s="299" t="s">
        <v>3939</v>
      </c>
      <c r="C504" s="299" t="s">
        <v>3022</v>
      </c>
      <c r="D504" s="299" t="s">
        <v>3863</v>
      </c>
      <c r="E504" s="299" t="s">
        <v>3940</v>
      </c>
      <c r="F504" s="129">
        <v>1360</v>
      </c>
      <c r="G504" s="299" t="s">
        <v>2803</v>
      </c>
      <c r="H504" s="300">
        <v>15.39</v>
      </c>
      <c r="I504" s="284">
        <f>(H504*'Информация о ценах'!$D$68+EAST_TG_19RUB!H504*'Информация о ценах'!$D$68*'Информация о ценах'!$E$68)*'Информация о ценах'!$B$6*1.02*1.2</f>
        <v>777.04110000000014</v>
      </c>
      <c r="J504" s="285"/>
      <c r="K504" s="286">
        <f t="shared" si="7"/>
        <v>0</v>
      </c>
    </row>
    <row r="505" spans="1:11" s="227" customFormat="1" x14ac:dyDescent="0.35">
      <c r="A505" s="29" t="s">
        <v>3941</v>
      </c>
      <c r="B505" s="299" t="s">
        <v>3942</v>
      </c>
      <c r="C505" s="299" t="s">
        <v>3022</v>
      </c>
      <c r="D505" s="299" t="s">
        <v>3863</v>
      </c>
      <c r="E505" s="299" t="s">
        <v>3943</v>
      </c>
      <c r="F505" s="129">
        <v>1376</v>
      </c>
      <c r="G505" s="299" t="s">
        <v>2970</v>
      </c>
      <c r="H505" s="300">
        <v>21.13</v>
      </c>
      <c r="I505" s="284">
        <f>(H505*'Информация о ценах'!$D$68+EAST_TG_19RUB!H505*'Информация о ценах'!$D$68*'Информация о ценах'!$E$68)*'Информация о ценах'!$B$6*1.02*1.2</f>
        <v>1066.8537000000001</v>
      </c>
      <c r="J505" s="285"/>
      <c r="K505" s="286">
        <f t="shared" si="7"/>
        <v>0</v>
      </c>
    </row>
    <row r="506" spans="1:11" s="227" customFormat="1" x14ac:dyDescent="0.35">
      <c r="A506" s="29" t="s">
        <v>3944</v>
      </c>
      <c r="B506" s="299" t="s">
        <v>3945</v>
      </c>
      <c r="C506" s="299" t="s">
        <v>3022</v>
      </c>
      <c r="D506" s="299" t="s">
        <v>3863</v>
      </c>
      <c r="E506" s="299" t="s">
        <v>3946</v>
      </c>
      <c r="F506" s="129">
        <v>1671</v>
      </c>
      <c r="G506" s="299" t="s">
        <v>2803</v>
      </c>
      <c r="H506" s="300">
        <v>20.68</v>
      </c>
      <c r="I506" s="284">
        <f>(H506*'Информация о ценах'!$D$68+EAST_TG_19RUB!H506*'Информация о ценах'!$D$68*'Информация о ценах'!$E$68)*'Информация о ценах'!$B$6*1.02*1.2</f>
        <v>1044.1332</v>
      </c>
      <c r="J506" s="285"/>
      <c r="K506" s="286">
        <f t="shared" si="7"/>
        <v>0</v>
      </c>
    </row>
    <row r="507" spans="1:11" s="227" customFormat="1" x14ac:dyDescent="0.35">
      <c r="A507" s="29" t="s">
        <v>3947</v>
      </c>
      <c r="B507" s="299" t="s">
        <v>3948</v>
      </c>
      <c r="C507" s="299" t="s">
        <v>3022</v>
      </c>
      <c r="D507" s="299" t="s">
        <v>3863</v>
      </c>
      <c r="E507" s="299" t="s">
        <v>3949</v>
      </c>
      <c r="F507" s="129">
        <v>1600</v>
      </c>
      <c r="G507" s="299" t="s">
        <v>3042</v>
      </c>
      <c r="H507" s="300">
        <v>18.02</v>
      </c>
      <c r="I507" s="284">
        <f>(H507*'Информация о ценах'!$D$68+EAST_TG_19RUB!H507*'Информация о ценах'!$D$68*'Информация о ценах'!$E$68)*'Информация о ценах'!$B$6*1.02*1.2</f>
        <v>909.82979999999998</v>
      </c>
      <c r="J507" s="285"/>
      <c r="K507" s="286">
        <f t="shared" si="7"/>
        <v>0</v>
      </c>
    </row>
    <row r="508" spans="1:11" s="227" customFormat="1" x14ac:dyDescent="0.35">
      <c r="A508" s="29" t="s">
        <v>3950</v>
      </c>
      <c r="B508" s="299" t="s">
        <v>3951</v>
      </c>
      <c r="C508" s="299" t="s">
        <v>3022</v>
      </c>
      <c r="D508" s="299" t="s">
        <v>3863</v>
      </c>
      <c r="E508" s="299" t="s">
        <v>3952</v>
      </c>
      <c r="F508" s="129">
        <v>1700</v>
      </c>
      <c r="G508" s="299" t="s">
        <v>3042</v>
      </c>
      <c r="H508" s="300">
        <v>19.75</v>
      </c>
      <c r="I508" s="284">
        <f>(H508*'Информация о ценах'!$D$68+EAST_TG_19RUB!H508*'Информация о ценах'!$D$68*'Информация о ценах'!$E$68)*'Информация о ценах'!$B$6*1.02*1.2</f>
        <v>997.17750000000001</v>
      </c>
      <c r="J508" s="285"/>
      <c r="K508" s="286">
        <f t="shared" si="7"/>
        <v>0</v>
      </c>
    </row>
    <row r="509" spans="1:11" s="227" customFormat="1" x14ac:dyDescent="0.35">
      <c r="A509" s="29" t="s">
        <v>3953</v>
      </c>
      <c r="B509" s="299" t="s">
        <v>3954</v>
      </c>
      <c r="C509" s="299" t="s">
        <v>3022</v>
      </c>
      <c r="D509" s="299" t="s">
        <v>3863</v>
      </c>
      <c r="E509" s="299" t="s">
        <v>3955</v>
      </c>
      <c r="F509" s="129">
        <v>1700</v>
      </c>
      <c r="G509" s="299" t="s">
        <v>3042</v>
      </c>
      <c r="H509" s="300">
        <v>20.76</v>
      </c>
      <c r="I509" s="284">
        <f>(H509*'Информация о ценах'!$D$68+EAST_TG_19RUB!H509*'Информация о ценах'!$D$68*'Информация о ценах'!$E$68)*'Информация о ценах'!$B$6*1.02*1.2</f>
        <v>1048.1724000000002</v>
      </c>
      <c r="J509" s="285"/>
      <c r="K509" s="286">
        <f t="shared" si="7"/>
        <v>0</v>
      </c>
    </row>
    <row r="510" spans="1:11" s="227" customFormat="1" x14ac:dyDescent="0.35">
      <c r="A510" s="29" t="s">
        <v>3956</v>
      </c>
      <c r="B510" s="299" t="s">
        <v>3957</v>
      </c>
      <c r="C510" s="299" t="s">
        <v>3022</v>
      </c>
      <c r="D510" s="299" t="s">
        <v>3863</v>
      </c>
      <c r="E510" s="299" t="s">
        <v>3958</v>
      </c>
      <c r="F510" s="129">
        <v>1720</v>
      </c>
      <c r="G510" s="299" t="s">
        <v>2900</v>
      </c>
      <c r="H510" s="300">
        <v>18.37</v>
      </c>
      <c r="I510" s="284">
        <f>(H510*'Информация о ценах'!$D$68+EAST_TG_19RUB!H510*'Информация о ценах'!$D$68*'Информация о ценах'!$E$68)*'Информация о ценах'!$B$6*1.02*1.2</f>
        <v>927.50130000000013</v>
      </c>
      <c r="J510" s="285"/>
      <c r="K510" s="286">
        <f t="shared" si="7"/>
        <v>0</v>
      </c>
    </row>
    <row r="511" spans="1:11" s="227" customFormat="1" x14ac:dyDescent="0.35">
      <c r="A511" s="29" t="s">
        <v>3959</v>
      </c>
      <c r="B511" s="299" t="s">
        <v>3960</v>
      </c>
      <c r="C511" s="299" t="s">
        <v>3022</v>
      </c>
      <c r="D511" s="299" t="s">
        <v>3863</v>
      </c>
      <c r="E511" s="299" t="s">
        <v>3961</v>
      </c>
      <c r="F511" s="129">
        <v>2367</v>
      </c>
      <c r="G511" s="299" t="s">
        <v>2900</v>
      </c>
      <c r="H511" s="300">
        <v>23.82</v>
      </c>
      <c r="I511" s="284">
        <f>(H511*'Информация о ценах'!$D$68+EAST_TG_19RUB!H511*'Информация о ценах'!$D$68*'Информация о ценах'!$E$68)*'Информация о ценах'!$B$6*1.02*1.2</f>
        <v>1202.6718000000001</v>
      </c>
      <c r="J511" s="285"/>
      <c r="K511" s="286">
        <f t="shared" si="7"/>
        <v>0</v>
      </c>
    </row>
    <row r="512" spans="1:11" s="227" customFormat="1" x14ac:dyDescent="0.35">
      <c r="A512" s="29" t="s">
        <v>3962</v>
      </c>
      <c r="B512" s="299" t="s">
        <v>3963</v>
      </c>
      <c r="C512" s="299" t="s">
        <v>3022</v>
      </c>
      <c r="D512" s="299" t="s">
        <v>3863</v>
      </c>
      <c r="E512" s="299" t="s">
        <v>3964</v>
      </c>
      <c r="F512" s="129">
        <v>3100</v>
      </c>
      <c r="G512" s="299" t="s">
        <v>2844</v>
      </c>
      <c r="H512" s="300">
        <v>32.409999999999997</v>
      </c>
      <c r="I512" s="284">
        <f>(H512*'Информация о ценах'!$D$68+EAST_TG_19RUB!H512*'Информация о ценах'!$D$68*'Информация о ценах'!$E$68)*'Информация о ценах'!$B$6*1.02*1.2</f>
        <v>1636.3808999999999</v>
      </c>
      <c r="J512" s="285"/>
      <c r="K512" s="286">
        <f t="shared" si="7"/>
        <v>0</v>
      </c>
    </row>
    <row r="513" spans="1:11" s="227" customFormat="1" x14ac:dyDescent="0.35">
      <c r="A513" s="29" t="s">
        <v>3965</v>
      </c>
      <c r="B513" s="299" t="s">
        <v>3966</v>
      </c>
      <c r="C513" s="299" t="s">
        <v>3022</v>
      </c>
      <c r="D513" s="299" t="s">
        <v>3863</v>
      </c>
      <c r="E513" s="299" t="s">
        <v>3967</v>
      </c>
      <c r="F513" s="129">
        <v>3620</v>
      </c>
      <c r="G513" s="299" t="s">
        <v>2844</v>
      </c>
      <c r="H513" s="300">
        <v>41.39</v>
      </c>
      <c r="I513" s="284">
        <f>(H513*'Информация о ценах'!$D$68+EAST_TG_19RUB!H513*'Информация о ценах'!$D$68*'Информация о ценах'!$E$68)*'Информация о ценах'!$B$6*1.02*1.2</f>
        <v>2089.7811000000002</v>
      </c>
      <c r="J513" s="285"/>
      <c r="K513" s="286">
        <f t="shared" si="7"/>
        <v>0</v>
      </c>
    </row>
    <row r="514" spans="1:11" s="227" customFormat="1" x14ac:dyDescent="0.35">
      <c r="A514" s="29" t="s">
        <v>3968</v>
      </c>
      <c r="B514" s="299" t="s">
        <v>3969</v>
      </c>
      <c r="C514" s="299" t="s">
        <v>3022</v>
      </c>
      <c r="D514" s="299" t="s">
        <v>3863</v>
      </c>
      <c r="E514" s="299" t="s">
        <v>3970</v>
      </c>
      <c r="F514" s="129">
        <v>3800</v>
      </c>
      <c r="G514" s="299" t="s">
        <v>2844</v>
      </c>
      <c r="H514" s="300">
        <v>36.17</v>
      </c>
      <c r="I514" s="284">
        <f>(H514*'Информация о ценах'!$D$68+EAST_TG_19RUB!H514*'Информация о ценах'!$D$68*'Информация о ценах'!$E$68)*'Информация о ценах'!$B$6*1.02*1.2</f>
        <v>1826.2233000000003</v>
      </c>
      <c r="J514" s="285"/>
      <c r="K514" s="286">
        <f t="shared" si="7"/>
        <v>0</v>
      </c>
    </row>
    <row r="515" spans="1:11" s="227" customFormat="1" x14ac:dyDescent="0.35">
      <c r="A515" s="29" t="s">
        <v>3971</v>
      </c>
      <c r="B515" s="299" t="s">
        <v>3972</v>
      </c>
      <c r="C515" s="299" t="s">
        <v>3022</v>
      </c>
      <c r="D515" s="299" t="s">
        <v>3863</v>
      </c>
      <c r="E515" s="299" t="s">
        <v>3096</v>
      </c>
      <c r="F515" s="300">
        <v>130</v>
      </c>
      <c r="G515" s="299" t="s">
        <v>104</v>
      </c>
      <c r="H515" s="300">
        <v>1.45</v>
      </c>
      <c r="I515" s="284">
        <f>(H515*'Информация о ценах'!$D$68+EAST_TG_19RUB!H515*'Информация о ценах'!$D$68*'Информация о ценах'!$E$68)*'Информация о ценах'!$B$6*1.02*1.2</f>
        <v>73.210499999999996</v>
      </c>
      <c r="J515" s="285"/>
      <c r="K515" s="286">
        <f t="shared" ref="K515:K578" si="8">J515*I515</f>
        <v>0</v>
      </c>
    </row>
    <row r="516" spans="1:11" s="227" customFormat="1" x14ac:dyDescent="0.35">
      <c r="A516" s="29" t="s">
        <v>3973</v>
      </c>
      <c r="B516" s="299" t="s">
        <v>3974</v>
      </c>
      <c r="C516" s="299" t="s">
        <v>3022</v>
      </c>
      <c r="D516" s="299" t="s">
        <v>3863</v>
      </c>
      <c r="E516" s="299" t="s">
        <v>2693</v>
      </c>
      <c r="F516" s="300">
        <v>173</v>
      </c>
      <c r="G516" s="299" t="s">
        <v>107</v>
      </c>
      <c r="H516" s="300">
        <v>1.43</v>
      </c>
      <c r="I516" s="284">
        <f>(H516*'Информация о ценах'!$D$68+EAST_TG_19RUB!H516*'Информация о ценах'!$D$68*'Информация о ценах'!$E$68)*'Информация о ценах'!$B$6*1.02*1.2</f>
        <v>72.200699999999998</v>
      </c>
      <c r="J516" s="285"/>
      <c r="K516" s="286">
        <f t="shared" si="8"/>
        <v>0</v>
      </c>
    </row>
    <row r="517" spans="1:11" s="227" customFormat="1" x14ac:dyDescent="0.35">
      <c r="A517" s="29" t="s">
        <v>3975</v>
      </c>
      <c r="B517" s="299" t="s">
        <v>3976</v>
      </c>
      <c r="C517" s="299" t="s">
        <v>3022</v>
      </c>
      <c r="D517" s="299" t="s">
        <v>3863</v>
      </c>
      <c r="E517" s="299" t="s">
        <v>2695</v>
      </c>
      <c r="F517" s="300">
        <v>205</v>
      </c>
      <c r="G517" s="299" t="s">
        <v>148</v>
      </c>
      <c r="H517" s="300">
        <v>1.48</v>
      </c>
      <c r="I517" s="284">
        <f>(H517*'Информация о ценах'!$D$68+EAST_TG_19RUB!H517*'Информация о ценах'!$D$68*'Информация о ценах'!$E$68)*'Информация о ценах'!$B$6*1.02*1.2</f>
        <v>74.725200000000001</v>
      </c>
      <c r="J517" s="285"/>
      <c r="K517" s="286">
        <f t="shared" si="8"/>
        <v>0</v>
      </c>
    </row>
    <row r="518" spans="1:11" s="227" customFormat="1" x14ac:dyDescent="0.35">
      <c r="A518" s="29" t="s">
        <v>3977</v>
      </c>
      <c r="B518" s="299" t="s">
        <v>3978</v>
      </c>
      <c r="C518" s="299" t="s">
        <v>3022</v>
      </c>
      <c r="D518" s="299" t="s">
        <v>3863</v>
      </c>
      <c r="E518" s="299" t="s">
        <v>3979</v>
      </c>
      <c r="F518" s="300">
        <v>179</v>
      </c>
      <c r="G518" s="299" t="s">
        <v>136</v>
      </c>
      <c r="H518" s="300">
        <v>2.66</v>
      </c>
      <c r="I518" s="284">
        <f>(H518*'Информация о ценах'!$D$68+EAST_TG_19RUB!H518*'Информация о ценах'!$D$68*'Информация о ценах'!$E$68)*'Информация о ценах'!$B$6*1.02*1.2</f>
        <v>134.30340000000004</v>
      </c>
      <c r="J518" s="285"/>
      <c r="K518" s="286">
        <f t="shared" si="8"/>
        <v>0</v>
      </c>
    </row>
    <row r="519" spans="1:11" s="227" customFormat="1" x14ac:dyDescent="0.35">
      <c r="A519" s="29" t="s">
        <v>3980</v>
      </c>
      <c r="B519" s="299" t="s">
        <v>3981</v>
      </c>
      <c r="C519" s="299" t="s">
        <v>3022</v>
      </c>
      <c r="D519" s="299" t="s">
        <v>3863</v>
      </c>
      <c r="E519" s="299" t="s">
        <v>3106</v>
      </c>
      <c r="F519" s="300">
        <v>245</v>
      </c>
      <c r="G519" s="299" t="s">
        <v>186</v>
      </c>
      <c r="H519" s="300">
        <v>1.88</v>
      </c>
      <c r="I519" s="284">
        <f>(H519*'Информация о ценах'!$D$68+EAST_TG_19RUB!H519*'Информация о ценах'!$D$68*'Информация о ценах'!$E$68)*'Информация о ценах'!$B$6*1.02*1.2</f>
        <v>94.921199999999999</v>
      </c>
      <c r="J519" s="285"/>
      <c r="K519" s="286">
        <f t="shared" si="8"/>
        <v>0</v>
      </c>
    </row>
    <row r="520" spans="1:11" s="227" customFormat="1" x14ac:dyDescent="0.35">
      <c r="A520" s="29" t="s">
        <v>3982</v>
      </c>
      <c r="B520" s="299" t="s">
        <v>3983</v>
      </c>
      <c r="C520" s="299" t="s">
        <v>3022</v>
      </c>
      <c r="D520" s="299" t="s">
        <v>3863</v>
      </c>
      <c r="E520" s="299" t="s">
        <v>3109</v>
      </c>
      <c r="F520" s="300">
        <v>232</v>
      </c>
      <c r="G520" s="299" t="s">
        <v>170</v>
      </c>
      <c r="H520" s="300">
        <v>2.36</v>
      </c>
      <c r="I520" s="284">
        <f>(H520*'Информация о ценах'!$D$68+EAST_TG_19RUB!H520*'Информация о ценах'!$D$68*'Информация о ценах'!$E$68)*'Информация о ценах'!$B$6*1.02*1.2</f>
        <v>119.1564</v>
      </c>
      <c r="J520" s="285"/>
      <c r="K520" s="286">
        <f t="shared" si="8"/>
        <v>0</v>
      </c>
    </row>
    <row r="521" spans="1:11" s="227" customFormat="1" x14ac:dyDescent="0.35">
      <c r="A521" s="29" t="s">
        <v>3984</v>
      </c>
      <c r="B521" s="299" t="s">
        <v>3985</v>
      </c>
      <c r="C521" s="299" t="s">
        <v>3022</v>
      </c>
      <c r="D521" s="299" t="s">
        <v>3863</v>
      </c>
      <c r="E521" s="299" t="s">
        <v>3112</v>
      </c>
      <c r="F521" s="300">
        <v>245</v>
      </c>
      <c r="G521" s="299" t="s">
        <v>170</v>
      </c>
      <c r="H521" s="300">
        <v>2.4300000000000002</v>
      </c>
      <c r="I521" s="284">
        <f>(H521*'Информация о ценах'!$D$68+EAST_TG_19RUB!H521*'Информация о ценах'!$D$68*'Информация о ценах'!$E$68)*'Информация о ценах'!$B$6*1.02*1.2</f>
        <v>122.69070000000001</v>
      </c>
      <c r="J521" s="285"/>
      <c r="K521" s="286">
        <f t="shared" si="8"/>
        <v>0</v>
      </c>
    </row>
    <row r="522" spans="1:11" s="227" customFormat="1" x14ac:dyDescent="0.35">
      <c r="A522" s="29" t="s">
        <v>3986</v>
      </c>
      <c r="B522" s="299" t="s">
        <v>3987</v>
      </c>
      <c r="C522" s="299" t="s">
        <v>3022</v>
      </c>
      <c r="D522" s="299" t="s">
        <v>3863</v>
      </c>
      <c r="E522" s="299" t="s">
        <v>2698</v>
      </c>
      <c r="F522" s="300">
        <v>235</v>
      </c>
      <c r="G522" s="299" t="s">
        <v>170</v>
      </c>
      <c r="H522" s="300">
        <v>2.2799999999999998</v>
      </c>
      <c r="I522" s="284">
        <f>(H522*'Информация о ценах'!$D$68+EAST_TG_19RUB!H522*'Информация о ценах'!$D$68*'Информация о ценах'!$E$68)*'Информация о ценах'!$B$6*1.02*1.2</f>
        <v>115.1172</v>
      </c>
      <c r="J522" s="285"/>
      <c r="K522" s="286">
        <f t="shared" si="8"/>
        <v>0</v>
      </c>
    </row>
    <row r="523" spans="1:11" s="227" customFormat="1" x14ac:dyDescent="0.35">
      <c r="A523" s="29" t="s">
        <v>3988</v>
      </c>
      <c r="B523" s="299" t="s">
        <v>3989</v>
      </c>
      <c r="C523" s="299" t="s">
        <v>3022</v>
      </c>
      <c r="D523" s="299" t="s">
        <v>3863</v>
      </c>
      <c r="E523" s="299" t="s">
        <v>3117</v>
      </c>
      <c r="F523" s="300">
        <v>258</v>
      </c>
      <c r="G523" s="299" t="s">
        <v>170</v>
      </c>
      <c r="H523" s="300">
        <v>2.5499999999999998</v>
      </c>
      <c r="I523" s="284">
        <f>(H523*'Информация о ценах'!$D$68+EAST_TG_19RUB!H523*'Информация о ценах'!$D$68*'Информация о ценах'!$E$68)*'Информация о ценах'!$B$6*1.02*1.2</f>
        <v>128.74950000000001</v>
      </c>
      <c r="J523" s="285"/>
      <c r="K523" s="286">
        <f t="shared" si="8"/>
        <v>0</v>
      </c>
    </row>
    <row r="524" spans="1:11" s="227" customFormat="1" x14ac:dyDescent="0.35">
      <c r="A524" s="29" t="s">
        <v>3990</v>
      </c>
      <c r="B524" s="299" t="s">
        <v>3991</v>
      </c>
      <c r="C524" s="299" t="s">
        <v>3022</v>
      </c>
      <c r="D524" s="299" t="s">
        <v>3863</v>
      </c>
      <c r="E524" s="299" t="s">
        <v>3992</v>
      </c>
      <c r="F524" s="300">
        <v>393</v>
      </c>
      <c r="G524" s="299" t="s">
        <v>2759</v>
      </c>
      <c r="H524" s="300">
        <v>3.46</v>
      </c>
      <c r="I524" s="284">
        <f>(H524*'Информация о ценах'!$D$68+EAST_TG_19RUB!H524*'Информация о ценах'!$D$68*'Информация о ценах'!$E$68)*'Информация о ценах'!$B$6*1.02*1.2</f>
        <v>174.69539999999998</v>
      </c>
      <c r="J524" s="285"/>
      <c r="K524" s="286">
        <f t="shared" si="8"/>
        <v>0</v>
      </c>
    </row>
    <row r="525" spans="1:11" s="227" customFormat="1" x14ac:dyDescent="0.35">
      <c r="A525" s="29" t="s">
        <v>3993</v>
      </c>
      <c r="B525" s="299" t="s">
        <v>3994</v>
      </c>
      <c r="C525" s="299" t="s">
        <v>3022</v>
      </c>
      <c r="D525" s="299" t="s">
        <v>3863</v>
      </c>
      <c r="E525" s="299" t="s">
        <v>3121</v>
      </c>
      <c r="F525" s="300">
        <v>377</v>
      </c>
      <c r="G525" s="299" t="s">
        <v>2865</v>
      </c>
      <c r="H525" s="300">
        <v>4.9800000000000004</v>
      </c>
      <c r="I525" s="284">
        <f>(H525*'Информация о ценах'!$D$68+EAST_TG_19RUB!H525*'Информация о ценах'!$D$68*'Информация о ценах'!$E$68)*'Информация о ценах'!$B$6*1.02*1.2</f>
        <v>251.4402</v>
      </c>
      <c r="J525" s="285"/>
      <c r="K525" s="286">
        <f t="shared" si="8"/>
        <v>0</v>
      </c>
    </row>
    <row r="526" spans="1:11" s="227" customFormat="1" x14ac:dyDescent="0.35">
      <c r="A526" s="29" t="s">
        <v>3995</v>
      </c>
      <c r="B526" s="299" t="s">
        <v>3996</v>
      </c>
      <c r="C526" s="299" t="s">
        <v>3022</v>
      </c>
      <c r="D526" s="299" t="s">
        <v>3863</v>
      </c>
      <c r="E526" s="299" t="s">
        <v>3124</v>
      </c>
      <c r="F526" s="300">
        <v>421</v>
      </c>
      <c r="G526" s="299" t="s">
        <v>2865</v>
      </c>
      <c r="H526" s="300">
        <v>5.77</v>
      </c>
      <c r="I526" s="284">
        <f>(H526*'Информация о ценах'!$D$68+EAST_TG_19RUB!H526*'Информация о ценах'!$D$68*'Информация о ценах'!$E$68)*'Информация о ценах'!$B$6*1.02*1.2</f>
        <v>291.32730000000004</v>
      </c>
      <c r="J526" s="285"/>
      <c r="K526" s="286">
        <f t="shared" si="8"/>
        <v>0</v>
      </c>
    </row>
    <row r="527" spans="1:11" s="227" customFormat="1" x14ac:dyDescent="0.35">
      <c r="A527" s="29" t="s">
        <v>3997</v>
      </c>
      <c r="B527" s="299" t="s">
        <v>3998</v>
      </c>
      <c r="C527" s="299" t="s">
        <v>3022</v>
      </c>
      <c r="D527" s="299" t="s">
        <v>3863</v>
      </c>
      <c r="E527" s="299" t="s">
        <v>3999</v>
      </c>
      <c r="F527" s="300">
        <v>441</v>
      </c>
      <c r="G527" s="299" t="s">
        <v>2865</v>
      </c>
      <c r="H527" s="300">
        <v>4.57</v>
      </c>
      <c r="I527" s="284">
        <f>(H527*'Информация о ценах'!$D$68+EAST_TG_19RUB!H527*'Информация о ценах'!$D$68*'Информация о ценах'!$E$68)*'Информация о ценах'!$B$6*1.02*1.2</f>
        <v>230.73930000000004</v>
      </c>
      <c r="J527" s="285"/>
      <c r="K527" s="286">
        <f t="shared" si="8"/>
        <v>0</v>
      </c>
    </row>
    <row r="528" spans="1:11" s="227" customFormat="1" x14ac:dyDescent="0.35">
      <c r="A528" s="29" t="s">
        <v>4000</v>
      </c>
      <c r="B528" s="299" t="s">
        <v>4001</v>
      </c>
      <c r="C528" s="299" t="s">
        <v>3022</v>
      </c>
      <c r="D528" s="299" t="s">
        <v>3863</v>
      </c>
      <c r="E528" s="299" t="s">
        <v>3127</v>
      </c>
      <c r="F528" s="300">
        <v>440</v>
      </c>
      <c r="G528" s="299" t="s">
        <v>2813</v>
      </c>
      <c r="H528" s="300">
        <v>3.84</v>
      </c>
      <c r="I528" s="284">
        <f>(H528*'Информация о ценах'!$D$68+EAST_TG_19RUB!H528*'Информация о ценах'!$D$68*'Информация о ценах'!$E$68)*'Информация о ценах'!$B$6*1.02*1.2</f>
        <v>193.88160000000002</v>
      </c>
      <c r="J528" s="285"/>
      <c r="K528" s="286">
        <f t="shared" si="8"/>
        <v>0</v>
      </c>
    </row>
    <row r="529" spans="1:11" s="227" customFormat="1" x14ac:dyDescent="0.35">
      <c r="A529" s="29" t="s">
        <v>4002</v>
      </c>
      <c r="B529" s="299" t="s">
        <v>4003</v>
      </c>
      <c r="C529" s="299" t="s">
        <v>3022</v>
      </c>
      <c r="D529" s="299" t="s">
        <v>3863</v>
      </c>
      <c r="E529" s="299" t="s">
        <v>4004</v>
      </c>
      <c r="F529" s="300">
        <v>626</v>
      </c>
      <c r="G529" s="299" t="s">
        <v>2816</v>
      </c>
      <c r="H529" s="300">
        <v>4.5999999999999996</v>
      </c>
      <c r="I529" s="284">
        <f>(H529*'Информация о ценах'!$D$68+EAST_TG_19RUB!H529*'Информация о ценах'!$D$68*'Информация о ценах'!$E$68)*'Информация о ценах'!$B$6*1.02*1.2</f>
        <v>232.25399999999996</v>
      </c>
      <c r="J529" s="285"/>
      <c r="K529" s="286">
        <f t="shared" si="8"/>
        <v>0</v>
      </c>
    </row>
    <row r="530" spans="1:11" s="227" customFormat="1" x14ac:dyDescent="0.35">
      <c r="A530" s="29" t="s">
        <v>4005</v>
      </c>
      <c r="B530" s="299" t="s">
        <v>4006</v>
      </c>
      <c r="C530" s="299" t="s">
        <v>3022</v>
      </c>
      <c r="D530" s="299" t="s">
        <v>3863</v>
      </c>
      <c r="E530" s="299" t="s">
        <v>4007</v>
      </c>
      <c r="F530" s="300">
        <v>660</v>
      </c>
      <c r="G530" s="299" t="s">
        <v>3258</v>
      </c>
      <c r="H530" s="300">
        <v>8.49</v>
      </c>
      <c r="I530" s="284">
        <f>(H530*'Информация о ценах'!$D$68+EAST_TG_19RUB!H530*'Информация о ценах'!$D$68*'Информация о ценах'!$E$68)*'Информация о ценах'!$B$6*1.02*1.2</f>
        <v>428.66010000000006</v>
      </c>
      <c r="J530" s="285"/>
      <c r="K530" s="286">
        <f t="shared" si="8"/>
        <v>0</v>
      </c>
    </row>
    <row r="531" spans="1:11" s="227" customFormat="1" x14ac:dyDescent="0.35">
      <c r="A531" s="29" t="s">
        <v>4008</v>
      </c>
      <c r="B531" s="299" t="s">
        <v>4009</v>
      </c>
      <c r="C531" s="299" t="s">
        <v>3022</v>
      </c>
      <c r="D531" s="299" t="s">
        <v>3863</v>
      </c>
      <c r="E531" s="299" t="s">
        <v>4010</v>
      </c>
      <c r="F531" s="300">
        <v>635</v>
      </c>
      <c r="G531" s="299" t="s">
        <v>2796</v>
      </c>
      <c r="H531" s="300">
        <v>9.43</v>
      </c>
      <c r="I531" s="284">
        <f>(H531*'Информация о ценах'!$D$68+EAST_TG_19RUB!H531*'Информация о ценах'!$D$68*'Информация о ценах'!$E$68)*'Информация о ценах'!$B$6*1.02*1.2</f>
        <v>476.12070000000011</v>
      </c>
      <c r="J531" s="285"/>
      <c r="K531" s="286">
        <f t="shared" si="8"/>
        <v>0</v>
      </c>
    </row>
    <row r="532" spans="1:11" s="227" customFormat="1" x14ac:dyDescent="0.35">
      <c r="A532" s="29" t="s">
        <v>4011</v>
      </c>
      <c r="B532" s="299" t="s">
        <v>4012</v>
      </c>
      <c r="C532" s="299" t="s">
        <v>3022</v>
      </c>
      <c r="D532" s="299" t="s">
        <v>3863</v>
      </c>
      <c r="E532" s="299" t="s">
        <v>4013</v>
      </c>
      <c r="F532" s="300">
        <v>964</v>
      </c>
      <c r="G532" s="299" t="s">
        <v>2834</v>
      </c>
      <c r="H532" s="300">
        <v>12.62</v>
      </c>
      <c r="I532" s="284">
        <f>(H532*'Информация о ценах'!$D$68+EAST_TG_19RUB!H532*'Информация о ценах'!$D$68*'Информация о ценах'!$E$68)*'Информация о ценах'!$B$6*1.02*1.2</f>
        <v>637.18379999999991</v>
      </c>
      <c r="J532" s="285"/>
      <c r="K532" s="286">
        <f t="shared" si="8"/>
        <v>0</v>
      </c>
    </row>
    <row r="533" spans="1:11" s="227" customFormat="1" x14ac:dyDescent="0.35">
      <c r="A533" s="29" t="s">
        <v>4014</v>
      </c>
      <c r="B533" s="299" t="s">
        <v>4015</v>
      </c>
      <c r="C533" s="299" t="s">
        <v>3022</v>
      </c>
      <c r="D533" s="299" t="s">
        <v>3863</v>
      </c>
      <c r="E533" s="299" t="s">
        <v>4016</v>
      </c>
      <c r="F533" s="300">
        <v>980</v>
      </c>
      <c r="G533" s="299" t="s">
        <v>2800</v>
      </c>
      <c r="H533" s="300">
        <v>7.75</v>
      </c>
      <c r="I533" s="284">
        <f>(H533*'Информация о ценах'!$D$68+EAST_TG_19RUB!H533*'Информация о ценах'!$D$68*'Информация о ценах'!$E$68)*'Информация о ценах'!$B$6*1.02*1.2</f>
        <v>391.29750000000001</v>
      </c>
      <c r="J533" s="285"/>
      <c r="K533" s="286">
        <f t="shared" si="8"/>
        <v>0</v>
      </c>
    </row>
    <row r="534" spans="1:11" s="227" customFormat="1" x14ac:dyDescent="0.35">
      <c r="A534" s="29" t="s">
        <v>4017</v>
      </c>
      <c r="B534" s="299" t="s">
        <v>4018</v>
      </c>
      <c r="C534" s="299" t="s">
        <v>3022</v>
      </c>
      <c r="D534" s="299" t="s">
        <v>3863</v>
      </c>
      <c r="E534" s="299" t="s">
        <v>4019</v>
      </c>
      <c r="F534" s="129">
        <v>1476</v>
      </c>
      <c r="G534" s="299" t="s">
        <v>2970</v>
      </c>
      <c r="H534" s="300">
        <v>18.41</v>
      </c>
      <c r="I534" s="284">
        <f>(H534*'Информация о ценах'!$D$68+EAST_TG_19RUB!H534*'Информация о ценах'!$D$68*'Информация о ценах'!$E$68)*'Информация о ценах'!$B$6*1.02*1.2</f>
        <v>929.52089999999998</v>
      </c>
      <c r="J534" s="285"/>
      <c r="K534" s="286">
        <f t="shared" si="8"/>
        <v>0</v>
      </c>
    </row>
    <row r="535" spans="1:11" s="227" customFormat="1" x14ac:dyDescent="0.35">
      <c r="A535" s="29" t="s">
        <v>4020</v>
      </c>
      <c r="B535" s="299" t="s">
        <v>4021</v>
      </c>
      <c r="C535" s="299" t="s">
        <v>3022</v>
      </c>
      <c r="D535" s="299" t="s">
        <v>3863</v>
      </c>
      <c r="E535" s="299" t="s">
        <v>4022</v>
      </c>
      <c r="F535" s="129">
        <v>1671</v>
      </c>
      <c r="G535" s="299" t="s">
        <v>2803</v>
      </c>
      <c r="H535" s="300">
        <v>21.62</v>
      </c>
      <c r="I535" s="284">
        <f>(H535*'Информация о ценах'!$D$68+EAST_TG_19RUB!H535*'Информация о ценах'!$D$68*'Информация о ценах'!$E$68)*'Информация о ценах'!$B$6*1.02*1.2</f>
        <v>1091.5938000000001</v>
      </c>
      <c r="J535" s="285"/>
      <c r="K535" s="286">
        <f t="shared" si="8"/>
        <v>0</v>
      </c>
    </row>
    <row r="536" spans="1:11" s="227" customFormat="1" x14ac:dyDescent="0.35">
      <c r="A536" s="29" t="s">
        <v>4023</v>
      </c>
      <c r="B536" s="299" t="s">
        <v>4024</v>
      </c>
      <c r="C536" s="299" t="s">
        <v>3130</v>
      </c>
      <c r="D536" s="299" t="s">
        <v>3023</v>
      </c>
      <c r="E536" s="299" t="s">
        <v>617</v>
      </c>
      <c r="F536" s="300"/>
      <c r="G536" s="299" t="s">
        <v>170</v>
      </c>
      <c r="H536" s="300">
        <v>4.9400000000000004</v>
      </c>
      <c r="I536" s="284">
        <f>(H536*'Информация о ценах'!$D$68+EAST_TG_19RUB!H536*'Информация о ценах'!$D$68*'Информация о ценах'!$E$68)*'Информация о ценах'!$B$6*1.02*1.2</f>
        <v>249.42060000000004</v>
      </c>
      <c r="J536" s="285"/>
      <c r="K536" s="286">
        <f t="shared" si="8"/>
        <v>0</v>
      </c>
    </row>
    <row r="537" spans="1:11" s="227" customFormat="1" x14ac:dyDescent="0.35">
      <c r="A537" s="29" t="s">
        <v>4025</v>
      </c>
      <c r="B537" s="299" t="s">
        <v>4026</v>
      </c>
      <c r="C537" s="299" t="s">
        <v>3130</v>
      </c>
      <c r="D537" s="299" t="s">
        <v>3023</v>
      </c>
      <c r="E537" s="299" t="s">
        <v>101</v>
      </c>
      <c r="F537" s="300">
        <v>280</v>
      </c>
      <c r="G537" s="299" t="s">
        <v>1675</v>
      </c>
      <c r="H537" s="300">
        <v>7.51</v>
      </c>
      <c r="I537" s="284">
        <f>(H537*'Информация о ценах'!$D$68+EAST_TG_19RUB!H537*'Информация о ценах'!$D$68*'Информация о ценах'!$E$68)*'Информация о ценах'!$B$6*1.02*1.2</f>
        <v>379.17990000000003</v>
      </c>
      <c r="J537" s="285"/>
      <c r="K537" s="286">
        <f t="shared" si="8"/>
        <v>0</v>
      </c>
    </row>
    <row r="538" spans="1:11" s="227" customFormat="1" x14ac:dyDescent="0.35">
      <c r="A538" s="29" t="s">
        <v>4027</v>
      </c>
      <c r="B538" s="299" t="s">
        <v>4028</v>
      </c>
      <c r="C538" s="299" t="s">
        <v>3130</v>
      </c>
      <c r="D538" s="299" t="s">
        <v>3023</v>
      </c>
      <c r="E538" s="299" t="s">
        <v>2795</v>
      </c>
      <c r="F538" s="300">
        <v>701</v>
      </c>
      <c r="G538" s="299" t="s">
        <v>2796</v>
      </c>
      <c r="H538" s="300">
        <v>10.18</v>
      </c>
      <c r="I538" s="284">
        <f>(H538*'Информация о ценах'!$D$68+EAST_TG_19RUB!H538*'Информация о ценах'!$D$68*'Информация о ценах'!$E$68)*'Информация о ценах'!$B$6*1.02*1.2</f>
        <v>513.98820000000001</v>
      </c>
      <c r="J538" s="285"/>
      <c r="K538" s="286">
        <f t="shared" si="8"/>
        <v>0</v>
      </c>
    </row>
    <row r="539" spans="1:11" s="227" customFormat="1" x14ac:dyDescent="0.35">
      <c r="A539" s="29" t="s">
        <v>4029</v>
      </c>
      <c r="B539" s="299" t="s">
        <v>4030</v>
      </c>
      <c r="C539" s="299" t="s">
        <v>3130</v>
      </c>
      <c r="D539" s="299" t="s">
        <v>3023</v>
      </c>
      <c r="E539" s="299" t="s">
        <v>2799</v>
      </c>
      <c r="F539" s="300">
        <v>862</v>
      </c>
      <c r="G539" s="299" t="s">
        <v>2834</v>
      </c>
      <c r="H539" s="300">
        <v>14.91</v>
      </c>
      <c r="I539" s="284">
        <f>(H539*'Информация о ценах'!$D$68+EAST_TG_19RUB!H539*'Информация о ценах'!$D$68*'Информация о ценах'!$E$68)*'Информация о ценах'!$B$6*1.02*1.2</f>
        <v>752.80589999999995</v>
      </c>
      <c r="J539" s="285"/>
      <c r="K539" s="286">
        <f t="shared" si="8"/>
        <v>0</v>
      </c>
    </row>
    <row r="540" spans="1:11" s="227" customFormat="1" x14ac:dyDescent="0.35">
      <c r="A540" s="29" t="s">
        <v>4031</v>
      </c>
      <c r="B540" s="299" t="s">
        <v>4032</v>
      </c>
      <c r="C540" s="299" t="s">
        <v>3130</v>
      </c>
      <c r="D540" s="299" t="s">
        <v>3023</v>
      </c>
      <c r="E540" s="299" t="s">
        <v>2207</v>
      </c>
      <c r="F540" s="129">
        <v>1660</v>
      </c>
      <c r="G540" s="299" t="s">
        <v>2837</v>
      </c>
      <c r="H540" s="300">
        <v>21.56</v>
      </c>
      <c r="I540" s="284">
        <f>(H540*'Информация о ценах'!$D$68+EAST_TG_19RUB!H540*'Информация о ценах'!$D$68*'Информация о ценах'!$E$68)*'Информация о ценах'!$B$6*1.02*1.2</f>
        <v>1088.5644</v>
      </c>
      <c r="J540" s="285"/>
      <c r="K540" s="286">
        <f t="shared" si="8"/>
        <v>0</v>
      </c>
    </row>
    <row r="541" spans="1:11" s="227" customFormat="1" x14ac:dyDescent="0.35">
      <c r="A541" s="29" t="s">
        <v>4034</v>
      </c>
      <c r="B541" s="299" t="s">
        <v>4035</v>
      </c>
      <c r="C541" s="299" t="s">
        <v>3143</v>
      </c>
      <c r="D541" s="299" t="s">
        <v>4033</v>
      </c>
      <c r="E541" s="299" t="s">
        <v>595</v>
      </c>
      <c r="F541" s="300">
        <v>164</v>
      </c>
      <c r="G541" s="299" t="s">
        <v>1397</v>
      </c>
      <c r="H541" s="300">
        <v>2.25</v>
      </c>
      <c r="I541" s="284">
        <f>(H541*'Информация о ценах'!$D$68+EAST_TG_19RUB!H541*'Информация о ценах'!$D$68*'Информация о ценах'!$E$68)*'Информация о ценах'!$B$6*1.02*1.2</f>
        <v>113.60250000000001</v>
      </c>
      <c r="J541" s="285"/>
      <c r="K541" s="286">
        <f t="shared" si="8"/>
        <v>0</v>
      </c>
    </row>
    <row r="542" spans="1:11" s="227" customFormat="1" x14ac:dyDescent="0.35">
      <c r="A542" s="29" t="s">
        <v>4036</v>
      </c>
      <c r="B542" s="299" t="s">
        <v>4037</v>
      </c>
      <c r="C542" s="299" t="s">
        <v>3143</v>
      </c>
      <c r="D542" s="299" t="s">
        <v>4033</v>
      </c>
      <c r="E542" s="299" t="s">
        <v>617</v>
      </c>
      <c r="F542" s="300">
        <v>269</v>
      </c>
      <c r="G542" s="299" t="s">
        <v>170</v>
      </c>
      <c r="H542" s="300">
        <v>3.41</v>
      </c>
      <c r="I542" s="284">
        <f>(H542*'Информация о ценах'!$D$68+EAST_TG_19RUB!H542*'Информация о ценах'!$D$68*'Информация о ценах'!$E$68)*'Информация о ценах'!$B$6*1.02*1.2</f>
        <v>172.17090000000005</v>
      </c>
      <c r="J542" s="285"/>
      <c r="K542" s="286">
        <f t="shared" si="8"/>
        <v>0</v>
      </c>
    </row>
    <row r="543" spans="1:11" s="227" customFormat="1" x14ac:dyDescent="0.35">
      <c r="A543" s="29" t="s">
        <v>4038</v>
      </c>
      <c r="B543" s="299" t="s">
        <v>4039</v>
      </c>
      <c r="C543" s="299" t="s">
        <v>3143</v>
      </c>
      <c r="D543" s="299" t="s">
        <v>4033</v>
      </c>
      <c r="E543" s="299" t="s">
        <v>101</v>
      </c>
      <c r="F543" s="300">
        <v>350</v>
      </c>
      <c r="G543" s="299" t="s">
        <v>180</v>
      </c>
      <c r="H543" s="300">
        <v>4.22</v>
      </c>
      <c r="I543" s="284">
        <f>(H543*'Информация о ценах'!$D$68+EAST_TG_19RUB!H543*'Информация о ценах'!$D$68*'Информация о ценах'!$E$68)*'Информация о ценах'!$B$6*1.02*1.2</f>
        <v>213.06780000000003</v>
      </c>
      <c r="J543" s="285"/>
      <c r="K543" s="286">
        <f t="shared" si="8"/>
        <v>0</v>
      </c>
    </row>
    <row r="544" spans="1:11" s="227" customFormat="1" x14ac:dyDescent="0.35">
      <c r="A544" s="29" t="s">
        <v>4040</v>
      </c>
      <c r="B544" s="299" t="s">
        <v>4041</v>
      </c>
      <c r="C544" s="299" t="s">
        <v>3143</v>
      </c>
      <c r="D544" s="299" t="s">
        <v>4033</v>
      </c>
      <c r="E544" s="299" t="s">
        <v>2795</v>
      </c>
      <c r="F544" s="300">
        <v>523</v>
      </c>
      <c r="G544" s="299" t="s">
        <v>2816</v>
      </c>
      <c r="H544" s="300">
        <v>8.2799999999999994</v>
      </c>
      <c r="I544" s="284">
        <f>(H544*'Информация о ценах'!$D$68+EAST_TG_19RUB!H544*'Информация о ценах'!$D$68*'Информация о ценах'!$E$68)*'Информация о ценах'!$B$6*1.02*1.2</f>
        <v>418.05720000000002</v>
      </c>
      <c r="J544" s="285"/>
      <c r="K544" s="286">
        <f t="shared" si="8"/>
        <v>0</v>
      </c>
    </row>
    <row r="545" spans="1:11" s="227" customFormat="1" x14ac:dyDescent="0.35">
      <c r="A545" s="29" t="s">
        <v>4042</v>
      </c>
      <c r="B545" s="299" t="s">
        <v>4043</v>
      </c>
      <c r="C545" s="299" t="s">
        <v>3143</v>
      </c>
      <c r="D545" s="299" t="s">
        <v>4033</v>
      </c>
      <c r="E545" s="299" t="s">
        <v>2799</v>
      </c>
      <c r="F545" s="300">
        <v>735</v>
      </c>
      <c r="G545" s="299" t="s">
        <v>2800</v>
      </c>
      <c r="H545" s="300">
        <v>7.51</v>
      </c>
      <c r="I545" s="284">
        <f>(H545*'Информация о ценах'!$D$68+EAST_TG_19RUB!H545*'Информация о ценах'!$D$68*'Информация о ценах'!$E$68)*'Информация о ценах'!$B$6*1.02*1.2</f>
        <v>379.17990000000003</v>
      </c>
      <c r="J545" s="285"/>
      <c r="K545" s="286">
        <f t="shared" si="8"/>
        <v>0</v>
      </c>
    </row>
    <row r="546" spans="1:11" s="227" customFormat="1" x14ac:dyDescent="0.35">
      <c r="A546" s="29" t="s">
        <v>4044</v>
      </c>
      <c r="B546" s="299" t="s">
        <v>4045</v>
      </c>
      <c r="C546" s="299" t="s">
        <v>3143</v>
      </c>
      <c r="D546" s="299" t="s">
        <v>4033</v>
      </c>
      <c r="E546" s="299" t="s">
        <v>2207</v>
      </c>
      <c r="F546" s="129">
        <v>1230</v>
      </c>
      <c r="G546" s="299" t="s">
        <v>2837</v>
      </c>
      <c r="H546" s="300">
        <v>11.8</v>
      </c>
      <c r="I546" s="284">
        <f>(H546*'Информация о ценах'!$D$68+EAST_TG_19RUB!H546*'Информация о ценах'!$D$68*'Информация о ценах'!$E$68)*'Информация о ценах'!$B$6*1.02*1.2</f>
        <v>595.78200000000004</v>
      </c>
      <c r="J546" s="285"/>
      <c r="K546" s="286">
        <f t="shared" si="8"/>
        <v>0</v>
      </c>
    </row>
    <row r="547" spans="1:11" s="227" customFormat="1" x14ac:dyDescent="0.35">
      <c r="A547" s="29" t="s">
        <v>4046</v>
      </c>
      <c r="B547" s="299" t="s">
        <v>4047</v>
      </c>
      <c r="C547" s="299" t="s">
        <v>3143</v>
      </c>
      <c r="D547" s="299" t="s">
        <v>4033</v>
      </c>
      <c r="E547" s="299" t="s">
        <v>2840</v>
      </c>
      <c r="F547" s="129">
        <v>1930</v>
      </c>
      <c r="G547" s="299" t="s">
        <v>2900</v>
      </c>
      <c r="H547" s="300">
        <v>25.45</v>
      </c>
      <c r="I547" s="284">
        <f>(H547*'Информация о ценах'!$D$68+EAST_TG_19RUB!H547*'Информация о ценах'!$D$68*'Информация о ценах'!$E$68)*'Информация о ценах'!$B$6*1.02*1.2</f>
        <v>1284.9704999999999</v>
      </c>
      <c r="J547" s="285"/>
      <c r="K547" s="286">
        <f t="shared" si="8"/>
        <v>0</v>
      </c>
    </row>
    <row r="548" spans="1:11" s="227" customFormat="1" x14ac:dyDescent="0.35">
      <c r="A548" s="29" t="s">
        <v>4048</v>
      </c>
      <c r="B548" s="299" t="s">
        <v>4049</v>
      </c>
      <c r="C548" s="299" t="s">
        <v>3143</v>
      </c>
      <c r="D548" s="299" t="s">
        <v>4033</v>
      </c>
      <c r="E548" s="299" t="s">
        <v>2211</v>
      </c>
      <c r="F548" s="129">
        <v>2400</v>
      </c>
      <c r="G548" s="299" t="s">
        <v>3689</v>
      </c>
      <c r="H548" s="300">
        <v>29.3</v>
      </c>
      <c r="I548" s="284">
        <f>(H548*'Информация о ценах'!$D$68+EAST_TG_19RUB!H548*'Информация о ценах'!$D$68*'Информация о ценах'!$E$68)*'Информация о ценах'!$B$6*1.02*1.2</f>
        <v>1479.3570000000004</v>
      </c>
      <c r="J548" s="285"/>
      <c r="K548" s="286">
        <f t="shared" si="8"/>
        <v>0</v>
      </c>
    </row>
    <row r="549" spans="1:11" s="227" customFormat="1" x14ac:dyDescent="0.35">
      <c r="A549" s="29" t="s">
        <v>4050</v>
      </c>
      <c r="B549" s="299" t="s">
        <v>4051</v>
      </c>
      <c r="C549" s="299" t="s">
        <v>4052</v>
      </c>
      <c r="D549" s="299" t="s">
        <v>4053</v>
      </c>
      <c r="E549" s="299" t="s">
        <v>595</v>
      </c>
      <c r="F549" s="300">
        <v>117</v>
      </c>
      <c r="G549" s="299" t="s">
        <v>197</v>
      </c>
      <c r="H549" s="300">
        <v>3.12</v>
      </c>
      <c r="I549" s="284">
        <f>(H549*'Информация о ценах'!$D$68+EAST_TG_19RUB!H549*'Информация о ценах'!$D$68*'Информация о ценах'!$E$68)*'Информация о ценах'!$B$6*1.02*1.2</f>
        <v>157.52880000000002</v>
      </c>
      <c r="J549" s="285"/>
      <c r="K549" s="286">
        <f t="shared" si="8"/>
        <v>0</v>
      </c>
    </row>
    <row r="550" spans="1:11" s="227" customFormat="1" x14ac:dyDescent="0.35">
      <c r="A550" s="29" t="s">
        <v>4054</v>
      </c>
      <c r="B550" s="299" t="s">
        <v>4055</v>
      </c>
      <c r="C550" s="299" t="s">
        <v>4052</v>
      </c>
      <c r="D550" s="299" t="s">
        <v>4053</v>
      </c>
      <c r="E550" s="299" t="s">
        <v>617</v>
      </c>
      <c r="F550" s="300">
        <v>222</v>
      </c>
      <c r="G550" s="299" t="s">
        <v>148</v>
      </c>
      <c r="H550" s="300">
        <v>4.9800000000000004</v>
      </c>
      <c r="I550" s="284">
        <f>(H550*'Информация о ценах'!$D$68+EAST_TG_19RUB!H550*'Информация о ценах'!$D$68*'Информация о ценах'!$E$68)*'Информация о ценах'!$B$6*1.02*1.2</f>
        <v>251.4402</v>
      </c>
      <c r="J550" s="285"/>
      <c r="K550" s="286">
        <f t="shared" si="8"/>
        <v>0</v>
      </c>
    </row>
    <row r="551" spans="1:11" s="227" customFormat="1" x14ac:dyDescent="0.35">
      <c r="A551" s="29" t="s">
        <v>4056</v>
      </c>
      <c r="B551" s="299" t="s">
        <v>4057</v>
      </c>
      <c r="C551" s="299" t="s">
        <v>4052</v>
      </c>
      <c r="D551" s="299" t="s">
        <v>4053</v>
      </c>
      <c r="E551" s="299" t="s">
        <v>101</v>
      </c>
      <c r="F551" s="300">
        <v>319</v>
      </c>
      <c r="G551" s="299" t="s">
        <v>170</v>
      </c>
      <c r="H551" s="300">
        <v>4.5199999999999996</v>
      </c>
      <c r="I551" s="284">
        <f>(H551*'Информация о ценах'!$D$68+EAST_TG_19RUB!H551*'Информация о ценах'!$D$68*'Информация о ценах'!$E$68)*'Информация о ценах'!$B$6*1.02*1.2</f>
        <v>228.2148</v>
      </c>
      <c r="J551" s="285"/>
      <c r="K551" s="286">
        <f t="shared" si="8"/>
        <v>0</v>
      </c>
    </row>
    <row r="552" spans="1:11" s="227" customFormat="1" x14ac:dyDescent="0.35">
      <c r="A552" s="29" t="s">
        <v>4058</v>
      </c>
      <c r="B552" s="299" t="s">
        <v>4059</v>
      </c>
      <c r="C552" s="299" t="s">
        <v>4052</v>
      </c>
      <c r="D552" s="299" t="s">
        <v>4053</v>
      </c>
      <c r="E552" s="299" t="s">
        <v>2795</v>
      </c>
      <c r="F552" s="300">
        <v>570</v>
      </c>
      <c r="G552" s="299" t="s">
        <v>2816</v>
      </c>
      <c r="H552" s="300">
        <v>7.95</v>
      </c>
      <c r="I552" s="284">
        <f>(H552*'Информация о ценах'!$D$68+EAST_TG_19RUB!H552*'Информация о ценах'!$D$68*'Информация о ценах'!$E$68)*'Информация о ценах'!$B$6*1.02*1.2</f>
        <v>401.39550000000008</v>
      </c>
      <c r="J552" s="285"/>
      <c r="K552" s="286">
        <f t="shared" si="8"/>
        <v>0</v>
      </c>
    </row>
    <row r="553" spans="1:11" s="227" customFormat="1" x14ac:dyDescent="0.35">
      <c r="A553" s="29" t="s">
        <v>4060</v>
      </c>
      <c r="B553" s="299" t="s">
        <v>4061</v>
      </c>
      <c r="C553" s="299" t="s">
        <v>4052</v>
      </c>
      <c r="D553" s="299" t="s">
        <v>4053</v>
      </c>
      <c r="E553" s="299" t="s">
        <v>2799</v>
      </c>
      <c r="F553" s="300">
        <v>734</v>
      </c>
      <c r="G553" s="299" t="s">
        <v>2796</v>
      </c>
      <c r="H553" s="300">
        <v>16.63</v>
      </c>
      <c r="I553" s="284">
        <f>(H553*'Информация о ценах'!$D$68+EAST_TG_19RUB!H553*'Информация о ценах'!$D$68*'Информация о ценах'!$E$68)*'Информация о ценах'!$B$6*1.02*1.2</f>
        <v>839.64869999999985</v>
      </c>
      <c r="J553" s="285"/>
      <c r="K553" s="286">
        <f t="shared" si="8"/>
        <v>0</v>
      </c>
    </row>
    <row r="554" spans="1:11" s="227" customFormat="1" x14ac:dyDescent="0.35">
      <c r="A554" s="29" t="s">
        <v>4062</v>
      </c>
      <c r="B554" s="299" t="s">
        <v>4063</v>
      </c>
      <c r="C554" s="299" t="s">
        <v>4052</v>
      </c>
      <c r="D554" s="299" t="s">
        <v>4053</v>
      </c>
      <c r="E554" s="299" t="s">
        <v>2207</v>
      </c>
      <c r="F554" s="129">
        <v>1260</v>
      </c>
      <c r="G554" s="299" t="s">
        <v>2970</v>
      </c>
      <c r="H554" s="300">
        <v>25.46</v>
      </c>
      <c r="I554" s="284">
        <f>(H554*'Информация о ценах'!$D$68+EAST_TG_19RUB!H554*'Информация о ценах'!$D$68*'Информация о ценах'!$E$68)*'Информация о ценах'!$B$6*1.02*1.2</f>
        <v>1285.4754</v>
      </c>
      <c r="J554" s="285"/>
      <c r="K554" s="286">
        <f t="shared" si="8"/>
        <v>0</v>
      </c>
    </row>
    <row r="555" spans="1:11" s="227" customFormat="1" x14ac:dyDescent="0.35">
      <c r="A555" s="29" t="s">
        <v>4065</v>
      </c>
      <c r="B555" s="299" t="s">
        <v>4066</v>
      </c>
      <c r="C555" s="299" t="s">
        <v>3157</v>
      </c>
      <c r="D555" s="299" t="s">
        <v>4064</v>
      </c>
      <c r="E555" s="299" t="s">
        <v>2705</v>
      </c>
      <c r="F555" s="300">
        <v>47</v>
      </c>
      <c r="G555" s="299" t="s">
        <v>1091</v>
      </c>
      <c r="H555" s="300">
        <v>0.92</v>
      </c>
      <c r="I555" s="284">
        <f>(H555*'Информация о ценах'!$D$68+EAST_TG_19RUB!H555*'Информация о ценах'!$D$68*'Информация о ценах'!$E$68)*'Информация о ценах'!$B$6*1.02*1.2</f>
        <v>46.450800000000008</v>
      </c>
      <c r="J555" s="285"/>
      <c r="K555" s="286">
        <f t="shared" si="8"/>
        <v>0</v>
      </c>
    </row>
    <row r="556" spans="1:11" s="227" customFormat="1" x14ac:dyDescent="0.35">
      <c r="A556" s="29" t="s">
        <v>4067</v>
      </c>
      <c r="B556" s="299" t="s">
        <v>4068</v>
      </c>
      <c r="C556" s="299" t="s">
        <v>3157</v>
      </c>
      <c r="D556" s="299" t="s">
        <v>4064</v>
      </c>
      <c r="E556" s="299" t="s">
        <v>2706</v>
      </c>
      <c r="F556" s="300">
        <v>71.8</v>
      </c>
      <c r="G556" s="299" t="s">
        <v>367</v>
      </c>
      <c r="H556" s="300">
        <v>0.97</v>
      </c>
      <c r="I556" s="284">
        <f>(H556*'Информация о ценах'!$D$68+EAST_TG_19RUB!H556*'Информация о ценах'!$D$68*'Информация о ценах'!$E$68)*'Информация о ценах'!$B$6*1.02*1.2</f>
        <v>48.97529999999999</v>
      </c>
      <c r="J556" s="285"/>
      <c r="K556" s="286">
        <f t="shared" si="8"/>
        <v>0</v>
      </c>
    </row>
    <row r="557" spans="1:11" s="227" customFormat="1" x14ac:dyDescent="0.35">
      <c r="A557" s="29" t="s">
        <v>4069</v>
      </c>
      <c r="B557" s="299" t="s">
        <v>4070</v>
      </c>
      <c r="C557" s="299" t="s">
        <v>3157</v>
      </c>
      <c r="D557" s="299" t="s">
        <v>4064</v>
      </c>
      <c r="E557" s="299" t="s">
        <v>2686</v>
      </c>
      <c r="F557" s="300">
        <v>64</v>
      </c>
      <c r="G557" s="299" t="s">
        <v>367</v>
      </c>
      <c r="H557" s="300">
        <v>0.82</v>
      </c>
      <c r="I557" s="284">
        <f>(H557*'Информация о ценах'!$D$68+EAST_TG_19RUB!H557*'Информация о ценах'!$D$68*'Информация о ценах'!$E$68)*'Информация о ценах'!$B$6*1.02*1.2</f>
        <v>41.401800000000001</v>
      </c>
      <c r="J557" s="285"/>
      <c r="K557" s="286">
        <f t="shared" si="8"/>
        <v>0</v>
      </c>
    </row>
    <row r="558" spans="1:11" s="227" customFormat="1" x14ac:dyDescent="0.35">
      <c r="A558" s="29" t="s">
        <v>4071</v>
      </c>
      <c r="B558" s="299" t="s">
        <v>4072</v>
      </c>
      <c r="C558" s="299" t="s">
        <v>3157</v>
      </c>
      <c r="D558" s="299" t="s">
        <v>4064</v>
      </c>
      <c r="E558" s="299" t="s">
        <v>2720</v>
      </c>
      <c r="F558" s="300">
        <v>98</v>
      </c>
      <c r="G558" s="299" t="s">
        <v>238</v>
      </c>
      <c r="H558" s="300">
        <v>1.28</v>
      </c>
      <c r="I558" s="284">
        <f>(H558*'Информация о ценах'!$D$68+EAST_TG_19RUB!H558*'Информация о ценах'!$D$68*'Информация о ценах'!$E$68)*'Информация о ценах'!$B$6*1.02*1.2</f>
        <v>64.627200000000002</v>
      </c>
      <c r="J558" s="285"/>
      <c r="K558" s="286">
        <f t="shared" si="8"/>
        <v>0</v>
      </c>
    </row>
    <row r="559" spans="1:11" s="227" customFormat="1" x14ac:dyDescent="0.35">
      <c r="A559" s="29" t="s">
        <v>4073</v>
      </c>
      <c r="B559" s="299" t="s">
        <v>4074</v>
      </c>
      <c r="C559" s="299" t="s">
        <v>3157</v>
      </c>
      <c r="D559" s="299" t="s">
        <v>4064</v>
      </c>
      <c r="E559" s="299" t="s">
        <v>2687</v>
      </c>
      <c r="F559" s="300">
        <v>83</v>
      </c>
      <c r="G559" s="299" t="s">
        <v>104</v>
      </c>
      <c r="H559" s="300">
        <v>0.94</v>
      </c>
      <c r="I559" s="284">
        <f>(H559*'Информация о ценах'!$D$68+EAST_TG_19RUB!H559*'Информация о ценах'!$D$68*'Информация о ценах'!$E$68)*'Информация о ценах'!$B$6*1.02*1.2</f>
        <v>47.460599999999999</v>
      </c>
      <c r="J559" s="285"/>
      <c r="K559" s="286">
        <f t="shared" si="8"/>
        <v>0</v>
      </c>
    </row>
    <row r="560" spans="1:11" s="227" customFormat="1" x14ac:dyDescent="0.35">
      <c r="A560" s="29" t="s">
        <v>4075</v>
      </c>
      <c r="B560" s="299" t="s">
        <v>4076</v>
      </c>
      <c r="C560" s="299" t="s">
        <v>3157</v>
      </c>
      <c r="D560" s="299" t="s">
        <v>4064</v>
      </c>
      <c r="E560" s="299" t="s">
        <v>2709</v>
      </c>
      <c r="F560" s="300">
        <v>121</v>
      </c>
      <c r="G560" s="299" t="s">
        <v>197</v>
      </c>
      <c r="H560" s="300">
        <v>1.19</v>
      </c>
      <c r="I560" s="284">
        <f>(H560*'Информация о ценах'!$D$68+EAST_TG_19RUB!H560*'Информация о ценах'!$D$68*'Информация о ценах'!$E$68)*'Информация о ценах'!$B$6*1.02*1.2</f>
        <v>60.083099999999995</v>
      </c>
      <c r="J560" s="285"/>
      <c r="K560" s="286">
        <f t="shared" si="8"/>
        <v>0</v>
      </c>
    </row>
    <row r="561" spans="1:11" s="227" customFormat="1" x14ac:dyDescent="0.35">
      <c r="A561" s="29" t="s">
        <v>4077</v>
      </c>
      <c r="B561" s="299" t="s">
        <v>4078</v>
      </c>
      <c r="C561" s="299" t="s">
        <v>3157</v>
      </c>
      <c r="D561" s="299" t="s">
        <v>4064</v>
      </c>
      <c r="E561" s="299" t="s">
        <v>2688</v>
      </c>
      <c r="F561" s="300">
        <v>138</v>
      </c>
      <c r="G561" s="299" t="s">
        <v>107</v>
      </c>
      <c r="H561" s="300">
        <v>1.1000000000000001</v>
      </c>
      <c r="I561" s="284">
        <f>(H561*'Информация о ценах'!$D$68+EAST_TG_19RUB!H561*'Информация о ценах'!$D$68*'Информация о ценах'!$E$68)*'Информация о ценах'!$B$6*1.02*1.2</f>
        <v>55.539000000000009</v>
      </c>
      <c r="J561" s="285"/>
      <c r="K561" s="286">
        <f t="shared" si="8"/>
        <v>0</v>
      </c>
    </row>
    <row r="562" spans="1:11" s="227" customFormat="1" x14ac:dyDescent="0.35">
      <c r="A562" s="29" t="s">
        <v>4079</v>
      </c>
      <c r="B562" s="299" t="s">
        <v>4080</v>
      </c>
      <c r="C562" s="299" t="s">
        <v>3157</v>
      </c>
      <c r="D562" s="299" t="s">
        <v>4064</v>
      </c>
      <c r="E562" s="299" t="s">
        <v>2710</v>
      </c>
      <c r="F562" s="300">
        <v>206</v>
      </c>
      <c r="G562" s="299" t="s">
        <v>229</v>
      </c>
      <c r="H562" s="300">
        <v>2.3199999999999998</v>
      </c>
      <c r="I562" s="284">
        <f>(H562*'Информация о ценах'!$D$68+EAST_TG_19RUB!H562*'Информация о ценах'!$D$68*'Информация о ценах'!$E$68)*'Информация о ценах'!$B$6*1.02*1.2</f>
        <v>117.13679999999999</v>
      </c>
      <c r="J562" s="285"/>
      <c r="K562" s="286">
        <f t="shared" si="8"/>
        <v>0</v>
      </c>
    </row>
    <row r="563" spans="1:11" s="227" customFormat="1" x14ac:dyDescent="0.35">
      <c r="A563" s="29" t="s">
        <v>4081</v>
      </c>
      <c r="B563" s="299" t="s">
        <v>4082</v>
      </c>
      <c r="C563" s="299" t="s">
        <v>3157</v>
      </c>
      <c r="D563" s="299" t="s">
        <v>4064</v>
      </c>
      <c r="E563" s="299" t="s">
        <v>2711</v>
      </c>
      <c r="F563" s="300">
        <v>206</v>
      </c>
      <c r="G563" s="299" t="s">
        <v>2742</v>
      </c>
      <c r="H563" s="300">
        <v>2.02</v>
      </c>
      <c r="I563" s="284">
        <f>(H563*'Информация о ценах'!$D$68+EAST_TG_19RUB!H563*'Информация о ценах'!$D$68*'Информация о ценах'!$E$68)*'Информация о ценах'!$B$6*1.02*1.2</f>
        <v>101.98980000000002</v>
      </c>
      <c r="J563" s="285"/>
      <c r="K563" s="286">
        <f t="shared" si="8"/>
        <v>0</v>
      </c>
    </row>
    <row r="564" spans="1:11" s="227" customFormat="1" x14ac:dyDescent="0.35">
      <c r="A564" s="29" t="s">
        <v>4083</v>
      </c>
      <c r="B564" s="299" t="s">
        <v>4084</v>
      </c>
      <c r="C564" s="299" t="s">
        <v>3157</v>
      </c>
      <c r="D564" s="299" t="s">
        <v>4064</v>
      </c>
      <c r="E564" s="299" t="s">
        <v>2689</v>
      </c>
      <c r="F564" s="300">
        <v>191</v>
      </c>
      <c r="G564" s="299" t="s">
        <v>3179</v>
      </c>
      <c r="H564" s="300">
        <v>2.02</v>
      </c>
      <c r="I564" s="284">
        <f>(H564*'Информация о ценах'!$D$68+EAST_TG_19RUB!H564*'Информация о ценах'!$D$68*'Информация о ценах'!$E$68)*'Информация о ценах'!$B$6*1.02*1.2</f>
        <v>101.98980000000002</v>
      </c>
      <c r="J564" s="285"/>
      <c r="K564" s="286">
        <f t="shared" si="8"/>
        <v>0</v>
      </c>
    </row>
    <row r="565" spans="1:11" s="227" customFormat="1" x14ac:dyDescent="0.35">
      <c r="A565" s="29" t="s">
        <v>4085</v>
      </c>
      <c r="B565" s="299" t="s">
        <v>4086</v>
      </c>
      <c r="C565" s="299" t="s">
        <v>3157</v>
      </c>
      <c r="D565" s="299" t="s">
        <v>4064</v>
      </c>
      <c r="E565" s="299" t="s">
        <v>2721</v>
      </c>
      <c r="F565" s="300">
        <v>263</v>
      </c>
      <c r="G565" s="299" t="s">
        <v>3182</v>
      </c>
      <c r="H565" s="300">
        <v>3.55</v>
      </c>
      <c r="I565" s="284">
        <f>(H565*'Информация о ценах'!$D$68+EAST_TG_19RUB!H565*'Информация о ценах'!$D$68*'Информация о ценах'!$E$68)*'Информация о ценах'!$B$6*1.02*1.2</f>
        <v>179.23949999999999</v>
      </c>
      <c r="J565" s="285"/>
      <c r="K565" s="286">
        <f t="shared" si="8"/>
        <v>0</v>
      </c>
    </row>
    <row r="566" spans="1:11" s="227" customFormat="1" x14ac:dyDescent="0.35">
      <c r="A566" s="29" t="s">
        <v>4087</v>
      </c>
      <c r="B566" s="299" t="s">
        <v>4088</v>
      </c>
      <c r="C566" s="299" t="s">
        <v>3157</v>
      </c>
      <c r="D566" s="299" t="s">
        <v>4064</v>
      </c>
      <c r="E566" s="299" t="s">
        <v>2712</v>
      </c>
      <c r="F566" s="300">
        <v>256</v>
      </c>
      <c r="G566" s="299" t="s">
        <v>3182</v>
      </c>
      <c r="H566" s="300">
        <v>4.6100000000000003</v>
      </c>
      <c r="I566" s="284">
        <f>(H566*'Информация о ценах'!$D$68+EAST_TG_19RUB!H566*'Информация о ценах'!$D$68*'Информация о ценах'!$E$68)*'Информация о ценах'!$B$6*1.02*1.2</f>
        <v>232.75890000000001</v>
      </c>
      <c r="J566" s="285"/>
      <c r="K566" s="286">
        <f t="shared" si="8"/>
        <v>0</v>
      </c>
    </row>
    <row r="567" spans="1:11" s="227" customFormat="1" x14ac:dyDescent="0.35">
      <c r="A567" s="29" t="s">
        <v>4089</v>
      </c>
      <c r="B567" s="299" t="s">
        <v>4090</v>
      </c>
      <c r="C567" s="299" t="s">
        <v>3157</v>
      </c>
      <c r="D567" s="299" t="s">
        <v>4064</v>
      </c>
      <c r="E567" s="299" t="s">
        <v>2713</v>
      </c>
      <c r="F567" s="300">
        <v>263</v>
      </c>
      <c r="G567" s="299" t="s">
        <v>3015</v>
      </c>
      <c r="H567" s="300">
        <v>2.41</v>
      </c>
      <c r="I567" s="284">
        <f>(H567*'Информация о ценах'!$D$68+EAST_TG_19RUB!H567*'Информация о ценах'!$D$68*'Информация о ценах'!$E$68)*'Информация о ценах'!$B$6*1.02*1.2</f>
        <v>121.68090000000001</v>
      </c>
      <c r="J567" s="285"/>
      <c r="K567" s="286">
        <f t="shared" si="8"/>
        <v>0</v>
      </c>
    </row>
    <row r="568" spans="1:11" s="227" customFormat="1" x14ac:dyDescent="0.35">
      <c r="A568" s="29" t="s">
        <v>4091</v>
      </c>
      <c r="B568" s="299" t="s">
        <v>4092</v>
      </c>
      <c r="C568" s="299" t="s">
        <v>3157</v>
      </c>
      <c r="D568" s="299" t="s">
        <v>4064</v>
      </c>
      <c r="E568" s="299" t="s">
        <v>2714</v>
      </c>
      <c r="F568" s="300">
        <v>285</v>
      </c>
      <c r="G568" s="299" t="s">
        <v>3015</v>
      </c>
      <c r="H568" s="300">
        <v>2.66</v>
      </c>
      <c r="I568" s="284">
        <f>(H568*'Информация о ценах'!$D$68+EAST_TG_19RUB!H568*'Информация о ценах'!$D$68*'Информация о ценах'!$E$68)*'Информация о ценах'!$B$6*1.02*1.2</f>
        <v>134.30340000000004</v>
      </c>
      <c r="J568" s="285"/>
      <c r="K568" s="286">
        <f t="shared" si="8"/>
        <v>0</v>
      </c>
    </row>
    <row r="569" spans="1:11" s="227" customFormat="1" x14ac:dyDescent="0.35">
      <c r="A569" s="29" t="s">
        <v>4093</v>
      </c>
      <c r="B569" s="299" t="s">
        <v>4094</v>
      </c>
      <c r="C569" s="299" t="s">
        <v>3157</v>
      </c>
      <c r="D569" s="299" t="s">
        <v>4064</v>
      </c>
      <c r="E569" s="299" t="s">
        <v>2722</v>
      </c>
      <c r="F569" s="300">
        <v>433</v>
      </c>
      <c r="G569" s="299" t="s">
        <v>3191</v>
      </c>
      <c r="H569" s="300">
        <v>7.27</v>
      </c>
      <c r="I569" s="284">
        <f>(H569*'Информация о ценах'!$D$68+EAST_TG_19RUB!H569*'Информация о ценах'!$D$68*'Информация о ценах'!$E$68)*'Информация о ценах'!$B$6*1.02*1.2</f>
        <v>367.06229999999999</v>
      </c>
      <c r="J569" s="285"/>
      <c r="K569" s="286">
        <f t="shared" si="8"/>
        <v>0</v>
      </c>
    </row>
    <row r="570" spans="1:11" s="227" customFormat="1" x14ac:dyDescent="0.35">
      <c r="A570" s="29" t="s">
        <v>4095</v>
      </c>
      <c r="B570" s="299" t="s">
        <v>4096</v>
      </c>
      <c r="C570" s="299" t="s">
        <v>3157</v>
      </c>
      <c r="D570" s="299" t="s">
        <v>4064</v>
      </c>
      <c r="E570" s="299" t="s">
        <v>2723</v>
      </c>
      <c r="F570" s="300">
        <v>434</v>
      </c>
      <c r="G570" s="299" t="s">
        <v>3191</v>
      </c>
      <c r="H570" s="300">
        <v>5.1100000000000003</v>
      </c>
      <c r="I570" s="284">
        <f>(H570*'Информация о ценах'!$D$68+EAST_TG_19RUB!H570*'Информация о ценах'!$D$68*'Информация о ценах'!$E$68)*'Информация о ценах'!$B$6*1.02*1.2</f>
        <v>258.00390000000004</v>
      </c>
      <c r="J570" s="285"/>
      <c r="K570" s="286">
        <f t="shared" si="8"/>
        <v>0</v>
      </c>
    </row>
    <row r="571" spans="1:11" s="227" customFormat="1" x14ac:dyDescent="0.35">
      <c r="A571" s="29" t="s">
        <v>4097</v>
      </c>
      <c r="B571" s="299" t="s">
        <v>4098</v>
      </c>
      <c r="C571" s="299" t="s">
        <v>3157</v>
      </c>
      <c r="D571" s="299" t="s">
        <v>4064</v>
      </c>
      <c r="E571" s="299" t="s">
        <v>2724</v>
      </c>
      <c r="F571" s="300">
        <v>443</v>
      </c>
      <c r="G571" s="299" t="s">
        <v>3191</v>
      </c>
      <c r="H571" s="300">
        <v>4.76</v>
      </c>
      <c r="I571" s="284">
        <f>(H571*'Информация о ценах'!$D$68+EAST_TG_19RUB!H571*'Информация о ценах'!$D$68*'Информация о ценах'!$E$68)*'Информация о ценах'!$B$6*1.02*1.2</f>
        <v>240.33239999999998</v>
      </c>
      <c r="J571" s="285"/>
      <c r="K571" s="286">
        <f t="shared" si="8"/>
        <v>0</v>
      </c>
    </row>
    <row r="572" spans="1:11" s="227" customFormat="1" x14ac:dyDescent="0.35">
      <c r="A572" s="29" t="s">
        <v>4099</v>
      </c>
      <c r="B572" s="299" t="s">
        <v>4100</v>
      </c>
      <c r="C572" s="299" t="s">
        <v>3157</v>
      </c>
      <c r="D572" s="299" t="s">
        <v>4064</v>
      </c>
      <c r="E572" s="299" t="s">
        <v>2715</v>
      </c>
      <c r="F572" s="300">
        <v>481</v>
      </c>
      <c r="G572" s="299" t="s">
        <v>2813</v>
      </c>
      <c r="H572" s="300">
        <v>4.21</v>
      </c>
      <c r="I572" s="284">
        <f>(H572*'Информация о ценах'!$D$68+EAST_TG_19RUB!H572*'Информация о ценах'!$D$68*'Информация о ценах'!$E$68)*'Информация о ценах'!$B$6*1.02*1.2</f>
        <v>212.56290000000004</v>
      </c>
      <c r="J572" s="285"/>
      <c r="K572" s="286">
        <f t="shared" si="8"/>
        <v>0</v>
      </c>
    </row>
    <row r="573" spans="1:11" s="227" customFormat="1" x14ac:dyDescent="0.35">
      <c r="A573" s="29" t="s">
        <v>4101</v>
      </c>
      <c r="B573" s="299" t="s">
        <v>4102</v>
      </c>
      <c r="C573" s="299" t="s">
        <v>3157</v>
      </c>
      <c r="D573" s="299" t="s">
        <v>4064</v>
      </c>
      <c r="E573" s="299" t="s">
        <v>2716</v>
      </c>
      <c r="F573" s="300">
        <v>490</v>
      </c>
      <c r="G573" s="299" t="s">
        <v>2813</v>
      </c>
      <c r="H573" s="300">
        <v>3.97</v>
      </c>
      <c r="I573" s="284">
        <f>(H573*'Информация о ценах'!$D$68+EAST_TG_19RUB!H573*'Информация о ценах'!$D$68*'Информация о ценах'!$E$68)*'Информация о ценах'!$B$6*1.02*1.2</f>
        <v>200.44530000000006</v>
      </c>
      <c r="J573" s="285"/>
      <c r="K573" s="286">
        <f t="shared" si="8"/>
        <v>0</v>
      </c>
    </row>
    <row r="574" spans="1:11" s="227" customFormat="1" x14ac:dyDescent="0.35">
      <c r="A574" s="29" t="s">
        <v>4103</v>
      </c>
      <c r="B574" s="299" t="s">
        <v>4104</v>
      </c>
      <c r="C574" s="299" t="s">
        <v>3157</v>
      </c>
      <c r="D574" s="299" t="s">
        <v>4064</v>
      </c>
      <c r="E574" s="299" t="s">
        <v>3253</v>
      </c>
      <c r="F574" s="300">
        <v>744</v>
      </c>
      <c r="G574" s="299" t="s">
        <v>4105</v>
      </c>
      <c r="H574" s="300">
        <v>12.55</v>
      </c>
      <c r="I574" s="284">
        <f>(H574*'Информация о ценах'!$D$68+EAST_TG_19RUB!H574*'Информация о ценах'!$D$68*'Информация о ценах'!$E$68)*'Информация о ценах'!$B$6*1.02*1.2</f>
        <v>633.64949999999999</v>
      </c>
      <c r="J574" s="285"/>
      <c r="K574" s="286">
        <f t="shared" si="8"/>
        <v>0</v>
      </c>
    </row>
    <row r="575" spans="1:11" s="227" customFormat="1" x14ac:dyDescent="0.35">
      <c r="A575" s="29" t="s">
        <v>4106</v>
      </c>
      <c r="B575" s="299" t="s">
        <v>4107</v>
      </c>
      <c r="C575" s="299" t="s">
        <v>3157</v>
      </c>
      <c r="D575" s="299" t="s">
        <v>4064</v>
      </c>
      <c r="E575" s="299" t="s">
        <v>2725</v>
      </c>
      <c r="F575" s="300">
        <v>820</v>
      </c>
      <c r="G575" s="299" t="s">
        <v>2800</v>
      </c>
      <c r="H575" s="300">
        <v>10.85</v>
      </c>
      <c r="I575" s="284">
        <f>(H575*'Информация о ценах'!$D$68+EAST_TG_19RUB!H575*'Информация о ценах'!$D$68*'Информация о ценах'!$E$68)*'Информация о ценах'!$B$6*1.02*1.2</f>
        <v>547.81650000000002</v>
      </c>
      <c r="J575" s="285"/>
      <c r="K575" s="286">
        <f t="shared" si="8"/>
        <v>0</v>
      </c>
    </row>
    <row r="576" spans="1:11" s="227" customFormat="1" x14ac:dyDescent="0.35">
      <c r="A576" s="29" t="s">
        <v>4108</v>
      </c>
      <c r="B576" s="299" t="s">
        <v>4109</v>
      </c>
      <c r="C576" s="299" t="s">
        <v>3157</v>
      </c>
      <c r="D576" s="299" t="s">
        <v>4064</v>
      </c>
      <c r="E576" s="299" t="s">
        <v>2726</v>
      </c>
      <c r="F576" s="129">
        <v>1024</v>
      </c>
      <c r="G576" s="299" t="s">
        <v>2800</v>
      </c>
      <c r="H576" s="300">
        <v>16.8</v>
      </c>
      <c r="I576" s="284">
        <f>(H576*'Информация о ценах'!$D$68+EAST_TG_19RUB!H576*'Информация о ценах'!$D$68*'Информация о ценах'!$E$68)*'Информация о ценах'!$B$6*1.02*1.2</f>
        <v>848.23200000000008</v>
      </c>
      <c r="J576" s="285"/>
      <c r="K576" s="286">
        <f t="shared" si="8"/>
        <v>0</v>
      </c>
    </row>
    <row r="577" spans="1:11" s="227" customFormat="1" x14ac:dyDescent="0.35">
      <c r="A577" s="29" t="s">
        <v>4110</v>
      </c>
      <c r="B577" s="299" t="s">
        <v>4111</v>
      </c>
      <c r="C577" s="299" t="s">
        <v>3157</v>
      </c>
      <c r="D577" s="299" t="s">
        <v>4064</v>
      </c>
      <c r="E577" s="299" t="s">
        <v>2727</v>
      </c>
      <c r="F577" s="129">
        <v>1028</v>
      </c>
      <c r="G577" s="299" t="s">
        <v>2970</v>
      </c>
      <c r="H577" s="300">
        <v>22.12</v>
      </c>
      <c r="I577" s="284">
        <f>(H577*'Информация о ценах'!$D$68+EAST_TG_19RUB!H577*'Информация о ценах'!$D$68*'Информация о ценах'!$E$68)*'Информация о ценах'!$B$6*1.02*1.2</f>
        <v>1116.8388000000002</v>
      </c>
      <c r="J577" s="285"/>
      <c r="K577" s="286">
        <f t="shared" si="8"/>
        <v>0</v>
      </c>
    </row>
    <row r="578" spans="1:11" s="227" customFormat="1" x14ac:dyDescent="0.35">
      <c r="A578" s="29" t="s">
        <v>4112</v>
      </c>
      <c r="B578" s="299" t="s">
        <v>4113</v>
      </c>
      <c r="C578" s="299" t="s">
        <v>3157</v>
      </c>
      <c r="D578" s="299" t="s">
        <v>4064</v>
      </c>
      <c r="E578" s="299" t="s">
        <v>3263</v>
      </c>
      <c r="F578" s="129">
        <v>1632</v>
      </c>
      <c r="G578" s="299" t="s">
        <v>3042</v>
      </c>
      <c r="H578" s="300">
        <v>42.79</v>
      </c>
      <c r="I578" s="284">
        <f>(H578*'Информация о ценах'!$D$68+EAST_TG_19RUB!H578*'Информация о ценах'!$D$68*'Информация о ценах'!$E$68)*'Информация о ценах'!$B$6*1.02*1.2</f>
        <v>2160.4671000000003</v>
      </c>
      <c r="J578" s="285"/>
      <c r="K578" s="286">
        <f t="shared" si="8"/>
        <v>0</v>
      </c>
    </row>
    <row r="579" spans="1:11" s="227" customFormat="1" x14ac:dyDescent="0.35">
      <c r="A579" s="29" t="s">
        <v>4114</v>
      </c>
      <c r="B579" s="299" t="s">
        <v>4115</v>
      </c>
      <c r="C579" s="299" t="s">
        <v>3157</v>
      </c>
      <c r="D579" s="299" t="s">
        <v>4064</v>
      </c>
      <c r="E579" s="299" t="s">
        <v>2728</v>
      </c>
      <c r="F579" s="129">
        <v>1720</v>
      </c>
      <c r="G579" s="299" t="s">
        <v>3042</v>
      </c>
      <c r="H579" s="300">
        <v>31.23</v>
      </c>
      <c r="I579" s="284">
        <f>(H579*'Информация о ценах'!$D$68+EAST_TG_19RUB!H579*'Информация о ценах'!$D$68*'Информация о ценах'!$E$68)*'Информация о ценах'!$B$6*1.02*1.2</f>
        <v>1576.8027</v>
      </c>
      <c r="J579" s="285"/>
      <c r="K579" s="286">
        <f t="shared" ref="K579:K642" si="9">J579*I579</f>
        <v>0</v>
      </c>
    </row>
    <row r="580" spans="1:11" s="227" customFormat="1" x14ac:dyDescent="0.35">
      <c r="A580" s="29" t="s">
        <v>4116</v>
      </c>
      <c r="B580" s="299" t="s">
        <v>4117</v>
      </c>
      <c r="C580" s="299" t="s">
        <v>3200</v>
      </c>
      <c r="D580" s="299" t="s">
        <v>4118</v>
      </c>
      <c r="E580" s="299" t="s">
        <v>2717</v>
      </c>
      <c r="F580" s="300">
        <v>17</v>
      </c>
      <c r="G580" s="299" t="s">
        <v>1254</v>
      </c>
      <c r="H580" s="300">
        <v>0.81</v>
      </c>
      <c r="I580" s="284">
        <f>(H580*'Информация о ценах'!$D$68+EAST_TG_19RUB!H580*'Информация о ценах'!$D$68*'Информация о ценах'!$E$68)*'Информация о ценах'!$B$6*1.02*1.2</f>
        <v>40.896900000000002</v>
      </c>
      <c r="J580" s="285"/>
      <c r="K580" s="286">
        <f t="shared" si="9"/>
        <v>0</v>
      </c>
    </row>
    <row r="581" spans="1:11" s="227" customFormat="1" x14ac:dyDescent="0.35">
      <c r="A581" s="29" t="s">
        <v>4119</v>
      </c>
      <c r="B581" s="299" t="s">
        <v>4120</v>
      </c>
      <c r="C581" s="299" t="s">
        <v>3200</v>
      </c>
      <c r="D581" s="299" t="s">
        <v>4118</v>
      </c>
      <c r="E581" s="299" t="s">
        <v>2718</v>
      </c>
      <c r="F581" s="300">
        <v>26</v>
      </c>
      <c r="G581" s="299" t="s">
        <v>1254</v>
      </c>
      <c r="H581" s="300">
        <v>0.81</v>
      </c>
      <c r="I581" s="284">
        <f>(H581*'Информация о ценах'!$D$68+EAST_TG_19RUB!H581*'Информация о ценах'!$D$68*'Информация о ценах'!$E$68)*'Информация о ценах'!$B$6*1.02*1.2</f>
        <v>40.896900000000002</v>
      </c>
      <c r="J581" s="285"/>
      <c r="K581" s="286">
        <f t="shared" si="9"/>
        <v>0</v>
      </c>
    </row>
    <row r="582" spans="1:11" s="227" customFormat="1" x14ac:dyDescent="0.35">
      <c r="A582" s="29" t="s">
        <v>4121</v>
      </c>
      <c r="B582" s="299" t="s">
        <v>4122</v>
      </c>
      <c r="C582" s="299" t="s">
        <v>3200</v>
      </c>
      <c r="D582" s="299" t="s">
        <v>4118</v>
      </c>
      <c r="E582" s="299" t="s">
        <v>2705</v>
      </c>
      <c r="F582" s="300">
        <v>21</v>
      </c>
      <c r="G582" s="299" t="s">
        <v>1254</v>
      </c>
      <c r="H582" s="300">
        <v>0.6</v>
      </c>
      <c r="I582" s="284">
        <f>(H582*'Информация о ценах'!$D$68+EAST_TG_19RUB!H582*'Информация о ценах'!$D$68*'Информация о ценах'!$E$68)*'Информация о ценах'!$B$6*1.02*1.2</f>
        <v>30.294</v>
      </c>
      <c r="J582" s="285"/>
      <c r="K582" s="286">
        <f t="shared" si="9"/>
        <v>0</v>
      </c>
    </row>
    <row r="583" spans="1:11" s="227" customFormat="1" x14ac:dyDescent="0.35">
      <c r="A583" s="29" t="s">
        <v>4123</v>
      </c>
      <c r="B583" s="299" t="s">
        <v>4124</v>
      </c>
      <c r="C583" s="299" t="s">
        <v>3200</v>
      </c>
      <c r="D583" s="299" t="s">
        <v>4118</v>
      </c>
      <c r="E583" s="299" t="s">
        <v>2719</v>
      </c>
      <c r="F583" s="300">
        <v>41</v>
      </c>
      <c r="G583" s="299" t="s">
        <v>1091</v>
      </c>
      <c r="H583" s="300">
        <v>0.78</v>
      </c>
      <c r="I583" s="284">
        <f>(H583*'Информация о ценах'!$D$68+EAST_TG_19RUB!H583*'Информация о ценах'!$D$68*'Информация о ценах'!$E$68)*'Информация о ценах'!$B$6*1.02*1.2</f>
        <v>39.382200000000005</v>
      </c>
      <c r="J583" s="285"/>
      <c r="K583" s="286">
        <f t="shared" si="9"/>
        <v>0</v>
      </c>
    </row>
    <row r="584" spans="1:11" s="227" customFormat="1" x14ac:dyDescent="0.35">
      <c r="A584" s="29" t="s">
        <v>4125</v>
      </c>
      <c r="B584" s="299" t="s">
        <v>4126</v>
      </c>
      <c r="C584" s="299" t="s">
        <v>3200</v>
      </c>
      <c r="D584" s="299" t="s">
        <v>4118</v>
      </c>
      <c r="E584" s="299" t="s">
        <v>2706</v>
      </c>
      <c r="F584" s="300">
        <v>42</v>
      </c>
      <c r="G584" s="299" t="s">
        <v>1091</v>
      </c>
      <c r="H584" s="300">
        <v>0.59</v>
      </c>
      <c r="I584" s="284">
        <f>(H584*'Информация о ценах'!$D$68+EAST_TG_19RUB!H584*'Информация о ценах'!$D$68*'Информация о ценах'!$E$68)*'Информация о ценах'!$B$6*1.02*1.2</f>
        <v>29.789100000000001</v>
      </c>
      <c r="J584" s="285"/>
      <c r="K584" s="286">
        <f t="shared" si="9"/>
        <v>0</v>
      </c>
    </row>
    <row r="585" spans="1:11" s="227" customFormat="1" x14ac:dyDescent="0.35">
      <c r="A585" s="29" t="s">
        <v>4127</v>
      </c>
      <c r="B585" s="299" t="s">
        <v>4128</v>
      </c>
      <c r="C585" s="299" t="s">
        <v>3200</v>
      </c>
      <c r="D585" s="299" t="s">
        <v>4118</v>
      </c>
      <c r="E585" s="299" t="s">
        <v>2686</v>
      </c>
      <c r="F585" s="300">
        <v>38</v>
      </c>
      <c r="G585" s="299" t="s">
        <v>1091</v>
      </c>
      <c r="H585" s="300">
        <v>0.72</v>
      </c>
      <c r="I585" s="284">
        <f>(H585*'Информация о ценах'!$D$68+EAST_TG_19RUB!H585*'Информация о ценах'!$D$68*'Информация о ценах'!$E$68)*'Информация о ценах'!$B$6*1.02*1.2</f>
        <v>36.352800000000002</v>
      </c>
      <c r="J585" s="285"/>
      <c r="K585" s="286">
        <f t="shared" si="9"/>
        <v>0</v>
      </c>
    </row>
    <row r="586" spans="1:11" s="227" customFormat="1" x14ac:dyDescent="0.35">
      <c r="A586" s="29" t="s">
        <v>4129</v>
      </c>
      <c r="B586" s="299" t="s">
        <v>4130</v>
      </c>
      <c r="C586" s="299" t="s">
        <v>3200</v>
      </c>
      <c r="D586" s="299" t="s">
        <v>4118</v>
      </c>
      <c r="E586" s="299" t="s">
        <v>2720</v>
      </c>
      <c r="F586" s="300">
        <v>79</v>
      </c>
      <c r="G586" s="299" t="s">
        <v>3214</v>
      </c>
      <c r="H586" s="300">
        <v>0.86</v>
      </c>
      <c r="I586" s="284">
        <f>(H586*'Информация о ценах'!$D$68+EAST_TG_19RUB!H586*'Информация о ценах'!$D$68*'Информация о ценах'!$E$68)*'Информация о ценах'!$B$6*1.02*1.2</f>
        <v>43.421399999999998</v>
      </c>
      <c r="J586" s="285"/>
      <c r="K586" s="286">
        <f t="shared" si="9"/>
        <v>0</v>
      </c>
    </row>
    <row r="587" spans="1:11" s="227" customFormat="1" x14ac:dyDescent="0.35">
      <c r="A587" s="29" t="s">
        <v>4131</v>
      </c>
      <c r="B587" s="299" t="s">
        <v>4132</v>
      </c>
      <c r="C587" s="299" t="s">
        <v>3200</v>
      </c>
      <c r="D587" s="299" t="s">
        <v>4118</v>
      </c>
      <c r="E587" s="299" t="s">
        <v>2707</v>
      </c>
      <c r="F587" s="300">
        <v>67</v>
      </c>
      <c r="G587" s="299" t="s">
        <v>3214</v>
      </c>
      <c r="H587" s="300">
        <v>0.66</v>
      </c>
      <c r="I587" s="284">
        <f>(H587*'Информация о ценах'!$D$68+EAST_TG_19RUB!H587*'Информация о ценах'!$D$68*'Информация о ценах'!$E$68)*'Информация о ценах'!$B$6*1.02*1.2</f>
        <v>33.323400000000007</v>
      </c>
      <c r="J587" s="285"/>
      <c r="K587" s="286">
        <f t="shared" si="9"/>
        <v>0</v>
      </c>
    </row>
    <row r="588" spans="1:11" s="227" customFormat="1" x14ac:dyDescent="0.35">
      <c r="A588" s="29" t="s">
        <v>4133</v>
      </c>
      <c r="B588" s="299" t="s">
        <v>4134</v>
      </c>
      <c r="C588" s="299" t="s">
        <v>3200</v>
      </c>
      <c r="D588" s="299" t="s">
        <v>4118</v>
      </c>
      <c r="E588" s="299" t="s">
        <v>2687</v>
      </c>
      <c r="F588" s="300">
        <v>55</v>
      </c>
      <c r="G588" s="299" t="s">
        <v>3214</v>
      </c>
      <c r="H588" s="300">
        <v>0.78</v>
      </c>
      <c r="I588" s="284">
        <f>(H588*'Информация о ценах'!$D$68+EAST_TG_19RUB!H588*'Информация о ценах'!$D$68*'Информация о ценах'!$E$68)*'Информация о ценах'!$B$6*1.02*1.2</f>
        <v>39.382200000000005</v>
      </c>
      <c r="J588" s="285"/>
      <c r="K588" s="286">
        <f t="shared" si="9"/>
        <v>0</v>
      </c>
    </row>
    <row r="589" spans="1:11" s="227" customFormat="1" x14ac:dyDescent="0.35">
      <c r="A589" s="29" t="s">
        <v>4135</v>
      </c>
      <c r="B589" s="299" t="s">
        <v>4136</v>
      </c>
      <c r="C589" s="299" t="s">
        <v>3200</v>
      </c>
      <c r="D589" s="299" t="s">
        <v>4118</v>
      </c>
      <c r="E589" s="299" t="s">
        <v>4137</v>
      </c>
      <c r="F589" s="300">
        <v>124</v>
      </c>
      <c r="G589" s="299" t="s">
        <v>102</v>
      </c>
      <c r="H589" s="300">
        <v>1.28</v>
      </c>
      <c r="I589" s="284">
        <f>(H589*'Информация о ценах'!$D$68+EAST_TG_19RUB!H589*'Информация о ценах'!$D$68*'Информация о ценах'!$E$68)*'Информация о ценах'!$B$6*1.02*1.2</f>
        <v>64.627200000000002</v>
      </c>
      <c r="J589" s="285"/>
      <c r="K589" s="286">
        <f t="shared" si="9"/>
        <v>0</v>
      </c>
    </row>
    <row r="590" spans="1:11" s="227" customFormat="1" x14ac:dyDescent="0.35">
      <c r="A590" s="29" t="s">
        <v>4138</v>
      </c>
      <c r="B590" s="299" t="s">
        <v>4139</v>
      </c>
      <c r="C590" s="299" t="s">
        <v>3200</v>
      </c>
      <c r="D590" s="299" t="s">
        <v>4118</v>
      </c>
      <c r="E590" s="299" t="s">
        <v>2708</v>
      </c>
      <c r="F590" s="300">
        <v>160</v>
      </c>
      <c r="G590" s="299" t="s">
        <v>102</v>
      </c>
      <c r="H590" s="300">
        <v>1.62</v>
      </c>
      <c r="I590" s="284">
        <f>(H590*'Информация о ценах'!$D$68+EAST_TG_19RUB!H590*'Информация о ценах'!$D$68*'Информация о ценах'!$E$68)*'Информация о ценах'!$B$6*1.02*1.2</f>
        <v>81.793800000000005</v>
      </c>
      <c r="J590" s="285"/>
      <c r="K590" s="286">
        <f t="shared" si="9"/>
        <v>0</v>
      </c>
    </row>
    <row r="591" spans="1:11" s="227" customFormat="1" x14ac:dyDescent="0.35">
      <c r="A591" s="29" t="s">
        <v>4140</v>
      </c>
      <c r="B591" s="299" t="s">
        <v>4141</v>
      </c>
      <c r="C591" s="299" t="s">
        <v>3200</v>
      </c>
      <c r="D591" s="299" t="s">
        <v>4118</v>
      </c>
      <c r="E591" s="299" t="s">
        <v>2709</v>
      </c>
      <c r="F591" s="300">
        <v>107</v>
      </c>
      <c r="G591" s="299" t="s">
        <v>102</v>
      </c>
      <c r="H591" s="300">
        <v>0.75</v>
      </c>
      <c r="I591" s="284">
        <f>(H591*'Информация о ценах'!$D$68+EAST_TG_19RUB!H591*'Информация о ценах'!$D$68*'Информация о ценах'!$E$68)*'Информация о ценах'!$B$6*1.02*1.2</f>
        <v>37.867500000000007</v>
      </c>
      <c r="J591" s="285"/>
      <c r="K591" s="286">
        <f t="shared" si="9"/>
        <v>0</v>
      </c>
    </row>
    <row r="592" spans="1:11" s="227" customFormat="1" x14ac:dyDescent="0.35">
      <c r="A592" s="29" t="s">
        <v>4142</v>
      </c>
      <c r="B592" s="299" t="s">
        <v>4143</v>
      </c>
      <c r="C592" s="299" t="s">
        <v>3200</v>
      </c>
      <c r="D592" s="299" t="s">
        <v>4118</v>
      </c>
      <c r="E592" s="299" t="s">
        <v>2688</v>
      </c>
      <c r="F592" s="300">
        <v>90</v>
      </c>
      <c r="G592" s="299" t="s">
        <v>102</v>
      </c>
      <c r="H592" s="300">
        <v>0.66</v>
      </c>
      <c r="I592" s="284">
        <f>(H592*'Информация о ценах'!$D$68+EAST_TG_19RUB!H592*'Информация о ценах'!$D$68*'Информация о ценах'!$E$68)*'Информация о ценах'!$B$6*1.02*1.2</f>
        <v>33.323400000000007</v>
      </c>
      <c r="J592" s="285"/>
      <c r="K592" s="286">
        <f t="shared" si="9"/>
        <v>0</v>
      </c>
    </row>
    <row r="593" spans="1:11" s="227" customFormat="1" x14ac:dyDescent="0.35">
      <c r="A593" s="29" t="s">
        <v>4144</v>
      </c>
      <c r="B593" s="299" t="s">
        <v>4145</v>
      </c>
      <c r="C593" s="299" t="s">
        <v>3200</v>
      </c>
      <c r="D593" s="299" t="s">
        <v>4118</v>
      </c>
      <c r="E593" s="299" t="s">
        <v>4146</v>
      </c>
      <c r="F593" s="300">
        <v>206</v>
      </c>
      <c r="G593" s="299" t="s">
        <v>3455</v>
      </c>
      <c r="H593" s="300">
        <v>2</v>
      </c>
      <c r="I593" s="284">
        <f>(H593*'Информация о ценах'!$D$68+EAST_TG_19RUB!H593*'Информация о ценах'!$D$68*'Информация о ценах'!$E$68)*'Информация о ценах'!$B$6*1.02*1.2</f>
        <v>100.98</v>
      </c>
      <c r="J593" s="285"/>
      <c r="K593" s="286">
        <f t="shared" si="9"/>
        <v>0</v>
      </c>
    </row>
    <row r="594" spans="1:11" s="227" customFormat="1" x14ac:dyDescent="0.35">
      <c r="A594" s="29" t="s">
        <v>4147</v>
      </c>
      <c r="B594" s="299" t="s">
        <v>4148</v>
      </c>
      <c r="C594" s="299" t="s">
        <v>3200</v>
      </c>
      <c r="D594" s="299" t="s">
        <v>4118</v>
      </c>
      <c r="E594" s="299" t="s">
        <v>2710</v>
      </c>
      <c r="F594" s="300">
        <v>204</v>
      </c>
      <c r="G594" s="299" t="s">
        <v>3227</v>
      </c>
      <c r="H594" s="300">
        <v>1.25</v>
      </c>
      <c r="I594" s="284">
        <f>(H594*'Информация о ценах'!$D$68+EAST_TG_19RUB!H594*'Информация о ценах'!$D$68*'Информация о ценах'!$E$68)*'Информация о ценах'!$B$6*1.02*1.2</f>
        <v>63.112499999999997</v>
      </c>
      <c r="J594" s="285"/>
      <c r="K594" s="286">
        <f t="shared" si="9"/>
        <v>0</v>
      </c>
    </row>
    <row r="595" spans="1:11" s="227" customFormat="1" x14ac:dyDescent="0.35">
      <c r="A595" s="29" t="s">
        <v>4149</v>
      </c>
      <c r="B595" s="299" t="s">
        <v>4150</v>
      </c>
      <c r="C595" s="299" t="s">
        <v>3200</v>
      </c>
      <c r="D595" s="299" t="s">
        <v>4118</v>
      </c>
      <c r="E595" s="299" t="s">
        <v>2711</v>
      </c>
      <c r="F595" s="300">
        <v>188</v>
      </c>
      <c r="G595" s="299" t="s">
        <v>3227</v>
      </c>
      <c r="H595" s="300">
        <v>1.1000000000000001</v>
      </c>
      <c r="I595" s="284">
        <f>(H595*'Информация о ценах'!$D$68+EAST_TG_19RUB!H595*'Информация о ценах'!$D$68*'Информация о ценах'!$E$68)*'Информация о ценах'!$B$6*1.02*1.2</f>
        <v>55.539000000000009</v>
      </c>
      <c r="J595" s="285"/>
      <c r="K595" s="286">
        <f t="shared" si="9"/>
        <v>0</v>
      </c>
    </row>
    <row r="596" spans="1:11" s="227" customFormat="1" x14ac:dyDescent="0.35">
      <c r="A596" s="29" t="s">
        <v>4151</v>
      </c>
      <c r="B596" s="299" t="s">
        <v>4152</v>
      </c>
      <c r="C596" s="299" t="s">
        <v>3200</v>
      </c>
      <c r="D596" s="299" t="s">
        <v>4118</v>
      </c>
      <c r="E596" s="299" t="s">
        <v>2689</v>
      </c>
      <c r="F596" s="300">
        <v>159</v>
      </c>
      <c r="G596" s="299" t="s">
        <v>3227</v>
      </c>
      <c r="H596" s="300">
        <v>0.82</v>
      </c>
      <c r="I596" s="284">
        <f>(H596*'Информация о ценах'!$D$68+EAST_TG_19RUB!H596*'Информация о ценах'!$D$68*'Информация о ценах'!$E$68)*'Информация о ценах'!$B$6*1.02*1.2</f>
        <v>41.401800000000001</v>
      </c>
      <c r="J596" s="285"/>
      <c r="K596" s="286">
        <f t="shared" si="9"/>
        <v>0</v>
      </c>
    </row>
    <row r="597" spans="1:11" s="227" customFormat="1" x14ac:dyDescent="0.35">
      <c r="A597" s="29" t="s">
        <v>4153</v>
      </c>
      <c r="B597" s="299" t="s">
        <v>4154</v>
      </c>
      <c r="C597" s="299" t="s">
        <v>3200</v>
      </c>
      <c r="D597" s="299" t="s">
        <v>4118</v>
      </c>
      <c r="E597" s="299" t="s">
        <v>4155</v>
      </c>
      <c r="F597" s="300">
        <v>249</v>
      </c>
      <c r="G597" s="299" t="s">
        <v>3431</v>
      </c>
      <c r="H597" s="300">
        <v>2.4700000000000002</v>
      </c>
      <c r="I597" s="284">
        <f>(H597*'Информация о ценах'!$D$68+EAST_TG_19RUB!H597*'Информация о ценах'!$D$68*'Информация о ценах'!$E$68)*'Информация о ценах'!$B$6*1.02*1.2</f>
        <v>124.71030000000002</v>
      </c>
      <c r="J597" s="285"/>
      <c r="K597" s="286">
        <f t="shared" si="9"/>
        <v>0</v>
      </c>
    </row>
    <row r="598" spans="1:11" s="227" customFormat="1" x14ac:dyDescent="0.35">
      <c r="A598" s="29" t="s">
        <v>4156</v>
      </c>
      <c r="B598" s="299" t="s">
        <v>4157</v>
      </c>
      <c r="C598" s="299" t="s">
        <v>3200</v>
      </c>
      <c r="D598" s="299" t="s">
        <v>4118</v>
      </c>
      <c r="E598" s="299" t="s">
        <v>2721</v>
      </c>
      <c r="F598" s="300">
        <v>237</v>
      </c>
      <c r="G598" s="299" t="s">
        <v>3234</v>
      </c>
      <c r="H598" s="300">
        <v>1.64</v>
      </c>
      <c r="I598" s="284">
        <f>(H598*'Информация о ценах'!$D$68+EAST_TG_19RUB!H598*'Информация о ценах'!$D$68*'Информация о ценах'!$E$68)*'Информация о ценах'!$B$6*1.02*1.2</f>
        <v>82.803600000000003</v>
      </c>
      <c r="J598" s="285"/>
      <c r="K598" s="286">
        <f t="shared" si="9"/>
        <v>0</v>
      </c>
    </row>
    <row r="599" spans="1:11" s="227" customFormat="1" x14ac:dyDescent="0.35">
      <c r="A599" s="29" t="s">
        <v>4158</v>
      </c>
      <c r="B599" s="299" t="s">
        <v>4159</v>
      </c>
      <c r="C599" s="299" t="s">
        <v>3200</v>
      </c>
      <c r="D599" s="299" t="s">
        <v>4118</v>
      </c>
      <c r="E599" s="299" t="s">
        <v>2712</v>
      </c>
      <c r="F599" s="300">
        <v>243</v>
      </c>
      <c r="G599" s="299" t="s">
        <v>3234</v>
      </c>
      <c r="H599" s="300">
        <v>1.79</v>
      </c>
      <c r="I599" s="284">
        <f>(H599*'Информация о ценах'!$D$68+EAST_TG_19RUB!H599*'Информация о ценах'!$D$68*'Информация о ценах'!$E$68)*'Информация о ценах'!$B$6*1.02*1.2</f>
        <v>90.377099999999999</v>
      </c>
      <c r="J599" s="285"/>
      <c r="K599" s="286">
        <f t="shared" si="9"/>
        <v>0</v>
      </c>
    </row>
    <row r="600" spans="1:11" s="227" customFormat="1" x14ac:dyDescent="0.35">
      <c r="A600" s="29" t="s">
        <v>4160</v>
      </c>
      <c r="B600" s="299" t="s">
        <v>4161</v>
      </c>
      <c r="C600" s="299" t="s">
        <v>3200</v>
      </c>
      <c r="D600" s="299" t="s">
        <v>4118</v>
      </c>
      <c r="E600" s="299" t="s">
        <v>2713</v>
      </c>
      <c r="F600" s="300">
        <v>216</v>
      </c>
      <c r="G600" s="299" t="s">
        <v>3234</v>
      </c>
      <c r="H600" s="300">
        <v>1.19</v>
      </c>
      <c r="I600" s="284">
        <f>(H600*'Информация о ценах'!$D$68+EAST_TG_19RUB!H600*'Информация о ценах'!$D$68*'Информация о ценах'!$E$68)*'Информация о ценах'!$B$6*1.02*1.2</f>
        <v>60.083099999999995</v>
      </c>
      <c r="J600" s="285"/>
      <c r="K600" s="286">
        <f t="shared" si="9"/>
        <v>0</v>
      </c>
    </row>
    <row r="601" spans="1:11" s="227" customFormat="1" x14ac:dyDescent="0.35">
      <c r="A601" s="29" t="s">
        <v>4162</v>
      </c>
      <c r="B601" s="299" t="s">
        <v>4163</v>
      </c>
      <c r="C601" s="299" t="s">
        <v>3200</v>
      </c>
      <c r="D601" s="299" t="s">
        <v>4118</v>
      </c>
      <c r="E601" s="299" t="s">
        <v>2714</v>
      </c>
      <c r="F601" s="300">
        <v>143</v>
      </c>
      <c r="G601" s="299" t="s">
        <v>3234</v>
      </c>
      <c r="H601" s="300">
        <v>1.81</v>
      </c>
      <c r="I601" s="284">
        <f>(H601*'Информация о ценах'!$D$68+EAST_TG_19RUB!H601*'Информация о ценах'!$D$68*'Информация о ценах'!$E$68)*'Информация о ценах'!$B$6*1.02*1.2</f>
        <v>91.386900000000011</v>
      </c>
      <c r="J601" s="285"/>
      <c r="K601" s="286">
        <f t="shared" si="9"/>
        <v>0</v>
      </c>
    </row>
    <row r="602" spans="1:11" s="227" customFormat="1" x14ac:dyDescent="0.35">
      <c r="A602" s="29" t="s">
        <v>4164</v>
      </c>
      <c r="B602" s="299" t="s">
        <v>4165</v>
      </c>
      <c r="C602" s="299" t="s">
        <v>3200</v>
      </c>
      <c r="D602" s="299" t="s">
        <v>4118</v>
      </c>
      <c r="E602" s="299" t="s">
        <v>2722</v>
      </c>
      <c r="F602" s="300">
        <v>410</v>
      </c>
      <c r="G602" s="299" t="s">
        <v>3015</v>
      </c>
      <c r="H602" s="300">
        <v>3.31</v>
      </c>
      <c r="I602" s="284">
        <f>(H602*'Информация о ценах'!$D$68+EAST_TG_19RUB!H602*'Информация о ценах'!$D$68*'Информация о ценах'!$E$68)*'Информация о ценах'!$B$6*1.02*1.2</f>
        <v>167.12190000000001</v>
      </c>
      <c r="J602" s="285"/>
      <c r="K602" s="286">
        <f t="shared" si="9"/>
        <v>0</v>
      </c>
    </row>
    <row r="603" spans="1:11" s="227" customFormat="1" x14ac:dyDescent="0.35">
      <c r="A603" s="29" t="s">
        <v>4166</v>
      </c>
      <c r="B603" s="299" t="s">
        <v>4167</v>
      </c>
      <c r="C603" s="299" t="s">
        <v>3200</v>
      </c>
      <c r="D603" s="299" t="s">
        <v>4118</v>
      </c>
      <c r="E603" s="299" t="s">
        <v>2723</v>
      </c>
      <c r="F603" s="300">
        <v>426</v>
      </c>
      <c r="G603" s="299" t="s">
        <v>3015</v>
      </c>
      <c r="H603" s="300">
        <v>4.7699999999999996</v>
      </c>
      <c r="I603" s="284">
        <f>(H603*'Информация о ценах'!$D$68+EAST_TG_19RUB!H603*'Информация о ценах'!$D$68*'Информация о ценах'!$E$68)*'Информация о ценах'!$B$6*1.02*1.2</f>
        <v>240.83729999999997</v>
      </c>
      <c r="J603" s="285"/>
      <c r="K603" s="286">
        <f t="shared" si="9"/>
        <v>0</v>
      </c>
    </row>
    <row r="604" spans="1:11" s="227" customFormat="1" x14ac:dyDescent="0.35">
      <c r="A604" s="29" t="s">
        <v>4168</v>
      </c>
      <c r="B604" s="299" t="s">
        <v>4169</v>
      </c>
      <c r="C604" s="299" t="s">
        <v>3200</v>
      </c>
      <c r="D604" s="299" t="s">
        <v>4118</v>
      </c>
      <c r="E604" s="299" t="s">
        <v>2724</v>
      </c>
      <c r="F604" s="300">
        <v>396</v>
      </c>
      <c r="G604" s="299" t="s">
        <v>3182</v>
      </c>
      <c r="H604" s="300">
        <v>3.92</v>
      </c>
      <c r="I604" s="284">
        <f>(H604*'Информация о ценах'!$D$68+EAST_TG_19RUB!H604*'Информация о ценах'!$D$68*'Информация о ценах'!$E$68)*'Информация о ценах'!$B$6*1.02*1.2</f>
        <v>197.92080000000001</v>
      </c>
      <c r="J604" s="285"/>
      <c r="K604" s="286">
        <f t="shared" si="9"/>
        <v>0</v>
      </c>
    </row>
    <row r="605" spans="1:11" s="227" customFormat="1" x14ac:dyDescent="0.35">
      <c r="A605" s="29" t="s">
        <v>4170</v>
      </c>
      <c r="B605" s="299" t="s">
        <v>4171</v>
      </c>
      <c r="C605" s="299" t="s">
        <v>3200</v>
      </c>
      <c r="D605" s="299" t="s">
        <v>4118</v>
      </c>
      <c r="E605" s="299" t="s">
        <v>2715</v>
      </c>
      <c r="F605" s="300">
        <v>362</v>
      </c>
      <c r="G605" s="299" t="s">
        <v>3182</v>
      </c>
      <c r="H605" s="300">
        <v>2.5299999999999998</v>
      </c>
      <c r="I605" s="284">
        <f>(H605*'Информация о ценах'!$D$68+EAST_TG_19RUB!H605*'Информация о ценах'!$D$68*'Информация о ценах'!$E$68)*'Информация о ценах'!$B$6*1.02*1.2</f>
        <v>127.73969999999998</v>
      </c>
      <c r="J605" s="285"/>
      <c r="K605" s="286">
        <f t="shared" si="9"/>
        <v>0</v>
      </c>
    </row>
    <row r="606" spans="1:11" s="227" customFormat="1" x14ac:dyDescent="0.35">
      <c r="A606" s="29" t="s">
        <v>4172</v>
      </c>
      <c r="B606" s="299" t="s">
        <v>4173</v>
      </c>
      <c r="C606" s="299" t="s">
        <v>3200</v>
      </c>
      <c r="D606" s="299" t="s">
        <v>4118</v>
      </c>
      <c r="E606" s="299" t="s">
        <v>2716</v>
      </c>
      <c r="F606" s="300">
        <v>226</v>
      </c>
      <c r="G606" s="299" t="s">
        <v>3182</v>
      </c>
      <c r="H606" s="300">
        <v>2.33</v>
      </c>
      <c r="I606" s="284">
        <f>(H606*'Информация о ценах'!$D$68+EAST_TG_19RUB!H606*'Информация о ценах'!$D$68*'Информация о ценах'!$E$68)*'Информация о ценах'!$B$6*1.02*1.2</f>
        <v>117.64170000000001</v>
      </c>
      <c r="J606" s="285"/>
      <c r="K606" s="286">
        <f t="shared" si="9"/>
        <v>0</v>
      </c>
    </row>
    <row r="607" spans="1:11" s="227" customFormat="1" x14ac:dyDescent="0.35">
      <c r="A607" s="29" t="s">
        <v>4174</v>
      </c>
      <c r="B607" s="299" t="s">
        <v>4175</v>
      </c>
      <c r="C607" s="299" t="s">
        <v>3200</v>
      </c>
      <c r="D607" s="299" t="s">
        <v>4118</v>
      </c>
      <c r="E607" s="299" t="s">
        <v>4176</v>
      </c>
      <c r="F607" s="300">
        <v>620</v>
      </c>
      <c r="G607" s="299" t="s">
        <v>2813</v>
      </c>
      <c r="H607" s="300">
        <v>5.94</v>
      </c>
      <c r="I607" s="284">
        <f>(H607*'Информация о ценах'!$D$68+EAST_TG_19RUB!H607*'Информация о ценах'!$D$68*'Информация о ценах'!$E$68)*'Информация о ценах'!$B$6*1.02*1.2</f>
        <v>299.91060000000004</v>
      </c>
      <c r="J607" s="285"/>
      <c r="K607" s="286">
        <f t="shared" si="9"/>
        <v>0</v>
      </c>
    </row>
    <row r="608" spans="1:11" s="227" customFormat="1" x14ac:dyDescent="0.35">
      <c r="A608" s="29" t="s">
        <v>4177</v>
      </c>
      <c r="B608" s="299" t="s">
        <v>4178</v>
      </c>
      <c r="C608" s="299" t="s">
        <v>3200</v>
      </c>
      <c r="D608" s="299" t="s">
        <v>4118</v>
      </c>
      <c r="E608" s="299" t="s">
        <v>4179</v>
      </c>
      <c r="F608" s="300">
        <v>639</v>
      </c>
      <c r="G608" s="299" t="s">
        <v>2813</v>
      </c>
      <c r="H608" s="300">
        <v>5.2</v>
      </c>
      <c r="I608" s="284">
        <f>(H608*'Информация о ценах'!$D$68+EAST_TG_19RUB!H608*'Информация о ценах'!$D$68*'Информация о ценах'!$E$68)*'Информация о ценах'!$B$6*1.02*1.2</f>
        <v>262.548</v>
      </c>
      <c r="J608" s="285"/>
      <c r="K608" s="286">
        <f t="shared" si="9"/>
        <v>0</v>
      </c>
    </row>
    <row r="609" spans="1:11" s="227" customFormat="1" x14ac:dyDescent="0.35">
      <c r="A609" s="29" t="s">
        <v>4180</v>
      </c>
      <c r="B609" s="299" t="s">
        <v>4181</v>
      </c>
      <c r="C609" s="299" t="s">
        <v>3200</v>
      </c>
      <c r="D609" s="299" t="s">
        <v>4118</v>
      </c>
      <c r="E609" s="299" t="s">
        <v>4182</v>
      </c>
      <c r="F609" s="300">
        <v>664</v>
      </c>
      <c r="G609" s="299" t="s">
        <v>2813</v>
      </c>
      <c r="H609" s="300">
        <v>6.02</v>
      </c>
      <c r="I609" s="284">
        <f>(H609*'Информация о ценах'!$D$68+EAST_TG_19RUB!H609*'Информация о ценах'!$D$68*'Информация о ценах'!$E$68)*'Информация о ценах'!$B$6*1.02*1.2</f>
        <v>303.94979999999998</v>
      </c>
      <c r="J609" s="285"/>
      <c r="K609" s="286">
        <f t="shared" si="9"/>
        <v>0</v>
      </c>
    </row>
    <row r="610" spans="1:11" s="227" customFormat="1" x14ac:dyDescent="0.35">
      <c r="A610" s="29" t="s">
        <v>4183</v>
      </c>
      <c r="B610" s="299" t="s">
        <v>4184</v>
      </c>
      <c r="C610" s="299" t="s">
        <v>3200</v>
      </c>
      <c r="D610" s="299" t="s">
        <v>4118</v>
      </c>
      <c r="E610" s="299" t="s">
        <v>3253</v>
      </c>
      <c r="F610" s="300">
        <v>645</v>
      </c>
      <c r="G610" s="299" t="s">
        <v>2813</v>
      </c>
      <c r="H610" s="300">
        <v>5.78</v>
      </c>
      <c r="I610" s="284">
        <f>(H610*'Информация о ценах'!$D$68+EAST_TG_19RUB!H610*'Информация о ценах'!$D$68*'Информация о ценах'!$E$68)*'Информация о ценах'!$B$6*1.02*1.2</f>
        <v>291.8322</v>
      </c>
      <c r="J610" s="285"/>
      <c r="K610" s="286">
        <f t="shared" si="9"/>
        <v>0</v>
      </c>
    </row>
    <row r="611" spans="1:11" s="227" customFormat="1" x14ac:dyDescent="0.35">
      <c r="A611" s="29" t="s">
        <v>4185</v>
      </c>
      <c r="B611" s="299" t="s">
        <v>4186</v>
      </c>
      <c r="C611" s="299" t="s">
        <v>3200</v>
      </c>
      <c r="D611" s="299" t="s">
        <v>4118</v>
      </c>
      <c r="E611" s="299" t="s">
        <v>2725</v>
      </c>
      <c r="F611" s="300">
        <v>507</v>
      </c>
      <c r="G611" s="299" t="s">
        <v>2813</v>
      </c>
      <c r="H611" s="300">
        <v>5.1100000000000003</v>
      </c>
      <c r="I611" s="284">
        <f>(H611*'Информация о ценах'!$D$68+EAST_TG_19RUB!H611*'Информация о ценах'!$D$68*'Информация о ценах'!$E$68)*'Информация о ценах'!$B$6*1.02*1.2</f>
        <v>258.00390000000004</v>
      </c>
      <c r="J611" s="285"/>
      <c r="K611" s="286">
        <f t="shared" si="9"/>
        <v>0</v>
      </c>
    </row>
    <row r="612" spans="1:11" s="227" customFormat="1" x14ac:dyDescent="0.35">
      <c r="A612" s="29" t="s">
        <v>4187</v>
      </c>
      <c r="B612" s="299" t="s">
        <v>4188</v>
      </c>
      <c r="C612" s="299" t="s">
        <v>3200</v>
      </c>
      <c r="D612" s="299" t="s">
        <v>4118</v>
      </c>
      <c r="E612" s="299" t="s">
        <v>4189</v>
      </c>
      <c r="F612" s="300">
        <v>858</v>
      </c>
      <c r="G612" s="299" t="s">
        <v>3258</v>
      </c>
      <c r="H612" s="300">
        <v>8.1999999999999993</v>
      </c>
      <c r="I612" s="284">
        <f>(H612*'Информация о ценах'!$D$68+EAST_TG_19RUB!H612*'Информация о ценах'!$D$68*'Информация о ценах'!$E$68)*'Информация о ценах'!$B$6*1.02*1.2</f>
        <v>414.01799999999997</v>
      </c>
      <c r="J612" s="285"/>
      <c r="K612" s="286">
        <f t="shared" si="9"/>
        <v>0</v>
      </c>
    </row>
    <row r="613" spans="1:11" s="227" customFormat="1" x14ac:dyDescent="0.35">
      <c r="A613" s="29" t="s">
        <v>4190</v>
      </c>
      <c r="B613" s="299" t="s">
        <v>4191</v>
      </c>
      <c r="C613" s="299" t="s">
        <v>3200</v>
      </c>
      <c r="D613" s="299" t="s">
        <v>4118</v>
      </c>
      <c r="E613" s="299" t="s">
        <v>4192</v>
      </c>
      <c r="F613" s="300">
        <v>937</v>
      </c>
      <c r="G613" s="299" t="s">
        <v>3258</v>
      </c>
      <c r="H613" s="300">
        <v>8.1999999999999993</v>
      </c>
      <c r="I613" s="284">
        <f>(H613*'Информация о ценах'!$D$68+EAST_TG_19RUB!H613*'Информация о ценах'!$D$68*'Информация о ценах'!$E$68)*'Информация о ценах'!$B$6*1.02*1.2</f>
        <v>414.01799999999997</v>
      </c>
      <c r="J613" s="285"/>
      <c r="K613" s="286">
        <f t="shared" si="9"/>
        <v>0</v>
      </c>
    </row>
    <row r="614" spans="1:11" s="227" customFormat="1" x14ac:dyDescent="0.35">
      <c r="A614" s="29" t="s">
        <v>4193</v>
      </c>
      <c r="B614" s="299" t="s">
        <v>4194</v>
      </c>
      <c r="C614" s="299" t="s">
        <v>3200</v>
      </c>
      <c r="D614" s="299" t="s">
        <v>4118</v>
      </c>
      <c r="E614" s="299" t="s">
        <v>4195</v>
      </c>
      <c r="F614" s="300">
        <v>930</v>
      </c>
      <c r="G614" s="299" t="s">
        <v>2796</v>
      </c>
      <c r="H614" s="300">
        <v>7.58</v>
      </c>
      <c r="I614" s="284">
        <f>(H614*'Информация о ценах'!$D$68+EAST_TG_19RUB!H614*'Информация о ценах'!$D$68*'Информация о ценах'!$E$68)*'Информация о ценах'!$B$6*1.02*1.2</f>
        <v>382.71420000000006</v>
      </c>
      <c r="J614" s="285"/>
      <c r="K614" s="286">
        <f t="shared" si="9"/>
        <v>0</v>
      </c>
    </row>
    <row r="615" spans="1:11" s="227" customFormat="1" x14ac:dyDescent="0.35">
      <c r="A615" s="29" t="s">
        <v>4196</v>
      </c>
      <c r="B615" s="299" t="s">
        <v>4197</v>
      </c>
      <c r="C615" s="299" t="s">
        <v>3200</v>
      </c>
      <c r="D615" s="299" t="s">
        <v>4118</v>
      </c>
      <c r="E615" s="299" t="s">
        <v>2726</v>
      </c>
      <c r="F615" s="300">
        <v>928</v>
      </c>
      <c r="G615" s="299" t="s">
        <v>3258</v>
      </c>
      <c r="H615" s="300">
        <v>8.27</v>
      </c>
      <c r="I615" s="284">
        <f>(H615*'Информация о ценах'!$D$68+EAST_TG_19RUB!H615*'Информация о ценах'!$D$68*'Информация о ценах'!$E$68)*'Информация о ценах'!$B$6*1.02*1.2</f>
        <v>417.55229999999995</v>
      </c>
      <c r="J615" s="285"/>
      <c r="K615" s="286">
        <f t="shared" si="9"/>
        <v>0</v>
      </c>
    </row>
    <row r="616" spans="1:11" s="227" customFormat="1" x14ac:dyDescent="0.35">
      <c r="A616" s="29" t="s">
        <v>4198</v>
      </c>
      <c r="B616" s="299" t="s">
        <v>4199</v>
      </c>
      <c r="C616" s="299" t="s">
        <v>3200</v>
      </c>
      <c r="D616" s="299" t="s">
        <v>4118</v>
      </c>
      <c r="E616" s="299" t="s">
        <v>2727</v>
      </c>
      <c r="F616" s="300">
        <v>627</v>
      </c>
      <c r="G616" s="299" t="s">
        <v>3258</v>
      </c>
      <c r="H616" s="300">
        <v>6.47</v>
      </c>
      <c r="I616" s="284">
        <f>(H616*'Информация о ценах'!$D$68+EAST_TG_19RUB!H616*'Информация о ценах'!$D$68*'Информация о ценах'!$E$68)*'Информация о ценах'!$B$6*1.02*1.2</f>
        <v>326.6703</v>
      </c>
      <c r="J616" s="285"/>
      <c r="K616" s="286">
        <f t="shared" si="9"/>
        <v>0</v>
      </c>
    </row>
    <row r="617" spans="1:11" s="227" customFormat="1" x14ac:dyDescent="0.35">
      <c r="A617" s="29" t="s">
        <v>4200</v>
      </c>
      <c r="B617" s="299" t="s">
        <v>4201</v>
      </c>
      <c r="C617" s="299" t="s">
        <v>3200</v>
      </c>
      <c r="D617" s="299" t="s">
        <v>4118</v>
      </c>
      <c r="E617" s="299" t="s">
        <v>3263</v>
      </c>
      <c r="F617" s="129">
        <v>1560</v>
      </c>
      <c r="G617" s="299" t="s">
        <v>2930</v>
      </c>
      <c r="H617" s="300">
        <v>16.39</v>
      </c>
      <c r="I617" s="284">
        <f>(H617*'Информация о ценах'!$D$68+EAST_TG_19RUB!H617*'Информация о ценах'!$D$68*'Информация о ценах'!$E$68)*'Информация о ценах'!$B$6*1.02*1.2</f>
        <v>827.53110000000004</v>
      </c>
      <c r="J617" s="285"/>
      <c r="K617" s="286">
        <f t="shared" si="9"/>
        <v>0</v>
      </c>
    </row>
    <row r="618" spans="1:11" s="227" customFormat="1" x14ac:dyDescent="0.35">
      <c r="A618" s="29" t="s">
        <v>4202</v>
      </c>
      <c r="B618" s="299" t="s">
        <v>4203</v>
      </c>
      <c r="C618" s="299" t="s">
        <v>3200</v>
      </c>
      <c r="D618" s="299" t="s">
        <v>4118</v>
      </c>
      <c r="E618" s="299" t="s">
        <v>4204</v>
      </c>
      <c r="F618" s="129">
        <v>1816</v>
      </c>
      <c r="G618" s="299" t="s">
        <v>2930</v>
      </c>
      <c r="H618" s="300">
        <v>12.18</v>
      </c>
      <c r="I618" s="284">
        <f>(H618*'Информация о ценах'!$D$68+EAST_TG_19RUB!H618*'Информация о ценах'!$D$68*'Информация о ценах'!$E$68)*'Информация о ценах'!$B$6*1.02*1.2</f>
        <v>614.96820000000002</v>
      </c>
      <c r="J618" s="285"/>
      <c r="K618" s="286">
        <f t="shared" si="9"/>
        <v>0</v>
      </c>
    </row>
    <row r="619" spans="1:11" s="227" customFormat="1" x14ac:dyDescent="0.35">
      <c r="A619" s="29" t="s">
        <v>4205</v>
      </c>
      <c r="B619" s="299" t="s">
        <v>4206</v>
      </c>
      <c r="C619" s="299" t="s">
        <v>3200</v>
      </c>
      <c r="D619" s="299" t="s">
        <v>4118</v>
      </c>
      <c r="E619" s="299" t="s">
        <v>2728</v>
      </c>
      <c r="F619" s="129">
        <v>1457</v>
      </c>
      <c r="G619" s="299" t="s">
        <v>2970</v>
      </c>
      <c r="H619" s="300">
        <v>11.69</v>
      </c>
      <c r="I619" s="284">
        <f>(H619*'Информация о ценах'!$D$68+EAST_TG_19RUB!H619*'Информация о ценах'!$D$68*'Информация о ценах'!$E$68)*'Информация о ценах'!$B$6*1.02*1.2</f>
        <v>590.22809999999993</v>
      </c>
      <c r="J619" s="285"/>
      <c r="K619" s="286">
        <f t="shared" si="9"/>
        <v>0</v>
      </c>
    </row>
    <row r="620" spans="1:11" s="227" customFormat="1" x14ac:dyDescent="0.35">
      <c r="A620" s="29" t="s">
        <v>4207</v>
      </c>
      <c r="B620" s="299" t="s">
        <v>4208</v>
      </c>
      <c r="C620" s="299" t="s">
        <v>3200</v>
      </c>
      <c r="D620" s="299" t="s">
        <v>4118</v>
      </c>
      <c r="E620" s="299" t="s">
        <v>4209</v>
      </c>
      <c r="F620" s="129">
        <v>1800</v>
      </c>
      <c r="G620" s="299" t="s">
        <v>3042</v>
      </c>
      <c r="H620" s="300">
        <v>73.02</v>
      </c>
      <c r="I620" s="284">
        <f>(H620*'Информация о ценах'!$D$68+EAST_TG_19RUB!H620*'Информация о ценах'!$D$68*'Информация о ценах'!$E$68)*'Информация о ценах'!$B$6*1.02*1.2</f>
        <v>3686.7798000000003</v>
      </c>
      <c r="J620" s="285"/>
      <c r="K620" s="286">
        <f t="shared" si="9"/>
        <v>0</v>
      </c>
    </row>
    <row r="621" spans="1:11" s="227" customFormat="1" x14ac:dyDescent="0.35">
      <c r="A621" s="29" t="s">
        <v>4210</v>
      </c>
      <c r="B621" s="299" t="s">
        <v>4211</v>
      </c>
      <c r="C621" s="299" t="s">
        <v>3266</v>
      </c>
      <c r="D621" s="299" t="s">
        <v>4212</v>
      </c>
      <c r="E621" s="299" t="s">
        <v>2717</v>
      </c>
      <c r="F621" s="300">
        <v>27</v>
      </c>
      <c r="G621" s="299" t="s">
        <v>1256</v>
      </c>
      <c r="H621" s="300">
        <v>1</v>
      </c>
      <c r="I621" s="284">
        <f>(H621*'Информация о ценах'!$D$68+EAST_TG_19RUB!H621*'Информация о ценах'!$D$68*'Информация о ценах'!$E$68)*'Информация о ценах'!$B$6*1.02*1.2</f>
        <v>50.49</v>
      </c>
      <c r="J621" s="285"/>
      <c r="K621" s="286">
        <f t="shared" si="9"/>
        <v>0</v>
      </c>
    </row>
    <row r="622" spans="1:11" s="227" customFormat="1" x14ac:dyDescent="0.35">
      <c r="A622" s="29" t="s">
        <v>4213</v>
      </c>
      <c r="B622" s="299" t="s">
        <v>4214</v>
      </c>
      <c r="C622" s="299" t="s">
        <v>3266</v>
      </c>
      <c r="D622" s="299" t="s">
        <v>4212</v>
      </c>
      <c r="E622" s="299" t="s">
        <v>2705</v>
      </c>
      <c r="F622" s="300">
        <v>40</v>
      </c>
      <c r="G622" s="299" t="s">
        <v>1192</v>
      </c>
      <c r="H622" s="300">
        <v>0.97</v>
      </c>
      <c r="I622" s="284">
        <f>(H622*'Информация о ценах'!$D$68+EAST_TG_19RUB!H622*'Информация о ценах'!$D$68*'Информация о ценах'!$E$68)*'Информация о ценах'!$B$6*1.02*1.2</f>
        <v>48.97529999999999</v>
      </c>
      <c r="J622" s="285"/>
      <c r="K622" s="286">
        <f t="shared" si="9"/>
        <v>0</v>
      </c>
    </row>
    <row r="623" spans="1:11" s="227" customFormat="1" x14ac:dyDescent="0.35">
      <c r="A623" s="29" t="s">
        <v>4215</v>
      </c>
      <c r="B623" s="299" t="s">
        <v>4216</v>
      </c>
      <c r="C623" s="299" t="s">
        <v>3266</v>
      </c>
      <c r="D623" s="299" t="s">
        <v>4212</v>
      </c>
      <c r="E623" s="299" t="s">
        <v>2706</v>
      </c>
      <c r="F623" s="300">
        <v>55</v>
      </c>
      <c r="G623" s="299" t="s">
        <v>226</v>
      </c>
      <c r="H623" s="300">
        <v>1.25</v>
      </c>
      <c r="I623" s="284">
        <f>(H623*'Информация о ценах'!$D$68+EAST_TG_19RUB!H623*'Информация о ценах'!$D$68*'Информация о ценах'!$E$68)*'Информация о ценах'!$B$6*1.02*1.2</f>
        <v>63.112499999999997</v>
      </c>
      <c r="J623" s="285"/>
      <c r="K623" s="286">
        <f t="shared" si="9"/>
        <v>0</v>
      </c>
    </row>
    <row r="624" spans="1:11" s="227" customFormat="1" x14ac:dyDescent="0.35">
      <c r="A624" s="29" t="s">
        <v>4217</v>
      </c>
      <c r="B624" s="299" t="s">
        <v>4218</v>
      </c>
      <c r="C624" s="299" t="s">
        <v>3266</v>
      </c>
      <c r="D624" s="299" t="s">
        <v>4212</v>
      </c>
      <c r="E624" s="299" t="s">
        <v>2686</v>
      </c>
      <c r="F624" s="300">
        <v>69</v>
      </c>
      <c r="G624" s="299" t="s">
        <v>226</v>
      </c>
      <c r="H624" s="300">
        <v>1.1200000000000001</v>
      </c>
      <c r="I624" s="284">
        <f>(H624*'Информация о ценах'!$D$68+EAST_TG_19RUB!H624*'Информация о ценах'!$D$68*'Информация о ценах'!$E$68)*'Информация о ценах'!$B$6*1.02*1.2</f>
        <v>56.548800000000007</v>
      </c>
      <c r="J624" s="285"/>
      <c r="K624" s="286">
        <f t="shared" si="9"/>
        <v>0</v>
      </c>
    </row>
    <row r="625" spans="1:11" s="227" customFormat="1" x14ac:dyDescent="0.35">
      <c r="A625" s="29" t="s">
        <v>4219</v>
      </c>
      <c r="B625" s="299" t="s">
        <v>4220</v>
      </c>
      <c r="C625" s="299" t="s">
        <v>3266</v>
      </c>
      <c r="D625" s="299" t="s">
        <v>4212</v>
      </c>
      <c r="E625" s="299" t="s">
        <v>2707</v>
      </c>
      <c r="F625" s="300">
        <v>93</v>
      </c>
      <c r="G625" s="299" t="s">
        <v>208</v>
      </c>
      <c r="H625" s="300">
        <v>1.98</v>
      </c>
      <c r="I625" s="284">
        <f>(H625*'Информация о ценах'!$D$68+EAST_TG_19RUB!H625*'Информация о ценах'!$D$68*'Информация о ценах'!$E$68)*'Информация о ценах'!$B$6*1.02*1.2</f>
        <v>99.970199999999991</v>
      </c>
      <c r="J625" s="285"/>
      <c r="K625" s="286">
        <f t="shared" si="9"/>
        <v>0</v>
      </c>
    </row>
    <row r="626" spans="1:11" s="227" customFormat="1" x14ac:dyDescent="0.35">
      <c r="A626" s="29" t="s">
        <v>4221</v>
      </c>
      <c r="B626" s="299" t="s">
        <v>4222</v>
      </c>
      <c r="C626" s="299" t="s">
        <v>3266</v>
      </c>
      <c r="D626" s="299" t="s">
        <v>4212</v>
      </c>
      <c r="E626" s="299" t="s">
        <v>2687</v>
      </c>
      <c r="F626" s="300">
        <v>104</v>
      </c>
      <c r="G626" s="299" t="s">
        <v>1416</v>
      </c>
      <c r="H626" s="300">
        <v>1.1499999999999999</v>
      </c>
      <c r="I626" s="284">
        <f>(H626*'Информация о ценах'!$D$68+EAST_TG_19RUB!H626*'Информация о ценах'!$D$68*'Информация о ценах'!$E$68)*'Информация о ценах'!$B$6*1.02*1.2</f>
        <v>58.063499999999991</v>
      </c>
      <c r="J626" s="285"/>
      <c r="K626" s="286">
        <f t="shared" si="9"/>
        <v>0</v>
      </c>
    </row>
    <row r="627" spans="1:11" s="227" customFormat="1" x14ac:dyDescent="0.35">
      <c r="A627" s="29" t="s">
        <v>4223</v>
      </c>
      <c r="B627" s="299" t="s">
        <v>4224</v>
      </c>
      <c r="C627" s="299" t="s">
        <v>3266</v>
      </c>
      <c r="D627" s="299" t="s">
        <v>4212</v>
      </c>
      <c r="E627" s="299" t="s">
        <v>2709</v>
      </c>
      <c r="F627" s="300">
        <v>147</v>
      </c>
      <c r="G627" s="299" t="s">
        <v>104</v>
      </c>
      <c r="H627" s="300">
        <v>1.98</v>
      </c>
      <c r="I627" s="284">
        <f>(H627*'Информация о ценах'!$D$68+EAST_TG_19RUB!H627*'Информация о ценах'!$D$68*'Информация о ценах'!$E$68)*'Информация о ценах'!$B$6*1.02*1.2</f>
        <v>99.970199999999991</v>
      </c>
      <c r="J627" s="285"/>
      <c r="K627" s="286">
        <f t="shared" si="9"/>
        <v>0</v>
      </c>
    </row>
    <row r="628" spans="1:11" s="227" customFormat="1" x14ac:dyDescent="0.35">
      <c r="A628" s="29" t="s">
        <v>4225</v>
      </c>
      <c r="B628" s="299" t="s">
        <v>4226</v>
      </c>
      <c r="C628" s="299" t="s">
        <v>3266</v>
      </c>
      <c r="D628" s="299" t="s">
        <v>4212</v>
      </c>
      <c r="E628" s="299" t="s">
        <v>2688</v>
      </c>
      <c r="F628" s="300">
        <v>168</v>
      </c>
      <c r="G628" s="299" t="s">
        <v>618</v>
      </c>
      <c r="H628" s="300">
        <v>1.52</v>
      </c>
      <c r="I628" s="284">
        <f>(H628*'Информация о ценах'!$D$68+EAST_TG_19RUB!H628*'Информация о ценах'!$D$68*'Информация о ценах'!$E$68)*'Информация о ценах'!$B$6*1.02*1.2</f>
        <v>76.744799999999998</v>
      </c>
      <c r="J628" s="285"/>
      <c r="K628" s="286">
        <f t="shared" si="9"/>
        <v>0</v>
      </c>
    </row>
    <row r="629" spans="1:11" s="227" customFormat="1" x14ac:dyDescent="0.35">
      <c r="A629" s="29" t="s">
        <v>4227</v>
      </c>
      <c r="B629" s="299" t="s">
        <v>4228</v>
      </c>
      <c r="C629" s="299" t="s">
        <v>3266</v>
      </c>
      <c r="D629" s="299" t="s">
        <v>4212</v>
      </c>
      <c r="E629" s="299" t="s">
        <v>2710</v>
      </c>
      <c r="F629" s="300">
        <v>244</v>
      </c>
      <c r="G629" s="299" t="s">
        <v>3280</v>
      </c>
      <c r="H629" s="300">
        <v>4.5</v>
      </c>
      <c r="I629" s="284">
        <f>(H629*'Информация о ценах'!$D$68+EAST_TG_19RUB!H629*'Информация о ценах'!$D$68*'Информация о ценах'!$E$68)*'Информация о ценах'!$B$6*1.02*1.2</f>
        <v>227.20500000000001</v>
      </c>
      <c r="J629" s="285"/>
      <c r="K629" s="286">
        <f t="shared" si="9"/>
        <v>0</v>
      </c>
    </row>
    <row r="630" spans="1:11" s="227" customFormat="1" x14ac:dyDescent="0.35">
      <c r="A630" s="29" t="s">
        <v>4229</v>
      </c>
      <c r="B630" s="299" t="s">
        <v>4230</v>
      </c>
      <c r="C630" s="299" t="s">
        <v>3266</v>
      </c>
      <c r="D630" s="299" t="s">
        <v>4212</v>
      </c>
      <c r="E630" s="299" t="s">
        <v>2711</v>
      </c>
      <c r="F630" s="300">
        <v>231</v>
      </c>
      <c r="G630" s="299" t="s">
        <v>3280</v>
      </c>
      <c r="H630" s="300">
        <v>2.63</v>
      </c>
      <c r="I630" s="284">
        <f>(H630*'Информация о ценах'!$D$68+EAST_TG_19RUB!H630*'Информация о ценах'!$D$68*'Информация о ценах'!$E$68)*'Информация о ценах'!$B$6*1.02*1.2</f>
        <v>132.78870000000001</v>
      </c>
      <c r="J630" s="285"/>
      <c r="K630" s="286">
        <f t="shared" si="9"/>
        <v>0</v>
      </c>
    </row>
    <row r="631" spans="1:11" s="227" customFormat="1" x14ac:dyDescent="0.35">
      <c r="A631" s="29" t="s">
        <v>4231</v>
      </c>
      <c r="B631" s="299" t="s">
        <v>4232</v>
      </c>
      <c r="C631" s="299" t="s">
        <v>3266</v>
      </c>
      <c r="D631" s="299" t="s">
        <v>4212</v>
      </c>
      <c r="E631" s="299" t="s">
        <v>2689</v>
      </c>
      <c r="F631" s="300">
        <v>241</v>
      </c>
      <c r="G631" s="299" t="s">
        <v>3283</v>
      </c>
      <c r="H631" s="300">
        <v>1.8</v>
      </c>
      <c r="I631" s="284">
        <f>(H631*'Информация о ценах'!$D$68+EAST_TG_19RUB!H631*'Информация о ценах'!$D$68*'Информация о ценах'!$E$68)*'Информация о ценах'!$B$6*1.02*1.2</f>
        <v>90.882000000000019</v>
      </c>
      <c r="J631" s="285"/>
      <c r="K631" s="286">
        <f t="shared" si="9"/>
        <v>0</v>
      </c>
    </row>
    <row r="632" spans="1:11" s="227" customFormat="1" x14ac:dyDescent="0.35">
      <c r="A632" s="29" t="s">
        <v>4233</v>
      </c>
      <c r="B632" s="299" t="s">
        <v>4234</v>
      </c>
      <c r="C632" s="299" t="s">
        <v>3266</v>
      </c>
      <c r="D632" s="299" t="s">
        <v>4212</v>
      </c>
      <c r="E632" s="299" t="s">
        <v>2712</v>
      </c>
      <c r="F632" s="300">
        <v>272</v>
      </c>
      <c r="G632" s="299" t="s">
        <v>3182</v>
      </c>
      <c r="H632" s="300">
        <v>3.88</v>
      </c>
      <c r="I632" s="284">
        <f>(H632*'Информация о ценах'!$D$68+EAST_TG_19RUB!H632*'Информация о ценах'!$D$68*'Информация о ценах'!$E$68)*'Информация о ценах'!$B$6*1.02*1.2</f>
        <v>195.90119999999996</v>
      </c>
      <c r="J632" s="285"/>
      <c r="K632" s="286">
        <f t="shared" si="9"/>
        <v>0</v>
      </c>
    </row>
    <row r="633" spans="1:11" s="227" customFormat="1" x14ac:dyDescent="0.35">
      <c r="A633" s="29" t="s">
        <v>4235</v>
      </c>
      <c r="B633" s="299" t="s">
        <v>4236</v>
      </c>
      <c r="C633" s="299" t="s">
        <v>3266</v>
      </c>
      <c r="D633" s="299" t="s">
        <v>4212</v>
      </c>
      <c r="E633" s="299" t="s">
        <v>2713</v>
      </c>
      <c r="F633" s="300">
        <v>284</v>
      </c>
      <c r="G633" s="299" t="s">
        <v>3182</v>
      </c>
      <c r="H633" s="300">
        <v>4.22</v>
      </c>
      <c r="I633" s="284">
        <f>(H633*'Информация о ценах'!$D$68+EAST_TG_19RUB!H633*'Информация о ценах'!$D$68*'Информация о ценах'!$E$68)*'Информация о ценах'!$B$6*1.02*1.2</f>
        <v>213.06780000000003</v>
      </c>
      <c r="J633" s="285"/>
      <c r="K633" s="286">
        <f t="shared" si="9"/>
        <v>0</v>
      </c>
    </row>
    <row r="634" spans="1:11" s="227" customFormat="1" x14ac:dyDescent="0.35">
      <c r="A634" s="29" t="s">
        <v>4237</v>
      </c>
      <c r="B634" s="299" t="s">
        <v>4238</v>
      </c>
      <c r="C634" s="299" t="s">
        <v>3266</v>
      </c>
      <c r="D634" s="299" t="s">
        <v>4212</v>
      </c>
      <c r="E634" s="299" t="s">
        <v>2714</v>
      </c>
      <c r="F634" s="300">
        <v>308</v>
      </c>
      <c r="G634" s="299" t="s">
        <v>3182</v>
      </c>
      <c r="H634" s="300">
        <v>2.25</v>
      </c>
      <c r="I634" s="284">
        <f>(H634*'Информация о ценах'!$D$68+EAST_TG_19RUB!H634*'Информация о ценах'!$D$68*'Информация о ценах'!$E$68)*'Информация о ценах'!$B$6*1.02*1.2</f>
        <v>113.60250000000001</v>
      </c>
      <c r="J634" s="285"/>
      <c r="K634" s="286">
        <f t="shared" si="9"/>
        <v>0</v>
      </c>
    </row>
    <row r="635" spans="1:11" s="227" customFormat="1" x14ac:dyDescent="0.35">
      <c r="A635" s="29" t="s">
        <v>4239</v>
      </c>
      <c r="B635" s="299" t="s">
        <v>4240</v>
      </c>
      <c r="C635" s="299" t="s">
        <v>3266</v>
      </c>
      <c r="D635" s="299" t="s">
        <v>4212</v>
      </c>
      <c r="E635" s="299" t="s">
        <v>2724</v>
      </c>
      <c r="F635" s="300">
        <v>455</v>
      </c>
      <c r="G635" s="299" t="s">
        <v>2891</v>
      </c>
      <c r="H635" s="300">
        <v>3.76</v>
      </c>
      <c r="I635" s="284">
        <f>(H635*'Информация о ценах'!$D$68+EAST_TG_19RUB!H635*'Информация о ценах'!$D$68*'Информация о ценах'!$E$68)*'Информация о ценах'!$B$6*1.02*1.2</f>
        <v>189.8424</v>
      </c>
      <c r="J635" s="285"/>
      <c r="K635" s="286">
        <f t="shared" si="9"/>
        <v>0</v>
      </c>
    </row>
    <row r="636" spans="1:11" s="227" customFormat="1" x14ac:dyDescent="0.35">
      <c r="A636" s="29" t="s">
        <v>4241</v>
      </c>
      <c r="B636" s="299" t="s">
        <v>4242</v>
      </c>
      <c r="C636" s="299" t="s">
        <v>3266</v>
      </c>
      <c r="D636" s="299" t="s">
        <v>4212</v>
      </c>
      <c r="E636" s="299" t="s">
        <v>2715</v>
      </c>
      <c r="F636" s="300">
        <v>454</v>
      </c>
      <c r="G636" s="299" t="s">
        <v>3294</v>
      </c>
      <c r="H636" s="300">
        <v>4.76</v>
      </c>
      <c r="I636" s="284">
        <f>(H636*'Информация о ценах'!$D$68+EAST_TG_19RUB!H636*'Информация о ценах'!$D$68*'Информация о ценах'!$E$68)*'Информация о ценах'!$B$6*1.02*1.2</f>
        <v>240.33239999999998</v>
      </c>
      <c r="J636" s="285"/>
      <c r="K636" s="286">
        <f t="shared" si="9"/>
        <v>0</v>
      </c>
    </row>
    <row r="637" spans="1:11" s="227" customFormat="1" x14ac:dyDescent="0.35">
      <c r="A637" s="29" t="s">
        <v>4243</v>
      </c>
      <c r="B637" s="299" t="s">
        <v>4244</v>
      </c>
      <c r="C637" s="299" t="s">
        <v>3266</v>
      </c>
      <c r="D637" s="299" t="s">
        <v>4212</v>
      </c>
      <c r="E637" s="299" t="s">
        <v>2716</v>
      </c>
      <c r="F637" s="300">
        <v>442</v>
      </c>
      <c r="G637" s="299" t="s">
        <v>3294</v>
      </c>
      <c r="H637" s="300">
        <v>4.3499999999999996</v>
      </c>
      <c r="I637" s="284">
        <f>(H637*'Информация о ценах'!$D$68+EAST_TG_19RUB!H637*'Информация о ценах'!$D$68*'Информация о ценах'!$E$68)*'Информация о ценах'!$B$6*1.02*1.2</f>
        <v>219.63149999999999</v>
      </c>
      <c r="J637" s="285"/>
      <c r="K637" s="286">
        <f t="shared" si="9"/>
        <v>0</v>
      </c>
    </row>
    <row r="638" spans="1:11" s="227" customFormat="1" x14ac:dyDescent="0.35">
      <c r="A638" s="29" t="s">
        <v>4245</v>
      </c>
      <c r="B638" s="299" t="s">
        <v>4246</v>
      </c>
      <c r="C638" s="299" t="s">
        <v>3266</v>
      </c>
      <c r="D638" s="299" t="s">
        <v>4212</v>
      </c>
      <c r="E638" s="299" t="s">
        <v>3253</v>
      </c>
      <c r="F638" s="300">
        <v>663</v>
      </c>
      <c r="G638" s="299" t="s">
        <v>2816</v>
      </c>
      <c r="H638" s="300">
        <v>6.52</v>
      </c>
      <c r="I638" s="284">
        <f>(H638*'Информация о ценах'!$D$68+EAST_TG_19RUB!H638*'Информация о ценах'!$D$68*'Информация о ценах'!$E$68)*'Информация о ценах'!$B$6*1.02*1.2</f>
        <v>329.19479999999999</v>
      </c>
      <c r="J638" s="285"/>
      <c r="K638" s="286">
        <f t="shared" si="9"/>
        <v>0</v>
      </c>
    </row>
    <row r="639" spans="1:11" s="227" customFormat="1" x14ac:dyDescent="0.35">
      <c r="A639" s="29" t="s">
        <v>4247</v>
      </c>
      <c r="B639" s="299" t="s">
        <v>4248</v>
      </c>
      <c r="C639" s="299" t="s">
        <v>3266</v>
      </c>
      <c r="D639" s="299" t="s">
        <v>4212</v>
      </c>
      <c r="E639" s="299" t="s">
        <v>2725</v>
      </c>
      <c r="F639" s="300">
        <v>693</v>
      </c>
      <c r="G639" s="299" t="s">
        <v>2816</v>
      </c>
      <c r="H639" s="300">
        <v>10.48</v>
      </c>
      <c r="I639" s="284">
        <f>(H639*'Информация о ценах'!$D$68+EAST_TG_19RUB!H639*'Информация о ценах'!$D$68*'Информация о ценах'!$E$68)*'Информация о ценах'!$B$6*1.02*1.2</f>
        <v>529.13520000000005</v>
      </c>
      <c r="J639" s="285"/>
      <c r="K639" s="286">
        <f t="shared" si="9"/>
        <v>0</v>
      </c>
    </row>
    <row r="640" spans="1:11" s="227" customFormat="1" x14ac:dyDescent="0.35">
      <c r="A640" s="29" t="s">
        <v>4249</v>
      </c>
      <c r="B640" s="299" t="s">
        <v>4250</v>
      </c>
      <c r="C640" s="299" t="s">
        <v>3266</v>
      </c>
      <c r="D640" s="299" t="s">
        <v>4212</v>
      </c>
      <c r="E640" s="299" t="s">
        <v>2726</v>
      </c>
      <c r="F640" s="129">
        <v>1023</v>
      </c>
      <c r="G640" s="299" t="s">
        <v>2796</v>
      </c>
      <c r="H640" s="300">
        <v>18.7</v>
      </c>
      <c r="I640" s="284">
        <f>(H640*'Информация о ценах'!$D$68+EAST_TG_19RUB!H640*'Информация о ценах'!$D$68*'Информация о ценах'!$E$68)*'Информация о ценах'!$B$6*1.02*1.2</f>
        <v>944.16300000000001</v>
      </c>
      <c r="J640" s="285"/>
      <c r="K640" s="286">
        <f t="shared" si="9"/>
        <v>0</v>
      </c>
    </row>
    <row r="641" spans="1:11" s="227" customFormat="1" x14ac:dyDescent="0.35">
      <c r="A641" s="29" t="s">
        <v>4251</v>
      </c>
      <c r="B641" s="299" t="s">
        <v>4252</v>
      </c>
      <c r="C641" s="299" t="s">
        <v>3266</v>
      </c>
      <c r="D641" s="299" t="s">
        <v>4212</v>
      </c>
      <c r="E641" s="299" t="s">
        <v>2727</v>
      </c>
      <c r="F641" s="300">
        <v>920</v>
      </c>
      <c r="G641" s="299" t="s">
        <v>2943</v>
      </c>
      <c r="H641" s="300">
        <v>24.57</v>
      </c>
      <c r="I641" s="284">
        <f>(H641*'Информация о ценах'!$D$68+EAST_TG_19RUB!H641*'Информация о ценах'!$D$68*'Информация о ценах'!$E$68)*'Информация о ценах'!$B$6*1.02*1.2</f>
        <v>1240.5393000000001</v>
      </c>
      <c r="J641" s="285"/>
      <c r="K641" s="286">
        <f t="shared" si="9"/>
        <v>0</v>
      </c>
    </row>
    <row r="642" spans="1:11" s="227" customFormat="1" x14ac:dyDescent="0.35">
      <c r="A642" s="29" t="s">
        <v>4253</v>
      </c>
      <c r="B642" s="299" t="s">
        <v>4254</v>
      </c>
      <c r="C642" s="299" t="s">
        <v>3266</v>
      </c>
      <c r="D642" s="299" t="s">
        <v>4212</v>
      </c>
      <c r="E642" s="299" t="s">
        <v>4204</v>
      </c>
      <c r="F642" s="129">
        <v>1800</v>
      </c>
      <c r="G642" s="299" t="s">
        <v>2837</v>
      </c>
      <c r="H642" s="300">
        <v>26.08</v>
      </c>
      <c r="I642" s="284">
        <f>(H642*'Информация о ценах'!$D$68+EAST_TG_19RUB!H642*'Информация о ценах'!$D$68*'Информация о ценах'!$E$68)*'Информация о ценах'!$B$6*1.02*1.2</f>
        <v>1316.7791999999999</v>
      </c>
      <c r="J642" s="285"/>
      <c r="K642" s="286">
        <f t="shared" si="9"/>
        <v>0</v>
      </c>
    </row>
    <row r="643" spans="1:11" s="227" customFormat="1" x14ac:dyDescent="0.35">
      <c r="A643" s="29" t="s">
        <v>4255</v>
      </c>
      <c r="B643" s="299" t="s">
        <v>4256</v>
      </c>
      <c r="C643" s="299" t="s">
        <v>3266</v>
      </c>
      <c r="D643" s="299" t="s">
        <v>4212</v>
      </c>
      <c r="E643" s="299" t="s">
        <v>2728</v>
      </c>
      <c r="F643" s="129">
        <v>1705</v>
      </c>
      <c r="G643" s="299" t="s">
        <v>2803</v>
      </c>
      <c r="H643" s="300">
        <v>46.13</v>
      </c>
      <c r="I643" s="284">
        <f>(H643*'Информация о ценах'!$D$68+EAST_TG_19RUB!H643*'Информация о ценах'!$D$68*'Информация о ценах'!$E$68)*'Информация о ценах'!$B$6*1.02*1.2</f>
        <v>2329.1037000000006</v>
      </c>
      <c r="J643" s="285"/>
      <c r="K643" s="286">
        <f t="shared" ref="K643:K706" si="10">J643*I643</f>
        <v>0</v>
      </c>
    </row>
    <row r="644" spans="1:11" s="227" customFormat="1" x14ac:dyDescent="0.35">
      <c r="A644" s="29" t="s">
        <v>4257</v>
      </c>
      <c r="B644" s="299" t="s">
        <v>4258</v>
      </c>
      <c r="C644" s="299" t="s">
        <v>3303</v>
      </c>
      <c r="D644" s="299" t="s">
        <v>4064</v>
      </c>
      <c r="E644" s="299" t="s">
        <v>2717</v>
      </c>
      <c r="F644" s="300">
        <v>29.3</v>
      </c>
      <c r="G644" s="299" t="s">
        <v>1256</v>
      </c>
      <c r="H644" s="300">
        <v>1</v>
      </c>
      <c r="I644" s="284">
        <f>(H644*'Информация о ценах'!$D$68+EAST_TG_19RUB!H644*'Информация о ценах'!$D$68*'Информация о ценах'!$E$68)*'Информация о ценах'!$B$6*1.02*1.2</f>
        <v>50.49</v>
      </c>
      <c r="J644" s="285"/>
      <c r="K644" s="286">
        <f t="shared" si="10"/>
        <v>0</v>
      </c>
    </row>
    <row r="645" spans="1:11" s="227" customFormat="1" x14ac:dyDescent="0.35">
      <c r="A645" s="29" t="s">
        <v>4259</v>
      </c>
      <c r="B645" s="299" t="s">
        <v>4260</v>
      </c>
      <c r="C645" s="299" t="s">
        <v>3303</v>
      </c>
      <c r="D645" s="299" t="s">
        <v>4064</v>
      </c>
      <c r="E645" s="299" t="s">
        <v>2705</v>
      </c>
      <c r="F645" s="300">
        <v>50</v>
      </c>
      <c r="G645" s="299" t="s">
        <v>226</v>
      </c>
      <c r="H645" s="300">
        <v>0.84</v>
      </c>
      <c r="I645" s="284">
        <f>(H645*'Информация о ценах'!$D$68+EAST_TG_19RUB!H645*'Информация о ценах'!$D$68*'Информация о ценах'!$E$68)*'Информация о ценах'!$B$6*1.02*1.2</f>
        <v>42.411599999999993</v>
      </c>
      <c r="J645" s="285"/>
      <c r="K645" s="286">
        <f t="shared" si="10"/>
        <v>0</v>
      </c>
    </row>
    <row r="646" spans="1:11" s="227" customFormat="1" x14ac:dyDescent="0.35">
      <c r="A646" s="29" t="s">
        <v>4261</v>
      </c>
      <c r="B646" s="299" t="s">
        <v>4262</v>
      </c>
      <c r="C646" s="299" t="s">
        <v>3303</v>
      </c>
      <c r="D646" s="299" t="s">
        <v>4064</v>
      </c>
      <c r="E646" s="299" t="s">
        <v>2706</v>
      </c>
      <c r="F646" s="300">
        <v>57.4</v>
      </c>
      <c r="G646" s="299" t="s">
        <v>1094</v>
      </c>
      <c r="H646" s="300">
        <v>1.1200000000000001</v>
      </c>
      <c r="I646" s="284">
        <f>(H646*'Информация о ценах'!$D$68+EAST_TG_19RUB!H646*'Информация о ценах'!$D$68*'Информация о ценах'!$E$68)*'Информация о ценах'!$B$6*1.02*1.2</f>
        <v>56.548800000000007</v>
      </c>
      <c r="J646" s="285"/>
      <c r="K646" s="286">
        <f t="shared" si="10"/>
        <v>0</v>
      </c>
    </row>
    <row r="647" spans="1:11" s="227" customFormat="1" x14ac:dyDescent="0.35">
      <c r="A647" s="29" t="s">
        <v>4263</v>
      </c>
      <c r="B647" s="299" t="s">
        <v>4264</v>
      </c>
      <c r="C647" s="299" t="s">
        <v>3303</v>
      </c>
      <c r="D647" s="299" t="s">
        <v>4064</v>
      </c>
      <c r="E647" s="299" t="s">
        <v>2686</v>
      </c>
      <c r="F647" s="300">
        <v>64</v>
      </c>
      <c r="G647" s="299" t="s">
        <v>3214</v>
      </c>
      <c r="H647" s="300">
        <v>0.92</v>
      </c>
      <c r="I647" s="284">
        <f>(H647*'Информация о ценах'!$D$68+EAST_TG_19RUB!H647*'Информация о ценах'!$D$68*'Информация о ценах'!$E$68)*'Информация о ценах'!$B$6*1.02*1.2</f>
        <v>46.450800000000008</v>
      </c>
      <c r="J647" s="285"/>
      <c r="K647" s="286">
        <f t="shared" si="10"/>
        <v>0</v>
      </c>
    </row>
    <row r="648" spans="1:11" s="227" customFormat="1" x14ac:dyDescent="0.35">
      <c r="A648" s="29" t="s">
        <v>4265</v>
      </c>
      <c r="B648" s="299" t="s">
        <v>4266</v>
      </c>
      <c r="C648" s="299" t="s">
        <v>3303</v>
      </c>
      <c r="D648" s="299" t="s">
        <v>4064</v>
      </c>
      <c r="E648" s="299" t="s">
        <v>2707</v>
      </c>
      <c r="F648" s="300">
        <v>97</v>
      </c>
      <c r="G648" s="299" t="s">
        <v>107</v>
      </c>
      <c r="H648" s="300">
        <v>1.52</v>
      </c>
      <c r="I648" s="284">
        <f>(H648*'Информация о ценах'!$D$68+EAST_TG_19RUB!H648*'Информация о ценах'!$D$68*'Информация о ценах'!$E$68)*'Информация о ценах'!$B$6*1.02*1.2</f>
        <v>76.744799999999998</v>
      </c>
      <c r="J648" s="285"/>
      <c r="K648" s="286">
        <f t="shared" si="10"/>
        <v>0</v>
      </c>
    </row>
    <row r="649" spans="1:11" s="227" customFormat="1" x14ac:dyDescent="0.35">
      <c r="A649" s="29" t="s">
        <v>4267</v>
      </c>
      <c r="B649" s="299" t="s">
        <v>4268</v>
      </c>
      <c r="C649" s="299" t="s">
        <v>3303</v>
      </c>
      <c r="D649" s="299" t="s">
        <v>4064</v>
      </c>
      <c r="E649" s="299" t="s">
        <v>2687</v>
      </c>
      <c r="F649" s="300">
        <v>110</v>
      </c>
      <c r="G649" s="299" t="s">
        <v>102</v>
      </c>
      <c r="H649" s="300">
        <v>1.2</v>
      </c>
      <c r="I649" s="284">
        <f>(H649*'Информация о ценах'!$D$68+EAST_TG_19RUB!H649*'Информация о ценах'!$D$68*'Информация о ценах'!$E$68)*'Информация о ценах'!$B$6*1.02*1.2</f>
        <v>60.588000000000001</v>
      </c>
      <c r="J649" s="285"/>
      <c r="K649" s="286">
        <f t="shared" si="10"/>
        <v>0</v>
      </c>
    </row>
    <row r="650" spans="1:11" s="227" customFormat="1" x14ac:dyDescent="0.35">
      <c r="A650" s="29" t="s">
        <v>4269</v>
      </c>
      <c r="B650" s="299" t="s">
        <v>4270</v>
      </c>
      <c r="C650" s="299" t="s">
        <v>3303</v>
      </c>
      <c r="D650" s="299" t="s">
        <v>4064</v>
      </c>
      <c r="E650" s="299" t="s">
        <v>2709</v>
      </c>
      <c r="F650" s="300">
        <v>113</v>
      </c>
      <c r="G650" s="299" t="s">
        <v>223</v>
      </c>
      <c r="H650" s="300">
        <v>1.58</v>
      </c>
      <c r="I650" s="284">
        <f>(H650*'Информация о ценах'!$D$68+EAST_TG_19RUB!H650*'Информация о ценах'!$D$68*'Информация о ценах'!$E$68)*'Информация о ценах'!$B$6*1.02*1.2</f>
        <v>79.774200000000008</v>
      </c>
      <c r="J650" s="285"/>
      <c r="K650" s="286">
        <f t="shared" si="10"/>
        <v>0</v>
      </c>
    </row>
    <row r="651" spans="1:11" s="227" customFormat="1" x14ac:dyDescent="0.35">
      <c r="A651" s="29" t="s">
        <v>4271</v>
      </c>
      <c r="B651" s="299" t="s">
        <v>4272</v>
      </c>
      <c r="C651" s="299" t="s">
        <v>3303</v>
      </c>
      <c r="D651" s="299" t="s">
        <v>4064</v>
      </c>
      <c r="E651" s="299" t="s">
        <v>2688</v>
      </c>
      <c r="F651" s="300">
        <v>145</v>
      </c>
      <c r="G651" s="299" t="s">
        <v>1397</v>
      </c>
      <c r="H651" s="300">
        <v>1.6</v>
      </c>
      <c r="I651" s="284">
        <f>(H651*'Информация о ценах'!$D$68+EAST_TG_19RUB!H651*'Информация о ценах'!$D$68*'Информация о ценах'!$E$68)*'Информация о ценах'!$B$6*1.02*1.2</f>
        <v>80.78400000000002</v>
      </c>
      <c r="J651" s="285"/>
      <c r="K651" s="286">
        <f t="shared" si="10"/>
        <v>0</v>
      </c>
    </row>
    <row r="652" spans="1:11" s="227" customFormat="1" x14ac:dyDescent="0.35">
      <c r="A652" s="29" t="s">
        <v>4273</v>
      </c>
      <c r="B652" s="299" t="s">
        <v>4274</v>
      </c>
      <c r="C652" s="299" t="s">
        <v>3303</v>
      </c>
      <c r="D652" s="299" t="s">
        <v>4064</v>
      </c>
      <c r="E652" s="299" t="s">
        <v>2710</v>
      </c>
      <c r="F652" s="300">
        <v>204</v>
      </c>
      <c r="G652" s="299" t="s">
        <v>3283</v>
      </c>
      <c r="H652" s="300">
        <v>3.84</v>
      </c>
      <c r="I652" s="284">
        <f>(H652*'Информация о ценах'!$D$68+EAST_TG_19RUB!H652*'Информация о ценах'!$D$68*'Информация о ценах'!$E$68)*'Информация о ценах'!$B$6*1.02*1.2</f>
        <v>193.88160000000002</v>
      </c>
      <c r="J652" s="285"/>
      <c r="K652" s="286">
        <f t="shared" si="10"/>
        <v>0</v>
      </c>
    </row>
    <row r="653" spans="1:11" s="227" customFormat="1" x14ac:dyDescent="0.35">
      <c r="A653" s="29" t="s">
        <v>4275</v>
      </c>
      <c r="B653" s="299" t="s">
        <v>4276</v>
      </c>
      <c r="C653" s="299" t="s">
        <v>3303</v>
      </c>
      <c r="D653" s="299" t="s">
        <v>4064</v>
      </c>
      <c r="E653" s="299" t="s">
        <v>2711</v>
      </c>
      <c r="F653" s="300">
        <v>198</v>
      </c>
      <c r="G653" s="299" t="s">
        <v>3283</v>
      </c>
      <c r="H653" s="300">
        <v>2.88</v>
      </c>
      <c r="I653" s="284">
        <f>(H653*'Информация о ценах'!$D$68+EAST_TG_19RUB!H653*'Информация о ценах'!$D$68*'Информация о ценах'!$E$68)*'Информация о ценах'!$B$6*1.02*1.2</f>
        <v>145.41120000000001</v>
      </c>
      <c r="J653" s="285"/>
      <c r="K653" s="286">
        <f t="shared" si="10"/>
        <v>0</v>
      </c>
    </row>
    <row r="654" spans="1:11" s="227" customFormat="1" x14ac:dyDescent="0.35">
      <c r="A654" s="29" t="s">
        <v>4277</v>
      </c>
      <c r="B654" s="299" t="s">
        <v>4278</v>
      </c>
      <c r="C654" s="299" t="s">
        <v>3303</v>
      </c>
      <c r="D654" s="299" t="s">
        <v>4064</v>
      </c>
      <c r="E654" s="299" t="s">
        <v>2689</v>
      </c>
      <c r="F654" s="300">
        <v>183</v>
      </c>
      <c r="G654" s="299" t="s">
        <v>2750</v>
      </c>
      <c r="H654" s="300">
        <v>1.97</v>
      </c>
      <c r="I654" s="284">
        <f>(H654*'Информация о ценах'!$D$68+EAST_TG_19RUB!H654*'Информация о ценах'!$D$68*'Информация о ценах'!$E$68)*'Информация о ценах'!$B$6*1.02*1.2</f>
        <v>99.465300000000013</v>
      </c>
      <c r="J654" s="285"/>
      <c r="K654" s="286">
        <f t="shared" si="10"/>
        <v>0</v>
      </c>
    </row>
    <row r="655" spans="1:11" s="227" customFormat="1" x14ac:dyDescent="0.35">
      <c r="A655" s="29" t="s">
        <v>4279</v>
      </c>
      <c r="B655" s="299" t="s">
        <v>4280</v>
      </c>
      <c r="C655" s="299" t="s">
        <v>3303</v>
      </c>
      <c r="D655" s="299" t="s">
        <v>4064</v>
      </c>
      <c r="E655" s="299" t="s">
        <v>2712</v>
      </c>
      <c r="F655" s="300">
        <v>240</v>
      </c>
      <c r="G655" s="299" t="s">
        <v>3182</v>
      </c>
      <c r="H655" s="300">
        <v>4.82</v>
      </c>
      <c r="I655" s="284">
        <f>(H655*'Информация о ценах'!$D$68+EAST_TG_19RUB!H655*'Информация о ценах'!$D$68*'Информация о ценах'!$E$68)*'Информация о ценах'!$B$6*1.02*1.2</f>
        <v>243.36180000000002</v>
      </c>
      <c r="J655" s="285"/>
      <c r="K655" s="286">
        <f t="shared" si="10"/>
        <v>0</v>
      </c>
    </row>
    <row r="656" spans="1:11" s="227" customFormat="1" x14ac:dyDescent="0.35">
      <c r="A656" s="29" t="s">
        <v>4281</v>
      </c>
      <c r="B656" s="299" t="s">
        <v>4282</v>
      </c>
      <c r="C656" s="299" t="s">
        <v>3303</v>
      </c>
      <c r="D656" s="299" t="s">
        <v>4064</v>
      </c>
      <c r="E656" s="299" t="s">
        <v>2713</v>
      </c>
      <c r="F656" s="300">
        <v>256</v>
      </c>
      <c r="G656" s="299" t="s">
        <v>3182</v>
      </c>
      <c r="H656" s="300">
        <v>3.41</v>
      </c>
      <c r="I656" s="284">
        <f>(H656*'Информация о ценах'!$D$68+EAST_TG_19RUB!H656*'Информация о ценах'!$D$68*'Информация о ценах'!$E$68)*'Информация о ценах'!$B$6*1.02*1.2</f>
        <v>172.17090000000005</v>
      </c>
      <c r="J656" s="285"/>
      <c r="K656" s="286">
        <f t="shared" si="10"/>
        <v>0</v>
      </c>
    </row>
    <row r="657" spans="1:11" s="227" customFormat="1" x14ac:dyDescent="0.35">
      <c r="A657" s="29" t="s">
        <v>4283</v>
      </c>
      <c r="B657" s="299" t="s">
        <v>4284</v>
      </c>
      <c r="C657" s="299" t="s">
        <v>3303</v>
      </c>
      <c r="D657" s="299" t="s">
        <v>4064</v>
      </c>
      <c r="E657" s="299" t="s">
        <v>2714</v>
      </c>
      <c r="F657" s="300">
        <v>278</v>
      </c>
      <c r="G657" s="299" t="s">
        <v>3015</v>
      </c>
      <c r="H657" s="300">
        <v>3</v>
      </c>
      <c r="I657" s="284">
        <f>(H657*'Информация о ценах'!$D$68+EAST_TG_19RUB!H657*'Информация о ценах'!$D$68*'Информация о ценах'!$E$68)*'Информация о ценах'!$B$6*1.02*1.2</f>
        <v>151.47000000000003</v>
      </c>
      <c r="J657" s="285"/>
      <c r="K657" s="286">
        <f t="shared" si="10"/>
        <v>0</v>
      </c>
    </row>
    <row r="658" spans="1:11" s="227" customFormat="1" x14ac:dyDescent="0.35">
      <c r="A658" s="29" t="s">
        <v>4285</v>
      </c>
      <c r="B658" s="299" t="s">
        <v>4286</v>
      </c>
      <c r="C658" s="299" t="s">
        <v>3303</v>
      </c>
      <c r="D658" s="299" t="s">
        <v>4064</v>
      </c>
      <c r="E658" s="299" t="s">
        <v>2724</v>
      </c>
      <c r="F658" s="300">
        <v>451</v>
      </c>
      <c r="G658" s="299" t="s">
        <v>3191</v>
      </c>
      <c r="H658" s="300">
        <v>5.78</v>
      </c>
      <c r="I658" s="284">
        <f>(H658*'Информация о ценах'!$D$68+EAST_TG_19RUB!H658*'Информация о ценах'!$D$68*'Информация о ценах'!$E$68)*'Информация о ценах'!$B$6*1.02*1.2</f>
        <v>291.8322</v>
      </c>
      <c r="J658" s="285"/>
      <c r="K658" s="286">
        <f t="shared" si="10"/>
        <v>0</v>
      </c>
    </row>
    <row r="659" spans="1:11" s="227" customFormat="1" x14ac:dyDescent="0.35">
      <c r="A659" s="29" t="s">
        <v>4287</v>
      </c>
      <c r="B659" s="299" t="s">
        <v>4288</v>
      </c>
      <c r="C659" s="299" t="s">
        <v>3303</v>
      </c>
      <c r="D659" s="299" t="s">
        <v>4064</v>
      </c>
      <c r="E659" s="299" t="s">
        <v>2715</v>
      </c>
      <c r="F659" s="300">
        <v>430</v>
      </c>
      <c r="G659" s="299" t="s">
        <v>3191</v>
      </c>
      <c r="H659" s="300">
        <v>4.87</v>
      </c>
      <c r="I659" s="284">
        <f>(H659*'Информация о ценах'!$D$68+EAST_TG_19RUB!H659*'Информация о ценах'!$D$68*'Информация о ценах'!$E$68)*'Информация о ценах'!$B$6*1.02*1.2</f>
        <v>245.88630000000001</v>
      </c>
      <c r="J659" s="285"/>
      <c r="K659" s="286">
        <f t="shared" si="10"/>
        <v>0</v>
      </c>
    </row>
    <row r="660" spans="1:11" s="227" customFormat="1" x14ac:dyDescent="0.35">
      <c r="A660" s="29" t="s">
        <v>4289</v>
      </c>
      <c r="B660" s="299" t="s">
        <v>4290</v>
      </c>
      <c r="C660" s="299" t="s">
        <v>3303</v>
      </c>
      <c r="D660" s="299" t="s">
        <v>4064</v>
      </c>
      <c r="E660" s="299" t="s">
        <v>2716</v>
      </c>
      <c r="F660" s="300">
        <v>461</v>
      </c>
      <c r="G660" s="299" t="s">
        <v>3191</v>
      </c>
      <c r="H660" s="300">
        <v>5.1100000000000003</v>
      </c>
      <c r="I660" s="284">
        <f>(H660*'Информация о ценах'!$D$68+EAST_TG_19RUB!H660*'Информация о ценах'!$D$68*'Информация о ценах'!$E$68)*'Информация о ценах'!$B$6*1.02*1.2</f>
        <v>258.00390000000004</v>
      </c>
      <c r="J660" s="285"/>
      <c r="K660" s="286">
        <f t="shared" si="10"/>
        <v>0</v>
      </c>
    </row>
    <row r="661" spans="1:11" s="227" customFormat="1" x14ac:dyDescent="0.35">
      <c r="A661" s="29" t="s">
        <v>4291</v>
      </c>
      <c r="B661" s="299" t="s">
        <v>4292</v>
      </c>
      <c r="C661" s="299" t="s">
        <v>3303</v>
      </c>
      <c r="D661" s="299" t="s">
        <v>4064</v>
      </c>
      <c r="E661" s="299" t="s">
        <v>2725</v>
      </c>
      <c r="F661" s="300">
        <v>735</v>
      </c>
      <c r="G661" s="299" t="s">
        <v>3258</v>
      </c>
      <c r="H661" s="300">
        <v>12.16</v>
      </c>
      <c r="I661" s="284">
        <f>(H661*'Информация о ценах'!$D$68+EAST_TG_19RUB!H661*'Информация о ценах'!$D$68*'Информация о ценах'!$E$68)*'Информация о ценах'!$B$6*1.02*1.2</f>
        <v>613.95839999999998</v>
      </c>
      <c r="J661" s="285"/>
      <c r="K661" s="286">
        <f t="shared" si="10"/>
        <v>0</v>
      </c>
    </row>
    <row r="662" spans="1:11" s="227" customFormat="1" x14ac:dyDescent="0.35">
      <c r="A662" s="29" t="s">
        <v>4293</v>
      </c>
      <c r="B662" s="299" t="s">
        <v>4294</v>
      </c>
      <c r="C662" s="299" t="s">
        <v>3303</v>
      </c>
      <c r="D662" s="299" t="s">
        <v>4064</v>
      </c>
      <c r="E662" s="299" t="s">
        <v>2726</v>
      </c>
      <c r="F662" s="300">
        <v>970</v>
      </c>
      <c r="G662" s="299" t="s">
        <v>2834</v>
      </c>
      <c r="H662" s="300">
        <v>17.73</v>
      </c>
      <c r="I662" s="284">
        <f>(H662*'Информация о ценах'!$D$68+EAST_TG_19RUB!H662*'Информация о ценах'!$D$68*'Информация о ценах'!$E$68)*'Информация о ценах'!$B$6*1.02*1.2</f>
        <v>895.18770000000018</v>
      </c>
      <c r="J662" s="285"/>
      <c r="K662" s="286">
        <f t="shared" si="10"/>
        <v>0</v>
      </c>
    </row>
    <row r="663" spans="1:11" s="227" customFormat="1" x14ac:dyDescent="0.35">
      <c r="A663" s="29" t="s">
        <v>4295</v>
      </c>
      <c r="B663" s="299" t="s">
        <v>4296</v>
      </c>
      <c r="C663" s="299" t="s">
        <v>3303</v>
      </c>
      <c r="D663" s="299" t="s">
        <v>4064</v>
      </c>
      <c r="E663" s="299" t="s">
        <v>2727</v>
      </c>
      <c r="F663" s="129">
        <v>1006</v>
      </c>
      <c r="G663" s="299" t="s">
        <v>2834</v>
      </c>
      <c r="H663" s="300">
        <v>21.72</v>
      </c>
      <c r="I663" s="284">
        <f>(H663*'Информация о ценах'!$D$68+EAST_TG_19RUB!H663*'Информация о ценах'!$D$68*'Информация о ценах'!$E$68)*'Информация о ценах'!$B$6*1.02*1.2</f>
        <v>1096.6427999999999</v>
      </c>
      <c r="J663" s="285"/>
      <c r="K663" s="286">
        <f t="shared" si="10"/>
        <v>0</v>
      </c>
    </row>
    <row r="664" spans="1:11" s="227" customFormat="1" x14ac:dyDescent="0.35">
      <c r="A664" s="29" t="s">
        <v>4297</v>
      </c>
      <c r="B664" s="299" t="s">
        <v>4298</v>
      </c>
      <c r="C664" s="299" t="s">
        <v>3332</v>
      </c>
      <c r="D664" s="299" t="s">
        <v>4299</v>
      </c>
      <c r="E664" s="299" t="s">
        <v>3334</v>
      </c>
      <c r="F664" s="300">
        <v>29</v>
      </c>
      <c r="G664" s="299" t="s">
        <v>1192</v>
      </c>
      <c r="H664" s="300">
        <v>0.78</v>
      </c>
      <c r="I664" s="284">
        <f>(H664*'Информация о ценах'!$D$68+EAST_TG_19RUB!H664*'Информация о ценах'!$D$68*'Информация о ценах'!$E$68)*'Информация о ценах'!$B$6*1.02*1.2</f>
        <v>39.382200000000005</v>
      </c>
      <c r="J664" s="285"/>
      <c r="K664" s="286">
        <f t="shared" si="10"/>
        <v>0</v>
      </c>
    </row>
    <row r="665" spans="1:11" s="227" customFormat="1" x14ac:dyDescent="0.35">
      <c r="A665" s="29" t="s">
        <v>4300</v>
      </c>
      <c r="B665" s="299" t="s">
        <v>4301</v>
      </c>
      <c r="C665" s="299" t="s">
        <v>3332</v>
      </c>
      <c r="D665" s="299" t="s">
        <v>4299</v>
      </c>
      <c r="E665" s="299" t="s">
        <v>2783</v>
      </c>
      <c r="F665" s="300">
        <v>38</v>
      </c>
      <c r="G665" s="299" t="s">
        <v>1091</v>
      </c>
      <c r="H665" s="300">
        <v>0.75</v>
      </c>
      <c r="I665" s="284">
        <f>(H665*'Информация о ценах'!$D$68+EAST_TG_19RUB!H665*'Информация о ценах'!$D$68*'Информация о ценах'!$E$68)*'Информация о ценах'!$B$6*1.02*1.2</f>
        <v>37.867500000000007</v>
      </c>
      <c r="J665" s="285"/>
      <c r="K665" s="286">
        <f t="shared" si="10"/>
        <v>0</v>
      </c>
    </row>
    <row r="666" spans="1:11" s="227" customFormat="1" x14ac:dyDescent="0.35">
      <c r="A666" s="29" t="s">
        <v>4302</v>
      </c>
      <c r="B666" s="299" t="s">
        <v>4303</v>
      </c>
      <c r="C666" s="299" t="s">
        <v>3332</v>
      </c>
      <c r="D666" s="299" t="s">
        <v>4299</v>
      </c>
      <c r="E666" s="299" t="s">
        <v>2786</v>
      </c>
      <c r="F666" s="300">
        <v>57</v>
      </c>
      <c r="G666" s="299" t="s">
        <v>367</v>
      </c>
      <c r="H666" s="300">
        <v>0.66</v>
      </c>
      <c r="I666" s="284">
        <f>(H666*'Информация о ценах'!$D$68+EAST_TG_19RUB!H666*'Информация о ценах'!$D$68*'Информация о ценах'!$E$68)*'Информация о ценах'!$B$6*1.02*1.2</f>
        <v>33.323400000000007</v>
      </c>
      <c r="J666" s="285"/>
      <c r="K666" s="286">
        <f t="shared" si="10"/>
        <v>0</v>
      </c>
    </row>
    <row r="667" spans="1:11" s="227" customFormat="1" x14ac:dyDescent="0.35">
      <c r="A667" s="29" t="s">
        <v>4304</v>
      </c>
      <c r="B667" s="299" t="s">
        <v>4305</v>
      </c>
      <c r="C667" s="299" t="s">
        <v>3332</v>
      </c>
      <c r="D667" s="299" t="s">
        <v>4299</v>
      </c>
      <c r="E667" s="299" t="s">
        <v>595</v>
      </c>
      <c r="F667" s="300">
        <v>74</v>
      </c>
      <c r="G667" s="299" t="s">
        <v>208</v>
      </c>
      <c r="H667" s="300">
        <v>0.55000000000000004</v>
      </c>
      <c r="I667" s="284">
        <f>(H667*'Информация о ценах'!$D$68+EAST_TG_19RUB!H667*'Информация о ценах'!$D$68*'Информация о ценах'!$E$68)*'Информация о ценах'!$B$6*1.02*1.2</f>
        <v>27.769500000000004</v>
      </c>
      <c r="J667" s="285"/>
      <c r="K667" s="286">
        <f t="shared" si="10"/>
        <v>0</v>
      </c>
    </row>
    <row r="668" spans="1:11" s="227" customFormat="1" x14ac:dyDescent="0.35">
      <c r="A668" s="29" t="s">
        <v>4306</v>
      </c>
      <c r="B668" s="299" t="s">
        <v>4307</v>
      </c>
      <c r="C668" s="299" t="s">
        <v>3332</v>
      </c>
      <c r="D668" s="299" t="s">
        <v>4299</v>
      </c>
      <c r="E668" s="299" t="s">
        <v>617</v>
      </c>
      <c r="F668" s="300">
        <v>127</v>
      </c>
      <c r="G668" s="299" t="s">
        <v>104</v>
      </c>
      <c r="H668" s="300">
        <v>0.75</v>
      </c>
      <c r="I668" s="284">
        <f>(H668*'Информация о ценах'!$D$68+EAST_TG_19RUB!H668*'Информация о ценах'!$D$68*'Информация о ценах'!$E$68)*'Информация о ценах'!$B$6*1.02*1.2</f>
        <v>37.867500000000007</v>
      </c>
      <c r="J668" s="285"/>
      <c r="K668" s="286">
        <f t="shared" si="10"/>
        <v>0</v>
      </c>
    </row>
    <row r="669" spans="1:11" s="227" customFormat="1" x14ac:dyDescent="0.35">
      <c r="A669" s="29" t="s">
        <v>4308</v>
      </c>
      <c r="B669" s="299" t="s">
        <v>4309</v>
      </c>
      <c r="C669" s="299" t="s">
        <v>3332</v>
      </c>
      <c r="D669" s="299" t="s">
        <v>4299</v>
      </c>
      <c r="E669" s="299" t="s">
        <v>101</v>
      </c>
      <c r="F669" s="300">
        <v>132</v>
      </c>
      <c r="G669" s="299" t="s">
        <v>229</v>
      </c>
      <c r="H669" s="300">
        <v>0.95</v>
      </c>
      <c r="I669" s="284">
        <f>(H669*'Информация о ценах'!$D$68+EAST_TG_19RUB!H669*'Информация о ценах'!$D$68*'Информация о ценах'!$E$68)*'Информация о ценах'!$B$6*1.02*1.2</f>
        <v>47.965499999999999</v>
      </c>
      <c r="J669" s="285"/>
      <c r="K669" s="286">
        <f t="shared" si="10"/>
        <v>0</v>
      </c>
    </row>
    <row r="670" spans="1:11" s="227" customFormat="1" x14ac:dyDescent="0.35">
      <c r="A670" s="29" t="s">
        <v>4310</v>
      </c>
      <c r="B670" s="299" t="s">
        <v>4311</v>
      </c>
      <c r="C670" s="299" t="s">
        <v>3332</v>
      </c>
      <c r="D670" s="299" t="s">
        <v>4299</v>
      </c>
      <c r="E670" s="299" t="s">
        <v>2795</v>
      </c>
      <c r="F670" s="300">
        <v>226</v>
      </c>
      <c r="G670" s="299" t="s">
        <v>2750</v>
      </c>
      <c r="H670" s="300">
        <v>1.57</v>
      </c>
      <c r="I670" s="284">
        <f>(H670*'Информация о ценах'!$D$68+EAST_TG_19RUB!H670*'Информация о ценах'!$D$68*'Информация о ценах'!$E$68)*'Информация о ценах'!$B$6*1.02*1.2</f>
        <v>79.269300000000015</v>
      </c>
      <c r="J670" s="285"/>
      <c r="K670" s="286">
        <f t="shared" si="10"/>
        <v>0</v>
      </c>
    </row>
    <row r="671" spans="1:11" s="227" customFormat="1" x14ac:dyDescent="0.35">
      <c r="A671" s="29" t="s">
        <v>4312</v>
      </c>
      <c r="B671" s="299" t="s">
        <v>4313</v>
      </c>
      <c r="C671" s="299" t="s">
        <v>3332</v>
      </c>
      <c r="D671" s="299" t="s">
        <v>4299</v>
      </c>
      <c r="E671" s="299" t="s">
        <v>2799</v>
      </c>
      <c r="F671" s="300">
        <v>355</v>
      </c>
      <c r="G671" s="299" t="s">
        <v>3015</v>
      </c>
      <c r="H671" s="300">
        <v>2.19</v>
      </c>
      <c r="I671" s="284">
        <f>(H671*'Информация о ценах'!$D$68+EAST_TG_19RUB!H671*'Информация о ценах'!$D$68*'Информация о ценах'!$E$68)*'Информация о ценах'!$B$6*1.02*1.2</f>
        <v>110.57310000000001</v>
      </c>
      <c r="J671" s="285"/>
      <c r="K671" s="286">
        <f t="shared" si="10"/>
        <v>0</v>
      </c>
    </row>
    <row r="672" spans="1:11" s="227" customFormat="1" x14ac:dyDescent="0.35">
      <c r="A672" s="29" t="s">
        <v>4314</v>
      </c>
      <c r="B672" s="299" t="s">
        <v>4315</v>
      </c>
      <c r="C672" s="299" t="s">
        <v>3332</v>
      </c>
      <c r="D672" s="299" t="s">
        <v>4299</v>
      </c>
      <c r="E672" s="299" t="s">
        <v>2207</v>
      </c>
      <c r="F672" s="300">
        <v>540</v>
      </c>
      <c r="G672" s="299" t="s">
        <v>3258</v>
      </c>
      <c r="H672" s="300">
        <v>3.31</v>
      </c>
      <c r="I672" s="284">
        <f>(H672*'Информация о ценах'!$D$68+EAST_TG_19RUB!H672*'Информация о ценах'!$D$68*'Информация о ценах'!$E$68)*'Информация о ценах'!$B$6*1.02*1.2</f>
        <v>167.12190000000001</v>
      </c>
      <c r="J672" s="285"/>
      <c r="K672" s="286">
        <f t="shared" si="10"/>
        <v>0</v>
      </c>
    </row>
    <row r="673" spans="1:11" s="227" customFormat="1" x14ac:dyDescent="0.35">
      <c r="A673" s="29" t="s">
        <v>4316</v>
      </c>
      <c r="B673" s="299" t="s">
        <v>4317</v>
      </c>
      <c r="C673" s="299" t="s">
        <v>3332</v>
      </c>
      <c r="D673" s="299" t="s">
        <v>4299</v>
      </c>
      <c r="E673" s="299" t="s">
        <v>2840</v>
      </c>
      <c r="F673" s="300">
        <v>875</v>
      </c>
      <c r="G673" s="299" t="s">
        <v>2800</v>
      </c>
      <c r="H673" s="300">
        <v>9.16</v>
      </c>
      <c r="I673" s="284">
        <f>(H673*'Информация о ценах'!$D$68+EAST_TG_19RUB!H673*'Информация о ценах'!$D$68*'Информация о ценах'!$E$68)*'Информация о ценах'!$B$6*1.02*1.2</f>
        <v>462.48840000000001</v>
      </c>
      <c r="J673" s="285"/>
      <c r="K673" s="286">
        <f t="shared" si="10"/>
        <v>0</v>
      </c>
    </row>
    <row r="674" spans="1:11" s="227" customFormat="1" x14ac:dyDescent="0.35">
      <c r="A674" s="29" t="s">
        <v>4318</v>
      </c>
      <c r="B674" s="299" t="s">
        <v>4319</v>
      </c>
      <c r="C674" s="299" t="s">
        <v>3332</v>
      </c>
      <c r="D674" s="299" t="s">
        <v>4299</v>
      </c>
      <c r="E674" s="299" t="s">
        <v>2211</v>
      </c>
      <c r="F674" s="129">
        <v>1120</v>
      </c>
      <c r="G674" s="299" t="s">
        <v>2970</v>
      </c>
      <c r="H674" s="300">
        <v>11.01</v>
      </c>
      <c r="I674" s="284">
        <f>(H674*'Информация о ценах'!$D$68+EAST_TG_19RUB!H674*'Информация о ценах'!$D$68*'Информация о ценах'!$E$68)*'Информация о ценах'!$B$6*1.02*1.2</f>
        <v>555.89490000000001</v>
      </c>
      <c r="J674" s="285"/>
      <c r="K674" s="286">
        <f t="shared" si="10"/>
        <v>0</v>
      </c>
    </row>
    <row r="675" spans="1:11" s="227" customFormat="1" x14ac:dyDescent="0.35">
      <c r="A675" s="29" t="s">
        <v>4320</v>
      </c>
      <c r="B675" s="299" t="s">
        <v>4321</v>
      </c>
      <c r="C675" s="299" t="s">
        <v>3332</v>
      </c>
      <c r="D675" s="299" t="s">
        <v>4299</v>
      </c>
      <c r="E675" s="299" t="s">
        <v>2214</v>
      </c>
      <c r="F675" s="129">
        <v>2094</v>
      </c>
      <c r="G675" s="299" t="s">
        <v>2900</v>
      </c>
      <c r="H675" s="300">
        <v>25.34</v>
      </c>
      <c r="I675" s="284">
        <f>(H675*'Информация о ценах'!$D$68+EAST_TG_19RUB!H675*'Информация о ценах'!$D$68*'Информация о ценах'!$E$68)*'Информация о ценах'!$B$6*1.02*1.2</f>
        <v>1279.4166000000002</v>
      </c>
      <c r="J675" s="285"/>
      <c r="K675" s="286">
        <f t="shared" si="10"/>
        <v>0</v>
      </c>
    </row>
    <row r="676" spans="1:11" s="227" customFormat="1" x14ac:dyDescent="0.35">
      <c r="A676" s="29" t="s">
        <v>4322</v>
      </c>
      <c r="B676" s="299" t="s">
        <v>4323</v>
      </c>
      <c r="C676" s="299" t="s">
        <v>4324</v>
      </c>
      <c r="D676" s="299" t="s">
        <v>4299</v>
      </c>
      <c r="E676" s="299" t="s">
        <v>595</v>
      </c>
      <c r="F676" s="300">
        <v>69</v>
      </c>
      <c r="G676" s="299" t="s">
        <v>208</v>
      </c>
      <c r="H676" s="300">
        <v>0.82</v>
      </c>
      <c r="I676" s="284">
        <f>(H676*'Информация о ценах'!$D$68+EAST_TG_19RUB!H676*'Информация о ценах'!$D$68*'Информация о ценах'!$E$68)*'Информация о ценах'!$B$6*1.02*1.2</f>
        <v>41.401800000000001</v>
      </c>
      <c r="J676" s="285"/>
      <c r="K676" s="286">
        <f t="shared" si="10"/>
        <v>0</v>
      </c>
    </row>
    <row r="677" spans="1:11" s="227" customFormat="1" x14ac:dyDescent="0.35">
      <c r="A677" s="29" t="s">
        <v>4325</v>
      </c>
      <c r="B677" s="299" t="s">
        <v>4326</v>
      </c>
      <c r="C677" s="299" t="s">
        <v>4324</v>
      </c>
      <c r="D677" s="299" t="s">
        <v>4299</v>
      </c>
      <c r="E677" s="299" t="s">
        <v>617</v>
      </c>
      <c r="F677" s="300">
        <v>116</v>
      </c>
      <c r="G677" s="299" t="s">
        <v>104</v>
      </c>
      <c r="H677" s="300">
        <v>1.1000000000000001</v>
      </c>
      <c r="I677" s="284">
        <f>(H677*'Информация о ценах'!$D$68+EAST_TG_19RUB!H677*'Информация о ценах'!$D$68*'Информация о ценах'!$E$68)*'Информация о ценах'!$B$6*1.02*1.2</f>
        <v>55.539000000000009</v>
      </c>
      <c r="J677" s="285"/>
      <c r="K677" s="286">
        <f t="shared" si="10"/>
        <v>0</v>
      </c>
    </row>
    <row r="678" spans="1:11" s="227" customFormat="1" x14ac:dyDescent="0.35">
      <c r="A678" s="29" t="s">
        <v>4327</v>
      </c>
      <c r="B678" s="299" t="s">
        <v>4328</v>
      </c>
      <c r="C678" s="299" t="s">
        <v>4324</v>
      </c>
      <c r="D678" s="299" t="s">
        <v>4299</v>
      </c>
      <c r="E678" s="299" t="s">
        <v>101</v>
      </c>
      <c r="F678" s="300">
        <v>144</v>
      </c>
      <c r="G678" s="299" t="s">
        <v>229</v>
      </c>
      <c r="H678" s="300">
        <v>1.43</v>
      </c>
      <c r="I678" s="284">
        <f>(H678*'Информация о ценах'!$D$68+EAST_TG_19RUB!H678*'Информация о ценах'!$D$68*'Информация о ценах'!$E$68)*'Информация о ценах'!$B$6*1.02*1.2</f>
        <v>72.200699999999998</v>
      </c>
      <c r="J678" s="285"/>
      <c r="K678" s="286">
        <f t="shared" si="10"/>
        <v>0</v>
      </c>
    </row>
    <row r="679" spans="1:11" s="227" customFormat="1" x14ac:dyDescent="0.35">
      <c r="A679" s="29" t="s">
        <v>4329</v>
      </c>
      <c r="B679" s="299" t="s">
        <v>4330</v>
      </c>
      <c r="C679" s="299" t="s">
        <v>4324</v>
      </c>
      <c r="D679" s="299" t="s">
        <v>4299</v>
      </c>
      <c r="E679" s="299" t="s">
        <v>2795</v>
      </c>
      <c r="F679" s="300">
        <v>229</v>
      </c>
      <c r="G679" s="299" t="s">
        <v>2750</v>
      </c>
      <c r="H679" s="300">
        <v>2.76</v>
      </c>
      <c r="I679" s="284">
        <f>(H679*'Информация о ценах'!$D$68+EAST_TG_19RUB!H679*'Информация о ценах'!$D$68*'Информация о ценах'!$E$68)*'Информация о ценах'!$B$6*1.02*1.2</f>
        <v>139.35239999999999</v>
      </c>
      <c r="J679" s="285"/>
      <c r="K679" s="286">
        <f t="shared" si="10"/>
        <v>0</v>
      </c>
    </row>
    <row r="680" spans="1:11" s="227" customFormat="1" x14ac:dyDescent="0.35">
      <c r="A680" s="29" t="s">
        <v>4331</v>
      </c>
      <c r="B680" s="299" t="s">
        <v>4332</v>
      </c>
      <c r="C680" s="299" t="s">
        <v>4324</v>
      </c>
      <c r="D680" s="299" t="s">
        <v>4299</v>
      </c>
      <c r="E680" s="299" t="s">
        <v>2799</v>
      </c>
      <c r="F680" s="300">
        <v>320</v>
      </c>
      <c r="G680" s="299" t="s">
        <v>3015</v>
      </c>
      <c r="H680" s="300">
        <v>3.03</v>
      </c>
      <c r="I680" s="284">
        <f>(H680*'Информация о ценах'!$D$68+EAST_TG_19RUB!H680*'Информация о ценах'!$D$68*'Информация о ценах'!$E$68)*'Информация о ценах'!$B$6*1.02*1.2</f>
        <v>152.9847</v>
      </c>
      <c r="J680" s="285"/>
      <c r="K680" s="286">
        <f t="shared" si="10"/>
        <v>0</v>
      </c>
    </row>
    <row r="681" spans="1:11" s="227" customFormat="1" x14ac:dyDescent="0.35">
      <c r="A681" s="29" t="s">
        <v>4333</v>
      </c>
      <c r="B681" s="299" t="s">
        <v>4334</v>
      </c>
      <c r="C681" s="299" t="s">
        <v>4324</v>
      </c>
      <c r="D681" s="299" t="s">
        <v>4299</v>
      </c>
      <c r="E681" s="299" t="s">
        <v>2207</v>
      </c>
      <c r="F681" s="300">
        <v>550</v>
      </c>
      <c r="G681" s="299" t="s">
        <v>3258</v>
      </c>
      <c r="H681" s="300">
        <v>5.45</v>
      </c>
      <c r="I681" s="284">
        <f>(H681*'Информация о ценах'!$D$68+EAST_TG_19RUB!H681*'Информация о ценах'!$D$68*'Информация о ценах'!$E$68)*'Информация о ценах'!$B$6*1.02*1.2</f>
        <v>275.1705</v>
      </c>
      <c r="J681" s="285"/>
      <c r="K681" s="286">
        <f t="shared" si="10"/>
        <v>0</v>
      </c>
    </row>
    <row r="682" spans="1:11" s="227" customFormat="1" x14ac:dyDescent="0.35">
      <c r="A682" s="29" t="s">
        <v>4335</v>
      </c>
      <c r="B682" s="299" t="s">
        <v>4336</v>
      </c>
      <c r="C682" s="299" t="s">
        <v>3357</v>
      </c>
      <c r="D682" s="299" t="s">
        <v>4299</v>
      </c>
      <c r="E682" s="299" t="s">
        <v>595</v>
      </c>
      <c r="F682" s="300">
        <v>74</v>
      </c>
      <c r="G682" s="299" t="s">
        <v>208</v>
      </c>
      <c r="H682" s="300">
        <v>0.94</v>
      </c>
      <c r="I682" s="284">
        <f>(H682*'Информация о ценах'!$D$68+EAST_TG_19RUB!H682*'Информация о ценах'!$D$68*'Информация о ценах'!$E$68)*'Информация о ценах'!$B$6*1.02*1.2</f>
        <v>47.460599999999999</v>
      </c>
      <c r="J682" s="285"/>
      <c r="K682" s="286">
        <f t="shared" si="10"/>
        <v>0</v>
      </c>
    </row>
    <row r="683" spans="1:11" s="227" customFormat="1" x14ac:dyDescent="0.35">
      <c r="A683" s="29" t="s">
        <v>4337</v>
      </c>
      <c r="B683" s="299" t="s">
        <v>4338</v>
      </c>
      <c r="C683" s="299" t="s">
        <v>3357</v>
      </c>
      <c r="D683" s="299" t="s">
        <v>4299</v>
      </c>
      <c r="E683" s="299" t="s">
        <v>617</v>
      </c>
      <c r="F683" s="300">
        <v>127</v>
      </c>
      <c r="G683" s="299" t="s">
        <v>104</v>
      </c>
      <c r="H683" s="300">
        <v>1.26</v>
      </c>
      <c r="I683" s="284">
        <f>(H683*'Информация о ценах'!$D$68+EAST_TG_19RUB!H683*'Информация о ценах'!$D$68*'Информация о ценах'!$E$68)*'Информация о ценах'!$B$6*1.02*1.2</f>
        <v>63.617400000000004</v>
      </c>
      <c r="J683" s="285"/>
      <c r="K683" s="286">
        <f t="shared" si="10"/>
        <v>0</v>
      </c>
    </row>
    <row r="684" spans="1:11" s="227" customFormat="1" x14ac:dyDescent="0.35">
      <c r="A684" s="29" t="s">
        <v>4339</v>
      </c>
      <c r="B684" s="299" t="s">
        <v>4340</v>
      </c>
      <c r="C684" s="299" t="s">
        <v>3357</v>
      </c>
      <c r="D684" s="299" t="s">
        <v>4299</v>
      </c>
      <c r="E684" s="299" t="s">
        <v>101</v>
      </c>
      <c r="F684" s="300">
        <v>132</v>
      </c>
      <c r="G684" s="299" t="s">
        <v>229</v>
      </c>
      <c r="H684" s="300">
        <v>1.7</v>
      </c>
      <c r="I684" s="284">
        <f>(H684*'Информация о ценах'!$D$68+EAST_TG_19RUB!H684*'Информация о ценах'!$D$68*'Информация о ценах'!$E$68)*'Информация о ценах'!$B$6*1.02*1.2</f>
        <v>85.832999999999998</v>
      </c>
      <c r="J684" s="285"/>
      <c r="K684" s="286">
        <f t="shared" si="10"/>
        <v>0</v>
      </c>
    </row>
    <row r="685" spans="1:11" s="227" customFormat="1" x14ac:dyDescent="0.35">
      <c r="A685" s="29" t="s">
        <v>4341</v>
      </c>
      <c r="B685" s="299" t="s">
        <v>4342</v>
      </c>
      <c r="C685" s="299" t="s">
        <v>3357</v>
      </c>
      <c r="D685" s="299" t="s">
        <v>4299</v>
      </c>
      <c r="E685" s="299" t="s">
        <v>2795</v>
      </c>
      <c r="F685" s="300">
        <v>226</v>
      </c>
      <c r="G685" s="299" t="s">
        <v>2750</v>
      </c>
      <c r="H685" s="300">
        <v>2.67</v>
      </c>
      <c r="I685" s="284">
        <f>(H685*'Информация о ценах'!$D$68+EAST_TG_19RUB!H685*'Информация о ценах'!$D$68*'Информация о ценах'!$E$68)*'Информация о ценах'!$B$6*1.02*1.2</f>
        <v>134.80830000000003</v>
      </c>
      <c r="J685" s="285"/>
      <c r="K685" s="286">
        <f t="shared" si="10"/>
        <v>0</v>
      </c>
    </row>
    <row r="686" spans="1:11" s="227" customFormat="1" x14ac:dyDescent="0.35">
      <c r="A686" s="29" t="s">
        <v>4343</v>
      </c>
      <c r="B686" s="299" t="s">
        <v>4344</v>
      </c>
      <c r="C686" s="299" t="s">
        <v>3357</v>
      </c>
      <c r="D686" s="299" t="s">
        <v>4299</v>
      </c>
      <c r="E686" s="299" t="s">
        <v>2799</v>
      </c>
      <c r="F686" s="300">
        <v>355</v>
      </c>
      <c r="G686" s="299" t="s">
        <v>3015</v>
      </c>
      <c r="H686" s="300">
        <v>3.86</v>
      </c>
      <c r="I686" s="284">
        <f>(H686*'Информация о ценах'!$D$68+EAST_TG_19RUB!H686*'Информация о ценах'!$D$68*'Информация о ценах'!$E$68)*'Информация о ценах'!$B$6*1.02*1.2</f>
        <v>194.89140000000003</v>
      </c>
      <c r="J686" s="285"/>
      <c r="K686" s="286">
        <f t="shared" si="10"/>
        <v>0</v>
      </c>
    </row>
    <row r="687" spans="1:11" s="227" customFormat="1" x14ac:dyDescent="0.35">
      <c r="A687" s="29" t="s">
        <v>4345</v>
      </c>
      <c r="B687" s="299" t="s">
        <v>4346</v>
      </c>
      <c r="C687" s="299" t="s">
        <v>3357</v>
      </c>
      <c r="D687" s="299" t="s">
        <v>4299</v>
      </c>
      <c r="E687" s="299" t="s">
        <v>2207</v>
      </c>
      <c r="F687" s="300">
        <v>540</v>
      </c>
      <c r="G687" s="299" t="s">
        <v>3258</v>
      </c>
      <c r="H687" s="300">
        <v>5.72</v>
      </c>
      <c r="I687" s="284">
        <f>(H687*'Информация о ценах'!$D$68+EAST_TG_19RUB!H687*'Информация о ценах'!$D$68*'Информация о ценах'!$E$68)*'Информация о ценах'!$B$6*1.02*1.2</f>
        <v>288.80279999999999</v>
      </c>
      <c r="J687" s="285"/>
      <c r="K687" s="286">
        <f t="shared" si="10"/>
        <v>0</v>
      </c>
    </row>
    <row r="688" spans="1:11" s="227" customFormat="1" x14ac:dyDescent="0.35">
      <c r="A688" s="29" t="s">
        <v>4347</v>
      </c>
      <c r="B688" s="299" t="s">
        <v>4348</v>
      </c>
      <c r="C688" s="299" t="s">
        <v>3357</v>
      </c>
      <c r="D688" s="299" t="s">
        <v>4299</v>
      </c>
      <c r="E688" s="299" t="s">
        <v>2840</v>
      </c>
      <c r="F688" s="300">
        <v>875</v>
      </c>
      <c r="G688" s="299" t="s">
        <v>2800</v>
      </c>
      <c r="H688" s="300">
        <v>15.8</v>
      </c>
      <c r="I688" s="284">
        <f>(H688*'Информация о ценах'!$D$68+EAST_TG_19RUB!H688*'Информация о ценах'!$D$68*'Информация о ценах'!$E$68)*'Информация о ценах'!$B$6*1.02*1.2</f>
        <v>797.74200000000008</v>
      </c>
      <c r="J688" s="285"/>
      <c r="K688" s="286">
        <f t="shared" si="10"/>
        <v>0</v>
      </c>
    </row>
    <row r="689" spans="1:11" s="227" customFormat="1" x14ac:dyDescent="0.35">
      <c r="A689" s="29" t="s">
        <v>4349</v>
      </c>
      <c r="B689" s="299" t="s">
        <v>4350</v>
      </c>
      <c r="C689" s="299" t="s">
        <v>3357</v>
      </c>
      <c r="D689" s="299" t="s">
        <v>4299</v>
      </c>
      <c r="E689" s="299" t="s">
        <v>2211</v>
      </c>
      <c r="F689" s="129">
        <v>1120</v>
      </c>
      <c r="G689" s="299" t="s">
        <v>2970</v>
      </c>
      <c r="H689" s="300">
        <v>18.98</v>
      </c>
      <c r="I689" s="284">
        <f>(H689*'Информация о ценах'!$D$68+EAST_TG_19RUB!H689*'Информация о ценах'!$D$68*'Информация о ценах'!$E$68)*'Информация о ценах'!$B$6*1.02*1.2</f>
        <v>958.30020000000013</v>
      </c>
      <c r="J689" s="285"/>
      <c r="K689" s="286">
        <f t="shared" si="10"/>
        <v>0</v>
      </c>
    </row>
    <row r="690" spans="1:11" s="227" customFormat="1" x14ac:dyDescent="0.35">
      <c r="A690" s="29" t="s">
        <v>4351</v>
      </c>
      <c r="B690" s="299" t="s">
        <v>4352</v>
      </c>
      <c r="C690" s="299" t="s">
        <v>3357</v>
      </c>
      <c r="D690" s="299" t="s">
        <v>4299</v>
      </c>
      <c r="E690" s="299" t="s">
        <v>2214</v>
      </c>
      <c r="F690" s="129">
        <v>2094</v>
      </c>
      <c r="G690" s="299" t="s">
        <v>2900</v>
      </c>
      <c r="H690" s="300">
        <v>44.31</v>
      </c>
      <c r="I690" s="284">
        <f>(H690*'Информация о ценах'!$D$68+EAST_TG_19RUB!H690*'Информация о ценах'!$D$68*'Информация о ценах'!$E$68)*'Информация о ценах'!$B$6*1.02*1.2</f>
        <v>2237.2119000000002</v>
      </c>
      <c r="J690" s="285"/>
      <c r="K690" s="286">
        <f t="shared" si="10"/>
        <v>0</v>
      </c>
    </row>
    <row r="691" spans="1:11" s="227" customFormat="1" x14ac:dyDescent="0.35">
      <c r="A691" s="29" t="s">
        <v>4353</v>
      </c>
      <c r="B691" s="299" t="s">
        <v>4354</v>
      </c>
      <c r="C691" s="299" t="s">
        <v>3368</v>
      </c>
      <c r="D691" s="299" t="s">
        <v>4355</v>
      </c>
      <c r="E691" s="299" t="s">
        <v>3334</v>
      </c>
      <c r="F691" s="300">
        <v>16</v>
      </c>
      <c r="G691" s="299" t="s">
        <v>2667</v>
      </c>
      <c r="H691" s="300">
        <v>0.88</v>
      </c>
      <c r="I691" s="284">
        <f>(H691*'Информация о ценах'!$D$68+EAST_TG_19RUB!H691*'Информация о ценах'!$D$68*'Информация о ценах'!$E$68)*'Информация о ценах'!$B$6*1.02*1.2</f>
        <v>44.431200000000004</v>
      </c>
      <c r="J691" s="285"/>
      <c r="K691" s="286">
        <f t="shared" si="10"/>
        <v>0</v>
      </c>
    </row>
    <row r="692" spans="1:11" s="227" customFormat="1" x14ac:dyDescent="0.35">
      <c r="A692" s="29" t="s">
        <v>4356</v>
      </c>
      <c r="B692" s="299" t="s">
        <v>4357</v>
      </c>
      <c r="C692" s="299" t="s">
        <v>3368</v>
      </c>
      <c r="D692" s="299" t="s">
        <v>4355</v>
      </c>
      <c r="E692" s="299" t="s">
        <v>2783</v>
      </c>
      <c r="F692" s="300">
        <v>31</v>
      </c>
      <c r="G692" s="299" t="s">
        <v>1256</v>
      </c>
      <c r="H692" s="300">
        <v>1.17</v>
      </c>
      <c r="I692" s="284">
        <f>(H692*'Информация о ценах'!$D$68+EAST_TG_19RUB!H692*'Информация о ценах'!$D$68*'Информация о ценах'!$E$68)*'Информация о ценах'!$B$6*1.02*1.2</f>
        <v>59.073299999999989</v>
      </c>
      <c r="J692" s="285"/>
      <c r="K692" s="286">
        <f t="shared" si="10"/>
        <v>0</v>
      </c>
    </row>
    <row r="693" spans="1:11" s="227" customFormat="1" x14ac:dyDescent="0.35">
      <c r="A693" s="29" t="s">
        <v>4358</v>
      </c>
      <c r="B693" s="299" t="s">
        <v>4359</v>
      </c>
      <c r="C693" s="299" t="s">
        <v>3368</v>
      </c>
      <c r="D693" s="299" t="s">
        <v>4355</v>
      </c>
      <c r="E693" s="299" t="s">
        <v>2786</v>
      </c>
      <c r="F693" s="300">
        <v>48</v>
      </c>
      <c r="G693" s="299" t="s">
        <v>1418</v>
      </c>
      <c r="H693" s="300">
        <v>1.34</v>
      </c>
      <c r="I693" s="284">
        <f>(H693*'Информация о ценах'!$D$68+EAST_TG_19RUB!H693*'Информация о ценах'!$D$68*'Информация о ценах'!$E$68)*'Информация о ценах'!$B$6*1.02*1.2</f>
        <v>67.656599999999997</v>
      </c>
      <c r="J693" s="285"/>
      <c r="K693" s="286">
        <f t="shared" si="10"/>
        <v>0</v>
      </c>
    </row>
    <row r="694" spans="1:11" s="227" customFormat="1" x14ac:dyDescent="0.35">
      <c r="A694" s="29" t="s">
        <v>4360</v>
      </c>
      <c r="B694" s="299" t="s">
        <v>4361</v>
      </c>
      <c r="C694" s="299" t="s">
        <v>3368</v>
      </c>
      <c r="D694" s="299" t="s">
        <v>4355</v>
      </c>
      <c r="E694" s="299" t="s">
        <v>595</v>
      </c>
      <c r="F694" s="300">
        <v>64</v>
      </c>
      <c r="G694" s="299" t="s">
        <v>1094</v>
      </c>
      <c r="H694" s="300">
        <v>0.74</v>
      </c>
      <c r="I694" s="284">
        <f>(H694*'Информация о ценах'!$D$68+EAST_TG_19RUB!H694*'Информация о ценах'!$D$68*'Информация о ценах'!$E$68)*'Информация о ценах'!$B$6*1.02*1.2</f>
        <v>37.3626</v>
      </c>
      <c r="J694" s="285"/>
      <c r="K694" s="286">
        <f t="shared" si="10"/>
        <v>0</v>
      </c>
    </row>
    <row r="695" spans="1:11" s="227" customFormat="1" x14ac:dyDescent="0.35">
      <c r="A695" s="29" t="s">
        <v>4362</v>
      </c>
      <c r="B695" s="299" t="s">
        <v>4363</v>
      </c>
      <c r="C695" s="299" t="s">
        <v>3368</v>
      </c>
      <c r="D695" s="299" t="s">
        <v>4355</v>
      </c>
      <c r="E695" s="299" t="s">
        <v>617</v>
      </c>
      <c r="F695" s="300">
        <v>119</v>
      </c>
      <c r="G695" s="299" t="s">
        <v>102</v>
      </c>
      <c r="H695" s="300">
        <v>0.97</v>
      </c>
      <c r="I695" s="284">
        <f>(H695*'Информация о ценах'!$D$68+EAST_TG_19RUB!H695*'Информация о ценах'!$D$68*'Информация о ценах'!$E$68)*'Информация о ценах'!$B$6*1.02*1.2</f>
        <v>48.97529999999999</v>
      </c>
      <c r="J695" s="285"/>
      <c r="K695" s="286">
        <f t="shared" si="10"/>
        <v>0</v>
      </c>
    </row>
    <row r="696" spans="1:11" s="227" customFormat="1" x14ac:dyDescent="0.35">
      <c r="A696" s="29" t="s">
        <v>4364</v>
      </c>
      <c r="B696" s="299" t="s">
        <v>4365</v>
      </c>
      <c r="C696" s="299" t="s">
        <v>3368</v>
      </c>
      <c r="D696" s="299" t="s">
        <v>4355</v>
      </c>
      <c r="E696" s="299" t="s">
        <v>101</v>
      </c>
      <c r="F696" s="300">
        <v>173</v>
      </c>
      <c r="G696" s="299" t="s">
        <v>107</v>
      </c>
      <c r="H696" s="300">
        <v>1.38</v>
      </c>
      <c r="I696" s="284">
        <f>(H696*'Информация о ценах'!$D$68+EAST_TG_19RUB!H696*'Информация о ценах'!$D$68*'Информация о ценах'!$E$68)*'Информация о ценах'!$B$6*1.02*1.2</f>
        <v>69.676199999999994</v>
      </c>
      <c r="J696" s="285"/>
      <c r="K696" s="286">
        <f t="shared" si="10"/>
        <v>0</v>
      </c>
    </row>
    <row r="697" spans="1:11" s="227" customFormat="1" x14ac:dyDescent="0.35">
      <c r="A697" s="29" t="s">
        <v>4366</v>
      </c>
      <c r="B697" s="299" t="s">
        <v>4367</v>
      </c>
      <c r="C697" s="299" t="s">
        <v>3368</v>
      </c>
      <c r="D697" s="299" t="s">
        <v>4355</v>
      </c>
      <c r="E697" s="299" t="s">
        <v>2795</v>
      </c>
      <c r="F697" s="300">
        <v>228</v>
      </c>
      <c r="G697" s="299" t="s">
        <v>2750</v>
      </c>
      <c r="H697" s="300">
        <v>1.57</v>
      </c>
      <c r="I697" s="284">
        <f>(H697*'Информация о ценах'!$D$68+EAST_TG_19RUB!H697*'Информация о ценах'!$D$68*'Информация о ценах'!$E$68)*'Информация о ценах'!$B$6*1.02*1.2</f>
        <v>79.269300000000015</v>
      </c>
      <c r="J697" s="285"/>
      <c r="K697" s="286">
        <f t="shared" si="10"/>
        <v>0</v>
      </c>
    </row>
    <row r="698" spans="1:11" s="227" customFormat="1" x14ac:dyDescent="0.35">
      <c r="A698" s="29" t="s">
        <v>4368</v>
      </c>
      <c r="B698" s="299" t="s">
        <v>4369</v>
      </c>
      <c r="C698" s="299" t="s">
        <v>3368</v>
      </c>
      <c r="D698" s="299" t="s">
        <v>4355</v>
      </c>
      <c r="E698" s="299" t="s">
        <v>2799</v>
      </c>
      <c r="F698" s="300">
        <v>355</v>
      </c>
      <c r="G698" s="299" t="s">
        <v>2891</v>
      </c>
      <c r="H698" s="300">
        <v>1.8</v>
      </c>
      <c r="I698" s="284">
        <f>(H698*'Информация о ценах'!$D$68+EAST_TG_19RUB!H698*'Информация о ценах'!$D$68*'Информация о ценах'!$E$68)*'Информация о ценах'!$B$6*1.02*1.2</f>
        <v>90.882000000000019</v>
      </c>
      <c r="J698" s="285"/>
      <c r="K698" s="286">
        <f t="shared" si="10"/>
        <v>0</v>
      </c>
    </row>
    <row r="699" spans="1:11" s="227" customFormat="1" x14ac:dyDescent="0.35">
      <c r="A699" s="29" t="s">
        <v>4370</v>
      </c>
      <c r="B699" s="299" t="s">
        <v>4371</v>
      </c>
      <c r="C699" s="299" t="s">
        <v>3368</v>
      </c>
      <c r="D699" s="299" t="s">
        <v>4355</v>
      </c>
      <c r="E699" s="299" t="s">
        <v>2207</v>
      </c>
      <c r="F699" s="300">
        <v>483</v>
      </c>
      <c r="G699" s="299" t="s">
        <v>2813</v>
      </c>
      <c r="H699" s="300">
        <v>3.31</v>
      </c>
      <c r="I699" s="284">
        <f>(H699*'Информация о ценах'!$D$68+EAST_TG_19RUB!H699*'Информация о ценах'!$D$68*'Информация о ценах'!$E$68)*'Информация о ценах'!$B$6*1.02*1.2</f>
        <v>167.12190000000001</v>
      </c>
      <c r="J699" s="285"/>
      <c r="K699" s="286">
        <f t="shared" si="10"/>
        <v>0</v>
      </c>
    </row>
    <row r="700" spans="1:11" s="227" customFormat="1" x14ac:dyDescent="0.35">
      <c r="A700" s="29" t="s">
        <v>4372</v>
      </c>
      <c r="B700" s="299" t="s">
        <v>4373</v>
      </c>
      <c r="C700" s="299" t="s">
        <v>3368</v>
      </c>
      <c r="D700" s="299" t="s">
        <v>4355</v>
      </c>
      <c r="E700" s="299" t="s">
        <v>2840</v>
      </c>
      <c r="F700" s="300">
        <v>740</v>
      </c>
      <c r="G700" s="299" t="s">
        <v>2796</v>
      </c>
      <c r="H700" s="300">
        <v>5.78</v>
      </c>
      <c r="I700" s="284">
        <f>(H700*'Информация о ценах'!$D$68+EAST_TG_19RUB!H700*'Информация о ценах'!$D$68*'Информация о ценах'!$E$68)*'Информация о ценах'!$B$6*1.02*1.2</f>
        <v>291.8322</v>
      </c>
      <c r="J700" s="285"/>
      <c r="K700" s="286">
        <f t="shared" si="10"/>
        <v>0</v>
      </c>
    </row>
    <row r="701" spans="1:11" s="227" customFormat="1" x14ac:dyDescent="0.35">
      <c r="A701" s="29" t="s">
        <v>4374</v>
      </c>
      <c r="B701" s="299" t="s">
        <v>4375</v>
      </c>
      <c r="C701" s="299" t="s">
        <v>3368</v>
      </c>
      <c r="D701" s="299" t="s">
        <v>4355</v>
      </c>
      <c r="E701" s="299" t="s">
        <v>2211</v>
      </c>
      <c r="F701" s="300">
        <v>965</v>
      </c>
      <c r="G701" s="299" t="s">
        <v>2970</v>
      </c>
      <c r="H701" s="300">
        <v>9.01</v>
      </c>
      <c r="I701" s="284">
        <f>(H701*'Информация о ценах'!$D$68+EAST_TG_19RUB!H701*'Информация о ценах'!$D$68*'Информация о ценах'!$E$68)*'Информация о ценах'!$B$6*1.02*1.2</f>
        <v>454.91489999999999</v>
      </c>
      <c r="J701" s="285"/>
      <c r="K701" s="286">
        <f t="shared" si="10"/>
        <v>0</v>
      </c>
    </row>
    <row r="702" spans="1:11" s="227" customFormat="1" x14ac:dyDescent="0.35">
      <c r="A702" s="29" t="s">
        <v>4376</v>
      </c>
      <c r="B702" s="299" t="s">
        <v>4377</v>
      </c>
      <c r="C702" s="299" t="s">
        <v>3368</v>
      </c>
      <c r="D702" s="299" t="s">
        <v>4355</v>
      </c>
      <c r="E702" s="299" t="s">
        <v>2214</v>
      </c>
      <c r="F702" s="129">
        <v>1620</v>
      </c>
      <c r="G702" s="299" t="s">
        <v>3042</v>
      </c>
      <c r="H702" s="300">
        <v>25.34</v>
      </c>
      <c r="I702" s="284">
        <f>(H702*'Информация о ценах'!$D$68+EAST_TG_19RUB!H702*'Информация о ценах'!$D$68*'Информация о ценах'!$E$68)*'Информация о ценах'!$B$6*1.02*1.2</f>
        <v>1279.4166000000002</v>
      </c>
      <c r="J702" s="285"/>
      <c r="K702" s="286">
        <f t="shared" si="10"/>
        <v>0</v>
      </c>
    </row>
    <row r="703" spans="1:11" s="227" customFormat="1" x14ac:dyDescent="0.35">
      <c r="A703" s="29" t="s">
        <v>4378</v>
      </c>
      <c r="B703" s="299" t="s">
        <v>4379</v>
      </c>
      <c r="C703" s="299" t="s">
        <v>3394</v>
      </c>
      <c r="D703" s="299" t="s">
        <v>4380</v>
      </c>
      <c r="E703" s="299" t="s">
        <v>3334</v>
      </c>
      <c r="F703" s="300">
        <v>13</v>
      </c>
      <c r="G703" s="299" t="s">
        <v>1254</v>
      </c>
      <c r="H703" s="300">
        <v>0.85</v>
      </c>
      <c r="I703" s="284">
        <f>(H703*'Информация о ценах'!$D$68+EAST_TG_19RUB!H703*'Информация о ценах'!$D$68*'Информация о ценах'!$E$68)*'Информация о ценах'!$B$6*1.02*1.2</f>
        <v>42.916499999999999</v>
      </c>
      <c r="J703" s="285"/>
      <c r="K703" s="286">
        <f t="shared" si="10"/>
        <v>0</v>
      </c>
    </row>
    <row r="704" spans="1:11" s="227" customFormat="1" x14ac:dyDescent="0.35">
      <c r="A704" s="29" t="s">
        <v>4381</v>
      </c>
      <c r="B704" s="299" t="s">
        <v>4382</v>
      </c>
      <c r="C704" s="299" t="s">
        <v>3394</v>
      </c>
      <c r="D704" s="299" t="s">
        <v>4380</v>
      </c>
      <c r="E704" s="299" t="s">
        <v>2783</v>
      </c>
      <c r="F704" s="300">
        <v>20</v>
      </c>
      <c r="G704" s="299" t="s">
        <v>1254</v>
      </c>
      <c r="H704" s="300">
        <v>0.46</v>
      </c>
      <c r="I704" s="284">
        <f>(H704*'Информация о ценах'!$D$68+EAST_TG_19RUB!H704*'Информация о ценах'!$D$68*'Информация о ценах'!$E$68)*'Информация о ценах'!$B$6*1.02*1.2</f>
        <v>23.225400000000004</v>
      </c>
      <c r="J704" s="285"/>
      <c r="K704" s="286">
        <f t="shared" si="10"/>
        <v>0</v>
      </c>
    </row>
    <row r="705" spans="1:11" s="227" customFormat="1" x14ac:dyDescent="0.35">
      <c r="A705" s="29" t="s">
        <v>4383</v>
      </c>
      <c r="B705" s="299" t="s">
        <v>4384</v>
      </c>
      <c r="C705" s="299" t="s">
        <v>3394</v>
      </c>
      <c r="D705" s="299" t="s">
        <v>4380</v>
      </c>
      <c r="E705" s="299" t="s">
        <v>2786</v>
      </c>
      <c r="F705" s="300">
        <v>31</v>
      </c>
      <c r="G705" s="299" t="s">
        <v>1256</v>
      </c>
      <c r="H705" s="300">
        <v>0.56999999999999995</v>
      </c>
      <c r="I705" s="284">
        <f>(H705*'Информация о ценах'!$D$68+EAST_TG_19RUB!H705*'Информация о ценах'!$D$68*'Информация о ценах'!$E$68)*'Информация о ценах'!$B$6*1.02*1.2</f>
        <v>28.779299999999999</v>
      </c>
      <c r="J705" s="285"/>
      <c r="K705" s="286">
        <f t="shared" si="10"/>
        <v>0</v>
      </c>
    </row>
    <row r="706" spans="1:11" s="227" customFormat="1" x14ac:dyDescent="0.35">
      <c r="A706" s="29" t="s">
        <v>4385</v>
      </c>
      <c r="B706" s="299" t="s">
        <v>4386</v>
      </c>
      <c r="C706" s="299" t="s">
        <v>3394</v>
      </c>
      <c r="D706" s="299" t="s">
        <v>4380</v>
      </c>
      <c r="E706" s="299" t="s">
        <v>595</v>
      </c>
      <c r="F706" s="300">
        <v>57</v>
      </c>
      <c r="G706" s="299" t="s">
        <v>1418</v>
      </c>
      <c r="H706" s="300">
        <v>0.56999999999999995</v>
      </c>
      <c r="I706" s="284">
        <f>(H706*'Информация о ценах'!$D$68+EAST_TG_19RUB!H706*'Информация о ценах'!$D$68*'Информация о ценах'!$E$68)*'Информация о ценах'!$B$6*1.02*1.2</f>
        <v>28.779299999999999</v>
      </c>
      <c r="J706" s="285"/>
      <c r="K706" s="286">
        <f t="shared" si="10"/>
        <v>0</v>
      </c>
    </row>
    <row r="707" spans="1:11" s="227" customFormat="1" x14ac:dyDescent="0.35">
      <c r="A707" s="29" t="s">
        <v>4387</v>
      </c>
      <c r="B707" s="299" t="s">
        <v>4388</v>
      </c>
      <c r="C707" s="299" t="s">
        <v>3394</v>
      </c>
      <c r="D707" s="299" t="s">
        <v>4380</v>
      </c>
      <c r="E707" s="299" t="s">
        <v>617</v>
      </c>
      <c r="F707" s="300">
        <v>74</v>
      </c>
      <c r="G707" s="299" t="s">
        <v>367</v>
      </c>
      <c r="H707" s="300">
        <v>0.78</v>
      </c>
      <c r="I707" s="284">
        <f>(H707*'Информация о ценах'!$D$68+EAST_TG_19RUB!H707*'Информация о ценах'!$D$68*'Информация о ценах'!$E$68)*'Информация о ценах'!$B$6*1.02*1.2</f>
        <v>39.382200000000005</v>
      </c>
      <c r="J707" s="285"/>
      <c r="K707" s="286">
        <f t="shared" ref="K707:K770" si="11">J707*I707</f>
        <v>0</v>
      </c>
    </row>
    <row r="708" spans="1:11" s="227" customFormat="1" x14ac:dyDescent="0.35">
      <c r="A708" s="29" t="s">
        <v>4389</v>
      </c>
      <c r="B708" s="299" t="s">
        <v>4390</v>
      </c>
      <c r="C708" s="299" t="s">
        <v>3394</v>
      </c>
      <c r="D708" s="299" t="s">
        <v>4380</v>
      </c>
      <c r="E708" s="299" t="s">
        <v>101</v>
      </c>
      <c r="F708" s="300">
        <v>145</v>
      </c>
      <c r="G708" s="299" t="s">
        <v>238</v>
      </c>
      <c r="H708" s="300">
        <v>0.59</v>
      </c>
      <c r="I708" s="284">
        <f>(H708*'Информация о ценах'!$D$68+EAST_TG_19RUB!H708*'Информация о ценах'!$D$68*'Информация о ценах'!$E$68)*'Информация о ценах'!$B$6*1.02*1.2</f>
        <v>29.789100000000001</v>
      </c>
      <c r="J708" s="285"/>
      <c r="K708" s="286">
        <f t="shared" si="11"/>
        <v>0</v>
      </c>
    </row>
    <row r="709" spans="1:11" s="227" customFormat="1" x14ac:dyDescent="0.35">
      <c r="A709" s="29" t="s">
        <v>4391</v>
      </c>
      <c r="B709" s="299" t="s">
        <v>4392</v>
      </c>
      <c r="C709" s="299" t="s">
        <v>3394</v>
      </c>
      <c r="D709" s="299" t="s">
        <v>4380</v>
      </c>
      <c r="E709" s="299" t="s">
        <v>2795</v>
      </c>
      <c r="F709" s="300">
        <v>181</v>
      </c>
      <c r="G709" s="299" t="s">
        <v>3227</v>
      </c>
      <c r="H709" s="300">
        <v>1.58</v>
      </c>
      <c r="I709" s="284">
        <f>(H709*'Информация о ценах'!$D$68+EAST_TG_19RUB!H709*'Информация о ценах'!$D$68*'Информация о ценах'!$E$68)*'Информация о ценах'!$B$6*1.02*1.2</f>
        <v>79.774200000000008</v>
      </c>
      <c r="J709" s="285"/>
      <c r="K709" s="286">
        <f t="shared" si="11"/>
        <v>0</v>
      </c>
    </row>
    <row r="710" spans="1:11" s="227" customFormat="1" x14ac:dyDescent="0.35">
      <c r="A710" s="29" t="s">
        <v>4393</v>
      </c>
      <c r="B710" s="299" t="s">
        <v>4394</v>
      </c>
      <c r="C710" s="299" t="s">
        <v>3394</v>
      </c>
      <c r="D710" s="299" t="s">
        <v>4380</v>
      </c>
      <c r="E710" s="299" t="s">
        <v>2799</v>
      </c>
      <c r="F710" s="300">
        <v>211</v>
      </c>
      <c r="G710" s="299" t="s">
        <v>3280</v>
      </c>
      <c r="H710" s="300">
        <v>1.3</v>
      </c>
      <c r="I710" s="284">
        <f>(H710*'Информация о ценах'!$D$68+EAST_TG_19RUB!H710*'Информация о ценах'!$D$68*'Информация о ценах'!$E$68)*'Информация о ценах'!$B$6*1.02*1.2</f>
        <v>65.637</v>
      </c>
      <c r="J710" s="285"/>
      <c r="K710" s="286">
        <f t="shared" si="11"/>
        <v>0</v>
      </c>
    </row>
    <row r="711" spans="1:11" s="227" customFormat="1" x14ac:dyDescent="0.35">
      <c r="A711" s="29" t="s">
        <v>4395</v>
      </c>
      <c r="B711" s="299" t="s">
        <v>4396</v>
      </c>
      <c r="C711" s="299" t="s">
        <v>3394</v>
      </c>
      <c r="D711" s="299" t="s">
        <v>4380</v>
      </c>
      <c r="E711" s="299" t="s">
        <v>2207</v>
      </c>
      <c r="F711" s="300">
        <v>331</v>
      </c>
      <c r="G711" s="299" t="s">
        <v>3182</v>
      </c>
      <c r="H711" s="300">
        <v>2.41</v>
      </c>
      <c r="I711" s="284">
        <f>(H711*'Информация о ценах'!$D$68+EAST_TG_19RUB!H711*'Информация о ценах'!$D$68*'Информация о ценах'!$E$68)*'Информация о ценах'!$B$6*1.02*1.2</f>
        <v>121.68090000000001</v>
      </c>
      <c r="J711" s="285"/>
      <c r="K711" s="286">
        <f t="shared" si="11"/>
        <v>0</v>
      </c>
    </row>
    <row r="712" spans="1:11" s="227" customFormat="1" x14ac:dyDescent="0.35">
      <c r="A712" s="29" t="s">
        <v>4397</v>
      </c>
      <c r="B712" s="299" t="s">
        <v>4398</v>
      </c>
      <c r="C712" s="299" t="s">
        <v>3394</v>
      </c>
      <c r="D712" s="299" t="s">
        <v>4380</v>
      </c>
      <c r="E712" s="299" t="s">
        <v>2840</v>
      </c>
      <c r="F712" s="300">
        <v>654</v>
      </c>
      <c r="G712" s="299" t="s">
        <v>2865</v>
      </c>
      <c r="H712" s="300">
        <v>5.04</v>
      </c>
      <c r="I712" s="284">
        <f>(H712*'Информация о ценах'!$D$68+EAST_TG_19RUB!H712*'Информация о ценах'!$D$68*'Информация о ценах'!$E$68)*'Информация о ценах'!$B$6*1.02*1.2</f>
        <v>254.46960000000001</v>
      </c>
      <c r="J712" s="285"/>
      <c r="K712" s="286">
        <f t="shared" si="11"/>
        <v>0</v>
      </c>
    </row>
    <row r="713" spans="1:11" s="227" customFormat="1" x14ac:dyDescent="0.35">
      <c r="A713" s="29" t="s">
        <v>4399</v>
      </c>
      <c r="B713" s="299" t="s">
        <v>4400</v>
      </c>
      <c r="C713" s="299" t="s">
        <v>3394</v>
      </c>
      <c r="D713" s="299" t="s">
        <v>4380</v>
      </c>
      <c r="E713" s="299" t="s">
        <v>2211</v>
      </c>
      <c r="F713" s="300">
        <v>889</v>
      </c>
      <c r="G713" s="299" t="s">
        <v>2796</v>
      </c>
      <c r="H713" s="300">
        <v>6.51</v>
      </c>
      <c r="I713" s="284">
        <f>(H713*'Информация о ценах'!$D$68+EAST_TG_19RUB!H713*'Информация о ценах'!$D$68*'Информация о ценах'!$E$68)*'Информация о ценах'!$B$6*1.02*1.2</f>
        <v>328.68990000000002</v>
      </c>
      <c r="J713" s="285"/>
      <c r="K713" s="286">
        <f t="shared" si="11"/>
        <v>0</v>
      </c>
    </row>
    <row r="714" spans="1:11" s="227" customFormat="1" x14ac:dyDescent="0.35">
      <c r="A714" s="29" t="s">
        <v>4401</v>
      </c>
      <c r="B714" s="299" t="s">
        <v>4402</v>
      </c>
      <c r="C714" s="299" t="s">
        <v>3394</v>
      </c>
      <c r="D714" s="299" t="s">
        <v>4380</v>
      </c>
      <c r="E714" s="299" t="s">
        <v>2214</v>
      </c>
      <c r="F714" s="129">
        <v>1482</v>
      </c>
      <c r="G714" s="299" t="s">
        <v>2870</v>
      </c>
      <c r="H714" s="300">
        <v>11.52</v>
      </c>
      <c r="I714" s="284">
        <f>(H714*'Информация о ценах'!$D$68+EAST_TG_19RUB!H714*'Информация о ценах'!$D$68*'Информация о ценах'!$E$68)*'Информация о ценах'!$B$6*1.02*1.2</f>
        <v>581.64480000000003</v>
      </c>
      <c r="J714" s="285"/>
      <c r="K714" s="286">
        <f t="shared" si="11"/>
        <v>0</v>
      </c>
    </row>
    <row r="715" spans="1:11" s="227" customFormat="1" x14ac:dyDescent="0.35">
      <c r="A715" s="29" t="s">
        <v>4403</v>
      </c>
      <c r="B715" s="299" t="s">
        <v>4404</v>
      </c>
      <c r="C715" s="299" t="s">
        <v>3420</v>
      </c>
      <c r="D715" s="299" t="s">
        <v>4380</v>
      </c>
      <c r="E715" s="299" t="s">
        <v>2783</v>
      </c>
      <c r="F715" s="300">
        <v>29.5</v>
      </c>
      <c r="G715" s="299" t="s">
        <v>1256</v>
      </c>
      <c r="H715" s="300">
        <v>0.85</v>
      </c>
      <c r="I715" s="284">
        <f>(H715*'Информация о ценах'!$D$68+EAST_TG_19RUB!H715*'Информация о ценах'!$D$68*'Информация о ценах'!$E$68)*'Информация о ценах'!$B$6*1.02*1.2</f>
        <v>42.916499999999999</v>
      </c>
      <c r="J715" s="285"/>
      <c r="K715" s="286">
        <f t="shared" si="11"/>
        <v>0</v>
      </c>
    </row>
    <row r="716" spans="1:11" s="227" customFormat="1" x14ac:dyDescent="0.35">
      <c r="A716" s="29" t="s">
        <v>4405</v>
      </c>
      <c r="B716" s="299" t="s">
        <v>4406</v>
      </c>
      <c r="C716" s="299" t="s">
        <v>3420</v>
      </c>
      <c r="D716" s="299" t="s">
        <v>4380</v>
      </c>
      <c r="E716" s="299" t="s">
        <v>2786</v>
      </c>
      <c r="F716" s="300">
        <v>36</v>
      </c>
      <c r="G716" s="299" t="s">
        <v>1192</v>
      </c>
      <c r="H716" s="300">
        <v>0.79</v>
      </c>
      <c r="I716" s="284">
        <f>(H716*'Информация о ценах'!$D$68+EAST_TG_19RUB!H716*'Информация о ценах'!$D$68*'Информация о ценах'!$E$68)*'Информация о ценах'!$B$6*1.02*1.2</f>
        <v>39.887100000000004</v>
      </c>
      <c r="J716" s="285"/>
      <c r="K716" s="286">
        <f t="shared" si="11"/>
        <v>0</v>
      </c>
    </row>
    <row r="717" spans="1:11" s="227" customFormat="1" x14ac:dyDescent="0.35">
      <c r="A717" s="29" t="s">
        <v>4407</v>
      </c>
      <c r="B717" s="299" t="s">
        <v>4408</v>
      </c>
      <c r="C717" s="299" t="s">
        <v>3420</v>
      </c>
      <c r="D717" s="299" t="s">
        <v>4380</v>
      </c>
      <c r="E717" s="299" t="s">
        <v>595</v>
      </c>
      <c r="F717" s="300">
        <v>68</v>
      </c>
      <c r="G717" s="299" t="s">
        <v>226</v>
      </c>
      <c r="H717" s="300">
        <v>0.92</v>
      </c>
      <c r="I717" s="284">
        <f>(H717*'Информация о ценах'!$D$68+EAST_TG_19RUB!H717*'Информация о ценах'!$D$68*'Информация о ценах'!$E$68)*'Информация о ценах'!$B$6*1.02*1.2</f>
        <v>46.450800000000008</v>
      </c>
      <c r="J717" s="285"/>
      <c r="K717" s="286">
        <f t="shared" si="11"/>
        <v>0</v>
      </c>
    </row>
    <row r="718" spans="1:11" s="227" customFormat="1" x14ac:dyDescent="0.35">
      <c r="A718" s="29" t="s">
        <v>4409</v>
      </c>
      <c r="B718" s="299" t="s">
        <v>4410</v>
      </c>
      <c r="C718" s="299" t="s">
        <v>3420</v>
      </c>
      <c r="D718" s="299" t="s">
        <v>4380</v>
      </c>
      <c r="E718" s="299" t="s">
        <v>617</v>
      </c>
      <c r="F718" s="300">
        <v>108</v>
      </c>
      <c r="G718" s="299" t="s">
        <v>208</v>
      </c>
      <c r="H718" s="300">
        <v>1.0900000000000001</v>
      </c>
      <c r="I718" s="284">
        <f>(H718*'Информация о ценах'!$D$68+EAST_TG_19RUB!H718*'Информация о ценах'!$D$68*'Информация о ценах'!$E$68)*'Информация о ценах'!$B$6*1.02*1.2</f>
        <v>55.034100000000016</v>
      </c>
      <c r="J718" s="285"/>
      <c r="K718" s="286">
        <f t="shared" si="11"/>
        <v>0</v>
      </c>
    </row>
    <row r="719" spans="1:11" s="227" customFormat="1" x14ac:dyDescent="0.35">
      <c r="A719" s="29" t="s">
        <v>4411</v>
      </c>
      <c r="B719" s="299" t="s">
        <v>4412</v>
      </c>
      <c r="C719" s="299" t="s">
        <v>3420</v>
      </c>
      <c r="D719" s="299" t="s">
        <v>4380</v>
      </c>
      <c r="E719" s="299" t="s">
        <v>101</v>
      </c>
      <c r="F719" s="300">
        <v>152</v>
      </c>
      <c r="G719" s="299" t="s">
        <v>104</v>
      </c>
      <c r="H719" s="300">
        <v>1.26</v>
      </c>
      <c r="I719" s="284">
        <f>(H719*'Информация о ценах'!$D$68+EAST_TG_19RUB!H719*'Информация о ценах'!$D$68*'Информация о ценах'!$E$68)*'Информация о ценах'!$B$6*1.02*1.2</f>
        <v>63.617400000000004</v>
      </c>
      <c r="J719" s="285"/>
      <c r="K719" s="286">
        <f t="shared" si="11"/>
        <v>0</v>
      </c>
    </row>
    <row r="720" spans="1:11" s="227" customFormat="1" x14ac:dyDescent="0.35">
      <c r="A720" s="29" t="s">
        <v>4413</v>
      </c>
      <c r="B720" s="299" t="s">
        <v>4414</v>
      </c>
      <c r="C720" s="299" t="s">
        <v>3420</v>
      </c>
      <c r="D720" s="299" t="s">
        <v>4380</v>
      </c>
      <c r="E720" s="299" t="s">
        <v>2795</v>
      </c>
      <c r="F720" s="300">
        <v>189</v>
      </c>
      <c r="G720" s="299" t="s">
        <v>3431</v>
      </c>
      <c r="H720" s="300">
        <v>1.35</v>
      </c>
      <c r="I720" s="284">
        <f>(H720*'Информация о ценах'!$D$68+EAST_TG_19RUB!H720*'Информация о ценах'!$D$68*'Информация о ценах'!$E$68)*'Информация о ценах'!$B$6*1.02*1.2</f>
        <v>68.161500000000018</v>
      </c>
      <c r="J720" s="285"/>
      <c r="K720" s="286">
        <f t="shared" si="11"/>
        <v>0</v>
      </c>
    </row>
    <row r="721" spans="1:11" s="227" customFormat="1" x14ac:dyDescent="0.35">
      <c r="A721" s="29" t="s">
        <v>4415</v>
      </c>
      <c r="B721" s="299" t="s">
        <v>4416</v>
      </c>
      <c r="C721" s="299" t="s">
        <v>3420</v>
      </c>
      <c r="D721" s="299" t="s">
        <v>4380</v>
      </c>
      <c r="E721" s="299" t="s">
        <v>2799</v>
      </c>
      <c r="F721" s="300">
        <v>254</v>
      </c>
      <c r="G721" s="299" t="s">
        <v>2742</v>
      </c>
      <c r="H721" s="300">
        <v>1.67</v>
      </c>
      <c r="I721" s="284">
        <f>(H721*'Информация о ценах'!$D$68+EAST_TG_19RUB!H721*'Информация о ценах'!$D$68*'Информация о ценах'!$E$68)*'Информация о ценах'!$B$6*1.02*1.2</f>
        <v>84.318300000000008</v>
      </c>
      <c r="J721" s="285"/>
      <c r="K721" s="286">
        <f t="shared" si="11"/>
        <v>0</v>
      </c>
    </row>
    <row r="722" spans="1:11" s="227" customFormat="1" x14ac:dyDescent="0.35">
      <c r="A722" s="29" t="s">
        <v>4417</v>
      </c>
      <c r="B722" s="299" t="s">
        <v>4418</v>
      </c>
      <c r="C722" s="299" t="s">
        <v>3420</v>
      </c>
      <c r="D722" s="299" t="s">
        <v>4380</v>
      </c>
      <c r="E722" s="299" t="s">
        <v>2207</v>
      </c>
      <c r="F722" s="300">
        <v>324</v>
      </c>
      <c r="G722" s="299" t="s">
        <v>3015</v>
      </c>
      <c r="H722" s="300">
        <v>4.4800000000000004</v>
      </c>
      <c r="I722" s="284">
        <f>(H722*'Информация о ценах'!$D$68+EAST_TG_19RUB!H722*'Информация о ценах'!$D$68*'Информация о ценах'!$E$68)*'Информация о ценах'!$B$6*1.02*1.2</f>
        <v>226.19520000000003</v>
      </c>
      <c r="J722" s="285"/>
      <c r="K722" s="286">
        <f t="shared" si="11"/>
        <v>0</v>
      </c>
    </row>
    <row r="723" spans="1:11" s="227" customFormat="1" x14ac:dyDescent="0.35">
      <c r="A723" s="29" t="s">
        <v>4419</v>
      </c>
      <c r="B723" s="299" t="s">
        <v>4420</v>
      </c>
      <c r="C723" s="299" t="s">
        <v>3420</v>
      </c>
      <c r="D723" s="299" t="s">
        <v>4380</v>
      </c>
      <c r="E723" s="299" t="s">
        <v>2840</v>
      </c>
      <c r="F723" s="300">
        <v>677</v>
      </c>
      <c r="G723" s="299" t="s">
        <v>2813</v>
      </c>
      <c r="H723" s="300">
        <v>5.6</v>
      </c>
      <c r="I723" s="284">
        <f>(H723*'Информация о ценах'!$D$68+EAST_TG_19RUB!H723*'Информация о ценах'!$D$68*'Информация о ценах'!$E$68)*'Информация о ценах'!$B$6*1.02*1.2</f>
        <v>282.74399999999997</v>
      </c>
      <c r="J723" s="285"/>
      <c r="K723" s="286">
        <f t="shared" si="11"/>
        <v>0</v>
      </c>
    </row>
    <row r="724" spans="1:11" s="227" customFormat="1" x14ac:dyDescent="0.35">
      <c r="A724" s="29" t="s">
        <v>4421</v>
      </c>
      <c r="B724" s="299" t="s">
        <v>4422</v>
      </c>
      <c r="C724" s="299" t="s">
        <v>3420</v>
      </c>
      <c r="D724" s="299" t="s">
        <v>4380</v>
      </c>
      <c r="E724" s="299" t="s">
        <v>2211</v>
      </c>
      <c r="F724" s="300">
        <v>844</v>
      </c>
      <c r="G724" s="299" t="s">
        <v>3440</v>
      </c>
      <c r="H724" s="300">
        <v>8.9</v>
      </c>
      <c r="I724" s="284">
        <f>(H724*'Информация о ценах'!$D$68+EAST_TG_19RUB!H724*'Информация о ценах'!$D$68*'Информация о ценах'!$E$68)*'Информация о ценах'!$B$6*1.02*1.2</f>
        <v>449.3610000000001</v>
      </c>
      <c r="J724" s="285"/>
      <c r="K724" s="286">
        <f t="shared" si="11"/>
        <v>0</v>
      </c>
    </row>
    <row r="725" spans="1:11" s="227" customFormat="1" x14ac:dyDescent="0.35">
      <c r="A725" s="29" t="s">
        <v>4423</v>
      </c>
      <c r="B725" s="299" t="s">
        <v>4424</v>
      </c>
      <c r="C725" s="299" t="s">
        <v>3420</v>
      </c>
      <c r="D725" s="299" t="s">
        <v>4380</v>
      </c>
      <c r="E725" s="299" t="s">
        <v>2214</v>
      </c>
      <c r="F725" s="129">
        <v>1815</v>
      </c>
      <c r="G725" s="299" t="s">
        <v>3443</v>
      </c>
      <c r="H725" s="300">
        <v>13.23</v>
      </c>
      <c r="I725" s="284">
        <f>(H725*'Информация о ценах'!$D$68+EAST_TG_19RUB!H725*'Информация о ценах'!$D$68*'Информация о ценах'!$E$68)*'Информация о ценах'!$B$6*1.02*1.2</f>
        <v>667.98270000000014</v>
      </c>
      <c r="J725" s="285"/>
      <c r="K725" s="286">
        <f t="shared" si="11"/>
        <v>0</v>
      </c>
    </row>
    <row r="726" spans="1:11" s="227" customFormat="1" x14ac:dyDescent="0.35">
      <c r="A726" s="29" t="s">
        <v>4425</v>
      </c>
      <c r="B726" s="299" t="s">
        <v>4426</v>
      </c>
      <c r="C726" s="299" t="s">
        <v>3446</v>
      </c>
      <c r="D726" s="299" t="s">
        <v>4427</v>
      </c>
      <c r="E726" s="299" t="s">
        <v>2786</v>
      </c>
      <c r="F726" s="300">
        <v>28</v>
      </c>
      <c r="G726" s="299" t="s">
        <v>1254</v>
      </c>
      <c r="H726" s="300">
        <v>0.59</v>
      </c>
      <c r="I726" s="284">
        <f>(H726*'Информация о ценах'!$D$68+EAST_TG_19RUB!H726*'Информация о ценах'!$D$68*'Информация о ценах'!$E$68)*'Информация о ценах'!$B$6*1.02*1.2</f>
        <v>29.789100000000001</v>
      </c>
      <c r="J726" s="285"/>
      <c r="K726" s="286">
        <f t="shared" si="11"/>
        <v>0</v>
      </c>
    </row>
    <row r="727" spans="1:11" s="227" customFormat="1" x14ac:dyDescent="0.35">
      <c r="A727" s="29" t="s">
        <v>4428</v>
      </c>
      <c r="B727" s="299" t="s">
        <v>4429</v>
      </c>
      <c r="C727" s="299" t="s">
        <v>3446</v>
      </c>
      <c r="D727" s="299" t="s">
        <v>4427</v>
      </c>
      <c r="E727" s="299" t="s">
        <v>595</v>
      </c>
      <c r="F727" s="300">
        <v>40</v>
      </c>
      <c r="G727" s="299" t="s">
        <v>3448</v>
      </c>
      <c r="H727" s="300">
        <v>0.54</v>
      </c>
      <c r="I727" s="284">
        <f>(H727*'Информация о ценах'!$D$68+EAST_TG_19RUB!H727*'Информация о ценах'!$D$68*'Информация о ценах'!$E$68)*'Информация о ценах'!$B$6*1.02*1.2</f>
        <v>27.264600000000002</v>
      </c>
      <c r="J727" s="285"/>
      <c r="K727" s="286">
        <f t="shared" si="11"/>
        <v>0</v>
      </c>
    </row>
    <row r="728" spans="1:11" s="227" customFormat="1" x14ac:dyDescent="0.35">
      <c r="A728" s="29" t="s">
        <v>4430</v>
      </c>
      <c r="B728" s="299" t="s">
        <v>4431</v>
      </c>
      <c r="C728" s="299" t="s">
        <v>3446</v>
      </c>
      <c r="D728" s="299" t="s">
        <v>4427</v>
      </c>
      <c r="E728" s="299" t="s">
        <v>617</v>
      </c>
      <c r="F728" s="300">
        <v>50</v>
      </c>
      <c r="G728" s="299" t="s">
        <v>226</v>
      </c>
      <c r="H728" s="300">
        <v>0.64</v>
      </c>
      <c r="I728" s="284">
        <f>(H728*'Информация о ценах'!$D$68+EAST_TG_19RUB!H728*'Информация о ценах'!$D$68*'Информация о ценах'!$E$68)*'Информация о ценах'!$B$6*1.02*1.2</f>
        <v>32.313600000000001</v>
      </c>
      <c r="J728" s="285"/>
      <c r="K728" s="286">
        <f t="shared" si="11"/>
        <v>0</v>
      </c>
    </row>
    <row r="729" spans="1:11" s="227" customFormat="1" x14ac:dyDescent="0.35">
      <c r="A729" s="29" t="s">
        <v>4432</v>
      </c>
      <c r="B729" s="299" t="s">
        <v>4433</v>
      </c>
      <c r="C729" s="299" t="s">
        <v>3446</v>
      </c>
      <c r="D729" s="299" t="s">
        <v>4427</v>
      </c>
      <c r="E729" s="299" t="s">
        <v>101</v>
      </c>
      <c r="F729" s="300">
        <v>100</v>
      </c>
      <c r="G729" s="299" t="s">
        <v>208</v>
      </c>
      <c r="H729" s="300">
        <v>0.91</v>
      </c>
      <c r="I729" s="284">
        <f>(H729*'Информация о ценах'!$D$68+EAST_TG_19RUB!H729*'Информация о ценах'!$D$68*'Информация о ценах'!$E$68)*'Информация о ценах'!$B$6*1.02*1.2</f>
        <v>45.945900000000002</v>
      </c>
      <c r="J729" s="285"/>
      <c r="K729" s="286">
        <f t="shared" si="11"/>
        <v>0</v>
      </c>
    </row>
    <row r="730" spans="1:11" s="227" customFormat="1" x14ac:dyDescent="0.35">
      <c r="A730" s="29" t="s">
        <v>4434</v>
      </c>
      <c r="B730" s="299" t="s">
        <v>4435</v>
      </c>
      <c r="C730" s="299" t="s">
        <v>3446</v>
      </c>
      <c r="D730" s="299" t="s">
        <v>4427</v>
      </c>
      <c r="E730" s="299" t="s">
        <v>2795</v>
      </c>
      <c r="F730" s="300">
        <v>126</v>
      </c>
      <c r="G730" s="299" t="s">
        <v>3455</v>
      </c>
      <c r="H730" s="300">
        <v>1.02</v>
      </c>
      <c r="I730" s="284">
        <f>(H730*'Информация о ценах'!$D$68+EAST_TG_19RUB!H730*'Информация о ценах'!$D$68*'Информация о ценах'!$E$68)*'Информация о ценах'!$B$6*1.02*1.2</f>
        <v>51.499800000000008</v>
      </c>
      <c r="J730" s="285"/>
      <c r="K730" s="286">
        <f t="shared" si="11"/>
        <v>0</v>
      </c>
    </row>
    <row r="731" spans="1:11" s="227" customFormat="1" x14ac:dyDescent="0.35">
      <c r="A731" s="29" t="s">
        <v>4436</v>
      </c>
      <c r="B731" s="299" t="s">
        <v>4437</v>
      </c>
      <c r="C731" s="299" t="s">
        <v>3446</v>
      </c>
      <c r="D731" s="299" t="s">
        <v>4427</v>
      </c>
      <c r="E731" s="299" t="s">
        <v>2799</v>
      </c>
      <c r="F731" s="300">
        <v>160</v>
      </c>
      <c r="G731" s="299" t="s">
        <v>3458</v>
      </c>
      <c r="H731" s="300">
        <v>1.1299999999999999</v>
      </c>
      <c r="I731" s="284">
        <f>(H731*'Информация о ценах'!$D$68+EAST_TG_19RUB!H731*'Информация о ценах'!$D$68*'Информация о ценах'!$E$68)*'Информация о ценах'!$B$6*1.02*1.2</f>
        <v>57.053699999999999</v>
      </c>
      <c r="J731" s="285"/>
      <c r="K731" s="286">
        <f t="shared" si="11"/>
        <v>0</v>
      </c>
    </row>
    <row r="732" spans="1:11" s="227" customFormat="1" x14ac:dyDescent="0.35">
      <c r="A732" s="29" t="s">
        <v>4438</v>
      </c>
      <c r="B732" s="299" t="s">
        <v>4439</v>
      </c>
      <c r="C732" s="299" t="s">
        <v>3446</v>
      </c>
      <c r="D732" s="299" t="s">
        <v>4427</v>
      </c>
      <c r="E732" s="299" t="s">
        <v>2207</v>
      </c>
      <c r="F732" s="300">
        <v>280</v>
      </c>
      <c r="G732" s="299" t="s">
        <v>3280</v>
      </c>
      <c r="H732" s="300">
        <v>2.33</v>
      </c>
      <c r="I732" s="284">
        <f>(H732*'Информация о ценах'!$D$68+EAST_TG_19RUB!H732*'Информация о ценах'!$D$68*'Информация о ценах'!$E$68)*'Информация о ценах'!$B$6*1.02*1.2</f>
        <v>117.64170000000001</v>
      </c>
      <c r="J732" s="285"/>
      <c r="K732" s="286">
        <f t="shared" si="11"/>
        <v>0</v>
      </c>
    </row>
    <row r="733" spans="1:11" s="227" customFormat="1" x14ac:dyDescent="0.35">
      <c r="A733" s="29" t="s">
        <v>4440</v>
      </c>
      <c r="B733" s="299" t="s">
        <v>4441</v>
      </c>
      <c r="C733" s="299" t="s">
        <v>3446</v>
      </c>
      <c r="D733" s="299" t="s">
        <v>4427</v>
      </c>
      <c r="E733" s="299" t="s">
        <v>2840</v>
      </c>
      <c r="F733" s="300">
        <v>460</v>
      </c>
      <c r="G733" s="299" t="s">
        <v>2759</v>
      </c>
      <c r="H733" s="300">
        <v>5.5</v>
      </c>
      <c r="I733" s="284">
        <f>(H733*'Информация о ценах'!$D$68+EAST_TG_19RUB!H733*'Информация о ценах'!$D$68*'Информация о ценах'!$E$68)*'Информация о ценах'!$B$6*1.02*1.2</f>
        <v>277.69499999999999</v>
      </c>
      <c r="J733" s="285"/>
      <c r="K733" s="286">
        <f t="shared" si="11"/>
        <v>0</v>
      </c>
    </row>
    <row r="734" spans="1:11" s="227" customFormat="1" x14ac:dyDescent="0.35">
      <c r="A734" s="29" t="s">
        <v>4442</v>
      </c>
      <c r="B734" s="299" t="s">
        <v>4443</v>
      </c>
      <c r="C734" s="299" t="s">
        <v>3446</v>
      </c>
      <c r="D734" s="299" t="s">
        <v>4427</v>
      </c>
      <c r="E734" s="299" t="s">
        <v>2211</v>
      </c>
      <c r="F734" s="300">
        <v>614</v>
      </c>
      <c r="G734" s="299" t="s">
        <v>2865</v>
      </c>
      <c r="H734" s="300">
        <v>6.1</v>
      </c>
      <c r="I734" s="284">
        <f>(H734*'Информация о ценах'!$D$68+EAST_TG_19RUB!H734*'Информация о ценах'!$D$68*'Информация о ценах'!$E$68)*'Информация о ценах'!$B$6*1.02*1.2</f>
        <v>307.98900000000003</v>
      </c>
      <c r="J734" s="285"/>
      <c r="K734" s="286">
        <f t="shared" si="11"/>
        <v>0</v>
      </c>
    </row>
    <row r="735" spans="1:11" s="227" customFormat="1" x14ac:dyDescent="0.35">
      <c r="A735" s="29" t="s">
        <v>4444</v>
      </c>
      <c r="B735" s="299" t="s">
        <v>4445</v>
      </c>
      <c r="C735" s="299" t="s">
        <v>3465</v>
      </c>
      <c r="D735" s="299" t="s">
        <v>16576</v>
      </c>
      <c r="E735" s="299" t="s">
        <v>595</v>
      </c>
      <c r="F735" s="300">
        <v>159</v>
      </c>
      <c r="G735" s="299" t="s">
        <v>197</v>
      </c>
      <c r="H735" s="300">
        <v>2</v>
      </c>
      <c r="I735" s="284">
        <f>(H735*'Информация о ценах'!$D$68+EAST_TG_19RUB!H735*'Информация о ценах'!$D$68*'Информация о ценах'!$E$68)*'Информация о ценах'!$B$6*1.02*1.2</f>
        <v>100.98</v>
      </c>
      <c r="J735" s="285"/>
      <c r="K735" s="286">
        <f t="shared" si="11"/>
        <v>0</v>
      </c>
    </row>
    <row r="736" spans="1:11" s="227" customFormat="1" x14ac:dyDescent="0.35">
      <c r="A736" s="29" t="s">
        <v>4446</v>
      </c>
      <c r="B736" s="299" t="s">
        <v>4447</v>
      </c>
      <c r="C736" s="299" t="s">
        <v>3465</v>
      </c>
      <c r="D736" s="299" t="s">
        <v>16576</v>
      </c>
      <c r="E736" s="299" t="s">
        <v>617</v>
      </c>
      <c r="F736" s="300">
        <v>288</v>
      </c>
      <c r="G736" s="299" t="s">
        <v>148</v>
      </c>
      <c r="H736" s="300">
        <v>2.35</v>
      </c>
      <c r="I736" s="284">
        <f>(H736*'Информация о ценах'!$D$68+EAST_TG_19RUB!H736*'Информация о ценах'!$D$68*'Информация о ценах'!$E$68)*'Информация о ценах'!$B$6*1.02*1.2</f>
        <v>118.65150000000001</v>
      </c>
      <c r="J736" s="285"/>
      <c r="K736" s="286">
        <f t="shared" si="11"/>
        <v>0</v>
      </c>
    </row>
    <row r="737" spans="1:11" s="227" customFormat="1" x14ac:dyDescent="0.35">
      <c r="A737" s="29" t="s">
        <v>4448</v>
      </c>
      <c r="B737" s="299" t="s">
        <v>4449</v>
      </c>
      <c r="C737" s="299" t="s">
        <v>3465</v>
      </c>
      <c r="D737" s="299" t="s">
        <v>16576</v>
      </c>
      <c r="E737" s="299" t="s">
        <v>101</v>
      </c>
      <c r="F737" s="300">
        <v>346</v>
      </c>
      <c r="G737" s="299" t="s">
        <v>170</v>
      </c>
      <c r="H737" s="300">
        <v>2.91</v>
      </c>
      <c r="I737" s="284">
        <f>(H737*'Информация о ценах'!$D$68+EAST_TG_19RUB!H737*'Информация о ценах'!$D$68*'Информация о ценах'!$E$68)*'Информация о ценах'!$B$6*1.02*1.2</f>
        <v>146.92590000000001</v>
      </c>
      <c r="J737" s="285"/>
      <c r="K737" s="286">
        <f t="shared" si="11"/>
        <v>0</v>
      </c>
    </row>
    <row r="738" spans="1:11" s="227" customFormat="1" x14ac:dyDescent="0.35">
      <c r="A738" s="29" t="s">
        <v>4450</v>
      </c>
      <c r="B738" s="299" t="s">
        <v>4451</v>
      </c>
      <c r="C738" s="299" t="s">
        <v>3465</v>
      </c>
      <c r="D738" s="299" t="s">
        <v>16576</v>
      </c>
      <c r="E738" s="299" t="s">
        <v>2795</v>
      </c>
      <c r="F738" s="300">
        <v>566</v>
      </c>
      <c r="G738" s="299" t="s">
        <v>2813</v>
      </c>
      <c r="H738" s="300">
        <v>4.7300000000000004</v>
      </c>
      <c r="I738" s="284">
        <f>(H738*'Информация о ценах'!$D$68+EAST_TG_19RUB!H738*'Информация о ценах'!$D$68*'Информация о ценах'!$E$68)*'Информация о ценах'!$B$6*1.02*1.2</f>
        <v>238.81770000000006</v>
      </c>
      <c r="J738" s="285"/>
      <c r="K738" s="286">
        <f t="shared" si="11"/>
        <v>0</v>
      </c>
    </row>
    <row r="739" spans="1:11" s="227" customFormat="1" x14ac:dyDescent="0.35">
      <c r="A739" s="29" t="s">
        <v>4452</v>
      </c>
      <c r="B739" s="299" t="s">
        <v>4453</v>
      </c>
      <c r="C739" s="299" t="s">
        <v>3465</v>
      </c>
      <c r="D739" s="299" t="s">
        <v>16576</v>
      </c>
      <c r="E739" s="299" t="s">
        <v>2799</v>
      </c>
      <c r="F739" s="300">
        <v>672</v>
      </c>
      <c r="G739" s="299" t="s">
        <v>2816</v>
      </c>
      <c r="H739" s="300">
        <v>6.79</v>
      </c>
      <c r="I739" s="284">
        <f>(H739*'Информация о ценах'!$D$68+EAST_TG_19RUB!H739*'Информация о ценах'!$D$68*'Информация о ценах'!$E$68)*'Информация о ценах'!$B$6*1.02*1.2</f>
        <v>342.82710000000003</v>
      </c>
      <c r="J739" s="285"/>
      <c r="K739" s="286">
        <f t="shared" si="11"/>
        <v>0</v>
      </c>
    </row>
    <row r="740" spans="1:11" s="227" customFormat="1" x14ac:dyDescent="0.35">
      <c r="A740" s="29" t="s">
        <v>4454</v>
      </c>
      <c r="B740" s="299" t="s">
        <v>4455</v>
      </c>
      <c r="C740" s="299" t="s">
        <v>3465</v>
      </c>
      <c r="D740" s="299" t="s">
        <v>16576</v>
      </c>
      <c r="E740" s="299" t="s">
        <v>2207</v>
      </c>
      <c r="F740" s="129">
        <v>1385</v>
      </c>
      <c r="G740" s="299" t="s">
        <v>2870</v>
      </c>
      <c r="H740" s="300">
        <v>9.66</v>
      </c>
      <c r="I740" s="284">
        <f>(H740*'Информация о ценах'!$D$68+EAST_TG_19RUB!H740*'Информация о ценах'!$D$68*'Информация о ценах'!$E$68)*'Информация о ценах'!$B$6*1.02*1.2</f>
        <v>487.73339999999996</v>
      </c>
      <c r="J740" s="285"/>
      <c r="K740" s="286">
        <f t="shared" si="11"/>
        <v>0</v>
      </c>
    </row>
    <row r="741" spans="1:11" s="227" customFormat="1" x14ac:dyDescent="0.35">
      <c r="A741" s="29" t="s">
        <v>4456</v>
      </c>
      <c r="B741" s="299" t="s">
        <v>4457</v>
      </c>
      <c r="C741" s="299" t="s">
        <v>3465</v>
      </c>
      <c r="D741" s="299" t="s">
        <v>16576</v>
      </c>
      <c r="E741" s="299" t="s">
        <v>2840</v>
      </c>
      <c r="F741" s="129">
        <v>1816</v>
      </c>
      <c r="G741" s="299" t="s">
        <v>2819</v>
      </c>
      <c r="H741" s="300">
        <v>21.8</v>
      </c>
      <c r="I741" s="284">
        <f>(H741*'Информация о ценах'!$D$68+EAST_TG_19RUB!H741*'Информация о ценах'!$D$68*'Информация о ценах'!$E$68)*'Информация о ценах'!$B$6*1.02*1.2</f>
        <v>1100.682</v>
      </c>
      <c r="J741" s="285"/>
      <c r="K741" s="286">
        <f t="shared" si="11"/>
        <v>0</v>
      </c>
    </row>
    <row r="742" spans="1:11" s="227" customFormat="1" x14ac:dyDescent="0.35">
      <c r="A742" s="29" t="s">
        <v>4458</v>
      </c>
      <c r="B742" s="299" t="s">
        <v>4459</v>
      </c>
      <c r="C742" s="299" t="s">
        <v>3465</v>
      </c>
      <c r="D742" s="299" t="s">
        <v>16576</v>
      </c>
      <c r="E742" s="299" t="s">
        <v>2211</v>
      </c>
      <c r="F742" s="129">
        <v>2570</v>
      </c>
      <c r="G742" s="299" t="s">
        <v>2900</v>
      </c>
      <c r="H742" s="300">
        <v>47.07</v>
      </c>
      <c r="I742" s="284">
        <f>(H742*'Информация о ценах'!$D$68+EAST_TG_19RUB!H742*'Информация о ценах'!$D$68*'Информация о ценах'!$E$68)*'Информация о ценах'!$B$6*1.02*1.2</f>
        <v>2376.5643</v>
      </c>
      <c r="J742" s="285"/>
      <c r="K742" s="286">
        <f t="shared" si="11"/>
        <v>0</v>
      </c>
    </row>
    <row r="743" spans="1:11" s="227" customFormat="1" x14ac:dyDescent="0.35">
      <c r="A743" s="29" t="s">
        <v>4460</v>
      </c>
      <c r="B743" s="299" t="s">
        <v>4461</v>
      </c>
      <c r="C743" s="299" t="s">
        <v>3478</v>
      </c>
      <c r="D743" s="299" t="s">
        <v>16577</v>
      </c>
      <c r="E743" s="299" t="s">
        <v>595</v>
      </c>
      <c r="F743" s="300">
        <v>195</v>
      </c>
      <c r="G743" s="299" t="s">
        <v>197</v>
      </c>
      <c r="H743" s="300">
        <v>2.36</v>
      </c>
      <c r="I743" s="284">
        <f>(H743*'Информация о ценах'!$D$68+EAST_TG_19RUB!H743*'Информация о ценах'!$D$68*'Информация о ценах'!$E$68)*'Информация о ценах'!$B$6*1.02*1.2</f>
        <v>119.1564</v>
      </c>
      <c r="J743" s="285"/>
      <c r="K743" s="286">
        <f t="shared" si="11"/>
        <v>0</v>
      </c>
    </row>
    <row r="744" spans="1:11" s="227" customFormat="1" x14ac:dyDescent="0.35">
      <c r="A744" s="29" t="s">
        <v>4462</v>
      </c>
      <c r="B744" s="299" t="s">
        <v>4463</v>
      </c>
      <c r="C744" s="299" t="s">
        <v>3478</v>
      </c>
      <c r="D744" s="299" t="s">
        <v>16577</v>
      </c>
      <c r="E744" s="299" t="s">
        <v>617</v>
      </c>
      <c r="F744" s="300">
        <v>336</v>
      </c>
      <c r="G744" s="299" t="s">
        <v>136</v>
      </c>
      <c r="H744" s="300">
        <v>3.16</v>
      </c>
      <c r="I744" s="284">
        <f>(H744*'Информация о ценах'!$D$68+EAST_TG_19RUB!H744*'Информация о ценах'!$D$68*'Информация о ценах'!$E$68)*'Информация о ценах'!$B$6*1.02*1.2</f>
        <v>159.54840000000002</v>
      </c>
      <c r="J744" s="285"/>
      <c r="K744" s="286">
        <f t="shared" si="11"/>
        <v>0</v>
      </c>
    </row>
    <row r="745" spans="1:11" s="227" customFormat="1" x14ac:dyDescent="0.35">
      <c r="A745" s="29" t="s">
        <v>4464</v>
      </c>
      <c r="B745" s="299" t="s">
        <v>4465</v>
      </c>
      <c r="C745" s="299" t="s">
        <v>3478</v>
      </c>
      <c r="D745" s="299" t="s">
        <v>16577</v>
      </c>
      <c r="E745" s="299" t="s">
        <v>101</v>
      </c>
      <c r="F745" s="300">
        <v>456</v>
      </c>
      <c r="G745" s="299" t="s">
        <v>180</v>
      </c>
      <c r="H745" s="300">
        <v>3.29</v>
      </c>
      <c r="I745" s="284">
        <f>(H745*'Информация о ценах'!$D$68+EAST_TG_19RUB!H745*'Информация о ценах'!$D$68*'Информация о ценах'!$E$68)*'Информация о ценах'!$B$6*1.02*1.2</f>
        <v>166.1121</v>
      </c>
      <c r="J745" s="285"/>
      <c r="K745" s="286">
        <f t="shared" si="11"/>
        <v>0</v>
      </c>
    </row>
    <row r="746" spans="1:11" s="227" customFormat="1" x14ac:dyDescent="0.35">
      <c r="A746" s="29" t="s">
        <v>4466</v>
      </c>
      <c r="B746" s="299" t="s">
        <v>4467</v>
      </c>
      <c r="C746" s="299" t="s">
        <v>3478</v>
      </c>
      <c r="D746" s="299" t="s">
        <v>16577</v>
      </c>
      <c r="E746" s="299" t="s">
        <v>2795</v>
      </c>
      <c r="F746" s="300">
        <v>683</v>
      </c>
      <c r="G746" s="299" t="s">
        <v>2816</v>
      </c>
      <c r="H746" s="300">
        <v>5.64</v>
      </c>
      <c r="I746" s="284">
        <f>(H746*'Информация о ценах'!$D$68+EAST_TG_19RUB!H746*'Информация о ценах'!$D$68*'Информация о ценах'!$E$68)*'Информация о ценах'!$B$6*1.02*1.2</f>
        <v>284.76359999999994</v>
      </c>
      <c r="J746" s="285"/>
      <c r="K746" s="286">
        <f t="shared" si="11"/>
        <v>0</v>
      </c>
    </row>
    <row r="747" spans="1:11" s="227" customFormat="1" x14ac:dyDescent="0.35">
      <c r="A747" s="29" t="s">
        <v>4468</v>
      </c>
      <c r="B747" s="299" t="s">
        <v>4469</v>
      </c>
      <c r="C747" s="299" t="s">
        <v>3478</v>
      </c>
      <c r="D747" s="299" t="s">
        <v>16577</v>
      </c>
      <c r="E747" s="299" t="s">
        <v>2799</v>
      </c>
      <c r="F747" s="300">
        <v>844</v>
      </c>
      <c r="G747" s="299" t="s">
        <v>2796</v>
      </c>
      <c r="H747" s="300">
        <v>6.83</v>
      </c>
      <c r="I747" s="284">
        <f>(H747*'Информация о ценах'!$D$68+EAST_TG_19RUB!H747*'Информация о ценах'!$D$68*'Информация о ценах'!$E$68)*'Информация о ценах'!$B$6*1.02*1.2</f>
        <v>344.8467</v>
      </c>
      <c r="J747" s="285"/>
      <c r="K747" s="286">
        <f t="shared" si="11"/>
        <v>0</v>
      </c>
    </row>
    <row r="748" spans="1:11" s="227" customFormat="1" x14ac:dyDescent="0.35">
      <c r="A748" s="29" t="s">
        <v>4470</v>
      </c>
      <c r="B748" s="299" t="s">
        <v>4471</v>
      </c>
      <c r="C748" s="299" t="s">
        <v>3478</v>
      </c>
      <c r="D748" s="299" t="s">
        <v>16577</v>
      </c>
      <c r="E748" s="299" t="s">
        <v>2207</v>
      </c>
      <c r="F748" s="129">
        <v>1420</v>
      </c>
      <c r="G748" s="299" t="s">
        <v>2970</v>
      </c>
      <c r="H748" s="300">
        <v>10.7</v>
      </c>
      <c r="I748" s="284">
        <f>(H748*'Информация о ценах'!$D$68+EAST_TG_19RUB!H748*'Информация о ценах'!$D$68*'Информация о ценах'!$E$68)*'Информация о ценах'!$B$6*1.02*1.2</f>
        <v>540.24299999999994</v>
      </c>
      <c r="J748" s="285"/>
      <c r="K748" s="286">
        <f t="shared" si="11"/>
        <v>0</v>
      </c>
    </row>
    <row r="749" spans="1:11" s="227" customFormat="1" x14ac:dyDescent="0.35">
      <c r="A749" s="29" t="s">
        <v>4472</v>
      </c>
      <c r="B749" s="299" t="s">
        <v>4473</v>
      </c>
      <c r="C749" s="299" t="s">
        <v>3478</v>
      </c>
      <c r="D749" s="299" t="s">
        <v>16577</v>
      </c>
      <c r="E749" s="299" t="s">
        <v>2840</v>
      </c>
      <c r="F749" s="129">
        <v>2135</v>
      </c>
      <c r="G749" s="299" t="s">
        <v>2837</v>
      </c>
      <c r="H749" s="300">
        <v>24.53</v>
      </c>
      <c r="I749" s="284">
        <f>(H749*'Информация о ценах'!$D$68+EAST_TG_19RUB!H749*'Информация о ценах'!$D$68*'Информация о ценах'!$E$68)*'Информация о ценах'!$B$6*1.02*1.2</f>
        <v>1238.5197000000003</v>
      </c>
      <c r="J749" s="285"/>
      <c r="K749" s="286">
        <f t="shared" si="11"/>
        <v>0</v>
      </c>
    </row>
    <row r="750" spans="1:11" s="227" customFormat="1" x14ac:dyDescent="0.35">
      <c r="A750" s="29" t="s">
        <v>4474</v>
      </c>
      <c r="B750" s="299" t="s">
        <v>4475</v>
      </c>
      <c r="C750" s="299" t="s">
        <v>3478</v>
      </c>
      <c r="D750" s="299" t="s">
        <v>16577</v>
      </c>
      <c r="E750" s="299" t="s">
        <v>2211</v>
      </c>
      <c r="F750" s="129">
        <v>3200</v>
      </c>
      <c r="G750" s="299" t="s">
        <v>2841</v>
      </c>
      <c r="H750" s="300">
        <v>52.71</v>
      </c>
      <c r="I750" s="284">
        <f>(H750*'Информация о ценах'!$D$68+EAST_TG_19RUB!H750*'Информация о ценах'!$D$68*'Информация о ценах'!$E$68)*'Информация о ценах'!$B$6*1.02*1.2</f>
        <v>2661.3279000000002</v>
      </c>
      <c r="J750" s="285"/>
      <c r="K750" s="286">
        <f t="shared" si="11"/>
        <v>0</v>
      </c>
    </row>
    <row r="751" spans="1:11" s="227" customFormat="1" x14ac:dyDescent="0.35">
      <c r="A751" s="29" t="s">
        <v>4476</v>
      </c>
      <c r="B751" s="299" t="s">
        <v>4477</v>
      </c>
      <c r="C751" s="299" t="s">
        <v>3495</v>
      </c>
      <c r="D751" s="299" t="s">
        <v>4478</v>
      </c>
      <c r="E751" s="299" t="s">
        <v>2783</v>
      </c>
      <c r="F751" s="300">
        <v>100</v>
      </c>
      <c r="G751" s="299" t="s">
        <v>208</v>
      </c>
      <c r="H751" s="300">
        <v>3.48</v>
      </c>
      <c r="I751" s="284">
        <f>(H751*'Информация о ценах'!$D$68+EAST_TG_19RUB!H751*'Информация о ценах'!$D$68*'Информация о ценах'!$E$68)*'Информация о ценах'!$B$6*1.02*1.2</f>
        <v>175.70520000000002</v>
      </c>
      <c r="J751" s="285"/>
      <c r="K751" s="286">
        <f t="shared" si="11"/>
        <v>0</v>
      </c>
    </row>
    <row r="752" spans="1:11" s="227" customFormat="1" x14ac:dyDescent="0.35">
      <c r="A752" s="29" t="s">
        <v>4479</v>
      </c>
      <c r="B752" s="299" t="s">
        <v>4480</v>
      </c>
      <c r="C752" s="299" t="s">
        <v>3495</v>
      </c>
      <c r="D752" s="299" t="s">
        <v>4478</v>
      </c>
      <c r="E752" s="299" t="s">
        <v>2786</v>
      </c>
      <c r="F752" s="300">
        <v>157</v>
      </c>
      <c r="G752" s="299" t="s">
        <v>102</v>
      </c>
      <c r="H752" s="300">
        <v>3.15</v>
      </c>
      <c r="I752" s="284">
        <f>(H752*'Информация о ценах'!$D$68+EAST_TG_19RUB!H752*'Информация о ценах'!$D$68*'Информация о ценах'!$E$68)*'Информация о ценах'!$B$6*1.02*1.2</f>
        <v>159.04349999999999</v>
      </c>
      <c r="J752" s="285"/>
      <c r="K752" s="286">
        <f t="shared" si="11"/>
        <v>0</v>
      </c>
    </row>
    <row r="753" spans="1:11" s="227" customFormat="1" x14ac:dyDescent="0.35">
      <c r="A753" s="29" t="s">
        <v>4481</v>
      </c>
      <c r="B753" s="299" t="s">
        <v>4482</v>
      </c>
      <c r="C753" s="299" t="s">
        <v>3495</v>
      </c>
      <c r="D753" s="299" t="s">
        <v>4478</v>
      </c>
      <c r="E753" s="299" t="s">
        <v>595</v>
      </c>
      <c r="F753" s="300">
        <v>161</v>
      </c>
      <c r="G753" s="299" t="s">
        <v>197</v>
      </c>
      <c r="H753" s="300">
        <v>2.5299999999999998</v>
      </c>
      <c r="I753" s="284">
        <f>(H753*'Информация о ценах'!$D$68+EAST_TG_19RUB!H753*'Информация о ценах'!$D$68*'Информация о ценах'!$E$68)*'Информация о ценах'!$B$6*1.02*1.2</f>
        <v>127.73969999999998</v>
      </c>
      <c r="J753" s="285"/>
      <c r="K753" s="286">
        <f t="shared" si="11"/>
        <v>0</v>
      </c>
    </row>
    <row r="754" spans="1:11" s="227" customFormat="1" x14ac:dyDescent="0.35">
      <c r="A754" s="29" t="s">
        <v>4483</v>
      </c>
      <c r="B754" s="299" t="s">
        <v>4484</v>
      </c>
      <c r="C754" s="299" t="s">
        <v>3495</v>
      </c>
      <c r="D754" s="299" t="s">
        <v>4478</v>
      </c>
      <c r="E754" s="299" t="s">
        <v>617</v>
      </c>
      <c r="F754" s="300">
        <v>269</v>
      </c>
      <c r="G754" s="299" t="s">
        <v>136</v>
      </c>
      <c r="H754" s="300">
        <v>4.05</v>
      </c>
      <c r="I754" s="284">
        <f>(H754*'Информация о ценах'!$D$68+EAST_TG_19RUB!H754*'Информация о ценах'!$D$68*'Информация о ценах'!$E$68)*'Информация о ценах'!$B$6*1.02*1.2</f>
        <v>204.4845</v>
      </c>
      <c r="J754" s="285"/>
      <c r="K754" s="286">
        <f t="shared" si="11"/>
        <v>0</v>
      </c>
    </row>
    <row r="755" spans="1:11" s="227" customFormat="1" x14ac:dyDescent="0.35">
      <c r="A755" s="29" t="s">
        <v>4485</v>
      </c>
      <c r="B755" s="299" t="s">
        <v>4486</v>
      </c>
      <c r="C755" s="299" t="s">
        <v>3495</v>
      </c>
      <c r="D755" s="299" t="s">
        <v>4478</v>
      </c>
      <c r="E755" s="299" t="s">
        <v>101</v>
      </c>
      <c r="F755" s="300">
        <v>320</v>
      </c>
      <c r="G755" s="299" t="s">
        <v>170</v>
      </c>
      <c r="H755" s="300">
        <v>4.66</v>
      </c>
      <c r="I755" s="284">
        <f>(H755*'Информация о ценах'!$D$68+EAST_TG_19RUB!H755*'Информация о ценах'!$D$68*'Информация о ценах'!$E$68)*'Информация о ценах'!$B$6*1.02*1.2</f>
        <v>235.28340000000003</v>
      </c>
      <c r="J755" s="285"/>
      <c r="K755" s="286">
        <f t="shared" si="11"/>
        <v>0</v>
      </c>
    </row>
    <row r="756" spans="1:11" s="227" customFormat="1" x14ac:dyDescent="0.35">
      <c r="A756" s="29" t="s">
        <v>4487</v>
      </c>
      <c r="B756" s="299" t="s">
        <v>4488</v>
      </c>
      <c r="C756" s="299" t="s">
        <v>3495</v>
      </c>
      <c r="D756" s="299" t="s">
        <v>4478</v>
      </c>
      <c r="E756" s="299" t="s">
        <v>2795</v>
      </c>
      <c r="F756" s="300">
        <v>608</v>
      </c>
      <c r="G756" s="299" t="s">
        <v>2813</v>
      </c>
      <c r="H756" s="300">
        <v>8.01</v>
      </c>
      <c r="I756" s="284">
        <f>(H756*'Информация о ценах'!$D$68+EAST_TG_19RUB!H756*'Информация о ценах'!$D$68*'Информация о ценах'!$E$68)*'Информация о ценах'!$B$6*1.02*1.2</f>
        <v>404.42490000000004</v>
      </c>
      <c r="J756" s="285"/>
      <c r="K756" s="286">
        <f t="shared" si="11"/>
        <v>0</v>
      </c>
    </row>
    <row r="757" spans="1:11" s="227" customFormat="1" x14ac:dyDescent="0.35">
      <c r="A757" s="29" t="s">
        <v>4489</v>
      </c>
      <c r="B757" s="299" t="s">
        <v>4490</v>
      </c>
      <c r="C757" s="299" t="s">
        <v>3495</v>
      </c>
      <c r="D757" s="299" t="s">
        <v>4478</v>
      </c>
      <c r="E757" s="299" t="s">
        <v>2799</v>
      </c>
      <c r="F757" s="300">
        <v>702</v>
      </c>
      <c r="G757" s="299" t="s">
        <v>2816</v>
      </c>
      <c r="H757" s="300">
        <v>9.3699999999999992</v>
      </c>
      <c r="I757" s="284">
        <f>(H757*'Информация о ценах'!$D$68+EAST_TG_19RUB!H757*'Информация о ценах'!$D$68*'Информация о ценах'!$E$68)*'Информация о ценах'!$B$6*1.02*1.2</f>
        <v>473.09129999999999</v>
      </c>
      <c r="J757" s="285"/>
      <c r="K757" s="286">
        <f t="shared" si="11"/>
        <v>0</v>
      </c>
    </row>
    <row r="758" spans="1:11" s="227" customFormat="1" x14ac:dyDescent="0.35">
      <c r="A758" s="29" t="s">
        <v>4491</v>
      </c>
      <c r="B758" s="299" t="s">
        <v>4492</v>
      </c>
      <c r="C758" s="299" t="s">
        <v>3495</v>
      </c>
      <c r="D758" s="299" t="s">
        <v>4478</v>
      </c>
      <c r="E758" s="299" t="s">
        <v>2207</v>
      </c>
      <c r="F758" s="129">
        <v>1144</v>
      </c>
      <c r="G758" s="299" t="s">
        <v>2870</v>
      </c>
      <c r="H758" s="300">
        <v>10.67</v>
      </c>
      <c r="I758" s="284">
        <f>(H758*'Информация о ценах'!$D$68+EAST_TG_19RUB!H758*'Информация о ценах'!$D$68*'Информация о ценах'!$E$68)*'Информация о ценах'!$B$6*1.02*1.2</f>
        <v>538.72829999999999</v>
      </c>
      <c r="J758" s="285"/>
      <c r="K758" s="286">
        <f t="shared" si="11"/>
        <v>0</v>
      </c>
    </row>
    <row r="759" spans="1:11" s="227" customFormat="1" x14ac:dyDescent="0.35">
      <c r="A759" s="29" t="s">
        <v>4493</v>
      </c>
      <c r="B759" s="299" t="s">
        <v>4494</v>
      </c>
      <c r="C759" s="299" t="s">
        <v>3495</v>
      </c>
      <c r="D759" s="299" t="s">
        <v>4478</v>
      </c>
      <c r="E759" s="299" t="s">
        <v>2840</v>
      </c>
      <c r="F759" s="129">
        <v>1785</v>
      </c>
      <c r="G759" s="299" t="s">
        <v>2970</v>
      </c>
      <c r="H759" s="300">
        <v>23.12</v>
      </c>
      <c r="I759" s="284">
        <f>(H759*'Информация о ценах'!$D$68+EAST_TG_19RUB!H759*'Информация о ценах'!$D$68*'Информация о ценах'!$E$68)*'Информация о ценах'!$B$6*1.02*1.2</f>
        <v>1167.3288</v>
      </c>
      <c r="J759" s="285"/>
      <c r="K759" s="286">
        <f t="shared" si="11"/>
        <v>0</v>
      </c>
    </row>
    <row r="760" spans="1:11" s="227" customFormat="1" x14ac:dyDescent="0.35">
      <c r="A760" s="29" t="s">
        <v>4495</v>
      </c>
      <c r="B760" s="299" t="s">
        <v>4496</v>
      </c>
      <c r="C760" s="299" t="s">
        <v>3495</v>
      </c>
      <c r="D760" s="299" t="s">
        <v>4478</v>
      </c>
      <c r="E760" s="299" t="s">
        <v>2211</v>
      </c>
      <c r="F760" s="129">
        <v>2720</v>
      </c>
      <c r="G760" s="299" t="s">
        <v>2900</v>
      </c>
      <c r="H760" s="300">
        <v>47.38</v>
      </c>
      <c r="I760" s="284">
        <f>(H760*'Информация о ценах'!$D$68+EAST_TG_19RUB!H760*'Информация о ценах'!$D$68*'Информация о ценах'!$E$68)*'Информация о ценах'!$B$6*1.02*1.2</f>
        <v>2392.2162000000003</v>
      </c>
      <c r="J760" s="285"/>
      <c r="K760" s="286">
        <f t="shared" si="11"/>
        <v>0</v>
      </c>
    </row>
    <row r="761" spans="1:11" s="227" customFormat="1" x14ac:dyDescent="0.35">
      <c r="A761" s="29" t="s">
        <v>4497</v>
      </c>
      <c r="B761" s="299" t="s">
        <v>4498</v>
      </c>
      <c r="C761" s="299" t="s">
        <v>3495</v>
      </c>
      <c r="D761" s="299" t="s">
        <v>4478</v>
      </c>
      <c r="E761" s="299" t="s">
        <v>2214</v>
      </c>
      <c r="F761" s="129">
        <v>3500</v>
      </c>
      <c r="G761" s="299" t="s">
        <v>2841</v>
      </c>
      <c r="H761" s="300">
        <v>65.11</v>
      </c>
      <c r="I761" s="284">
        <f>(H761*'Информация о ценах'!$D$68+EAST_TG_19RUB!H761*'Информация о ценах'!$D$68*'Информация о ценах'!$E$68)*'Информация о ценах'!$B$6*1.02*1.2</f>
        <v>3287.4039000000002</v>
      </c>
      <c r="J761" s="285"/>
      <c r="K761" s="286">
        <f t="shared" si="11"/>
        <v>0</v>
      </c>
    </row>
    <row r="762" spans="1:11" s="227" customFormat="1" x14ac:dyDescent="0.35">
      <c r="A762" s="29" t="s">
        <v>4499</v>
      </c>
      <c r="B762" s="299" t="s">
        <v>4500</v>
      </c>
      <c r="C762" s="299" t="s">
        <v>3515</v>
      </c>
      <c r="D762" s="299" t="s">
        <v>4501</v>
      </c>
      <c r="E762" s="299" t="s">
        <v>2783</v>
      </c>
      <c r="F762" s="300">
        <v>167</v>
      </c>
      <c r="G762" s="299" t="s">
        <v>102</v>
      </c>
      <c r="H762" s="300">
        <v>5.35</v>
      </c>
      <c r="I762" s="284">
        <f>(H762*'Информация о ценах'!$D$68+EAST_TG_19RUB!H762*'Информация о ценах'!$D$68*'Информация о ценах'!$E$68)*'Информация о ценах'!$B$6*1.02*1.2</f>
        <v>270.12149999999997</v>
      </c>
      <c r="J762" s="285"/>
      <c r="K762" s="286">
        <f t="shared" si="11"/>
        <v>0</v>
      </c>
    </row>
    <row r="763" spans="1:11" s="227" customFormat="1" x14ac:dyDescent="0.35">
      <c r="A763" s="29" t="s">
        <v>4502</v>
      </c>
      <c r="B763" s="299" t="s">
        <v>4503</v>
      </c>
      <c r="C763" s="299" t="s">
        <v>3515</v>
      </c>
      <c r="D763" s="299" t="s">
        <v>4501</v>
      </c>
      <c r="E763" s="299" t="s">
        <v>2786</v>
      </c>
      <c r="F763" s="300">
        <v>173</v>
      </c>
      <c r="G763" s="299" t="s">
        <v>238</v>
      </c>
      <c r="H763" s="300">
        <v>2.82</v>
      </c>
      <c r="I763" s="284">
        <f>(H763*'Информация о ценах'!$D$68+EAST_TG_19RUB!H763*'Информация о ценах'!$D$68*'Информация о ценах'!$E$68)*'Информация о ценах'!$B$6*1.02*1.2</f>
        <v>142.38179999999997</v>
      </c>
      <c r="J763" s="285"/>
      <c r="K763" s="286">
        <f t="shared" si="11"/>
        <v>0</v>
      </c>
    </row>
    <row r="764" spans="1:11" s="227" customFormat="1" x14ac:dyDescent="0.35">
      <c r="A764" s="29" t="s">
        <v>4504</v>
      </c>
      <c r="B764" s="299" t="s">
        <v>4505</v>
      </c>
      <c r="C764" s="299" t="s">
        <v>3515</v>
      </c>
      <c r="D764" s="299" t="s">
        <v>4501</v>
      </c>
      <c r="E764" s="299" t="s">
        <v>595</v>
      </c>
      <c r="F764" s="300">
        <v>176</v>
      </c>
      <c r="G764" s="299" t="s">
        <v>197</v>
      </c>
      <c r="H764" s="300">
        <v>2.4700000000000002</v>
      </c>
      <c r="I764" s="284">
        <f>(H764*'Информация о ценах'!$D$68+EAST_TG_19RUB!H764*'Информация о ценах'!$D$68*'Информация о ценах'!$E$68)*'Информация о ценах'!$B$6*1.02*1.2</f>
        <v>124.71030000000002</v>
      </c>
      <c r="J764" s="285"/>
      <c r="K764" s="286">
        <f t="shared" si="11"/>
        <v>0</v>
      </c>
    </row>
    <row r="765" spans="1:11" s="227" customFormat="1" x14ac:dyDescent="0.35">
      <c r="A765" s="29" t="s">
        <v>4506</v>
      </c>
      <c r="B765" s="299" t="s">
        <v>4507</v>
      </c>
      <c r="C765" s="299" t="s">
        <v>3515</v>
      </c>
      <c r="D765" s="299" t="s">
        <v>4501</v>
      </c>
      <c r="E765" s="299" t="s">
        <v>617</v>
      </c>
      <c r="F765" s="300">
        <v>287</v>
      </c>
      <c r="G765" s="299" t="s">
        <v>136</v>
      </c>
      <c r="H765" s="300">
        <v>3</v>
      </c>
      <c r="I765" s="284">
        <f>(H765*'Информация о ценах'!$D$68+EAST_TG_19RUB!H765*'Информация о ценах'!$D$68*'Информация о ценах'!$E$68)*'Информация о ценах'!$B$6*1.02*1.2</f>
        <v>151.47000000000003</v>
      </c>
      <c r="J765" s="285"/>
      <c r="K765" s="286">
        <f t="shared" si="11"/>
        <v>0</v>
      </c>
    </row>
    <row r="766" spans="1:11" s="227" customFormat="1" x14ac:dyDescent="0.35">
      <c r="A766" s="29" t="s">
        <v>4508</v>
      </c>
      <c r="B766" s="299" t="s">
        <v>4509</v>
      </c>
      <c r="C766" s="299" t="s">
        <v>3515</v>
      </c>
      <c r="D766" s="299" t="s">
        <v>4501</v>
      </c>
      <c r="E766" s="299" t="s">
        <v>101</v>
      </c>
      <c r="F766" s="300">
        <v>374</v>
      </c>
      <c r="G766" s="299" t="s">
        <v>180</v>
      </c>
      <c r="H766" s="300">
        <v>3.71</v>
      </c>
      <c r="I766" s="284">
        <f>(H766*'Информация о ценах'!$D$68+EAST_TG_19RUB!H766*'Информация о ценах'!$D$68*'Информация о ценах'!$E$68)*'Информация о ценах'!$B$6*1.02*1.2</f>
        <v>187.31790000000004</v>
      </c>
      <c r="J766" s="285"/>
      <c r="K766" s="286">
        <f t="shared" si="11"/>
        <v>0</v>
      </c>
    </row>
    <row r="767" spans="1:11" s="227" customFormat="1" x14ac:dyDescent="0.35">
      <c r="A767" s="29" t="s">
        <v>4510</v>
      </c>
      <c r="B767" s="299" t="s">
        <v>4511</v>
      </c>
      <c r="C767" s="299" t="s">
        <v>3515</v>
      </c>
      <c r="D767" s="299" t="s">
        <v>4501</v>
      </c>
      <c r="E767" s="299" t="s">
        <v>2795</v>
      </c>
      <c r="F767" s="300">
        <v>709</v>
      </c>
      <c r="G767" s="299" t="s">
        <v>2816</v>
      </c>
      <c r="H767" s="300">
        <v>5.92</v>
      </c>
      <c r="I767" s="284">
        <f>(H767*'Информация о ценах'!$D$68+EAST_TG_19RUB!H767*'Информация о ценах'!$D$68*'Информация о ценах'!$E$68)*'Информация о ценах'!$B$6*1.02*1.2</f>
        <v>298.9008</v>
      </c>
      <c r="J767" s="285"/>
      <c r="K767" s="286">
        <f t="shared" si="11"/>
        <v>0</v>
      </c>
    </row>
    <row r="768" spans="1:11" s="227" customFormat="1" x14ac:dyDescent="0.35">
      <c r="A768" s="29" t="s">
        <v>4512</v>
      </c>
      <c r="B768" s="299" t="s">
        <v>4513</v>
      </c>
      <c r="C768" s="299" t="s">
        <v>3515</v>
      </c>
      <c r="D768" s="299" t="s">
        <v>4501</v>
      </c>
      <c r="E768" s="299" t="s">
        <v>2799</v>
      </c>
      <c r="F768" s="300">
        <v>896</v>
      </c>
      <c r="G768" s="299" t="s">
        <v>2796</v>
      </c>
      <c r="H768" s="300">
        <v>7.53</v>
      </c>
      <c r="I768" s="284">
        <f>(H768*'Информация о ценах'!$D$68+EAST_TG_19RUB!H768*'Информация о ценах'!$D$68*'Информация о ценах'!$E$68)*'Информация о ценах'!$B$6*1.02*1.2</f>
        <v>380.18970000000007</v>
      </c>
      <c r="J768" s="285"/>
      <c r="K768" s="286">
        <f t="shared" si="11"/>
        <v>0</v>
      </c>
    </row>
    <row r="769" spans="1:11" s="227" customFormat="1" x14ac:dyDescent="0.35">
      <c r="A769" s="29" t="s">
        <v>4514</v>
      </c>
      <c r="B769" s="299" t="s">
        <v>4515</v>
      </c>
      <c r="C769" s="299" t="s">
        <v>3515</v>
      </c>
      <c r="D769" s="299" t="s">
        <v>4501</v>
      </c>
      <c r="E769" s="299" t="s">
        <v>2207</v>
      </c>
      <c r="F769" s="129">
        <v>1402</v>
      </c>
      <c r="G769" s="299" t="s">
        <v>2970</v>
      </c>
      <c r="H769" s="300">
        <v>11.8</v>
      </c>
      <c r="I769" s="284">
        <f>(H769*'Информация о ценах'!$D$68+EAST_TG_19RUB!H769*'Информация о ценах'!$D$68*'Информация о ценах'!$E$68)*'Информация о ценах'!$B$6*1.02*1.2</f>
        <v>595.78200000000004</v>
      </c>
      <c r="J769" s="285"/>
      <c r="K769" s="286">
        <f t="shared" si="11"/>
        <v>0</v>
      </c>
    </row>
    <row r="770" spans="1:11" s="227" customFormat="1" x14ac:dyDescent="0.35">
      <c r="A770" s="29" t="s">
        <v>4516</v>
      </c>
      <c r="B770" s="299" t="s">
        <v>4517</v>
      </c>
      <c r="C770" s="299" t="s">
        <v>3515</v>
      </c>
      <c r="D770" s="299" t="s">
        <v>4501</v>
      </c>
      <c r="E770" s="299" t="s">
        <v>2840</v>
      </c>
      <c r="F770" s="129">
        <v>2200</v>
      </c>
      <c r="G770" s="299" t="s">
        <v>2837</v>
      </c>
      <c r="H770" s="300">
        <v>25.22</v>
      </c>
      <c r="I770" s="284">
        <f>(H770*'Информация о ценах'!$D$68+EAST_TG_19RUB!H770*'Информация о ценах'!$D$68*'Информация о ценах'!$E$68)*'Информация о ценах'!$B$6*1.02*1.2</f>
        <v>1273.3578</v>
      </c>
      <c r="J770" s="285"/>
      <c r="K770" s="286">
        <f t="shared" si="11"/>
        <v>0</v>
      </c>
    </row>
    <row r="771" spans="1:11" s="227" customFormat="1" x14ac:dyDescent="0.35">
      <c r="A771" s="29" t="s">
        <v>4518</v>
      </c>
      <c r="B771" s="299" t="s">
        <v>4519</v>
      </c>
      <c r="C771" s="299" t="s">
        <v>3515</v>
      </c>
      <c r="D771" s="299" t="s">
        <v>4501</v>
      </c>
      <c r="E771" s="299" t="s">
        <v>2211</v>
      </c>
      <c r="F771" s="129">
        <v>3100</v>
      </c>
      <c r="G771" s="299" t="s">
        <v>2841</v>
      </c>
      <c r="H771" s="300">
        <v>39.42</v>
      </c>
      <c r="I771" s="284">
        <f>(H771*'Информация о ценах'!$D$68+EAST_TG_19RUB!H771*'Информация о ценах'!$D$68*'Информация о ценах'!$E$68)*'Информация о ценах'!$B$6*1.02*1.2</f>
        <v>1990.3158000000001</v>
      </c>
      <c r="J771" s="285"/>
      <c r="K771" s="286">
        <f t="shared" ref="K771:K785" si="12">J771*I771</f>
        <v>0</v>
      </c>
    </row>
    <row r="772" spans="1:11" s="227" customFormat="1" x14ac:dyDescent="0.35">
      <c r="A772" s="29" t="s">
        <v>4520</v>
      </c>
      <c r="B772" s="299" t="s">
        <v>4521</v>
      </c>
      <c r="C772" s="299" t="s">
        <v>3515</v>
      </c>
      <c r="D772" s="299" t="s">
        <v>4501</v>
      </c>
      <c r="E772" s="299" t="s">
        <v>2214</v>
      </c>
      <c r="F772" s="129">
        <v>4400</v>
      </c>
      <c r="G772" s="299" t="s">
        <v>2844</v>
      </c>
      <c r="H772" s="300">
        <v>72.34</v>
      </c>
      <c r="I772" s="284">
        <f>(H772*'Информация о ценах'!$D$68+EAST_TG_19RUB!H772*'Информация о ценах'!$D$68*'Информация о ценах'!$E$68)*'Информация о ценах'!$B$6*1.02*1.2</f>
        <v>3652.4466000000007</v>
      </c>
      <c r="J772" s="285"/>
      <c r="K772" s="286">
        <f t="shared" si="12"/>
        <v>0</v>
      </c>
    </row>
    <row r="773" spans="1:11" s="227" customFormat="1" x14ac:dyDescent="0.35">
      <c r="A773" s="29" t="s">
        <v>4522</v>
      </c>
      <c r="B773" s="299" t="s">
        <v>4523</v>
      </c>
      <c r="C773" s="299" t="s">
        <v>3544</v>
      </c>
      <c r="D773" s="299" t="s">
        <v>16578</v>
      </c>
      <c r="E773" s="299" t="s">
        <v>2684</v>
      </c>
      <c r="F773" s="300">
        <v>90</v>
      </c>
      <c r="G773" s="299" t="s">
        <v>3548</v>
      </c>
      <c r="H773" s="300">
        <v>1.35</v>
      </c>
      <c r="I773" s="284">
        <f>(H773*'Информация о ценах'!$D$68+EAST_TG_19RUB!H773*'Информация о ценах'!$D$68*'Информация о ценах'!$E$68)*'Информация о ценах'!$B$6*1.02*1.2</f>
        <v>68.161500000000018</v>
      </c>
      <c r="J773" s="285"/>
      <c r="K773" s="286">
        <f t="shared" si="12"/>
        <v>0</v>
      </c>
    </row>
    <row r="774" spans="1:11" s="227" customFormat="1" x14ac:dyDescent="0.35">
      <c r="A774" s="29" t="s">
        <v>4524</v>
      </c>
      <c r="B774" s="299" t="s">
        <v>4525</v>
      </c>
      <c r="C774" s="299" t="s">
        <v>3544</v>
      </c>
      <c r="D774" s="299" t="s">
        <v>16578</v>
      </c>
      <c r="E774" s="299" t="s">
        <v>2731</v>
      </c>
      <c r="F774" s="300">
        <v>165.6</v>
      </c>
      <c r="G774" s="299" t="s">
        <v>3280</v>
      </c>
      <c r="H774" s="300">
        <v>2.27</v>
      </c>
      <c r="I774" s="284">
        <f>(H774*'Информация о ценах'!$D$68+EAST_TG_19RUB!H774*'Информация о ценах'!$D$68*'Информация о ценах'!$E$68)*'Информация о ценах'!$B$6*1.02*1.2</f>
        <v>114.61230000000002</v>
      </c>
      <c r="J774" s="285"/>
      <c r="K774" s="286">
        <f t="shared" si="12"/>
        <v>0</v>
      </c>
    </row>
    <row r="775" spans="1:11" s="227" customFormat="1" x14ac:dyDescent="0.35">
      <c r="A775" s="29" t="s">
        <v>4526</v>
      </c>
      <c r="B775" s="299" t="s">
        <v>4527</v>
      </c>
      <c r="C775" s="299" t="s">
        <v>3553</v>
      </c>
      <c r="D775" s="299" t="s">
        <v>4528</v>
      </c>
      <c r="E775" s="299" t="s">
        <v>2684</v>
      </c>
      <c r="F775" s="300">
        <v>153</v>
      </c>
      <c r="G775" s="299" t="s">
        <v>3458</v>
      </c>
      <c r="H775" s="300">
        <v>1.26</v>
      </c>
      <c r="I775" s="284">
        <f>(H775*'Информация о ценах'!$D$68+EAST_TG_19RUB!H775*'Информация о ценах'!$D$68*'Информация о ценах'!$E$68)*'Информация о ценах'!$B$6*1.02*1.2</f>
        <v>63.617400000000004</v>
      </c>
      <c r="J775" s="285"/>
      <c r="K775" s="286">
        <f t="shared" si="12"/>
        <v>0</v>
      </c>
    </row>
    <row r="776" spans="1:11" s="227" customFormat="1" x14ac:dyDescent="0.35">
      <c r="A776" s="29" t="s">
        <v>4529</v>
      </c>
      <c r="B776" s="299" t="s">
        <v>4530</v>
      </c>
      <c r="C776" s="299" t="s">
        <v>3553</v>
      </c>
      <c r="D776" s="299" t="s">
        <v>4528</v>
      </c>
      <c r="E776" s="299" t="s">
        <v>2731</v>
      </c>
      <c r="F776" s="300">
        <v>267.8</v>
      </c>
      <c r="G776" s="299" t="s">
        <v>2750</v>
      </c>
      <c r="H776" s="300">
        <v>2.33</v>
      </c>
      <c r="I776" s="284">
        <f>(H776*'Информация о ценах'!$D$68+EAST_TG_19RUB!H776*'Информация о ценах'!$D$68*'Информация о ценах'!$E$68)*'Информация о ценах'!$B$6*1.02*1.2</f>
        <v>117.64170000000001</v>
      </c>
      <c r="J776" s="285"/>
      <c r="K776" s="286">
        <f t="shared" si="12"/>
        <v>0</v>
      </c>
    </row>
    <row r="777" spans="1:11" s="227" customFormat="1" x14ac:dyDescent="0.35">
      <c r="A777" s="29" t="s">
        <v>4531</v>
      </c>
      <c r="B777" s="299" t="s">
        <v>4532</v>
      </c>
      <c r="C777" s="299" t="s">
        <v>4533</v>
      </c>
      <c r="D777" s="299" t="s">
        <v>4534</v>
      </c>
      <c r="E777" s="299" t="s">
        <v>595</v>
      </c>
      <c r="F777" s="300">
        <v>237</v>
      </c>
      <c r="G777" s="299" t="s">
        <v>148</v>
      </c>
      <c r="H777" s="300">
        <v>4.43</v>
      </c>
      <c r="I777" s="284">
        <f>(H777*'Информация о ценах'!$D$68+EAST_TG_19RUB!H777*'Информация о ценах'!$D$68*'Информация о ценах'!$E$68)*'Информация о ценах'!$B$6*1.02*1.2</f>
        <v>223.67070000000001</v>
      </c>
      <c r="J777" s="285"/>
      <c r="K777" s="286">
        <f t="shared" si="12"/>
        <v>0</v>
      </c>
    </row>
    <row r="778" spans="1:11" s="227" customFormat="1" x14ac:dyDescent="0.35">
      <c r="A778" s="29" t="s">
        <v>4535</v>
      </c>
      <c r="B778" s="299" t="s">
        <v>4536</v>
      </c>
      <c r="C778" s="299" t="s">
        <v>4533</v>
      </c>
      <c r="D778" s="299" t="s">
        <v>4534</v>
      </c>
      <c r="E778" s="299" t="s">
        <v>617</v>
      </c>
      <c r="F778" s="300">
        <v>361</v>
      </c>
      <c r="G778" s="299" t="s">
        <v>180</v>
      </c>
      <c r="H778" s="300">
        <v>8.51</v>
      </c>
      <c r="I778" s="284">
        <f>(H778*'Информация о ценах'!$D$68+EAST_TG_19RUB!H778*'Информация о ценах'!$D$68*'Информация о ценах'!$E$68)*'Информация о ценах'!$B$6*1.02*1.2</f>
        <v>429.66990000000004</v>
      </c>
      <c r="J778" s="285"/>
      <c r="K778" s="286">
        <f t="shared" si="12"/>
        <v>0</v>
      </c>
    </row>
    <row r="779" spans="1:11" s="227" customFormat="1" x14ac:dyDescent="0.35">
      <c r="A779" s="29" t="s">
        <v>4537</v>
      </c>
      <c r="B779" s="299" t="s">
        <v>4538</v>
      </c>
      <c r="C779" s="299" t="s">
        <v>16575</v>
      </c>
      <c r="D779" s="299" t="s">
        <v>4539</v>
      </c>
      <c r="E779" s="299" t="s">
        <v>2786</v>
      </c>
      <c r="F779" s="300">
        <v>47</v>
      </c>
      <c r="G779" s="299" t="s">
        <v>1418</v>
      </c>
      <c r="H779" s="300">
        <v>0.94</v>
      </c>
      <c r="I779" s="284">
        <f>(H779*'Информация о ценах'!$D$68+EAST_TG_19RUB!H779*'Информация о ценах'!$D$68*'Информация о ценах'!$E$68)*'Информация о ценах'!$B$6*1.02*1.2</f>
        <v>47.460599999999999</v>
      </c>
      <c r="J779" s="285"/>
      <c r="K779" s="286">
        <f t="shared" si="12"/>
        <v>0</v>
      </c>
    </row>
    <row r="780" spans="1:11" s="227" customFormat="1" x14ac:dyDescent="0.35">
      <c r="A780" s="29" t="s">
        <v>4540</v>
      </c>
      <c r="B780" s="299" t="s">
        <v>4541</v>
      </c>
      <c r="C780" s="299" t="s">
        <v>16575</v>
      </c>
      <c r="D780" s="299" t="s">
        <v>4539</v>
      </c>
      <c r="E780" s="299" t="s">
        <v>595</v>
      </c>
      <c r="F780" s="300">
        <v>71</v>
      </c>
      <c r="G780" s="299" t="s">
        <v>367</v>
      </c>
      <c r="H780" s="300">
        <v>1</v>
      </c>
      <c r="I780" s="284">
        <f>(H780*'Информация о ценах'!$D$68+EAST_TG_19RUB!H780*'Информация о ценах'!$D$68*'Информация о ценах'!$E$68)*'Информация о ценах'!$B$6*1.02*1.2</f>
        <v>50.49</v>
      </c>
      <c r="J780" s="285"/>
      <c r="K780" s="286">
        <f t="shared" si="12"/>
        <v>0</v>
      </c>
    </row>
    <row r="781" spans="1:11" s="227" customFormat="1" x14ac:dyDescent="0.35">
      <c r="A781" s="29" t="s">
        <v>4542</v>
      </c>
      <c r="B781" s="299" t="s">
        <v>4543</v>
      </c>
      <c r="C781" s="299" t="s">
        <v>16575</v>
      </c>
      <c r="D781" s="299" t="s">
        <v>4539</v>
      </c>
      <c r="E781" s="299" t="s">
        <v>617</v>
      </c>
      <c r="F781" s="300">
        <v>114</v>
      </c>
      <c r="G781" s="299" t="s">
        <v>1131</v>
      </c>
      <c r="H781" s="300">
        <v>2.16</v>
      </c>
      <c r="I781" s="284">
        <f>(H781*'Информация о ценах'!$D$68+EAST_TG_19RUB!H781*'Информация о ценах'!$D$68*'Информация о ценах'!$E$68)*'Информация о ценах'!$B$6*1.02*1.2</f>
        <v>109.05840000000001</v>
      </c>
      <c r="J781" s="285"/>
      <c r="K781" s="286">
        <f t="shared" si="12"/>
        <v>0</v>
      </c>
    </row>
    <row r="782" spans="1:11" s="227" customFormat="1" x14ac:dyDescent="0.35">
      <c r="A782" s="29" t="s">
        <v>4544</v>
      </c>
      <c r="B782" s="299" t="s">
        <v>4545</v>
      </c>
      <c r="C782" s="299" t="s">
        <v>16575</v>
      </c>
      <c r="D782" s="299" t="s">
        <v>4539</v>
      </c>
      <c r="E782" s="299" t="s">
        <v>101</v>
      </c>
      <c r="F782" s="300">
        <v>142</v>
      </c>
      <c r="G782" s="299" t="s">
        <v>229</v>
      </c>
      <c r="H782" s="300">
        <v>3.32</v>
      </c>
      <c r="I782" s="284">
        <f>(H782*'Информация о ценах'!$D$68+EAST_TG_19RUB!H782*'Информация о ценах'!$D$68*'Информация о ценах'!$E$68)*'Информация о ценах'!$B$6*1.02*1.2</f>
        <v>167.62680000000003</v>
      </c>
      <c r="J782" s="285"/>
      <c r="K782" s="286">
        <f t="shared" si="12"/>
        <v>0</v>
      </c>
    </row>
    <row r="783" spans="1:11" s="227" customFormat="1" x14ac:dyDescent="0.35">
      <c r="A783" s="29" t="s">
        <v>4546</v>
      </c>
      <c r="B783" s="299" t="s">
        <v>4547</v>
      </c>
      <c r="C783" s="299" t="s">
        <v>16575</v>
      </c>
      <c r="D783" s="299" t="s">
        <v>4539</v>
      </c>
      <c r="E783" s="299" t="s">
        <v>2795</v>
      </c>
      <c r="F783" s="300">
        <v>223</v>
      </c>
      <c r="G783" s="299" t="s">
        <v>3182</v>
      </c>
      <c r="H783" s="300">
        <v>4.26</v>
      </c>
      <c r="I783" s="284">
        <f>(H783*'Информация о ценах'!$D$68+EAST_TG_19RUB!H783*'Информация о ценах'!$D$68*'Информация о ценах'!$E$68)*'Информация о ценах'!$B$6*1.02*1.2</f>
        <v>215.08739999999997</v>
      </c>
      <c r="J783" s="285"/>
      <c r="K783" s="286">
        <f t="shared" si="12"/>
        <v>0</v>
      </c>
    </row>
    <row r="784" spans="1:11" s="227" customFormat="1" x14ac:dyDescent="0.35">
      <c r="A784" s="29" t="s">
        <v>4548</v>
      </c>
      <c r="B784" s="299" t="s">
        <v>4549</v>
      </c>
      <c r="C784" s="299" t="s">
        <v>16575</v>
      </c>
      <c r="D784" s="299" t="s">
        <v>4539</v>
      </c>
      <c r="E784" s="299" t="s">
        <v>2799</v>
      </c>
      <c r="F784" s="300">
        <v>305</v>
      </c>
      <c r="G784" s="299" t="s">
        <v>3015</v>
      </c>
      <c r="H784" s="300">
        <v>6.17</v>
      </c>
      <c r="I784" s="284">
        <f>(H784*'Информация о ценах'!$D$68+EAST_TG_19RUB!H784*'Информация о ценах'!$D$68*'Информация о ценах'!$E$68)*'Информация о ценах'!$B$6*1.02*1.2</f>
        <v>311.52330000000001</v>
      </c>
      <c r="J784" s="285"/>
      <c r="K784" s="286">
        <f t="shared" si="12"/>
        <v>0</v>
      </c>
    </row>
    <row r="785" spans="1:11" s="227" customFormat="1" ht="15" thickBot="1" x14ac:dyDescent="0.4">
      <c r="A785" s="31" t="s">
        <v>4550</v>
      </c>
      <c r="B785" s="32" t="s">
        <v>4551</v>
      </c>
      <c r="C785" s="32" t="s">
        <v>16575</v>
      </c>
      <c r="D785" s="32" t="s">
        <v>4539</v>
      </c>
      <c r="E785" s="32" t="s">
        <v>2207</v>
      </c>
      <c r="F785" s="126">
        <v>502</v>
      </c>
      <c r="G785" s="32" t="s">
        <v>3570</v>
      </c>
      <c r="H785" s="126">
        <v>10.29</v>
      </c>
      <c r="I785" s="287">
        <f>(H785*'Информация о ценах'!$D$68+EAST_TG_19RUB!H785*'Информация о ценах'!$D$68*'Информация о ценах'!$E$68)*'Информация о ценах'!$B$6*1.02*1.2</f>
        <v>519.5421</v>
      </c>
      <c r="J785" s="288"/>
      <c r="K785" s="289">
        <f t="shared" si="12"/>
        <v>0</v>
      </c>
    </row>
    <row r="786" spans="1:11" ht="15" thickBot="1" x14ac:dyDescent="0.4">
      <c r="I786" s="524" t="s">
        <v>5659</v>
      </c>
      <c r="J786" s="525"/>
      <c r="K786" s="23">
        <f>SUM(K3:K785)</f>
        <v>0</v>
      </c>
    </row>
  </sheetData>
  <mergeCells count="1">
    <mergeCell ref="I786:J786"/>
  </mergeCells>
  <hyperlinks>
    <hyperlink ref="A1" location="'Информация о ценах'!R1C1" display="←" xr:uid="{312CC3A3-2959-484D-B261-4E5B73EDE111}"/>
  </hyperlinks>
  <pageMargins left="0.7" right="0.7" top="0.75" bottom="0.75" header="0.3" footer="0.3"/>
  <pageSetup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009999"/>
  </sheetPr>
  <dimension ref="A1:K153"/>
  <sheetViews>
    <sheetView zoomScaleNormal="100" workbookViewId="0">
      <pane ySplit="2" topLeftCell="A3" activePane="bottomLeft" state="frozen"/>
      <selection activeCell="B16" sqref="B16:C16"/>
      <selection pane="bottomLeft" activeCell="A2" sqref="A2"/>
    </sheetView>
  </sheetViews>
  <sheetFormatPr defaultColWidth="9" defaultRowHeight="14.5" x14ac:dyDescent="0.35"/>
  <cols>
    <col min="1" max="1" width="16.7265625" style="3" bestFit="1" customWidth="1"/>
    <col min="2" max="2" width="14" style="4" bestFit="1" customWidth="1"/>
    <col min="3" max="3" width="15" style="4" bestFit="1" customWidth="1"/>
    <col min="4" max="4" width="67.7265625" style="4" customWidth="1"/>
    <col min="5" max="5" width="15.7265625" style="4" customWidth="1"/>
    <col min="6" max="6" width="9.453125" style="4" customWidth="1"/>
    <col min="7" max="7" width="13.453125" style="4" bestFit="1" customWidth="1"/>
    <col min="8" max="8" width="9.26953125" style="22" customWidth="1"/>
    <col min="9" max="9" width="15.54296875" style="14" customWidth="1"/>
    <col min="10" max="10" width="12.1796875" style="19" customWidth="1"/>
    <col min="11" max="11" width="11.1796875" style="14" customWidth="1"/>
    <col min="12" max="16384" width="9" style="4"/>
  </cols>
  <sheetData>
    <row r="1" spans="1:11" ht="48.75" customHeight="1" thickBot="1" x14ac:dyDescent="0.4">
      <c r="A1" s="392" t="s">
        <v>5115</v>
      </c>
      <c r="B1" s="228"/>
      <c r="C1" s="3"/>
      <c r="F1" s="6"/>
      <c r="H1" s="7"/>
      <c r="I1" s="236"/>
      <c r="J1" s="234"/>
      <c r="K1" s="233"/>
    </row>
    <row r="2" spans="1:11" s="5" customFormat="1" ht="44" thickBot="1" x14ac:dyDescent="0.4">
      <c r="A2" s="393" t="s">
        <v>90</v>
      </c>
      <c r="B2" s="209" t="s">
        <v>91</v>
      </c>
      <c r="C2" s="210" t="s">
        <v>92</v>
      </c>
      <c r="D2" s="210" t="s">
        <v>93</v>
      </c>
      <c r="E2" s="210" t="s">
        <v>94</v>
      </c>
      <c r="F2" s="211" t="s">
        <v>95</v>
      </c>
      <c r="G2" s="210" t="s">
        <v>96</v>
      </c>
      <c r="H2" s="212" t="s">
        <v>8541</v>
      </c>
      <c r="I2" s="323" t="s">
        <v>18474</v>
      </c>
      <c r="J2" s="379" t="s">
        <v>4892</v>
      </c>
      <c r="K2" s="380" t="s">
        <v>4893</v>
      </c>
    </row>
    <row r="3" spans="1:11" s="227" customFormat="1" x14ac:dyDescent="0.35">
      <c r="A3" s="59" t="s">
        <v>4557</v>
      </c>
      <c r="B3" s="60" t="s">
        <v>4558</v>
      </c>
      <c r="C3" s="60" t="s">
        <v>4552</v>
      </c>
      <c r="D3" s="60" t="s">
        <v>4553</v>
      </c>
      <c r="E3" s="60" t="s">
        <v>2733</v>
      </c>
      <c r="F3" s="123">
        <v>33</v>
      </c>
      <c r="G3" s="60" t="s">
        <v>367</v>
      </c>
      <c r="H3" s="123">
        <v>1.62</v>
      </c>
      <c r="I3" s="367">
        <f>(H3*'Информация о ценах'!$D$69+'EAST_STF-19RUB'!H3*'Информация о ценах'!$D$69*'Информация о ценах'!$E$69)*'Информация о ценах'!$B$6*1.02*1.2</f>
        <v>81.793800000000005</v>
      </c>
      <c r="J3" s="282"/>
      <c r="K3" s="283">
        <f t="shared" ref="K3:K66" si="0">J3*I3</f>
        <v>0</v>
      </c>
    </row>
    <row r="4" spans="1:11" s="227" customFormat="1" x14ac:dyDescent="0.35">
      <c r="A4" s="29" t="s">
        <v>4559</v>
      </c>
      <c r="B4" s="299" t="s">
        <v>4560</v>
      </c>
      <c r="C4" s="299" t="s">
        <v>4552</v>
      </c>
      <c r="D4" s="299" t="s">
        <v>4553</v>
      </c>
      <c r="E4" s="299" t="s">
        <v>2734</v>
      </c>
      <c r="F4" s="300">
        <v>48</v>
      </c>
      <c r="G4" s="299" t="s">
        <v>208</v>
      </c>
      <c r="H4" s="300">
        <v>1.62</v>
      </c>
      <c r="I4" s="284">
        <f>(H4*'Информация о ценах'!$D$69+'EAST_STF-19RUB'!H4*'Информация о ценах'!$D$69*'Информация о ценах'!$E$69)*'Информация о ценах'!$B$6*1.02*1.2</f>
        <v>81.793800000000005</v>
      </c>
      <c r="J4" s="285"/>
      <c r="K4" s="286">
        <f t="shared" si="0"/>
        <v>0</v>
      </c>
    </row>
    <row r="5" spans="1:11" s="227" customFormat="1" x14ac:dyDescent="0.35">
      <c r="A5" s="29" t="s">
        <v>4561</v>
      </c>
      <c r="B5" s="299" t="s">
        <v>4562</v>
      </c>
      <c r="C5" s="299" t="s">
        <v>4552</v>
      </c>
      <c r="D5" s="299" t="s">
        <v>4553</v>
      </c>
      <c r="E5" s="299" t="s">
        <v>2736</v>
      </c>
      <c r="F5" s="300">
        <v>77</v>
      </c>
      <c r="G5" s="299" t="s">
        <v>107</v>
      </c>
      <c r="H5" s="300">
        <v>1.9</v>
      </c>
      <c r="I5" s="284">
        <f>(H5*'Информация о ценах'!$D$69+'EAST_STF-19RUB'!H5*'Информация о ценах'!$D$69*'Информация о ценах'!$E$69)*'Информация о ценах'!$B$6*1.02*1.2</f>
        <v>95.930999999999997</v>
      </c>
      <c r="J5" s="285"/>
      <c r="K5" s="286">
        <f t="shared" si="0"/>
        <v>0</v>
      </c>
    </row>
    <row r="6" spans="1:11" s="227" customFormat="1" x14ac:dyDescent="0.35">
      <c r="A6" s="29" t="s">
        <v>4563</v>
      </c>
      <c r="B6" s="299" t="s">
        <v>4564</v>
      </c>
      <c r="C6" s="299" t="s">
        <v>4552</v>
      </c>
      <c r="D6" s="299" t="s">
        <v>4553</v>
      </c>
      <c r="E6" s="299" t="s">
        <v>4565</v>
      </c>
      <c r="F6" s="300">
        <v>92</v>
      </c>
      <c r="G6" s="299" t="s">
        <v>107</v>
      </c>
      <c r="H6" s="300">
        <v>1.94</v>
      </c>
      <c r="I6" s="284">
        <f>(H6*'Информация о ценах'!$D$69+'EAST_STF-19RUB'!H6*'Информация о ценах'!$D$69*'Информация о ценах'!$E$69)*'Информация о ценах'!$B$6*1.02*1.2</f>
        <v>97.95059999999998</v>
      </c>
      <c r="J6" s="285"/>
      <c r="K6" s="286">
        <f t="shared" si="0"/>
        <v>0</v>
      </c>
    </row>
    <row r="7" spans="1:11" s="227" customFormat="1" x14ac:dyDescent="0.35">
      <c r="A7" s="29" t="s">
        <v>4566</v>
      </c>
      <c r="B7" s="299" t="s">
        <v>4567</v>
      </c>
      <c r="C7" s="299" t="s">
        <v>4552</v>
      </c>
      <c r="D7" s="299" t="s">
        <v>4553</v>
      </c>
      <c r="E7" s="299" t="s">
        <v>4568</v>
      </c>
      <c r="F7" s="300">
        <v>116</v>
      </c>
      <c r="G7" s="299" t="s">
        <v>148</v>
      </c>
      <c r="H7" s="300">
        <v>2.42</v>
      </c>
      <c r="I7" s="284">
        <f>(H7*'Информация о ценах'!$D$69+'EAST_STF-19RUB'!H7*'Информация о ценах'!$D$69*'Информация о ценах'!$E$69)*'Информация о ценах'!$B$6*1.02*1.2</f>
        <v>122.1858</v>
      </c>
      <c r="J7" s="285"/>
      <c r="K7" s="286">
        <f t="shared" si="0"/>
        <v>0</v>
      </c>
    </row>
    <row r="8" spans="1:11" s="227" customFormat="1" x14ac:dyDescent="0.35">
      <c r="A8" s="29" t="s">
        <v>4569</v>
      </c>
      <c r="B8" s="299" t="s">
        <v>4570</v>
      </c>
      <c r="C8" s="299" t="s">
        <v>4552</v>
      </c>
      <c r="D8" s="299" t="s">
        <v>4553</v>
      </c>
      <c r="E8" s="299" t="s">
        <v>2737</v>
      </c>
      <c r="F8" s="300">
        <v>45</v>
      </c>
      <c r="G8" s="299" t="s">
        <v>102</v>
      </c>
      <c r="H8" s="300">
        <v>0.59</v>
      </c>
      <c r="I8" s="284">
        <f>(H8*'Информация о ценах'!$D$69+'EAST_STF-19RUB'!H8*'Информация о ценах'!$D$69*'Информация о ценах'!$E$69)*'Информация о ценах'!$B$6*1.02*1.2</f>
        <v>29.789100000000001</v>
      </c>
      <c r="J8" s="285"/>
      <c r="K8" s="286">
        <f t="shared" si="0"/>
        <v>0</v>
      </c>
    </row>
    <row r="9" spans="1:11" s="227" customFormat="1" x14ac:dyDescent="0.35">
      <c r="A9" s="29" t="s">
        <v>4571</v>
      </c>
      <c r="B9" s="299" t="s">
        <v>4572</v>
      </c>
      <c r="C9" s="299" t="s">
        <v>4552</v>
      </c>
      <c r="D9" s="299" t="s">
        <v>4553</v>
      </c>
      <c r="E9" s="299" t="s">
        <v>2738</v>
      </c>
      <c r="F9" s="300">
        <v>66</v>
      </c>
      <c r="G9" s="299" t="s">
        <v>1131</v>
      </c>
      <c r="H9" s="300">
        <v>0.59</v>
      </c>
      <c r="I9" s="284">
        <f>(H9*'Информация о ценах'!$D$69+'EAST_STF-19RUB'!H9*'Информация о ценах'!$D$69*'Информация о ценах'!$E$69)*'Информация о ценах'!$B$6*1.02*1.2</f>
        <v>29.789100000000001</v>
      </c>
      <c r="J9" s="285"/>
      <c r="K9" s="286">
        <f t="shared" si="0"/>
        <v>0</v>
      </c>
    </row>
    <row r="10" spans="1:11" s="227" customFormat="1" x14ac:dyDescent="0.35">
      <c r="A10" s="29" t="s">
        <v>4573</v>
      </c>
      <c r="B10" s="299" t="s">
        <v>4574</v>
      </c>
      <c r="C10" s="299" t="s">
        <v>4552</v>
      </c>
      <c r="D10" s="299" t="s">
        <v>4553</v>
      </c>
      <c r="E10" s="299" t="s">
        <v>2739</v>
      </c>
      <c r="F10" s="300">
        <v>88</v>
      </c>
      <c r="G10" s="299" t="s">
        <v>104</v>
      </c>
      <c r="H10" s="300">
        <v>0.53</v>
      </c>
      <c r="I10" s="284">
        <f>(H10*'Информация о ценах'!$D$69+'EAST_STF-19RUB'!H10*'Информация о ценах'!$D$69*'Информация о ценах'!$E$69)*'Информация о ценах'!$B$6*1.02*1.2</f>
        <v>26.759700000000002</v>
      </c>
      <c r="J10" s="285"/>
      <c r="K10" s="286">
        <f t="shared" si="0"/>
        <v>0</v>
      </c>
    </row>
    <row r="11" spans="1:11" s="227" customFormat="1" x14ac:dyDescent="0.35">
      <c r="A11" s="29" t="s">
        <v>4575</v>
      </c>
      <c r="B11" s="299" t="s">
        <v>4576</v>
      </c>
      <c r="C11" s="299" t="s">
        <v>4552</v>
      </c>
      <c r="D11" s="299" t="s">
        <v>4553</v>
      </c>
      <c r="E11" s="299" t="s">
        <v>2740</v>
      </c>
      <c r="F11" s="300">
        <v>119</v>
      </c>
      <c r="G11" s="299" t="s">
        <v>107</v>
      </c>
      <c r="H11" s="300">
        <v>0.68</v>
      </c>
      <c r="I11" s="284">
        <f>(H11*'Информация о ценах'!$D$69+'EAST_STF-19RUB'!H11*'Информация о ценах'!$D$69*'Информация о ценах'!$E$69)*'Информация о ценах'!$B$6*1.02*1.2</f>
        <v>34.333200000000005</v>
      </c>
      <c r="J11" s="285"/>
      <c r="K11" s="286">
        <f t="shared" si="0"/>
        <v>0</v>
      </c>
    </row>
    <row r="12" spans="1:11" s="227" customFormat="1" x14ac:dyDescent="0.35">
      <c r="A12" s="29" t="s">
        <v>4577</v>
      </c>
      <c r="B12" s="299" t="s">
        <v>4578</v>
      </c>
      <c r="C12" s="299" t="s">
        <v>4552</v>
      </c>
      <c r="D12" s="299" t="s">
        <v>4553</v>
      </c>
      <c r="E12" s="299" t="s">
        <v>2741</v>
      </c>
      <c r="F12" s="300">
        <v>143</v>
      </c>
      <c r="G12" s="299" t="s">
        <v>229</v>
      </c>
      <c r="H12" s="300">
        <v>0.84</v>
      </c>
      <c r="I12" s="284">
        <f>(H12*'Информация о ценах'!$D$69+'EAST_STF-19RUB'!H12*'Информация о ценах'!$D$69*'Информация о ценах'!$E$69)*'Информация о ценах'!$B$6*1.02*1.2</f>
        <v>42.411599999999993</v>
      </c>
      <c r="J12" s="285"/>
      <c r="K12" s="286">
        <f t="shared" si="0"/>
        <v>0</v>
      </c>
    </row>
    <row r="13" spans="1:11" s="227" customFormat="1" x14ac:dyDescent="0.35">
      <c r="A13" s="29" t="s">
        <v>4579</v>
      </c>
      <c r="B13" s="299" t="s">
        <v>4580</v>
      </c>
      <c r="C13" s="299" t="s">
        <v>4552</v>
      </c>
      <c r="D13" s="299" t="s">
        <v>4553</v>
      </c>
      <c r="E13" s="299" t="s">
        <v>2743</v>
      </c>
      <c r="F13" s="300">
        <v>180</v>
      </c>
      <c r="G13" s="299" t="s">
        <v>136</v>
      </c>
      <c r="H13" s="300">
        <v>1.1299999999999999</v>
      </c>
      <c r="I13" s="284">
        <f>(H13*'Информация о ценах'!$D$69+'EAST_STF-19RUB'!H13*'Информация о ценах'!$D$69*'Информация о ценах'!$E$69)*'Информация о ценах'!$B$6*1.02*1.2</f>
        <v>57.053699999999999</v>
      </c>
      <c r="J13" s="285"/>
      <c r="K13" s="286">
        <f t="shared" si="0"/>
        <v>0</v>
      </c>
    </row>
    <row r="14" spans="1:11" s="227" customFormat="1" x14ac:dyDescent="0.35">
      <c r="A14" s="29" t="s">
        <v>4581</v>
      </c>
      <c r="B14" s="299" t="s">
        <v>4582</v>
      </c>
      <c r="C14" s="299" t="s">
        <v>4552</v>
      </c>
      <c r="D14" s="299" t="s">
        <v>4553</v>
      </c>
      <c r="E14" s="299" t="s">
        <v>2744</v>
      </c>
      <c r="F14" s="300">
        <v>241</v>
      </c>
      <c r="G14" s="299" t="s">
        <v>136</v>
      </c>
      <c r="H14" s="300">
        <v>1.2</v>
      </c>
      <c r="I14" s="284">
        <f>(H14*'Информация о ценах'!$D$69+'EAST_STF-19RUB'!H14*'Информация о ценах'!$D$69*'Информация о ценах'!$E$69)*'Информация о ценах'!$B$6*1.02*1.2</f>
        <v>60.588000000000001</v>
      </c>
      <c r="J14" s="285"/>
      <c r="K14" s="286">
        <f t="shared" si="0"/>
        <v>0</v>
      </c>
    </row>
    <row r="15" spans="1:11" s="227" customFormat="1" x14ac:dyDescent="0.35">
      <c r="A15" s="29" t="s">
        <v>4583</v>
      </c>
      <c r="B15" s="299" t="s">
        <v>4584</v>
      </c>
      <c r="C15" s="299" t="s">
        <v>4552</v>
      </c>
      <c r="D15" s="299" t="s">
        <v>4553</v>
      </c>
      <c r="E15" s="299" t="s">
        <v>4585</v>
      </c>
      <c r="F15" s="300">
        <v>275</v>
      </c>
      <c r="G15" s="299" t="s">
        <v>136</v>
      </c>
      <c r="H15" s="300">
        <v>1.85</v>
      </c>
      <c r="I15" s="284">
        <f>(H15*'Информация о ценах'!$D$69+'EAST_STF-19RUB'!H15*'Информация о ценах'!$D$69*'Информация о ценах'!$E$69)*'Информация о ценах'!$B$6*1.02*1.2</f>
        <v>93.406500000000008</v>
      </c>
      <c r="J15" s="285"/>
      <c r="K15" s="286">
        <f t="shared" si="0"/>
        <v>0</v>
      </c>
    </row>
    <row r="16" spans="1:11" s="227" customFormat="1" x14ac:dyDescent="0.35">
      <c r="A16" s="29" t="s">
        <v>4586</v>
      </c>
      <c r="B16" s="299" t="s">
        <v>4587</v>
      </c>
      <c r="C16" s="299" t="s">
        <v>4552</v>
      </c>
      <c r="D16" s="299" t="s">
        <v>4553</v>
      </c>
      <c r="E16" s="299" t="s">
        <v>2745</v>
      </c>
      <c r="F16" s="300">
        <v>60</v>
      </c>
      <c r="G16" s="299" t="s">
        <v>197</v>
      </c>
      <c r="H16" s="300">
        <v>0.67</v>
      </c>
      <c r="I16" s="284">
        <f>(H16*'Информация о ценах'!$D$69+'EAST_STF-19RUB'!H16*'Информация о ценах'!$D$69*'Информация о ценах'!$E$69)*'Информация о ценах'!$B$6*1.02*1.2</f>
        <v>33.828299999999999</v>
      </c>
      <c r="J16" s="285"/>
      <c r="K16" s="286">
        <f t="shared" si="0"/>
        <v>0</v>
      </c>
    </row>
    <row r="17" spans="1:11" s="227" customFormat="1" x14ac:dyDescent="0.35">
      <c r="A17" s="29" t="s">
        <v>4588</v>
      </c>
      <c r="B17" s="299" t="s">
        <v>4589</v>
      </c>
      <c r="C17" s="299" t="s">
        <v>4552</v>
      </c>
      <c r="D17" s="299" t="s">
        <v>4553</v>
      </c>
      <c r="E17" s="299" t="s">
        <v>2746</v>
      </c>
      <c r="F17" s="300">
        <v>84</v>
      </c>
      <c r="G17" s="299" t="s">
        <v>229</v>
      </c>
      <c r="H17" s="300">
        <v>0.75</v>
      </c>
      <c r="I17" s="284">
        <f>(H17*'Информация о ценах'!$D$69+'EAST_STF-19RUB'!H17*'Информация о ценах'!$D$69*'Информация о ценах'!$E$69)*'Информация о ценах'!$B$6*1.02*1.2</f>
        <v>37.867500000000007</v>
      </c>
      <c r="J17" s="285"/>
      <c r="K17" s="286">
        <f t="shared" si="0"/>
        <v>0</v>
      </c>
    </row>
    <row r="18" spans="1:11" s="227" customFormat="1" x14ac:dyDescent="0.35">
      <c r="A18" s="29" t="s">
        <v>4590</v>
      </c>
      <c r="B18" s="299" t="s">
        <v>4591</v>
      </c>
      <c r="C18" s="299" t="s">
        <v>4552</v>
      </c>
      <c r="D18" s="299" t="s">
        <v>4553</v>
      </c>
      <c r="E18" s="299" t="s">
        <v>2747</v>
      </c>
      <c r="F18" s="300">
        <v>110</v>
      </c>
      <c r="G18" s="299" t="s">
        <v>186</v>
      </c>
      <c r="H18" s="300">
        <v>1.08</v>
      </c>
      <c r="I18" s="284">
        <f>(H18*'Информация о ценах'!$D$69+'EAST_STF-19RUB'!H18*'Информация о ценах'!$D$69*'Информация о ценах'!$E$69)*'Информация о ценах'!$B$6*1.02*1.2</f>
        <v>54.529200000000003</v>
      </c>
      <c r="J18" s="285"/>
      <c r="K18" s="286">
        <f t="shared" si="0"/>
        <v>0</v>
      </c>
    </row>
    <row r="19" spans="1:11" s="227" customFormat="1" x14ac:dyDescent="0.35">
      <c r="A19" s="29" t="s">
        <v>4592</v>
      </c>
      <c r="B19" s="299" t="s">
        <v>4593</v>
      </c>
      <c r="C19" s="299" t="s">
        <v>4552</v>
      </c>
      <c r="D19" s="299" t="s">
        <v>4553</v>
      </c>
      <c r="E19" s="299" t="s">
        <v>2748</v>
      </c>
      <c r="F19" s="300">
        <v>140</v>
      </c>
      <c r="G19" s="299" t="s">
        <v>170</v>
      </c>
      <c r="H19" s="300">
        <v>0.78</v>
      </c>
      <c r="I19" s="284">
        <f>(H19*'Информация о ценах'!$D$69+'EAST_STF-19RUB'!H19*'Информация о ценах'!$D$69*'Информация о ценах'!$E$69)*'Информация о ценах'!$B$6*1.02*1.2</f>
        <v>39.382200000000005</v>
      </c>
      <c r="J19" s="285"/>
      <c r="K19" s="286">
        <f t="shared" si="0"/>
        <v>0</v>
      </c>
    </row>
    <row r="20" spans="1:11" s="227" customFormat="1" x14ac:dyDescent="0.35">
      <c r="A20" s="29" t="s">
        <v>4594</v>
      </c>
      <c r="B20" s="299" t="s">
        <v>4595</v>
      </c>
      <c r="C20" s="299" t="s">
        <v>4552</v>
      </c>
      <c r="D20" s="299" t="s">
        <v>4553</v>
      </c>
      <c r="E20" s="299" t="s">
        <v>2749</v>
      </c>
      <c r="F20" s="300">
        <v>169</v>
      </c>
      <c r="G20" s="299" t="s">
        <v>246</v>
      </c>
      <c r="H20" s="300">
        <v>0.96</v>
      </c>
      <c r="I20" s="284">
        <f>(H20*'Информация о ценах'!$D$69+'EAST_STF-19RUB'!H20*'Информация о ценах'!$D$69*'Информация о ценах'!$E$69)*'Информация о ценах'!$B$6*1.02*1.2</f>
        <v>48.470400000000005</v>
      </c>
      <c r="J20" s="285"/>
      <c r="K20" s="286">
        <f t="shared" si="0"/>
        <v>0</v>
      </c>
    </row>
    <row r="21" spans="1:11" s="227" customFormat="1" x14ac:dyDescent="0.35">
      <c r="A21" s="29" t="s">
        <v>4596</v>
      </c>
      <c r="B21" s="299" t="s">
        <v>4597</v>
      </c>
      <c r="C21" s="299" t="s">
        <v>4552</v>
      </c>
      <c r="D21" s="299" t="s">
        <v>4553</v>
      </c>
      <c r="E21" s="299" t="s">
        <v>2751</v>
      </c>
      <c r="F21" s="300">
        <v>214</v>
      </c>
      <c r="G21" s="299" t="s">
        <v>246</v>
      </c>
      <c r="H21" s="300">
        <v>1.1599999999999999</v>
      </c>
      <c r="I21" s="284">
        <f>(H21*'Информация о ценах'!$D$69+'EAST_STF-19RUB'!H21*'Информация о ценах'!$D$69*'Информация о ценах'!$E$69)*'Информация о ценах'!$B$6*1.02*1.2</f>
        <v>58.568399999999997</v>
      </c>
      <c r="J21" s="285"/>
      <c r="K21" s="286">
        <f t="shared" si="0"/>
        <v>0</v>
      </c>
    </row>
    <row r="22" spans="1:11" s="227" customFormat="1" x14ac:dyDescent="0.35">
      <c r="A22" s="29" t="s">
        <v>4598</v>
      </c>
      <c r="B22" s="299" t="s">
        <v>4599</v>
      </c>
      <c r="C22" s="299" t="s">
        <v>4552</v>
      </c>
      <c r="D22" s="299" t="s">
        <v>4553</v>
      </c>
      <c r="E22" s="299" t="s">
        <v>2752</v>
      </c>
      <c r="F22" s="300">
        <v>291</v>
      </c>
      <c r="G22" s="299" t="s">
        <v>138</v>
      </c>
      <c r="H22" s="300">
        <v>1.74</v>
      </c>
      <c r="I22" s="284">
        <f>(H22*'Информация о ценах'!$D$69+'EAST_STF-19RUB'!H22*'Информация о ценах'!$D$69*'Информация о ценах'!$E$69)*'Информация о ценах'!$B$6*1.02*1.2</f>
        <v>87.85260000000001</v>
      </c>
      <c r="J22" s="285"/>
      <c r="K22" s="286">
        <f t="shared" si="0"/>
        <v>0</v>
      </c>
    </row>
    <row r="23" spans="1:11" s="227" customFormat="1" x14ac:dyDescent="0.35">
      <c r="A23" s="29" t="s">
        <v>4600</v>
      </c>
      <c r="B23" s="299" t="s">
        <v>4601</v>
      </c>
      <c r="C23" s="299" t="s">
        <v>4552</v>
      </c>
      <c r="D23" s="299" t="s">
        <v>4553</v>
      </c>
      <c r="E23" s="299" t="s">
        <v>2753</v>
      </c>
      <c r="F23" s="300">
        <v>61</v>
      </c>
      <c r="G23" s="299" t="s">
        <v>148</v>
      </c>
      <c r="H23" s="300">
        <v>0.96</v>
      </c>
      <c r="I23" s="284">
        <f>(H23*'Информация о ценах'!$D$69+'EAST_STF-19RUB'!H23*'Информация о ценах'!$D$69*'Информация о ценах'!$E$69)*'Информация о ценах'!$B$6*1.02*1.2</f>
        <v>48.470400000000005</v>
      </c>
      <c r="J23" s="285"/>
      <c r="K23" s="286">
        <f t="shared" si="0"/>
        <v>0</v>
      </c>
    </row>
    <row r="24" spans="1:11" s="227" customFormat="1" x14ac:dyDescent="0.35">
      <c r="A24" s="29" t="s">
        <v>4602</v>
      </c>
      <c r="B24" s="299" t="s">
        <v>4603</v>
      </c>
      <c r="C24" s="299" t="s">
        <v>4552</v>
      </c>
      <c r="D24" s="299" t="s">
        <v>4553</v>
      </c>
      <c r="E24" s="299" t="s">
        <v>2754</v>
      </c>
      <c r="F24" s="300">
        <v>137</v>
      </c>
      <c r="G24" s="299" t="s">
        <v>148</v>
      </c>
      <c r="H24" s="300">
        <v>0.82</v>
      </c>
      <c r="I24" s="284">
        <f>(H24*'Информация о ценах'!$D$69+'EAST_STF-19RUB'!H24*'Информация о ценах'!$D$69*'Информация о ценах'!$E$69)*'Информация о ценах'!$B$6*1.02*1.2</f>
        <v>41.401800000000001</v>
      </c>
      <c r="J24" s="285"/>
      <c r="K24" s="286">
        <f t="shared" si="0"/>
        <v>0</v>
      </c>
    </row>
    <row r="25" spans="1:11" s="227" customFormat="1" x14ac:dyDescent="0.35">
      <c r="A25" s="29" t="s">
        <v>4604</v>
      </c>
      <c r="B25" s="299" t="s">
        <v>4605</v>
      </c>
      <c r="C25" s="299" t="s">
        <v>4552</v>
      </c>
      <c r="D25" s="299" t="s">
        <v>4553</v>
      </c>
      <c r="E25" s="299" t="s">
        <v>2755</v>
      </c>
      <c r="F25" s="300">
        <v>187</v>
      </c>
      <c r="G25" s="299" t="s">
        <v>170</v>
      </c>
      <c r="H25" s="300">
        <v>0.96</v>
      </c>
      <c r="I25" s="284">
        <f>(H25*'Информация о ценах'!$D$69+'EAST_STF-19RUB'!H25*'Информация о ценах'!$D$69*'Информация о ценах'!$E$69)*'Информация о ценах'!$B$6*1.02*1.2</f>
        <v>48.470400000000005</v>
      </c>
      <c r="J25" s="285"/>
      <c r="K25" s="286">
        <f t="shared" si="0"/>
        <v>0</v>
      </c>
    </row>
    <row r="26" spans="1:11" s="227" customFormat="1" x14ac:dyDescent="0.35">
      <c r="A26" s="29" t="s">
        <v>4606</v>
      </c>
      <c r="B26" s="299" t="s">
        <v>4607</v>
      </c>
      <c r="C26" s="299" t="s">
        <v>4552</v>
      </c>
      <c r="D26" s="299" t="s">
        <v>4553</v>
      </c>
      <c r="E26" s="299" t="s">
        <v>2756</v>
      </c>
      <c r="F26" s="300">
        <v>236</v>
      </c>
      <c r="G26" s="299" t="s">
        <v>180</v>
      </c>
      <c r="H26" s="300">
        <v>1.1299999999999999</v>
      </c>
      <c r="I26" s="284">
        <f>(H26*'Информация о ценах'!$D$69+'EAST_STF-19RUB'!H26*'Информация о ценах'!$D$69*'Информация о ценах'!$E$69)*'Информация о ценах'!$B$6*1.02*1.2</f>
        <v>57.053699999999999</v>
      </c>
      <c r="J26" s="285"/>
      <c r="K26" s="286">
        <f t="shared" si="0"/>
        <v>0</v>
      </c>
    </row>
    <row r="27" spans="1:11" s="227" customFormat="1" x14ac:dyDescent="0.35">
      <c r="A27" s="29" t="s">
        <v>4608</v>
      </c>
      <c r="B27" s="299" t="s">
        <v>4609</v>
      </c>
      <c r="C27" s="299" t="s">
        <v>4552</v>
      </c>
      <c r="D27" s="299" t="s">
        <v>4553</v>
      </c>
      <c r="E27" s="299" t="s">
        <v>2757</v>
      </c>
      <c r="F27" s="300">
        <v>285</v>
      </c>
      <c r="G27" s="299" t="s">
        <v>173</v>
      </c>
      <c r="H27" s="300">
        <v>1.41</v>
      </c>
      <c r="I27" s="284">
        <f>(H27*'Информация о ценах'!$D$69+'EAST_STF-19RUB'!H27*'Информация о ценах'!$D$69*'Информация о ценах'!$E$69)*'Информация о ценах'!$B$6*1.02*1.2</f>
        <v>71.190899999999985</v>
      </c>
      <c r="J27" s="285"/>
      <c r="K27" s="286">
        <f t="shared" si="0"/>
        <v>0</v>
      </c>
    </row>
    <row r="28" spans="1:11" s="227" customFormat="1" x14ac:dyDescent="0.35">
      <c r="A28" s="29" t="s">
        <v>4610</v>
      </c>
      <c r="B28" s="299" t="s">
        <v>4611</v>
      </c>
      <c r="C28" s="299" t="s">
        <v>4552</v>
      </c>
      <c r="D28" s="299" t="s">
        <v>4553</v>
      </c>
      <c r="E28" s="299" t="s">
        <v>2758</v>
      </c>
      <c r="F28" s="300">
        <v>359</v>
      </c>
      <c r="G28" s="299" t="s">
        <v>138</v>
      </c>
      <c r="H28" s="300">
        <v>1.7</v>
      </c>
      <c r="I28" s="284">
        <f>(H28*'Информация о ценах'!$D$69+'EAST_STF-19RUB'!H28*'Информация о ценах'!$D$69*'Информация о ценах'!$E$69)*'Информация о ценах'!$B$6*1.02*1.2</f>
        <v>85.832999999999998</v>
      </c>
      <c r="J28" s="285"/>
      <c r="K28" s="286">
        <f t="shared" si="0"/>
        <v>0</v>
      </c>
    </row>
    <row r="29" spans="1:11" s="227" customFormat="1" x14ac:dyDescent="0.35">
      <c r="A29" s="29" t="s">
        <v>4612</v>
      </c>
      <c r="B29" s="299" t="s">
        <v>4613</v>
      </c>
      <c r="C29" s="299" t="s">
        <v>4552</v>
      </c>
      <c r="D29" s="299" t="s">
        <v>4553</v>
      </c>
      <c r="E29" s="299" t="s">
        <v>4614</v>
      </c>
      <c r="F29" s="300">
        <v>432</v>
      </c>
      <c r="G29" s="299" t="s">
        <v>1999</v>
      </c>
      <c r="H29" s="300">
        <v>2.27</v>
      </c>
      <c r="I29" s="284">
        <f>(H29*'Информация о ценах'!$D$69+'EAST_STF-19RUB'!H29*'Информация о ценах'!$D$69*'Информация о ценах'!$E$69)*'Информация о ценах'!$B$6*1.02*1.2</f>
        <v>114.61230000000002</v>
      </c>
      <c r="J29" s="285"/>
      <c r="K29" s="286">
        <f t="shared" si="0"/>
        <v>0</v>
      </c>
    </row>
    <row r="30" spans="1:11" s="227" customFormat="1" x14ac:dyDescent="0.35">
      <c r="A30" s="29" t="s">
        <v>4615</v>
      </c>
      <c r="B30" s="299" t="s">
        <v>4616</v>
      </c>
      <c r="C30" s="299" t="s">
        <v>4552</v>
      </c>
      <c r="D30" s="299" t="s">
        <v>4553</v>
      </c>
      <c r="E30" s="299" t="s">
        <v>2760</v>
      </c>
      <c r="F30" s="300">
        <v>481</v>
      </c>
      <c r="G30" s="299" t="s">
        <v>1999</v>
      </c>
      <c r="H30" s="300">
        <v>2.27</v>
      </c>
      <c r="I30" s="284">
        <f>(H30*'Информация о ценах'!$D$69+'EAST_STF-19RUB'!H30*'Информация о ценах'!$D$69*'Информация о ценах'!$E$69)*'Информация о ценах'!$B$6*1.02*1.2</f>
        <v>114.61230000000002</v>
      </c>
      <c r="J30" s="285"/>
      <c r="K30" s="286">
        <f t="shared" si="0"/>
        <v>0</v>
      </c>
    </row>
    <row r="31" spans="1:11" s="227" customFormat="1" x14ac:dyDescent="0.35">
      <c r="A31" s="29" t="s">
        <v>4618</v>
      </c>
      <c r="B31" s="299" t="s">
        <v>4619</v>
      </c>
      <c r="C31" s="299" t="s">
        <v>4552</v>
      </c>
      <c r="D31" s="299" t="s">
        <v>4553</v>
      </c>
      <c r="E31" s="299" t="s">
        <v>2761</v>
      </c>
      <c r="F31" s="300">
        <v>82</v>
      </c>
      <c r="G31" s="299" t="s">
        <v>110</v>
      </c>
      <c r="H31" s="300">
        <v>3.42</v>
      </c>
      <c r="I31" s="284">
        <f>(H31*'Информация о ценах'!$D$69+'EAST_STF-19RUB'!H31*'Информация о ценах'!$D$69*'Информация о ценах'!$E$69)*'Информация о ценах'!$B$6*1.02*1.2</f>
        <v>172.67580000000001</v>
      </c>
      <c r="J31" s="285"/>
      <c r="K31" s="286">
        <f t="shared" si="0"/>
        <v>0</v>
      </c>
    </row>
    <row r="32" spans="1:11" s="227" customFormat="1" x14ac:dyDescent="0.35">
      <c r="A32" s="29" t="s">
        <v>4620</v>
      </c>
      <c r="B32" s="299" t="s">
        <v>4621</v>
      </c>
      <c r="C32" s="299" t="s">
        <v>4552</v>
      </c>
      <c r="D32" s="299" t="s">
        <v>4553</v>
      </c>
      <c r="E32" s="299" t="s">
        <v>2762</v>
      </c>
      <c r="F32" s="300">
        <v>123</v>
      </c>
      <c r="G32" s="299" t="s">
        <v>173</v>
      </c>
      <c r="H32" s="300">
        <v>2.1800000000000002</v>
      </c>
      <c r="I32" s="284">
        <f>(H32*'Информация о ценах'!$D$69+'EAST_STF-19RUB'!H32*'Информация о ценах'!$D$69*'Информация о ценах'!$E$69)*'Информация о ценах'!$B$6*1.02*1.2</f>
        <v>110.06820000000003</v>
      </c>
      <c r="J32" s="285"/>
      <c r="K32" s="286">
        <f t="shared" si="0"/>
        <v>0</v>
      </c>
    </row>
    <row r="33" spans="1:11" s="227" customFormat="1" x14ac:dyDescent="0.35">
      <c r="A33" s="29" t="s">
        <v>4622</v>
      </c>
      <c r="B33" s="299" t="s">
        <v>4623</v>
      </c>
      <c r="C33" s="299" t="s">
        <v>4552</v>
      </c>
      <c r="D33" s="299" t="s">
        <v>4553</v>
      </c>
      <c r="E33" s="299" t="s">
        <v>2763</v>
      </c>
      <c r="F33" s="300">
        <v>237</v>
      </c>
      <c r="G33" s="299" t="s">
        <v>525</v>
      </c>
      <c r="H33" s="300">
        <v>1.53</v>
      </c>
      <c r="I33" s="284">
        <f>(H33*'Информация о ценах'!$D$69+'EAST_STF-19RUB'!H33*'Информация о ценах'!$D$69*'Информация о ценах'!$E$69)*'Информация о ценах'!$B$6*1.02*1.2</f>
        <v>77.249700000000004</v>
      </c>
      <c r="J33" s="285"/>
      <c r="K33" s="286">
        <f t="shared" si="0"/>
        <v>0</v>
      </c>
    </row>
    <row r="34" spans="1:11" s="227" customFormat="1" x14ac:dyDescent="0.35">
      <c r="A34" s="29" t="s">
        <v>4624</v>
      </c>
      <c r="B34" s="299" t="s">
        <v>4625</v>
      </c>
      <c r="C34" s="299" t="s">
        <v>4552</v>
      </c>
      <c r="D34" s="299" t="s">
        <v>4553</v>
      </c>
      <c r="E34" s="299" t="s">
        <v>2764</v>
      </c>
      <c r="F34" s="300">
        <v>300</v>
      </c>
      <c r="G34" s="299" t="s">
        <v>1314</v>
      </c>
      <c r="H34" s="300">
        <v>1.59</v>
      </c>
      <c r="I34" s="284">
        <f>(H34*'Информация о ценах'!$D$69+'EAST_STF-19RUB'!H34*'Информация о ценах'!$D$69*'Информация о ценах'!$E$69)*'Информация о ценах'!$B$6*1.02*1.2</f>
        <v>80.279100000000014</v>
      </c>
      <c r="J34" s="285"/>
      <c r="K34" s="286">
        <f t="shared" si="0"/>
        <v>0</v>
      </c>
    </row>
    <row r="35" spans="1:11" s="227" customFormat="1" x14ac:dyDescent="0.35">
      <c r="A35" s="29" t="s">
        <v>4626</v>
      </c>
      <c r="B35" s="299" t="s">
        <v>4627</v>
      </c>
      <c r="C35" s="299" t="s">
        <v>4552</v>
      </c>
      <c r="D35" s="299" t="s">
        <v>4553</v>
      </c>
      <c r="E35" s="299" t="s">
        <v>2765</v>
      </c>
      <c r="F35" s="300">
        <v>316</v>
      </c>
      <c r="G35" s="299" t="s">
        <v>1314</v>
      </c>
      <c r="H35" s="300">
        <v>2.7</v>
      </c>
      <c r="I35" s="284">
        <f>(H35*'Информация о ценах'!$D$69+'EAST_STF-19RUB'!H35*'Информация о ценах'!$D$69*'Информация о ценах'!$E$69)*'Информация о ценах'!$B$6*1.02*1.2</f>
        <v>136.32300000000004</v>
      </c>
      <c r="J35" s="285"/>
      <c r="K35" s="286">
        <f t="shared" si="0"/>
        <v>0</v>
      </c>
    </row>
    <row r="36" spans="1:11" s="227" customFormat="1" x14ac:dyDescent="0.35">
      <c r="A36" s="29" t="s">
        <v>4628</v>
      </c>
      <c r="B36" s="299" t="s">
        <v>4629</v>
      </c>
      <c r="C36" s="299" t="s">
        <v>4552</v>
      </c>
      <c r="D36" s="299" t="s">
        <v>4553</v>
      </c>
      <c r="E36" s="299" t="s">
        <v>2766</v>
      </c>
      <c r="F36" s="300">
        <v>458</v>
      </c>
      <c r="G36" s="299" t="s">
        <v>1314</v>
      </c>
      <c r="H36" s="300">
        <v>2.36</v>
      </c>
      <c r="I36" s="284">
        <f>(H36*'Информация о ценах'!$D$69+'EAST_STF-19RUB'!H36*'Информация о ценах'!$D$69*'Информация о ценах'!$E$69)*'Информация о ценах'!$B$6*1.02*1.2</f>
        <v>119.1564</v>
      </c>
      <c r="J36" s="285"/>
      <c r="K36" s="286">
        <f t="shared" si="0"/>
        <v>0</v>
      </c>
    </row>
    <row r="37" spans="1:11" s="227" customFormat="1" x14ac:dyDescent="0.35">
      <c r="A37" s="29" t="s">
        <v>4630</v>
      </c>
      <c r="B37" s="299" t="s">
        <v>4631</v>
      </c>
      <c r="C37" s="299" t="s">
        <v>4552</v>
      </c>
      <c r="D37" s="299" t="s">
        <v>4553</v>
      </c>
      <c r="E37" s="299" t="s">
        <v>2767</v>
      </c>
      <c r="F37" s="300">
        <v>616</v>
      </c>
      <c r="G37" s="299" t="s">
        <v>2685</v>
      </c>
      <c r="H37" s="300">
        <v>4.34</v>
      </c>
      <c r="I37" s="284">
        <f>(H37*'Информация о ценах'!$D$69+'EAST_STF-19RUB'!H37*'Информация о ценах'!$D$69*'Информация о ценах'!$E$69)*'Информация о ценах'!$B$6*1.02*1.2</f>
        <v>219.1266</v>
      </c>
      <c r="J37" s="285"/>
      <c r="K37" s="286">
        <f t="shared" si="0"/>
        <v>0</v>
      </c>
    </row>
    <row r="38" spans="1:11" s="227" customFormat="1" x14ac:dyDescent="0.35">
      <c r="A38" s="29" t="s">
        <v>4632</v>
      </c>
      <c r="B38" s="299" t="s">
        <v>4633</v>
      </c>
      <c r="C38" s="299" t="s">
        <v>4552</v>
      </c>
      <c r="D38" s="299" t="s">
        <v>4553</v>
      </c>
      <c r="E38" s="299" t="s">
        <v>2769</v>
      </c>
      <c r="F38" s="300">
        <v>177</v>
      </c>
      <c r="G38" s="299" t="s">
        <v>2336</v>
      </c>
      <c r="H38" s="300">
        <v>1.53</v>
      </c>
      <c r="I38" s="284">
        <f>(H38*'Информация о ценах'!$D$69+'EAST_STF-19RUB'!H38*'Информация о ценах'!$D$69*'Информация о ценах'!$E$69)*'Информация о ценах'!$B$6*1.02*1.2</f>
        <v>77.249700000000004</v>
      </c>
      <c r="J38" s="285"/>
      <c r="K38" s="286">
        <f t="shared" si="0"/>
        <v>0</v>
      </c>
    </row>
    <row r="39" spans="1:11" s="227" customFormat="1" x14ac:dyDescent="0.35">
      <c r="A39" s="29" t="s">
        <v>4634</v>
      </c>
      <c r="B39" s="299" t="s">
        <v>4635</v>
      </c>
      <c r="C39" s="299" t="s">
        <v>4552</v>
      </c>
      <c r="D39" s="299" t="s">
        <v>4553</v>
      </c>
      <c r="E39" s="299" t="s">
        <v>2770</v>
      </c>
      <c r="F39" s="300">
        <v>273</v>
      </c>
      <c r="G39" s="299" t="s">
        <v>1314</v>
      </c>
      <c r="H39" s="300">
        <v>1.99</v>
      </c>
      <c r="I39" s="284">
        <f>(H39*'Информация о ценах'!$D$69+'EAST_STF-19RUB'!H39*'Информация о ценах'!$D$69*'Информация о ценах'!$E$69)*'Информация о ценах'!$B$6*1.02*1.2</f>
        <v>100.47510000000001</v>
      </c>
      <c r="J39" s="285"/>
      <c r="K39" s="286">
        <f t="shared" si="0"/>
        <v>0</v>
      </c>
    </row>
    <row r="40" spans="1:11" s="227" customFormat="1" x14ac:dyDescent="0.35">
      <c r="A40" s="29" t="s">
        <v>4636</v>
      </c>
      <c r="B40" s="299" t="s">
        <v>4637</v>
      </c>
      <c r="C40" s="299" t="s">
        <v>4552</v>
      </c>
      <c r="D40" s="299" t="s">
        <v>4553</v>
      </c>
      <c r="E40" s="299" t="s">
        <v>2771</v>
      </c>
      <c r="F40" s="300">
        <v>346</v>
      </c>
      <c r="G40" s="299" t="s">
        <v>1314</v>
      </c>
      <c r="H40" s="300">
        <v>1.85</v>
      </c>
      <c r="I40" s="284">
        <f>(H40*'Информация о ценах'!$D$69+'EAST_STF-19RUB'!H40*'Информация о ценах'!$D$69*'Информация о ценах'!$E$69)*'Информация о ценах'!$B$6*1.02*1.2</f>
        <v>93.406500000000008</v>
      </c>
      <c r="J40" s="285"/>
      <c r="K40" s="286">
        <f t="shared" si="0"/>
        <v>0</v>
      </c>
    </row>
    <row r="41" spans="1:11" s="227" customFormat="1" x14ac:dyDescent="0.35">
      <c r="A41" s="29" t="s">
        <v>4638</v>
      </c>
      <c r="B41" s="299" t="s">
        <v>4639</v>
      </c>
      <c r="C41" s="299" t="s">
        <v>4552</v>
      </c>
      <c r="D41" s="299" t="s">
        <v>4553</v>
      </c>
      <c r="E41" s="299" t="s">
        <v>2772</v>
      </c>
      <c r="F41" s="300">
        <v>419</v>
      </c>
      <c r="G41" s="299" t="s">
        <v>1314</v>
      </c>
      <c r="H41" s="300">
        <v>2.8</v>
      </c>
      <c r="I41" s="284">
        <f>(H41*'Информация о ценах'!$D$69+'EAST_STF-19RUB'!H41*'Информация о ценах'!$D$69*'Информация о ценах'!$E$69)*'Информация о ценах'!$B$6*1.02*1.2</f>
        <v>141.37199999999999</v>
      </c>
      <c r="J41" s="285"/>
      <c r="K41" s="286">
        <f t="shared" si="0"/>
        <v>0</v>
      </c>
    </row>
    <row r="42" spans="1:11" s="227" customFormat="1" x14ac:dyDescent="0.35">
      <c r="A42" s="29" t="s">
        <v>4640</v>
      </c>
      <c r="B42" s="299" t="s">
        <v>4641</v>
      </c>
      <c r="C42" s="299" t="s">
        <v>4552</v>
      </c>
      <c r="D42" s="299" t="s">
        <v>4553</v>
      </c>
      <c r="E42" s="299" t="s">
        <v>2773</v>
      </c>
      <c r="F42" s="300">
        <v>528</v>
      </c>
      <c r="G42" s="299" t="s">
        <v>2685</v>
      </c>
      <c r="H42" s="300">
        <v>3.42</v>
      </c>
      <c r="I42" s="284">
        <f>(H42*'Информация о ценах'!$D$69+'EAST_STF-19RUB'!H42*'Информация о ценах'!$D$69*'Информация о ценах'!$E$69)*'Информация о ценах'!$B$6*1.02*1.2</f>
        <v>172.67580000000001</v>
      </c>
      <c r="J42" s="285"/>
      <c r="K42" s="286">
        <f t="shared" si="0"/>
        <v>0</v>
      </c>
    </row>
    <row r="43" spans="1:11" s="227" customFormat="1" x14ac:dyDescent="0.35">
      <c r="A43" s="29" t="s">
        <v>4643</v>
      </c>
      <c r="B43" s="299" t="s">
        <v>4644</v>
      </c>
      <c r="C43" s="299" t="s">
        <v>4552</v>
      </c>
      <c r="D43" s="299" t="s">
        <v>4553</v>
      </c>
      <c r="E43" s="299" t="s">
        <v>2774</v>
      </c>
      <c r="F43" s="300">
        <v>623</v>
      </c>
      <c r="G43" s="299" t="s">
        <v>2672</v>
      </c>
      <c r="H43" s="300">
        <v>4.3899999999999997</v>
      </c>
      <c r="I43" s="284">
        <f>(H43*'Информация о ценах'!$D$69+'EAST_STF-19RUB'!H43*'Информация о ценах'!$D$69*'Информация о ценах'!$E$69)*'Информация о ценах'!$B$6*1.02*1.2</f>
        <v>221.65109999999996</v>
      </c>
      <c r="J43" s="285"/>
      <c r="K43" s="286">
        <f t="shared" si="0"/>
        <v>0</v>
      </c>
    </row>
    <row r="44" spans="1:11" s="227" customFormat="1" x14ac:dyDescent="0.35">
      <c r="A44" s="29" t="s">
        <v>4646</v>
      </c>
      <c r="B44" s="299" t="s">
        <v>4647</v>
      </c>
      <c r="C44" s="299" t="s">
        <v>4552</v>
      </c>
      <c r="D44" s="299" t="s">
        <v>4553</v>
      </c>
      <c r="E44" s="299" t="s">
        <v>2776</v>
      </c>
      <c r="F44" s="300">
        <v>286</v>
      </c>
      <c r="G44" s="299" t="s">
        <v>2690</v>
      </c>
      <c r="H44" s="300">
        <v>2.9</v>
      </c>
      <c r="I44" s="284">
        <f>(H44*'Информация о ценах'!$D$69+'EAST_STF-19RUB'!H44*'Информация о ценах'!$D$69*'Информация о ценах'!$E$69)*'Информация о ценах'!$B$6*1.02*1.2</f>
        <v>146.42099999999999</v>
      </c>
      <c r="J44" s="285"/>
      <c r="K44" s="286">
        <f t="shared" si="0"/>
        <v>0</v>
      </c>
    </row>
    <row r="45" spans="1:11" s="227" customFormat="1" x14ac:dyDescent="0.35">
      <c r="A45" s="29" t="s">
        <v>4648</v>
      </c>
      <c r="B45" s="299" t="s">
        <v>4649</v>
      </c>
      <c r="C45" s="299" t="s">
        <v>4552</v>
      </c>
      <c r="D45" s="299" t="s">
        <v>4553</v>
      </c>
      <c r="E45" s="299" t="s">
        <v>2777</v>
      </c>
      <c r="F45" s="300">
        <v>482</v>
      </c>
      <c r="G45" s="299" t="s">
        <v>2672</v>
      </c>
      <c r="H45" s="300">
        <v>2.86</v>
      </c>
      <c r="I45" s="284">
        <f>(H45*'Информация о ценах'!$D$69+'EAST_STF-19RUB'!H45*'Информация о ценах'!$D$69*'Информация о ценах'!$E$69)*'Информация о ценах'!$B$6*1.02*1.2</f>
        <v>144.4014</v>
      </c>
      <c r="J45" s="285"/>
      <c r="K45" s="286">
        <f t="shared" si="0"/>
        <v>0</v>
      </c>
    </row>
    <row r="46" spans="1:11" s="227" customFormat="1" x14ac:dyDescent="0.35">
      <c r="A46" s="29" t="s">
        <v>4650</v>
      </c>
      <c r="B46" s="299" t="s">
        <v>4651</v>
      </c>
      <c r="C46" s="299" t="s">
        <v>4552</v>
      </c>
      <c r="D46" s="299" t="s">
        <v>4553</v>
      </c>
      <c r="E46" s="299" t="s">
        <v>2778</v>
      </c>
      <c r="F46" s="300">
        <v>585</v>
      </c>
      <c r="G46" s="299" t="s">
        <v>2672</v>
      </c>
      <c r="H46" s="300">
        <v>3.65</v>
      </c>
      <c r="I46" s="284">
        <f>(H46*'Информация о ценах'!$D$69+'EAST_STF-19RUB'!H46*'Информация о ценах'!$D$69*'Информация о ценах'!$E$69)*'Информация о ценах'!$B$6*1.02*1.2</f>
        <v>184.28850000000003</v>
      </c>
      <c r="J46" s="285"/>
      <c r="K46" s="286">
        <f t="shared" si="0"/>
        <v>0</v>
      </c>
    </row>
    <row r="47" spans="1:11" s="227" customFormat="1" x14ac:dyDescent="0.35">
      <c r="A47" s="29" t="s">
        <v>4652</v>
      </c>
      <c r="B47" s="299" t="s">
        <v>4653</v>
      </c>
      <c r="C47" s="299" t="s">
        <v>4552</v>
      </c>
      <c r="D47" s="299" t="s">
        <v>4553</v>
      </c>
      <c r="E47" s="299" t="s">
        <v>2779</v>
      </c>
      <c r="F47" s="300">
        <v>739</v>
      </c>
      <c r="G47" s="299" t="s">
        <v>2672</v>
      </c>
      <c r="H47" s="300">
        <v>3.59</v>
      </c>
      <c r="I47" s="284">
        <f>(H47*'Информация о ценах'!$D$69+'EAST_STF-19RUB'!H47*'Информация о ценах'!$D$69*'Информация о ценах'!$E$69)*'Информация о ценах'!$B$6*1.02*1.2</f>
        <v>181.25909999999999</v>
      </c>
      <c r="J47" s="285"/>
      <c r="K47" s="286">
        <f t="shared" si="0"/>
        <v>0</v>
      </c>
    </row>
    <row r="48" spans="1:11" s="227" customFormat="1" x14ac:dyDescent="0.35">
      <c r="A48" s="29" t="s">
        <v>4654</v>
      </c>
      <c r="B48" s="299" t="s">
        <v>4655</v>
      </c>
      <c r="C48" s="299" t="s">
        <v>4552</v>
      </c>
      <c r="D48" s="299" t="s">
        <v>4553</v>
      </c>
      <c r="E48" s="299" t="s">
        <v>4656</v>
      </c>
      <c r="F48" s="300">
        <v>893</v>
      </c>
      <c r="G48" s="299" t="s">
        <v>2675</v>
      </c>
      <c r="H48" s="300">
        <v>4.1900000000000004</v>
      </c>
      <c r="I48" s="284">
        <f>(H48*'Информация о ценах'!$D$69+'EAST_STF-19RUB'!H48*'Информация о ценах'!$D$69*'Информация о ценах'!$E$69)*'Информация о ценах'!$B$6*1.02*1.2</f>
        <v>211.55310000000003</v>
      </c>
      <c r="J48" s="285"/>
      <c r="K48" s="286">
        <f t="shared" si="0"/>
        <v>0</v>
      </c>
    </row>
    <row r="49" spans="1:11" s="227" customFormat="1" x14ac:dyDescent="0.35">
      <c r="A49" s="29" t="s">
        <v>4657</v>
      </c>
      <c r="B49" s="299" t="s">
        <v>4658</v>
      </c>
      <c r="C49" s="299" t="s">
        <v>4552</v>
      </c>
      <c r="D49" s="299" t="s">
        <v>4553</v>
      </c>
      <c r="E49" s="299" t="s">
        <v>2780</v>
      </c>
      <c r="F49" s="300">
        <v>995</v>
      </c>
      <c r="G49" s="299" t="s">
        <v>1473</v>
      </c>
      <c r="H49" s="300">
        <v>4.6900000000000004</v>
      </c>
      <c r="I49" s="284">
        <f>(H49*'Информация о ценах'!$D$69+'EAST_STF-19RUB'!H49*'Информация о ценах'!$D$69*'Информация о ценах'!$E$69)*'Информация о ценах'!$B$6*1.02*1.2</f>
        <v>236.79810000000003</v>
      </c>
      <c r="J49" s="285"/>
      <c r="K49" s="286">
        <f t="shared" si="0"/>
        <v>0</v>
      </c>
    </row>
    <row r="50" spans="1:11" s="227" customFormat="1" x14ac:dyDescent="0.35">
      <c r="A50" s="29" t="s">
        <v>4659</v>
      </c>
      <c r="B50" s="299" t="s">
        <v>4660</v>
      </c>
      <c r="C50" s="299" t="s">
        <v>4552</v>
      </c>
      <c r="D50" s="299" t="s">
        <v>4553</v>
      </c>
      <c r="E50" s="299" t="s">
        <v>4661</v>
      </c>
      <c r="F50" s="300">
        <v>561</v>
      </c>
      <c r="G50" s="299" t="s">
        <v>1473</v>
      </c>
      <c r="H50" s="300">
        <v>5.81</v>
      </c>
      <c r="I50" s="284">
        <f>(H50*'Информация о ценах'!$D$69+'EAST_STF-19RUB'!H50*'Информация о ценах'!$D$69*'Информация о ценах'!$E$69)*'Информация о ценах'!$B$6*1.02*1.2</f>
        <v>293.34690000000001</v>
      </c>
      <c r="J50" s="285"/>
      <c r="K50" s="286">
        <f t="shared" si="0"/>
        <v>0</v>
      </c>
    </row>
    <row r="51" spans="1:11" s="227" customFormat="1" x14ac:dyDescent="0.35">
      <c r="A51" s="29" t="s">
        <v>4662</v>
      </c>
      <c r="B51" s="299" t="s">
        <v>4663</v>
      </c>
      <c r="C51" s="299" t="s">
        <v>4552</v>
      </c>
      <c r="D51" s="299" t="s">
        <v>4553</v>
      </c>
      <c r="E51" s="299" t="s">
        <v>4664</v>
      </c>
      <c r="F51" s="300">
        <v>862</v>
      </c>
      <c r="G51" s="299" t="s">
        <v>2729</v>
      </c>
      <c r="H51" s="300">
        <v>6.84</v>
      </c>
      <c r="I51" s="284">
        <f>(H51*'Информация о ценах'!$D$69+'EAST_STF-19RUB'!H51*'Информация о ценах'!$D$69*'Информация о ценах'!$E$69)*'Информация о ценах'!$B$6*1.02*1.2</f>
        <v>345.35160000000002</v>
      </c>
      <c r="J51" s="285"/>
      <c r="K51" s="286">
        <f t="shared" si="0"/>
        <v>0</v>
      </c>
    </row>
    <row r="52" spans="1:11" s="227" customFormat="1" x14ac:dyDescent="0.35">
      <c r="A52" s="29" t="s">
        <v>4666</v>
      </c>
      <c r="B52" s="299" t="s">
        <v>4667</v>
      </c>
      <c r="C52" s="299" t="s">
        <v>4552</v>
      </c>
      <c r="D52" s="299" t="s">
        <v>4553</v>
      </c>
      <c r="E52" s="299" t="s">
        <v>4668</v>
      </c>
      <c r="F52" s="129">
        <v>1170</v>
      </c>
      <c r="G52" s="299" t="s">
        <v>1476</v>
      </c>
      <c r="H52" s="300">
        <v>8.61</v>
      </c>
      <c r="I52" s="284">
        <f>(H52*'Информация о ценах'!$D$69+'EAST_STF-19RUB'!H52*'Информация о ценах'!$D$69*'Информация о ценах'!$E$69)*'Информация о ценах'!$B$6*1.02*1.2</f>
        <v>434.71890000000002</v>
      </c>
      <c r="J52" s="285"/>
      <c r="K52" s="286">
        <f t="shared" si="0"/>
        <v>0</v>
      </c>
    </row>
    <row r="53" spans="1:11" s="227" customFormat="1" x14ac:dyDescent="0.35">
      <c r="A53" s="29" t="s">
        <v>4670</v>
      </c>
      <c r="B53" s="299" t="s">
        <v>4671</v>
      </c>
      <c r="C53" s="299" t="s">
        <v>4552</v>
      </c>
      <c r="D53" s="299" t="s">
        <v>4553</v>
      </c>
      <c r="E53" s="299" t="s">
        <v>4672</v>
      </c>
      <c r="F53" s="129">
        <v>1203</v>
      </c>
      <c r="G53" s="299" t="s">
        <v>1361</v>
      </c>
      <c r="H53" s="300">
        <v>11.55</v>
      </c>
      <c r="I53" s="284">
        <f>(H53*'Информация о ценах'!$D$69+'EAST_STF-19RUB'!H53*'Информация о ценах'!$D$69*'Информация о ценах'!$E$69)*'Информация о ценах'!$B$6*1.02*1.2</f>
        <v>583.15950000000009</v>
      </c>
      <c r="J53" s="285"/>
      <c r="K53" s="286">
        <f t="shared" si="0"/>
        <v>0</v>
      </c>
    </row>
    <row r="54" spans="1:11" s="227" customFormat="1" x14ac:dyDescent="0.35">
      <c r="A54" s="29" t="s">
        <v>4673</v>
      </c>
      <c r="B54" s="299" t="s">
        <v>4674</v>
      </c>
      <c r="C54" s="299" t="s">
        <v>4552</v>
      </c>
      <c r="D54" s="299" t="s">
        <v>4553</v>
      </c>
      <c r="E54" s="299" t="s">
        <v>4675</v>
      </c>
      <c r="F54" s="129">
        <v>1630</v>
      </c>
      <c r="G54" s="299" t="s">
        <v>1363</v>
      </c>
      <c r="H54" s="300">
        <v>13.95</v>
      </c>
      <c r="I54" s="284">
        <f>(H54*'Информация о ценах'!$D$69+'EAST_STF-19RUB'!H54*'Информация о ценах'!$D$69*'Информация о ценах'!$E$69)*'Информация о ценах'!$B$6*1.02*1.2</f>
        <v>704.33549999999991</v>
      </c>
      <c r="J54" s="285"/>
      <c r="K54" s="286">
        <f t="shared" si="0"/>
        <v>0</v>
      </c>
    </row>
    <row r="55" spans="1:11" s="227" customFormat="1" x14ac:dyDescent="0.35">
      <c r="A55" s="29" t="s">
        <v>4676</v>
      </c>
      <c r="B55" s="299" t="s">
        <v>4677</v>
      </c>
      <c r="C55" s="299" t="s">
        <v>1096</v>
      </c>
      <c r="D55" s="299" t="s">
        <v>4678</v>
      </c>
      <c r="E55" s="299" t="s">
        <v>2783</v>
      </c>
      <c r="F55" s="300">
        <v>28</v>
      </c>
      <c r="G55" s="299" t="s">
        <v>1091</v>
      </c>
      <c r="H55" s="300">
        <v>0.73</v>
      </c>
      <c r="I55" s="284">
        <f>(H55*'Информация о ценах'!$D$69+'EAST_STF-19RUB'!H55*'Информация о ценах'!$D$69*'Информация о ценах'!$E$69)*'Информация о ценах'!$B$6*1.02*1.2</f>
        <v>36.857700000000001</v>
      </c>
      <c r="J55" s="285"/>
      <c r="K55" s="286">
        <f t="shared" si="0"/>
        <v>0</v>
      </c>
    </row>
    <row r="56" spans="1:11" s="227" customFormat="1" x14ac:dyDescent="0.35">
      <c r="A56" s="29" t="s">
        <v>4679</v>
      </c>
      <c r="B56" s="299" t="s">
        <v>4680</v>
      </c>
      <c r="C56" s="299" t="s">
        <v>1096</v>
      </c>
      <c r="D56" s="299" t="s">
        <v>4678</v>
      </c>
      <c r="E56" s="299" t="s">
        <v>2786</v>
      </c>
      <c r="F56" s="300">
        <v>34</v>
      </c>
      <c r="G56" s="299" t="s">
        <v>367</v>
      </c>
      <c r="H56" s="300">
        <v>0.47</v>
      </c>
      <c r="I56" s="284">
        <f>(H56*'Информация о ценах'!$D$69+'EAST_STF-19RUB'!H56*'Информация о ценах'!$D$69*'Информация о ценах'!$E$69)*'Информация о ценах'!$B$6*1.02*1.2</f>
        <v>23.7303</v>
      </c>
      <c r="J56" s="285"/>
      <c r="K56" s="286">
        <f t="shared" si="0"/>
        <v>0</v>
      </c>
    </row>
    <row r="57" spans="1:11" s="227" customFormat="1" x14ac:dyDescent="0.35">
      <c r="A57" s="29" t="s">
        <v>4681</v>
      </c>
      <c r="B57" s="299" t="s">
        <v>4682</v>
      </c>
      <c r="C57" s="299" t="s">
        <v>1096</v>
      </c>
      <c r="D57" s="299" t="s">
        <v>4678</v>
      </c>
      <c r="E57" s="299" t="s">
        <v>595</v>
      </c>
      <c r="F57" s="300">
        <v>61</v>
      </c>
      <c r="G57" s="299" t="s">
        <v>104</v>
      </c>
      <c r="H57" s="300">
        <v>0.53</v>
      </c>
      <c r="I57" s="284">
        <f>(H57*'Информация о ценах'!$D$69+'EAST_STF-19RUB'!H57*'Информация о ценах'!$D$69*'Информация о ценах'!$E$69)*'Информация о ценах'!$B$6*1.02*1.2</f>
        <v>26.759700000000002</v>
      </c>
      <c r="J57" s="285"/>
      <c r="K57" s="286">
        <f t="shared" si="0"/>
        <v>0</v>
      </c>
    </row>
    <row r="58" spans="1:11" s="227" customFormat="1" x14ac:dyDescent="0.35">
      <c r="A58" s="29" t="s">
        <v>4683</v>
      </c>
      <c r="B58" s="299" t="s">
        <v>4684</v>
      </c>
      <c r="C58" s="299" t="s">
        <v>1096</v>
      </c>
      <c r="D58" s="299" t="s">
        <v>4678</v>
      </c>
      <c r="E58" s="299" t="s">
        <v>617</v>
      </c>
      <c r="F58" s="300">
        <v>77</v>
      </c>
      <c r="G58" s="299" t="s">
        <v>197</v>
      </c>
      <c r="H58" s="300">
        <v>0.59</v>
      </c>
      <c r="I58" s="284">
        <f>(H58*'Информация о ценах'!$D$69+'EAST_STF-19RUB'!H58*'Информация о ценах'!$D$69*'Информация о ценах'!$E$69)*'Информация о ценах'!$B$6*1.02*1.2</f>
        <v>29.789100000000001</v>
      </c>
      <c r="J58" s="285"/>
      <c r="K58" s="286">
        <f t="shared" si="0"/>
        <v>0</v>
      </c>
    </row>
    <row r="59" spans="1:11" s="227" customFormat="1" x14ac:dyDescent="0.35">
      <c r="A59" s="29" t="s">
        <v>4685</v>
      </c>
      <c r="B59" s="299" t="s">
        <v>4686</v>
      </c>
      <c r="C59" s="299" t="s">
        <v>1096</v>
      </c>
      <c r="D59" s="299" t="s">
        <v>4678</v>
      </c>
      <c r="E59" s="299" t="s">
        <v>101</v>
      </c>
      <c r="F59" s="300">
        <v>141</v>
      </c>
      <c r="G59" s="299" t="s">
        <v>136</v>
      </c>
      <c r="H59" s="300">
        <v>0.88</v>
      </c>
      <c r="I59" s="284">
        <f>(H59*'Информация о ценах'!$D$69+'EAST_STF-19RUB'!H59*'Информация о ценах'!$D$69*'Информация о ценах'!$E$69)*'Информация о ценах'!$B$6*1.02*1.2</f>
        <v>44.431200000000004</v>
      </c>
      <c r="J59" s="285"/>
      <c r="K59" s="286">
        <f t="shared" si="0"/>
        <v>0</v>
      </c>
    </row>
    <row r="60" spans="1:11" s="227" customFormat="1" x14ac:dyDescent="0.35">
      <c r="A60" s="29" t="s">
        <v>4687</v>
      </c>
      <c r="B60" s="299" t="s">
        <v>4688</v>
      </c>
      <c r="C60" s="299" t="s">
        <v>1096</v>
      </c>
      <c r="D60" s="299" t="s">
        <v>4678</v>
      </c>
      <c r="E60" s="299" t="s">
        <v>2795</v>
      </c>
      <c r="F60" s="300">
        <v>190</v>
      </c>
      <c r="G60" s="299" t="s">
        <v>2730</v>
      </c>
      <c r="H60" s="300">
        <v>1.21</v>
      </c>
      <c r="I60" s="284">
        <f>(H60*'Информация о ценах'!$D$69+'EAST_STF-19RUB'!H60*'Информация о ценах'!$D$69*'Информация о ценах'!$E$69)*'Информация о ценах'!$B$6*1.02*1.2</f>
        <v>61.0929</v>
      </c>
      <c r="J60" s="285"/>
      <c r="K60" s="286">
        <f t="shared" si="0"/>
        <v>0</v>
      </c>
    </row>
    <row r="61" spans="1:11" s="227" customFormat="1" x14ac:dyDescent="0.35">
      <c r="A61" s="29" t="s">
        <v>4689</v>
      </c>
      <c r="B61" s="299" t="s">
        <v>4690</v>
      </c>
      <c r="C61" s="299" t="s">
        <v>1096</v>
      </c>
      <c r="D61" s="299" t="s">
        <v>4678</v>
      </c>
      <c r="E61" s="299" t="s">
        <v>2799</v>
      </c>
      <c r="F61" s="300">
        <v>233</v>
      </c>
      <c r="G61" s="299" t="s">
        <v>2671</v>
      </c>
      <c r="H61" s="300">
        <v>1.41</v>
      </c>
      <c r="I61" s="284">
        <f>(H61*'Информация о ценах'!$D$69+'EAST_STF-19RUB'!H61*'Информация о ценах'!$D$69*'Информация о ценах'!$E$69)*'Информация о ценах'!$B$6*1.02*1.2</f>
        <v>71.190899999999985</v>
      </c>
      <c r="J61" s="285"/>
      <c r="K61" s="286">
        <f t="shared" si="0"/>
        <v>0</v>
      </c>
    </row>
    <row r="62" spans="1:11" s="227" customFormat="1" x14ac:dyDescent="0.35">
      <c r="A62" s="29" t="s">
        <v>4691</v>
      </c>
      <c r="B62" s="299" t="s">
        <v>4692</v>
      </c>
      <c r="C62" s="299" t="s">
        <v>1096</v>
      </c>
      <c r="D62" s="299" t="s">
        <v>4678</v>
      </c>
      <c r="E62" s="299" t="s">
        <v>2207</v>
      </c>
      <c r="F62" s="300">
        <v>352</v>
      </c>
      <c r="G62" s="299" t="s">
        <v>1314</v>
      </c>
      <c r="H62" s="300">
        <v>2.29</v>
      </c>
      <c r="I62" s="284">
        <f>(H62*'Информация о ценах'!$D$69+'EAST_STF-19RUB'!H62*'Информация о ценах'!$D$69*'Информация о ценах'!$E$69)*'Информация о ценах'!$B$6*1.02*1.2</f>
        <v>115.6221</v>
      </c>
      <c r="J62" s="285"/>
      <c r="K62" s="286">
        <f t="shared" si="0"/>
        <v>0</v>
      </c>
    </row>
    <row r="63" spans="1:11" s="227" customFormat="1" x14ac:dyDescent="0.35">
      <c r="A63" s="29" t="s">
        <v>4693</v>
      </c>
      <c r="B63" s="299" t="s">
        <v>4694</v>
      </c>
      <c r="C63" s="299" t="s">
        <v>1096</v>
      </c>
      <c r="D63" s="299" t="s">
        <v>4678</v>
      </c>
      <c r="E63" s="299" t="s">
        <v>2840</v>
      </c>
      <c r="F63" s="300">
        <v>545</v>
      </c>
      <c r="G63" s="299" t="s">
        <v>2672</v>
      </c>
      <c r="H63" s="300">
        <v>3.23</v>
      </c>
      <c r="I63" s="284">
        <f>(H63*'Информация о ценах'!$D$69+'EAST_STF-19RUB'!H63*'Информация о ценах'!$D$69*'Информация о ценах'!$E$69)*'Информация о ценах'!$B$6*1.02*1.2</f>
        <v>163.08270000000002</v>
      </c>
      <c r="J63" s="285"/>
      <c r="K63" s="286">
        <f t="shared" si="0"/>
        <v>0</v>
      </c>
    </row>
    <row r="64" spans="1:11" s="227" customFormat="1" x14ac:dyDescent="0.35">
      <c r="A64" s="29" t="s">
        <v>4695</v>
      </c>
      <c r="B64" s="299" t="s">
        <v>4696</v>
      </c>
      <c r="C64" s="299" t="s">
        <v>1096</v>
      </c>
      <c r="D64" s="299" t="s">
        <v>4678</v>
      </c>
      <c r="E64" s="299" t="s">
        <v>2211</v>
      </c>
      <c r="F64" s="300">
        <v>776</v>
      </c>
      <c r="G64" s="299" t="s">
        <v>2675</v>
      </c>
      <c r="H64" s="300">
        <v>3.95</v>
      </c>
      <c r="I64" s="284">
        <f>(H64*'Информация о ценах'!$D$69+'EAST_STF-19RUB'!H64*'Информация о ценах'!$D$69*'Информация о ценах'!$E$69)*'Информация о ценах'!$B$6*1.02*1.2</f>
        <v>199.43550000000002</v>
      </c>
      <c r="J64" s="285"/>
      <c r="K64" s="286">
        <f t="shared" si="0"/>
        <v>0</v>
      </c>
    </row>
    <row r="65" spans="1:11" s="227" customFormat="1" x14ac:dyDescent="0.35">
      <c r="A65" s="29" t="s">
        <v>4697</v>
      </c>
      <c r="B65" s="299" t="s">
        <v>4698</v>
      </c>
      <c r="C65" s="299" t="s">
        <v>1096</v>
      </c>
      <c r="D65" s="299" t="s">
        <v>4678</v>
      </c>
      <c r="E65" s="299" t="s">
        <v>2214</v>
      </c>
      <c r="F65" s="129">
        <v>1275</v>
      </c>
      <c r="G65" s="299" t="s">
        <v>1476</v>
      </c>
      <c r="H65" s="300">
        <v>8.67</v>
      </c>
      <c r="I65" s="284">
        <f>(H65*'Информация о ценах'!$D$69+'EAST_STF-19RUB'!H65*'Информация о ценах'!$D$69*'Информация о ценах'!$E$69)*'Информация о ценах'!$B$6*1.02*1.2</f>
        <v>437.74830000000009</v>
      </c>
      <c r="J65" s="285"/>
      <c r="K65" s="286">
        <f t="shared" si="0"/>
        <v>0</v>
      </c>
    </row>
    <row r="66" spans="1:11" s="227" customFormat="1" x14ac:dyDescent="0.35">
      <c r="A66" s="29" t="s">
        <v>4699</v>
      </c>
      <c r="B66" s="299" t="s">
        <v>4700</v>
      </c>
      <c r="C66" s="299" t="s">
        <v>1096</v>
      </c>
      <c r="D66" s="299" t="s">
        <v>4678</v>
      </c>
      <c r="E66" s="299" t="s">
        <v>2738</v>
      </c>
      <c r="F66" s="300">
        <v>126</v>
      </c>
      <c r="G66" s="299" t="s">
        <v>107</v>
      </c>
      <c r="H66" s="300">
        <v>2.1800000000000002</v>
      </c>
      <c r="I66" s="284">
        <f>(H66*'Информация о ценах'!$D$69+'EAST_STF-19RUB'!H66*'Информация о ценах'!$D$69*'Информация о ценах'!$E$69)*'Информация о ценах'!$B$6*1.02*1.2</f>
        <v>110.06820000000003</v>
      </c>
      <c r="J66" s="285"/>
      <c r="K66" s="286">
        <f t="shared" si="0"/>
        <v>0</v>
      </c>
    </row>
    <row r="67" spans="1:11" s="227" customFormat="1" x14ac:dyDescent="0.35">
      <c r="A67" s="29" t="s">
        <v>4701</v>
      </c>
      <c r="B67" s="299" t="s">
        <v>4702</v>
      </c>
      <c r="C67" s="299" t="s">
        <v>1096</v>
      </c>
      <c r="D67" s="299" t="s">
        <v>4678</v>
      </c>
      <c r="E67" s="299" t="s">
        <v>2739</v>
      </c>
      <c r="F67" s="300">
        <v>161</v>
      </c>
      <c r="G67" s="299" t="s">
        <v>148</v>
      </c>
      <c r="H67" s="300">
        <v>3.15</v>
      </c>
      <c r="I67" s="284">
        <f>(H67*'Информация о ценах'!$D$69+'EAST_STF-19RUB'!H67*'Информация о ценах'!$D$69*'Информация о ценах'!$E$69)*'Информация о ценах'!$B$6*1.02*1.2</f>
        <v>159.04349999999999</v>
      </c>
      <c r="J67" s="285"/>
      <c r="K67" s="286">
        <f t="shared" ref="K67:K130" si="1">J67*I67</f>
        <v>0</v>
      </c>
    </row>
    <row r="68" spans="1:11" s="227" customFormat="1" x14ac:dyDescent="0.35">
      <c r="A68" s="29" t="s">
        <v>4703</v>
      </c>
      <c r="B68" s="299" t="s">
        <v>4704</v>
      </c>
      <c r="C68" s="299" t="s">
        <v>1096</v>
      </c>
      <c r="D68" s="299" t="s">
        <v>4678</v>
      </c>
      <c r="E68" s="299" t="s">
        <v>2740</v>
      </c>
      <c r="F68" s="300">
        <v>204</v>
      </c>
      <c r="G68" s="299" t="s">
        <v>170</v>
      </c>
      <c r="H68" s="300">
        <v>3.47</v>
      </c>
      <c r="I68" s="284">
        <f>(H68*'Информация о ценах'!$D$69+'EAST_STF-19RUB'!H68*'Информация о ценах'!$D$69*'Информация о ценах'!$E$69)*'Информация о ценах'!$B$6*1.02*1.2</f>
        <v>175.20030000000003</v>
      </c>
      <c r="J68" s="285"/>
      <c r="K68" s="286">
        <f t="shared" si="1"/>
        <v>0</v>
      </c>
    </row>
    <row r="69" spans="1:11" s="227" customFormat="1" x14ac:dyDescent="0.35">
      <c r="A69" s="29" t="s">
        <v>4707</v>
      </c>
      <c r="B69" s="299" t="s">
        <v>4708</v>
      </c>
      <c r="C69" s="299" t="s">
        <v>4705</v>
      </c>
      <c r="D69" s="299" t="s">
        <v>4706</v>
      </c>
      <c r="E69" s="299" t="s">
        <v>595</v>
      </c>
      <c r="F69" s="300">
        <v>27</v>
      </c>
      <c r="G69" s="299" t="s">
        <v>2678</v>
      </c>
      <c r="H69" s="300">
        <v>0.78</v>
      </c>
      <c r="I69" s="284">
        <f>(H69*'Информация о ценах'!$D$69+'EAST_STF-19RUB'!H69*'Информация о ценах'!$D$69*'Информация о ценах'!$E$69)*'Информация о ценах'!$B$6*1.02*1.2</f>
        <v>39.382200000000005</v>
      </c>
      <c r="J69" s="285"/>
      <c r="K69" s="286">
        <f t="shared" si="1"/>
        <v>0</v>
      </c>
    </row>
    <row r="70" spans="1:11" s="227" customFormat="1" x14ac:dyDescent="0.35">
      <c r="A70" s="29" t="s">
        <v>4709</v>
      </c>
      <c r="B70" s="299" t="s">
        <v>4710</v>
      </c>
      <c r="C70" s="299" t="s">
        <v>4705</v>
      </c>
      <c r="D70" s="299" t="s">
        <v>4706</v>
      </c>
      <c r="E70" s="299" t="s">
        <v>617</v>
      </c>
      <c r="F70" s="300">
        <v>36</v>
      </c>
      <c r="G70" s="299" t="s">
        <v>2681</v>
      </c>
      <c r="H70" s="300">
        <v>0.68</v>
      </c>
      <c r="I70" s="284">
        <f>(H70*'Информация о ценах'!$D$69+'EAST_STF-19RUB'!H70*'Информация о ценах'!$D$69*'Информация о ценах'!$E$69)*'Информация о ценах'!$B$6*1.02*1.2</f>
        <v>34.333200000000005</v>
      </c>
      <c r="J70" s="285"/>
      <c r="K70" s="286">
        <f t="shared" si="1"/>
        <v>0</v>
      </c>
    </row>
    <row r="71" spans="1:11" s="227" customFormat="1" x14ac:dyDescent="0.35">
      <c r="A71" s="29" t="s">
        <v>4711</v>
      </c>
      <c r="B71" s="299" t="s">
        <v>4712</v>
      </c>
      <c r="C71" s="299" t="s">
        <v>4705</v>
      </c>
      <c r="D71" s="299" t="s">
        <v>4706</v>
      </c>
      <c r="E71" s="299" t="s">
        <v>101</v>
      </c>
      <c r="F71" s="300">
        <v>65</v>
      </c>
      <c r="G71" s="299" t="s">
        <v>2679</v>
      </c>
      <c r="H71" s="300">
        <v>1.45</v>
      </c>
      <c r="I71" s="284">
        <f>(H71*'Информация о ценах'!$D$69+'EAST_STF-19RUB'!H71*'Информация о ценах'!$D$69*'Информация о ценах'!$E$69)*'Информация о ценах'!$B$6*1.02*1.2</f>
        <v>73.210499999999996</v>
      </c>
      <c r="J71" s="285"/>
      <c r="K71" s="286">
        <f t="shared" si="1"/>
        <v>0</v>
      </c>
    </row>
    <row r="72" spans="1:11" s="227" customFormat="1" x14ac:dyDescent="0.35">
      <c r="A72" s="29" t="s">
        <v>4713</v>
      </c>
      <c r="B72" s="299" t="s">
        <v>4714</v>
      </c>
      <c r="C72" s="299" t="s">
        <v>4705</v>
      </c>
      <c r="D72" s="299" t="s">
        <v>4706</v>
      </c>
      <c r="E72" s="299" t="s">
        <v>2795</v>
      </c>
      <c r="F72" s="300">
        <v>87</v>
      </c>
      <c r="G72" s="299" t="s">
        <v>2683</v>
      </c>
      <c r="H72" s="300">
        <v>2.1800000000000002</v>
      </c>
      <c r="I72" s="284">
        <f>(H72*'Информация о ценах'!$D$69+'EAST_STF-19RUB'!H72*'Информация о ценах'!$D$69*'Информация о ценах'!$E$69)*'Информация о ценах'!$B$6*1.02*1.2</f>
        <v>110.06820000000003</v>
      </c>
      <c r="J72" s="285"/>
      <c r="K72" s="286">
        <f t="shared" si="1"/>
        <v>0</v>
      </c>
    </row>
    <row r="73" spans="1:11" s="227" customFormat="1" x14ac:dyDescent="0.35">
      <c r="A73" s="29" t="s">
        <v>4715</v>
      </c>
      <c r="B73" s="299" t="s">
        <v>4716</v>
      </c>
      <c r="C73" s="299" t="s">
        <v>4705</v>
      </c>
      <c r="D73" s="299" t="s">
        <v>4706</v>
      </c>
      <c r="E73" s="299" t="s">
        <v>2799</v>
      </c>
      <c r="F73" s="300">
        <v>106</v>
      </c>
      <c r="G73" s="299" t="s">
        <v>2680</v>
      </c>
      <c r="H73" s="300">
        <v>1.5</v>
      </c>
      <c r="I73" s="284">
        <f>(H73*'Информация о ценах'!$D$69+'EAST_STF-19RUB'!H73*'Информация о ценах'!$D$69*'Информация о ценах'!$E$69)*'Информация о ценах'!$B$6*1.02*1.2</f>
        <v>75.735000000000014</v>
      </c>
      <c r="J73" s="285"/>
      <c r="K73" s="286">
        <f t="shared" si="1"/>
        <v>0</v>
      </c>
    </row>
    <row r="74" spans="1:11" s="227" customFormat="1" x14ac:dyDescent="0.35">
      <c r="A74" s="29" t="s">
        <v>4717</v>
      </c>
      <c r="B74" s="299" t="s">
        <v>4718</v>
      </c>
      <c r="C74" s="299" t="s">
        <v>4552</v>
      </c>
      <c r="D74" s="299" t="s">
        <v>4719</v>
      </c>
      <c r="E74" s="299" t="s">
        <v>4720</v>
      </c>
      <c r="F74" s="300">
        <v>25</v>
      </c>
      <c r="G74" s="299" t="s">
        <v>1091</v>
      </c>
      <c r="H74" s="300">
        <v>1.79</v>
      </c>
      <c r="I74" s="284">
        <f>(H74*'Информация о ценах'!$D$69+'EAST_STF-19RUB'!H74*'Информация о ценах'!$D$69*'Информация о ценах'!$E$69)*'Информация о ценах'!$B$6*1.02*1.2</f>
        <v>90.377099999999999</v>
      </c>
      <c r="J74" s="285"/>
      <c r="K74" s="286">
        <f t="shared" si="1"/>
        <v>0</v>
      </c>
    </row>
    <row r="75" spans="1:11" s="227" customFormat="1" x14ac:dyDescent="0.35">
      <c r="A75" s="29" t="s">
        <v>4721</v>
      </c>
      <c r="B75" s="299" t="s">
        <v>4722</v>
      </c>
      <c r="C75" s="299" t="s">
        <v>4552</v>
      </c>
      <c r="D75" s="299" t="s">
        <v>4719</v>
      </c>
      <c r="E75" s="299" t="s">
        <v>4723</v>
      </c>
      <c r="F75" s="300">
        <v>36</v>
      </c>
      <c r="G75" s="299" t="s">
        <v>226</v>
      </c>
      <c r="H75" s="300">
        <v>1.8</v>
      </c>
      <c r="I75" s="284">
        <f>(H75*'Информация о ценах'!$D$69+'EAST_STF-19RUB'!H75*'Информация о ценах'!$D$69*'Информация о ценах'!$E$69)*'Информация о ценах'!$B$6*1.02*1.2</f>
        <v>90.882000000000019</v>
      </c>
      <c r="J75" s="285"/>
      <c r="K75" s="286">
        <f t="shared" si="1"/>
        <v>0</v>
      </c>
    </row>
    <row r="76" spans="1:11" s="227" customFormat="1" x14ac:dyDescent="0.35">
      <c r="A76" s="29" t="s">
        <v>4724</v>
      </c>
      <c r="B76" s="299" t="s">
        <v>4725</v>
      </c>
      <c r="C76" s="299" t="s">
        <v>4552</v>
      </c>
      <c r="D76" s="299" t="s">
        <v>4719</v>
      </c>
      <c r="E76" s="299" t="s">
        <v>4554</v>
      </c>
      <c r="F76" s="300">
        <v>51</v>
      </c>
      <c r="G76" s="299" t="s">
        <v>102</v>
      </c>
      <c r="H76" s="300">
        <v>1.98</v>
      </c>
      <c r="I76" s="284">
        <f>(H76*'Информация о ценах'!$D$69+'EAST_STF-19RUB'!H76*'Информация о ценах'!$D$69*'Информация о ценах'!$E$69)*'Информация о ценах'!$B$6*1.02*1.2</f>
        <v>99.970199999999991</v>
      </c>
      <c r="J76" s="285"/>
      <c r="K76" s="286">
        <f t="shared" si="1"/>
        <v>0</v>
      </c>
    </row>
    <row r="77" spans="1:11" s="227" customFormat="1" x14ac:dyDescent="0.35">
      <c r="A77" s="29" t="s">
        <v>4726</v>
      </c>
      <c r="B77" s="299" t="s">
        <v>4727</v>
      </c>
      <c r="C77" s="299" t="s">
        <v>4552</v>
      </c>
      <c r="D77" s="299" t="s">
        <v>4719</v>
      </c>
      <c r="E77" s="299" t="s">
        <v>4555</v>
      </c>
      <c r="F77" s="300">
        <v>64</v>
      </c>
      <c r="G77" s="299" t="s">
        <v>104</v>
      </c>
      <c r="H77" s="300">
        <v>2.16</v>
      </c>
      <c r="I77" s="284">
        <f>(H77*'Информация о ценах'!$D$69+'EAST_STF-19RUB'!H77*'Информация о ценах'!$D$69*'Информация о ценах'!$E$69)*'Информация о ценах'!$B$6*1.02*1.2</f>
        <v>109.05840000000001</v>
      </c>
      <c r="J77" s="285"/>
      <c r="K77" s="286">
        <f t="shared" si="1"/>
        <v>0</v>
      </c>
    </row>
    <row r="78" spans="1:11" s="227" customFormat="1" x14ac:dyDescent="0.35">
      <c r="A78" s="29" t="s">
        <v>4728</v>
      </c>
      <c r="B78" s="299" t="s">
        <v>4729</v>
      </c>
      <c r="C78" s="299" t="s">
        <v>4552</v>
      </c>
      <c r="D78" s="299" t="s">
        <v>4719</v>
      </c>
      <c r="E78" s="299" t="s">
        <v>4556</v>
      </c>
      <c r="F78" s="300">
        <v>77</v>
      </c>
      <c r="G78" s="299" t="s">
        <v>197</v>
      </c>
      <c r="H78" s="300">
        <v>2.38</v>
      </c>
      <c r="I78" s="284">
        <f>(H78*'Информация о ценах'!$D$69+'EAST_STF-19RUB'!H78*'Информация о ценах'!$D$69*'Информация о ценах'!$E$69)*'Информация о ценах'!$B$6*1.02*1.2</f>
        <v>120.16619999999999</v>
      </c>
      <c r="J78" s="285"/>
      <c r="K78" s="286">
        <f t="shared" si="1"/>
        <v>0</v>
      </c>
    </row>
    <row r="79" spans="1:11" s="227" customFormat="1" x14ac:dyDescent="0.35">
      <c r="A79" s="29" t="s">
        <v>4730</v>
      </c>
      <c r="B79" s="299" t="s">
        <v>4731</v>
      </c>
      <c r="C79" s="299" t="s">
        <v>4552</v>
      </c>
      <c r="D79" s="299" t="s">
        <v>4719</v>
      </c>
      <c r="E79" s="299" t="s">
        <v>2733</v>
      </c>
      <c r="F79" s="300">
        <v>33</v>
      </c>
      <c r="G79" s="299" t="s">
        <v>102</v>
      </c>
      <c r="H79" s="300">
        <v>1.72</v>
      </c>
      <c r="I79" s="284">
        <f>(H79*'Информация о ценах'!$D$69+'EAST_STF-19RUB'!H79*'Информация о ценах'!$D$69*'Информация о ценах'!$E$69)*'Информация о ценах'!$B$6*1.02*1.2</f>
        <v>86.842799999999997</v>
      </c>
      <c r="J79" s="285"/>
      <c r="K79" s="286">
        <f t="shared" si="1"/>
        <v>0</v>
      </c>
    </row>
    <row r="80" spans="1:11" s="227" customFormat="1" x14ac:dyDescent="0.35">
      <c r="A80" s="29" t="s">
        <v>4732</v>
      </c>
      <c r="B80" s="299" t="s">
        <v>4733</v>
      </c>
      <c r="C80" s="299" t="s">
        <v>4552</v>
      </c>
      <c r="D80" s="299" t="s">
        <v>4719</v>
      </c>
      <c r="E80" s="299" t="s">
        <v>2734</v>
      </c>
      <c r="F80" s="300">
        <v>48</v>
      </c>
      <c r="G80" s="299" t="s">
        <v>208</v>
      </c>
      <c r="H80" s="300">
        <v>1.74</v>
      </c>
      <c r="I80" s="284">
        <f>(H80*'Информация о ценах'!$D$69+'EAST_STF-19RUB'!H80*'Информация о ценах'!$D$69*'Информация о ценах'!$E$69)*'Информация о ценах'!$B$6*1.02*1.2</f>
        <v>87.85260000000001</v>
      </c>
      <c r="J80" s="285"/>
      <c r="K80" s="286">
        <f t="shared" si="1"/>
        <v>0</v>
      </c>
    </row>
    <row r="81" spans="1:11" s="227" customFormat="1" x14ac:dyDescent="0.35">
      <c r="A81" s="29" t="s">
        <v>4734</v>
      </c>
      <c r="B81" s="299" t="s">
        <v>4735</v>
      </c>
      <c r="C81" s="299" t="s">
        <v>4552</v>
      </c>
      <c r="D81" s="299" t="s">
        <v>4719</v>
      </c>
      <c r="E81" s="299" t="s">
        <v>2735</v>
      </c>
      <c r="F81" s="300">
        <v>63</v>
      </c>
      <c r="G81" s="299" t="s">
        <v>104</v>
      </c>
      <c r="H81" s="300">
        <v>1.9</v>
      </c>
      <c r="I81" s="284">
        <f>(H81*'Информация о ценах'!$D$69+'EAST_STF-19RUB'!H81*'Информация о ценах'!$D$69*'Информация о ценах'!$E$69)*'Информация о ценах'!$B$6*1.02*1.2</f>
        <v>95.930999999999997</v>
      </c>
      <c r="J81" s="285"/>
      <c r="K81" s="286">
        <f t="shared" si="1"/>
        <v>0</v>
      </c>
    </row>
    <row r="82" spans="1:11" s="227" customFormat="1" x14ac:dyDescent="0.35">
      <c r="A82" s="29" t="s">
        <v>4736</v>
      </c>
      <c r="B82" s="299" t="s">
        <v>4737</v>
      </c>
      <c r="C82" s="299" t="s">
        <v>4552</v>
      </c>
      <c r="D82" s="299" t="s">
        <v>4719</v>
      </c>
      <c r="E82" s="299" t="s">
        <v>2736</v>
      </c>
      <c r="F82" s="300">
        <v>77</v>
      </c>
      <c r="G82" s="299" t="s">
        <v>107</v>
      </c>
      <c r="H82" s="300">
        <v>2.1</v>
      </c>
      <c r="I82" s="284">
        <f>(H82*'Информация о ценах'!$D$69+'EAST_STF-19RUB'!H82*'Информация о ценах'!$D$69*'Информация о ценах'!$E$69)*'Информация о ценах'!$B$6*1.02*1.2</f>
        <v>106.02900000000001</v>
      </c>
      <c r="J82" s="285"/>
      <c r="K82" s="286">
        <f t="shared" si="1"/>
        <v>0</v>
      </c>
    </row>
    <row r="83" spans="1:11" s="227" customFormat="1" x14ac:dyDescent="0.35">
      <c r="A83" s="29" t="s">
        <v>4738</v>
      </c>
      <c r="B83" s="299" t="s">
        <v>4739</v>
      </c>
      <c r="C83" s="299" t="s">
        <v>4552</v>
      </c>
      <c r="D83" s="299" t="s">
        <v>4719</v>
      </c>
      <c r="E83" s="299" t="s">
        <v>4568</v>
      </c>
      <c r="F83" s="300">
        <v>120</v>
      </c>
      <c r="G83" s="299" t="s">
        <v>148</v>
      </c>
      <c r="H83" s="300">
        <v>2.67</v>
      </c>
      <c r="I83" s="284">
        <f>(H83*'Информация о ценах'!$D$69+'EAST_STF-19RUB'!H83*'Информация о ценах'!$D$69*'Информация о ценах'!$E$69)*'Информация о ценах'!$B$6*1.02*1.2</f>
        <v>134.80830000000003</v>
      </c>
      <c r="J83" s="285"/>
      <c r="K83" s="286">
        <f t="shared" si="1"/>
        <v>0</v>
      </c>
    </row>
    <row r="84" spans="1:11" s="227" customFormat="1" x14ac:dyDescent="0.35">
      <c r="A84" s="29" t="s">
        <v>4740</v>
      </c>
      <c r="B84" s="299" t="s">
        <v>4741</v>
      </c>
      <c r="C84" s="299" t="s">
        <v>4552</v>
      </c>
      <c r="D84" s="299" t="s">
        <v>4719</v>
      </c>
      <c r="E84" s="299" t="s">
        <v>2737</v>
      </c>
      <c r="F84" s="300">
        <v>45</v>
      </c>
      <c r="G84" s="299" t="s">
        <v>102</v>
      </c>
      <c r="H84" s="300">
        <v>0.59</v>
      </c>
      <c r="I84" s="284">
        <f>(H84*'Информация о ценах'!$D$69+'EAST_STF-19RUB'!H84*'Информация о ценах'!$D$69*'Информация о ценах'!$E$69)*'Информация о ценах'!$B$6*1.02*1.2</f>
        <v>29.789100000000001</v>
      </c>
      <c r="J84" s="285"/>
      <c r="K84" s="286">
        <f t="shared" si="1"/>
        <v>0</v>
      </c>
    </row>
    <row r="85" spans="1:11" s="227" customFormat="1" x14ac:dyDescent="0.35">
      <c r="A85" s="29" t="s">
        <v>4742</v>
      </c>
      <c r="B85" s="299" t="s">
        <v>4743</v>
      </c>
      <c r="C85" s="299" t="s">
        <v>4552</v>
      </c>
      <c r="D85" s="299" t="s">
        <v>4719</v>
      </c>
      <c r="E85" s="299" t="s">
        <v>2738</v>
      </c>
      <c r="F85" s="300">
        <v>66</v>
      </c>
      <c r="G85" s="299" t="s">
        <v>1131</v>
      </c>
      <c r="H85" s="300">
        <v>0.59</v>
      </c>
      <c r="I85" s="284">
        <f>(H85*'Информация о ценах'!$D$69+'EAST_STF-19RUB'!H85*'Информация о ценах'!$D$69*'Информация о ценах'!$E$69)*'Информация о ценах'!$B$6*1.02*1.2</f>
        <v>29.789100000000001</v>
      </c>
      <c r="J85" s="285"/>
      <c r="K85" s="286">
        <f t="shared" si="1"/>
        <v>0</v>
      </c>
    </row>
    <row r="86" spans="1:11" s="227" customFormat="1" x14ac:dyDescent="0.35">
      <c r="A86" s="29" t="s">
        <v>4744</v>
      </c>
      <c r="B86" s="299" t="s">
        <v>4745</v>
      </c>
      <c r="C86" s="299" t="s">
        <v>4552</v>
      </c>
      <c r="D86" s="299" t="s">
        <v>4719</v>
      </c>
      <c r="E86" s="299" t="s">
        <v>2739</v>
      </c>
      <c r="F86" s="300">
        <v>88</v>
      </c>
      <c r="G86" s="299" t="s">
        <v>104</v>
      </c>
      <c r="H86" s="300">
        <v>0.75</v>
      </c>
      <c r="I86" s="284">
        <f>(H86*'Информация о ценах'!$D$69+'EAST_STF-19RUB'!H86*'Информация о ценах'!$D$69*'Информация о ценах'!$E$69)*'Информация о ценах'!$B$6*1.02*1.2</f>
        <v>37.867500000000007</v>
      </c>
      <c r="J86" s="285"/>
      <c r="K86" s="286">
        <f t="shared" si="1"/>
        <v>0</v>
      </c>
    </row>
    <row r="87" spans="1:11" s="227" customFormat="1" x14ac:dyDescent="0.35">
      <c r="A87" s="29" t="s">
        <v>4746</v>
      </c>
      <c r="B87" s="299" t="s">
        <v>4747</v>
      </c>
      <c r="C87" s="299" t="s">
        <v>4552</v>
      </c>
      <c r="D87" s="299" t="s">
        <v>4719</v>
      </c>
      <c r="E87" s="299" t="s">
        <v>2740</v>
      </c>
      <c r="F87" s="300">
        <v>119</v>
      </c>
      <c r="G87" s="299" t="s">
        <v>107</v>
      </c>
      <c r="H87" s="300">
        <v>0.82</v>
      </c>
      <c r="I87" s="284">
        <f>(H87*'Информация о ценах'!$D$69+'EAST_STF-19RUB'!H87*'Информация о ценах'!$D$69*'Информация о ценах'!$E$69)*'Информация о ценах'!$B$6*1.02*1.2</f>
        <v>41.401800000000001</v>
      </c>
      <c r="J87" s="285"/>
      <c r="K87" s="286">
        <f t="shared" si="1"/>
        <v>0</v>
      </c>
    </row>
    <row r="88" spans="1:11" s="227" customFormat="1" x14ac:dyDescent="0.35">
      <c r="A88" s="29" t="s">
        <v>4748</v>
      </c>
      <c r="B88" s="299" t="s">
        <v>4749</v>
      </c>
      <c r="C88" s="299" t="s">
        <v>4552</v>
      </c>
      <c r="D88" s="299" t="s">
        <v>4719</v>
      </c>
      <c r="E88" s="299" t="s">
        <v>2741</v>
      </c>
      <c r="F88" s="300">
        <v>143</v>
      </c>
      <c r="G88" s="299" t="s">
        <v>229</v>
      </c>
      <c r="H88" s="300">
        <v>0.98</v>
      </c>
      <c r="I88" s="284">
        <f>(H88*'Информация о ценах'!$D$69+'EAST_STF-19RUB'!H88*'Информация о ценах'!$D$69*'Информация о ценах'!$E$69)*'Информация о ценах'!$B$6*1.02*1.2</f>
        <v>49.480200000000004</v>
      </c>
      <c r="J88" s="285"/>
      <c r="K88" s="286">
        <f t="shared" si="1"/>
        <v>0</v>
      </c>
    </row>
    <row r="89" spans="1:11" s="227" customFormat="1" x14ac:dyDescent="0.35">
      <c r="A89" s="29" t="s">
        <v>4750</v>
      </c>
      <c r="B89" s="299" t="s">
        <v>4751</v>
      </c>
      <c r="C89" s="299" t="s">
        <v>4552</v>
      </c>
      <c r="D89" s="299" t="s">
        <v>4719</v>
      </c>
      <c r="E89" s="299" t="s">
        <v>2743</v>
      </c>
      <c r="F89" s="300">
        <v>180</v>
      </c>
      <c r="G89" s="299" t="s">
        <v>136</v>
      </c>
      <c r="H89" s="300">
        <v>1.21</v>
      </c>
      <c r="I89" s="284">
        <f>(H89*'Информация о ценах'!$D$69+'EAST_STF-19RUB'!H89*'Информация о ценах'!$D$69*'Информация о ценах'!$E$69)*'Информация о ценах'!$B$6*1.02*1.2</f>
        <v>61.0929</v>
      </c>
      <c r="J89" s="285"/>
      <c r="K89" s="286">
        <f t="shared" si="1"/>
        <v>0</v>
      </c>
    </row>
    <row r="90" spans="1:11" s="227" customFormat="1" x14ac:dyDescent="0.35">
      <c r="A90" s="29" t="s">
        <v>4752</v>
      </c>
      <c r="B90" s="299" t="s">
        <v>4753</v>
      </c>
      <c r="C90" s="299" t="s">
        <v>4552</v>
      </c>
      <c r="D90" s="299" t="s">
        <v>4719</v>
      </c>
      <c r="E90" s="299" t="s">
        <v>4754</v>
      </c>
      <c r="F90" s="300">
        <v>217</v>
      </c>
      <c r="G90" s="299" t="s">
        <v>136</v>
      </c>
      <c r="H90" s="300">
        <v>1.61</v>
      </c>
      <c r="I90" s="284">
        <f>(H90*'Информация о ценах'!$D$69+'EAST_STF-19RUB'!H90*'Информация о ценах'!$D$69*'Информация о ценах'!$E$69)*'Информация о ценах'!$B$6*1.02*1.2</f>
        <v>81.288899999999998</v>
      </c>
      <c r="J90" s="285"/>
      <c r="K90" s="286">
        <f t="shared" si="1"/>
        <v>0</v>
      </c>
    </row>
    <row r="91" spans="1:11" s="227" customFormat="1" x14ac:dyDescent="0.35">
      <c r="A91" s="29" t="s">
        <v>4755</v>
      </c>
      <c r="B91" s="299" t="s">
        <v>4756</v>
      </c>
      <c r="C91" s="299" t="s">
        <v>4552</v>
      </c>
      <c r="D91" s="299" t="s">
        <v>4719</v>
      </c>
      <c r="E91" s="299" t="s">
        <v>2744</v>
      </c>
      <c r="F91" s="300">
        <v>241</v>
      </c>
      <c r="G91" s="299" t="s">
        <v>136</v>
      </c>
      <c r="H91" s="300">
        <v>1.61</v>
      </c>
      <c r="I91" s="284">
        <f>(H91*'Информация о ценах'!$D$69+'EAST_STF-19RUB'!H91*'Информация о ценах'!$D$69*'Информация о ценах'!$E$69)*'Информация о ценах'!$B$6*1.02*1.2</f>
        <v>81.288899999999998</v>
      </c>
      <c r="J91" s="285"/>
      <c r="K91" s="286">
        <f t="shared" si="1"/>
        <v>0</v>
      </c>
    </row>
    <row r="92" spans="1:11" s="227" customFormat="1" x14ac:dyDescent="0.35">
      <c r="A92" s="29" t="s">
        <v>4757</v>
      </c>
      <c r="B92" s="299" t="s">
        <v>4758</v>
      </c>
      <c r="C92" s="299" t="s">
        <v>4552</v>
      </c>
      <c r="D92" s="299" t="s">
        <v>4719</v>
      </c>
      <c r="E92" s="299" t="s">
        <v>4585</v>
      </c>
      <c r="F92" s="300">
        <v>303</v>
      </c>
      <c r="G92" s="299" t="s">
        <v>136</v>
      </c>
      <c r="H92" s="300">
        <v>2.16</v>
      </c>
      <c r="I92" s="284">
        <f>(H92*'Информация о ценах'!$D$69+'EAST_STF-19RUB'!H92*'Информация о ценах'!$D$69*'Информация о ценах'!$E$69)*'Информация о ценах'!$B$6*1.02*1.2</f>
        <v>109.05840000000001</v>
      </c>
      <c r="J92" s="285"/>
      <c r="K92" s="286">
        <f t="shared" si="1"/>
        <v>0</v>
      </c>
    </row>
    <row r="93" spans="1:11" s="227" customFormat="1" x14ac:dyDescent="0.35">
      <c r="A93" s="29" t="s">
        <v>4759</v>
      </c>
      <c r="B93" s="299" t="s">
        <v>4760</v>
      </c>
      <c r="C93" s="299" t="s">
        <v>4552</v>
      </c>
      <c r="D93" s="299" t="s">
        <v>4719</v>
      </c>
      <c r="E93" s="299" t="s">
        <v>4761</v>
      </c>
      <c r="F93" s="300">
        <v>338</v>
      </c>
      <c r="G93" s="299" t="s">
        <v>186</v>
      </c>
      <c r="H93" s="300">
        <v>2.48</v>
      </c>
      <c r="I93" s="284">
        <f>(H93*'Информация о ценах'!$D$69+'EAST_STF-19RUB'!H93*'Информация о ценах'!$D$69*'Информация о ценах'!$E$69)*'Информация о ценах'!$B$6*1.02*1.2</f>
        <v>125.21520000000001</v>
      </c>
      <c r="J93" s="285"/>
      <c r="K93" s="286">
        <f t="shared" si="1"/>
        <v>0</v>
      </c>
    </row>
    <row r="94" spans="1:11" s="227" customFormat="1" x14ac:dyDescent="0.35">
      <c r="A94" s="29" t="s">
        <v>4762</v>
      </c>
      <c r="B94" s="299" t="s">
        <v>4763</v>
      </c>
      <c r="C94" s="299" t="s">
        <v>4552</v>
      </c>
      <c r="D94" s="299" t="s">
        <v>4719</v>
      </c>
      <c r="E94" s="299" t="s">
        <v>2745</v>
      </c>
      <c r="F94" s="300">
        <v>60</v>
      </c>
      <c r="G94" s="299" t="s">
        <v>197</v>
      </c>
      <c r="H94" s="300">
        <v>0.67</v>
      </c>
      <c r="I94" s="284">
        <f>(H94*'Информация о ценах'!$D$69+'EAST_STF-19RUB'!H94*'Информация о ценах'!$D$69*'Информация о ценах'!$E$69)*'Информация о ценах'!$B$6*1.02*1.2</f>
        <v>33.828299999999999</v>
      </c>
      <c r="J94" s="285"/>
      <c r="K94" s="286">
        <f t="shared" si="1"/>
        <v>0</v>
      </c>
    </row>
    <row r="95" spans="1:11" s="227" customFormat="1" x14ac:dyDescent="0.35">
      <c r="A95" s="29" t="s">
        <v>4764</v>
      </c>
      <c r="B95" s="299" t="s">
        <v>4765</v>
      </c>
      <c r="C95" s="299" t="s">
        <v>4552</v>
      </c>
      <c r="D95" s="299" t="s">
        <v>4719</v>
      </c>
      <c r="E95" s="299" t="s">
        <v>2746</v>
      </c>
      <c r="F95" s="300">
        <v>84</v>
      </c>
      <c r="G95" s="299" t="s">
        <v>229</v>
      </c>
      <c r="H95" s="300">
        <v>0.82</v>
      </c>
      <c r="I95" s="284">
        <f>(H95*'Информация о ценах'!$D$69+'EAST_STF-19RUB'!H95*'Информация о ценах'!$D$69*'Информация о ценах'!$E$69)*'Информация о ценах'!$B$6*1.02*1.2</f>
        <v>41.401800000000001</v>
      </c>
      <c r="J95" s="285"/>
      <c r="K95" s="286">
        <f t="shared" si="1"/>
        <v>0</v>
      </c>
    </row>
    <row r="96" spans="1:11" s="227" customFormat="1" x14ac:dyDescent="0.35">
      <c r="A96" s="29" t="s">
        <v>4766</v>
      </c>
      <c r="B96" s="299" t="s">
        <v>4767</v>
      </c>
      <c r="C96" s="299" t="s">
        <v>4552</v>
      </c>
      <c r="D96" s="299" t="s">
        <v>4719</v>
      </c>
      <c r="E96" s="299" t="s">
        <v>2747</v>
      </c>
      <c r="F96" s="300">
        <v>110</v>
      </c>
      <c r="G96" s="299" t="s">
        <v>186</v>
      </c>
      <c r="H96" s="300">
        <v>0.98</v>
      </c>
      <c r="I96" s="284">
        <f>(H96*'Информация о ценах'!$D$69+'EAST_STF-19RUB'!H96*'Информация о ценах'!$D$69*'Информация о ценах'!$E$69)*'Информация о ценах'!$B$6*1.02*1.2</f>
        <v>49.480200000000004</v>
      </c>
      <c r="J96" s="285"/>
      <c r="K96" s="286">
        <f t="shared" si="1"/>
        <v>0</v>
      </c>
    </row>
    <row r="97" spans="1:11" s="227" customFormat="1" x14ac:dyDescent="0.35">
      <c r="A97" s="29" t="s">
        <v>4768</v>
      </c>
      <c r="B97" s="299" t="s">
        <v>4769</v>
      </c>
      <c r="C97" s="299" t="s">
        <v>4552</v>
      </c>
      <c r="D97" s="299" t="s">
        <v>4719</v>
      </c>
      <c r="E97" s="299" t="s">
        <v>2748</v>
      </c>
      <c r="F97" s="300">
        <v>140</v>
      </c>
      <c r="G97" s="299" t="s">
        <v>170</v>
      </c>
      <c r="H97" s="300">
        <v>1.1599999999999999</v>
      </c>
      <c r="I97" s="284">
        <f>(H97*'Информация о ценах'!$D$69+'EAST_STF-19RUB'!H97*'Информация о ценах'!$D$69*'Информация о ценах'!$E$69)*'Информация о ценах'!$B$6*1.02*1.2</f>
        <v>58.568399999999997</v>
      </c>
      <c r="J97" s="285"/>
      <c r="K97" s="286">
        <f t="shared" si="1"/>
        <v>0</v>
      </c>
    </row>
    <row r="98" spans="1:11" s="227" customFormat="1" x14ac:dyDescent="0.35">
      <c r="A98" s="29" t="s">
        <v>4770</v>
      </c>
      <c r="B98" s="299" t="s">
        <v>4771</v>
      </c>
      <c r="C98" s="299" t="s">
        <v>4552</v>
      </c>
      <c r="D98" s="299" t="s">
        <v>4719</v>
      </c>
      <c r="E98" s="299" t="s">
        <v>2749</v>
      </c>
      <c r="F98" s="300">
        <v>169</v>
      </c>
      <c r="G98" s="299" t="s">
        <v>246</v>
      </c>
      <c r="H98" s="300">
        <v>1.21</v>
      </c>
      <c r="I98" s="284">
        <f>(H98*'Информация о ценах'!$D$69+'EAST_STF-19RUB'!H98*'Информация о ценах'!$D$69*'Информация о ценах'!$E$69)*'Информация о ценах'!$B$6*1.02*1.2</f>
        <v>61.0929</v>
      </c>
      <c r="J98" s="285"/>
      <c r="K98" s="286">
        <f t="shared" si="1"/>
        <v>0</v>
      </c>
    </row>
    <row r="99" spans="1:11" s="227" customFormat="1" x14ac:dyDescent="0.35">
      <c r="A99" s="29" t="s">
        <v>4772</v>
      </c>
      <c r="B99" s="299" t="s">
        <v>4773</v>
      </c>
      <c r="C99" s="299" t="s">
        <v>4552</v>
      </c>
      <c r="D99" s="299" t="s">
        <v>4719</v>
      </c>
      <c r="E99" s="299" t="s">
        <v>2751</v>
      </c>
      <c r="F99" s="300">
        <v>214</v>
      </c>
      <c r="G99" s="299" t="s">
        <v>246</v>
      </c>
      <c r="H99" s="300">
        <v>1.57</v>
      </c>
      <c r="I99" s="284">
        <f>(H99*'Информация о ценах'!$D$69+'EAST_STF-19RUB'!H99*'Информация о ценах'!$D$69*'Информация о ценах'!$E$69)*'Информация о ценах'!$B$6*1.02*1.2</f>
        <v>79.269300000000015</v>
      </c>
      <c r="J99" s="285"/>
      <c r="K99" s="286">
        <f t="shared" si="1"/>
        <v>0</v>
      </c>
    </row>
    <row r="100" spans="1:11" s="227" customFormat="1" x14ac:dyDescent="0.35">
      <c r="A100" s="29" t="s">
        <v>4774</v>
      </c>
      <c r="B100" s="299" t="s">
        <v>4775</v>
      </c>
      <c r="C100" s="299" t="s">
        <v>4552</v>
      </c>
      <c r="D100" s="299" t="s">
        <v>4719</v>
      </c>
      <c r="E100" s="299" t="s">
        <v>4776</v>
      </c>
      <c r="F100" s="300">
        <v>257</v>
      </c>
      <c r="G100" s="299" t="s">
        <v>246</v>
      </c>
      <c r="H100" s="300">
        <v>1.9</v>
      </c>
      <c r="I100" s="284">
        <f>(H100*'Информация о ценах'!$D$69+'EAST_STF-19RUB'!H100*'Информация о ценах'!$D$69*'Информация о ценах'!$E$69)*'Информация о ценах'!$B$6*1.02*1.2</f>
        <v>95.930999999999997</v>
      </c>
      <c r="J100" s="285"/>
      <c r="K100" s="286">
        <f t="shared" si="1"/>
        <v>0</v>
      </c>
    </row>
    <row r="101" spans="1:11" s="227" customFormat="1" x14ac:dyDescent="0.35">
      <c r="A101" s="29" t="s">
        <v>4777</v>
      </c>
      <c r="B101" s="299" t="s">
        <v>4778</v>
      </c>
      <c r="C101" s="299" t="s">
        <v>4552</v>
      </c>
      <c r="D101" s="299" t="s">
        <v>4719</v>
      </c>
      <c r="E101" s="299" t="s">
        <v>2752</v>
      </c>
      <c r="F101" s="300">
        <v>291</v>
      </c>
      <c r="G101" s="299" t="s">
        <v>138</v>
      </c>
      <c r="H101" s="300">
        <v>2.09</v>
      </c>
      <c r="I101" s="284">
        <f>(H101*'Информация о ценах'!$D$69+'EAST_STF-19RUB'!H101*'Информация о ценах'!$D$69*'Информация о ценах'!$E$69)*'Информация о ценах'!$B$6*1.02*1.2</f>
        <v>105.52409999999999</v>
      </c>
      <c r="J101" s="285"/>
      <c r="K101" s="286">
        <f t="shared" si="1"/>
        <v>0</v>
      </c>
    </row>
    <row r="102" spans="1:11" s="227" customFormat="1" x14ac:dyDescent="0.35">
      <c r="A102" s="29" t="s">
        <v>4779</v>
      </c>
      <c r="B102" s="299" t="s">
        <v>4780</v>
      </c>
      <c r="C102" s="299" t="s">
        <v>4552</v>
      </c>
      <c r="D102" s="299" t="s">
        <v>4719</v>
      </c>
      <c r="E102" s="299" t="s">
        <v>4781</v>
      </c>
      <c r="F102" s="300">
        <v>361</v>
      </c>
      <c r="G102" s="299" t="s">
        <v>138</v>
      </c>
      <c r="H102" s="300">
        <v>2.61</v>
      </c>
      <c r="I102" s="284">
        <f>(H102*'Информация о ценах'!$D$69+'EAST_STF-19RUB'!H102*'Информация о ценах'!$D$69*'Информация о ценах'!$E$69)*'Информация о ценах'!$B$6*1.02*1.2</f>
        <v>131.77889999999999</v>
      </c>
      <c r="J102" s="285"/>
      <c r="K102" s="286">
        <f t="shared" si="1"/>
        <v>0</v>
      </c>
    </row>
    <row r="103" spans="1:11" s="227" customFormat="1" x14ac:dyDescent="0.35">
      <c r="A103" s="29" t="s">
        <v>4782</v>
      </c>
      <c r="B103" s="299" t="s">
        <v>4783</v>
      </c>
      <c r="C103" s="299" t="s">
        <v>4552</v>
      </c>
      <c r="D103" s="299" t="s">
        <v>4719</v>
      </c>
      <c r="E103" s="299" t="s">
        <v>4784</v>
      </c>
      <c r="F103" s="300">
        <v>432</v>
      </c>
      <c r="G103" s="299" t="s">
        <v>246</v>
      </c>
      <c r="H103" s="300">
        <v>2.92</v>
      </c>
      <c r="I103" s="284">
        <f>(H103*'Информация о ценах'!$D$69+'EAST_STF-19RUB'!H103*'Информация о ценах'!$D$69*'Информация о ценах'!$E$69)*'Информация о ценах'!$B$6*1.02*1.2</f>
        <v>147.4308</v>
      </c>
      <c r="J103" s="285"/>
      <c r="K103" s="286">
        <f t="shared" si="1"/>
        <v>0</v>
      </c>
    </row>
    <row r="104" spans="1:11" s="227" customFormat="1" x14ac:dyDescent="0.35">
      <c r="A104" s="29" t="s">
        <v>4785</v>
      </c>
      <c r="B104" s="299" t="s">
        <v>4786</v>
      </c>
      <c r="C104" s="299" t="s">
        <v>4552</v>
      </c>
      <c r="D104" s="299" t="s">
        <v>4719</v>
      </c>
      <c r="E104" s="299" t="s">
        <v>2753</v>
      </c>
      <c r="F104" s="300">
        <v>61</v>
      </c>
      <c r="G104" s="299" t="s">
        <v>148</v>
      </c>
      <c r="H104" s="300">
        <v>1.02</v>
      </c>
      <c r="I104" s="284">
        <f>(H104*'Информация о ценах'!$D$69+'EAST_STF-19RUB'!H104*'Информация о ценах'!$D$69*'Информация о ценах'!$E$69)*'Информация о ценах'!$B$6*1.02*1.2</f>
        <v>51.499800000000008</v>
      </c>
      <c r="J104" s="285"/>
      <c r="K104" s="286">
        <f t="shared" si="1"/>
        <v>0</v>
      </c>
    </row>
    <row r="105" spans="1:11" s="227" customFormat="1" x14ac:dyDescent="0.35">
      <c r="A105" s="29" t="s">
        <v>4787</v>
      </c>
      <c r="B105" s="299" t="s">
        <v>4788</v>
      </c>
      <c r="C105" s="299" t="s">
        <v>4552</v>
      </c>
      <c r="D105" s="299" t="s">
        <v>4719</v>
      </c>
      <c r="E105" s="299" t="s">
        <v>2754</v>
      </c>
      <c r="F105" s="300">
        <v>137</v>
      </c>
      <c r="G105" s="299" t="s">
        <v>148</v>
      </c>
      <c r="H105" s="300">
        <v>1.1200000000000001</v>
      </c>
      <c r="I105" s="284">
        <f>(H105*'Информация о ценах'!$D$69+'EAST_STF-19RUB'!H105*'Информация о ценах'!$D$69*'Информация о ценах'!$E$69)*'Информация о ценах'!$B$6*1.02*1.2</f>
        <v>56.548800000000007</v>
      </c>
      <c r="J105" s="285"/>
      <c r="K105" s="286">
        <f t="shared" si="1"/>
        <v>0</v>
      </c>
    </row>
    <row r="106" spans="1:11" s="227" customFormat="1" x14ac:dyDescent="0.35">
      <c r="A106" s="29" t="s">
        <v>4789</v>
      </c>
      <c r="B106" s="299" t="s">
        <v>4790</v>
      </c>
      <c r="C106" s="299" t="s">
        <v>4552</v>
      </c>
      <c r="D106" s="299" t="s">
        <v>4719</v>
      </c>
      <c r="E106" s="299" t="s">
        <v>2755</v>
      </c>
      <c r="F106" s="300">
        <v>187</v>
      </c>
      <c r="G106" s="299" t="s">
        <v>170</v>
      </c>
      <c r="H106" s="300">
        <v>1.41</v>
      </c>
      <c r="I106" s="284">
        <f>(H106*'Информация о ценах'!$D$69+'EAST_STF-19RUB'!H106*'Информация о ценах'!$D$69*'Информация о ценах'!$E$69)*'Информация о ценах'!$B$6*1.02*1.2</f>
        <v>71.190899999999985</v>
      </c>
      <c r="J106" s="285"/>
      <c r="K106" s="286">
        <f t="shared" si="1"/>
        <v>0</v>
      </c>
    </row>
    <row r="107" spans="1:11" s="227" customFormat="1" x14ac:dyDescent="0.35">
      <c r="A107" s="29" t="s">
        <v>4791</v>
      </c>
      <c r="B107" s="299" t="s">
        <v>4792</v>
      </c>
      <c r="C107" s="299" t="s">
        <v>4552</v>
      </c>
      <c r="D107" s="299" t="s">
        <v>4719</v>
      </c>
      <c r="E107" s="299" t="s">
        <v>2756</v>
      </c>
      <c r="F107" s="300">
        <v>197</v>
      </c>
      <c r="G107" s="299" t="s">
        <v>180</v>
      </c>
      <c r="H107" s="300">
        <v>1.69</v>
      </c>
      <c r="I107" s="284">
        <f>(H107*'Информация о ценах'!$D$69+'EAST_STF-19RUB'!H107*'Информация о ценах'!$D$69*'Информация о ценах'!$E$69)*'Информация о ценах'!$B$6*1.02*1.2</f>
        <v>85.328100000000006</v>
      </c>
      <c r="J107" s="285"/>
      <c r="K107" s="286">
        <f t="shared" si="1"/>
        <v>0</v>
      </c>
    </row>
    <row r="108" spans="1:11" s="227" customFormat="1" x14ac:dyDescent="0.35">
      <c r="A108" s="29" t="s">
        <v>4793</v>
      </c>
      <c r="B108" s="299" t="s">
        <v>4794</v>
      </c>
      <c r="C108" s="299" t="s">
        <v>4552</v>
      </c>
      <c r="D108" s="299" t="s">
        <v>4719</v>
      </c>
      <c r="E108" s="299" t="s">
        <v>2757</v>
      </c>
      <c r="F108" s="300">
        <v>285</v>
      </c>
      <c r="G108" s="299" t="s">
        <v>173</v>
      </c>
      <c r="H108" s="300">
        <v>1.79</v>
      </c>
      <c r="I108" s="284">
        <f>(H108*'Информация о ценах'!$D$69+'EAST_STF-19RUB'!H108*'Информация о ценах'!$D$69*'Информация о ценах'!$E$69)*'Информация о ценах'!$B$6*1.02*1.2</f>
        <v>90.377099999999999</v>
      </c>
      <c r="J108" s="285"/>
      <c r="K108" s="286">
        <f t="shared" si="1"/>
        <v>0</v>
      </c>
    </row>
    <row r="109" spans="1:11" s="227" customFormat="1" x14ac:dyDescent="0.35">
      <c r="A109" s="29" t="s">
        <v>4795</v>
      </c>
      <c r="B109" s="299" t="s">
        <v>4796</v>
      </c>
      <c r="C109" s="299" t="s">
        <v>4552</v>
      </c>
      <c r="D109" s="299" t="s">
        <v>4719</v>
      </c>
      <c r="E109" s="299" t="s">
        <v>2758</v>
      </c>
      <c r="F109" s="300">
        <v>359</v>
      </c>
      <c r="G109" s="299" t="s">
        <v>138</v>
      </c>
      <c r="H109" s="300">
        <v>2.21</v>
      </c>
      <c r="I109" s="284">
        <f>(H109*'Информация о ценах'!$D$69+'EAST_STF-19RUB'!H109*'Информация о ценах'!$D$69*'Информация о ценах'!$E$69)*'Информация о ценах'!$B$6*1.02*1.2</f>
        <v>111.58290000000001</v>
      </c>
      <c r="J109" s="285"/>
      <c r="K109" s="286">
        <f t="shared" si="1"/>
        <v>0</v>
      </c>
    </row>
    <row r="110" spans="1:11" s="227" customFormat="1" x14ac:dyDescent="0.35">
      <c r="A110" s="29" t="s">
        <v>4797</v>
      </c>
      <c r="B110" s="299" t="s">
        <v>4798</v>
      </c>
      <c r="C110" s="299" t="s">
        <v>4552</v>
      </c>
      <c r="D110" s="299" t="s">
        <v>4719</v>
      </c>
      <c r="E110" s="299" t="s">
        <v>4614</v>
      </c>
      <c r="F110" s="300">
        <v>432</v>
      </c>
      <c r="G110" s="299" t="s">
        <v>1999</v>
      </c>
      <c r="H110" s="300">
        <v>2.71</v>
      </c>
      <c r="I110" s="284">
        <f>(H110*'Информация о ценах'!$D$69+'EAST_STF-19RUB'!H110*'Информация о ценах'!$D$69*'Информация о ценах'!$E$69)*'Информация о ценах'!$B$6*1.02*1.2</f>
        <v>136.8279</v>
      </c>
      <c r="J110" s="285"/>
      <c r="K110" s="286">
        <f t="shared" si="1"/>
        <v>0</v>
      </c>
    </row>
    <row r="111" spans="1:11" s="227" customFormat="1" x14ac:dyDescent="0.35">
      <c r="A111" s="29" t="s">
        <v>4799</v>
      </c>
      <c r="B111" s="299" t="s">
        <v>4800</v>
      </c>
      <c r="C111" s="299" t="s">
        <v>4552</v>
      </c>
      <c r="D111" s="299" t="s">
        <v>4719</v>
      </c>
      <c r="E111" s="299" t="s">
        <v>2760</v>
      </c>
      <c r="F111" s="300">
        <v>481</v>
      </c>
      <c r="G111" s="299" t="s">
        <v>1999</v>
      </c>
      <c r="H111" s="300">
        <v>2.9</v>
      </c>
      <c r="I111" s="284">
        <f>(H111*'Информация о ценах'!$D$69+'EAST_STF-19RUB'!H111*'Информация о ценах'!$D$69*'Информация о ценах'!$E$69)*'Информация о ценах'!$B$6*1.02*1.2</f>
        <v>146.42099999999999</v>
      </c>
      <c r="J111" s="285"/>
      <c r="K111" s="286">
        <f t="shared" si="1"/>
        <v>0</v>
      </c>
    </row>
    <row r="112" spans="1:11" s="227" customFormat="1" x14ac:dyDescent="0.35">
      <c r="A112" s="29" t="s">
        <v>4801</v>
      </c>
      <c r="B112" s="299" t="s">
        <v>4802</v>
      </c>
      <c r="C112" s="299" t="s">
        <v>4552</v>
      </c>
      <c r="D112" s="299" t="s">
        <v>4719</v>
      </c>
      <c r="E112" s="299" t="s">
        <v>4617</v>
      </c>
      <c r="F112" s="300">
        <v>565</v>
      </c>
      <c r="G112" s="299" t="s">
        <v>1999</v>
      </c>
      <c r="H112" s="300">
        <v>4.05</v>
      </c>
      <c r="I112" s="284">
        <f>(H112*'Информация о ценах'!$D$69+'EAST_STF-19RUB'!H112*'Информация о ценах'!$D$69*'Информация о ценах'!$E$69)*'Информация о ценах'!$B$6*1.02*1.2</f>
        <v>204.4845</v>
      </c>
      <c r="J112" s="285"/>
      <c r="K112" s="286">
        <f t="shared" si="1"/>
        <v>0</v>
      </c>
    </row>
    <row r="113" spans="1:11" s="227" customFormat="1" x14ac:dyDescent="0.35">
      <c r="A113" s="29" t="s">
        <v>4803</v>
      </c>
      <c r="B113" s="299" t="s">
        <v>4804</v>
      </c>
      <c r="C113" s="299" t="s">
        <v>4552</v>
      </c>
      <c r="D113" s="299" t="s">
        <v>4719</v>
      </c>
      <c r="E113" s="299" t="s">
        <v>4805</v>
      </c>
      <c r="F113" s="300">
        <v>727</v>
      </c>
      <c r="G113" s="299" t="s">
        <v>138</v>
      </c>
      <c r="H113" s="300">
        <v>4.21</v>
      </c>
      <c r="I113" s="284">
        <f>(H113*'Информация о ценах'!$D$69+'EAST_STF-19RUB'!H113*'Информация о ценах'!$D$69*'Информация о ценах'!$E$69)*'Информация о ценах'!$B$6*1.02*1.2</f>
        <v>212.56290000000004</v>
      </c>
      <c r="J113" s="285"/>
      <c r="K113" s="286">
        <f t="shared" si="1"/>
        <v>0</v>
      </c>
    </row>
    <row r="114" spans="1:11" s="227" customFormat="1" x14ac:dyDescent="0.35">
      <c r="A114" s="29" t="s">
        <v>4806</v>
      </c>
      <c r="B114" s="299" t="s">
        <v>4807</v>
      </c>
      <c r="C114" s="299" t="s">
        <v>4552</v>
      </c>
      <c r="D114" s="299" t="s">
        <v>4719</v>
      </c>
      <c r="E114" s="299" t="s">
        <v>2761</v>
      </c>
      <c r="F114" s="300">
        <v>82</v>
      </c>
      <c r="G114" s="299" t="s">
        <v>110</v>
      </c>
      <c r="H114" s="300">
        <v>3.47</v>
      </c>
      <c r="I114" s="284">
        <f>(H114*'Информация о ценах'!$D$69+'EAST_STF-19RUB'!H114*'Информация о ценах'!$D$69*'Информация о ценах'!$E$69)*'Информация о ценах'!$B$6*1.02*1.2</f>
        <v>175.20030000000003</v>
      </c>
      <c r="J114" s="285"/>
      <c r="K114" s="286">
        <f t="shared" si="1"/>
        <v>0</v>
      </c>
    </row>
    <row r="115" spans="1:11" s="227" customFormat="1" x14ac:dyDescent="0.35">
      <c r="A115" s="29" t="s">
        <v>4808</v>
      </c>
      <c r="B115" s="299" t="s">
        <v>4809</v>
      </c>
      <c r="C115" s="299" t="s">
        <v>4552</v>
      </c>
      <c r="D115" s="299" t="s">
        <v>4719</v>
      </c>
      <c r="E115" s="299" t="s">
        <v>2762</v>
      </c>
      <c r="F115" s="300">
        <v>123</v>
      </c>
      <c r="G115" s="299" t="s">
        <v>173</v>
      </c>
      <c r="H115" s="300">
        <v>1.71</v>
      </c>
      <c r="I115" s="284">
        <f>(H115*'Информация о ценах'!$D$69+'EAST_STF-19RUB'!H115*'Информация о ценах'!$D$69*'Информация о ценах'!$E$69)*'Информация о ценах'!$B$6*1.02*1.2</f>
        <v>86.337900000000005</v>
      </c>
      <c r="J115" s="285"/>
      <c r="K115" s="286">
        <f t="shared" si="1"/>
        <v>0</v>
      </c>
    </row>
    <row r="116" spans="1:11" s="227" customFormat="1" x14ac:dyDescent="0.35">
      <c r="A116" s="29" t="s">
        <v>4810</v>
      </c>
      <c r="B116" s="299" t="s">
        <v>4811</v>
      </c>
      <c r="C116" s="299" t="s">
        <v>4552</v>
      </c>
      <c r="D116" s="299" t="s">
        <v>4719</v>
      </c>
      <c r="E116" s="299" t="s">
        <v>2763</v>
      </c>
      <c r="F116" s="300">
        <v>237</v>
      </c>
      <c r="G116" s="299" t="s">
        <v>525</v>
      </c>
      <c r="H116" s="300">
        <v>1.85</v>
      </c>
      <c r="I116" s="284">
        <f>(H116*'Информация о ценах'!$D$69+'EAST_STF-19RUB'!H116*'Информация о ценах'!$D$69*'Информация о ценах'!$E$69)*'Информация о ценах'!$B$6*1.02*1.2</f>
        <v>93.406500000000008</v>
      </c>
      <c r="J116" s="285"/>
      <c r="K116" s="286">
        <f t="shared" si="1"/>
        <v>0</v>
      </c>
    </row>
    <row r="117" spans="1:11" s="227" customFormat="1" x14ac:dyDescent="0.35">
      <c r="A117" s="29" t="s">
        <v>4812</v>
      </c>
      <c r="B117" s="299" t="s">
        <v>4813</v>
      </c>
      <c r="C117" s="299" t="s">
        <v>4552</v>
      </c>
      <c r="D117" s="299" t="s">
        <v>4719</v>
      </c>
      <c r="E117" s="299" t="s">
        <v>2764</v>
      </c>
      <c r="F117" s="300">
        <v>250</v>
      </c>
      <c r="G117" s="299" t="s">
        <v>1314</v>
      </c>
      <c r="H117" s="300">
        <v>2.09</v>
      </c>
      <c r="I117" s="284">
        <f>(H117*'Информация о ценах'!$D$69+'EAST_STF-19RUB'!H117*'Информация о ценах'!$D$69*'Информация о ценах'!$E$69)*'Информация о ценах'!$B$6*1.02*1.2</f>
        <v>105.52409999999999</v>
      </c>
      <c r="J117" s="285"/>
      <c r="K117" s="286">
        <f t="shared" si="1"/>
        <v>0</v>
      </c>
    </row>
    <row r="118" spans="1:11" s="227" customFormat="1" x14ac:dyDescent="0.35">
      <c r="A118" s="29" t="s">
        <v>4814</v>
      </c>
      <c r="B118" s="299" t="s">
        <v>4815</v>
      </c>
      <c r="C118" s="299" t="s">
        <v>4552</v>
      </c>
      <c r="D118" s="299" t="s">
        <v>4719</v>
      </c>
      <c r="E118" s="299" t="s">
        <v>2765</v>
      </c>
      <c r="F118" s="300">
        <v>316</v>
      </c>
      <c r="G118" s="299" t="s">
        <v>1314</v>
      </c>
      <c r="H118" s="300">
        <v>2.44</v>
      </c>
      <c r="I118" s="284">
        <f>(H118*'Информация о ценах'!$D$69+'EAST_STF-19RUB'!H118*'Информация о ценах'!$D$69*'Информация о ценах'!$E$69)*'Информация о ценах'!$B$6*1.02*1.2</f>
        <v>123.19560000000001</v>
      </c>
      <c r="J118" s="285"/>
      <c r="K118" s="286">
        <f t="shared" si="1"/>
        <v>0</v>
      </c>
    </row>
    <row r="119" spans="1:11" s="227" customFormat="1" x14ac:dyDescent="0.35">
      <c r="A119" s="29" t="s">
        <v>4816</v>
      </c>
      <c r="B119" s="299" t="s">
        <v>4817</v>
      </c>
      <c r="C119" s="299" t="s">
        <v>4552</v>
      </c>
      <c r="D119" s="299" t="s">
        <v>4719</v>
      </c>
      <c r="E119" s="299" t="s">
        <v>2766</v>
      </c>
      <c r="F119" s="300">
        <v>458</v>
      </c>
      <c r="G119" s="299" t="s">
        <v>1314</v>
      </c>
      <c r="H119" s="300">
        <v>3.08</v>
      </c>
      <c r="I119" s="284">
        <f>(H119*'Информация о ценах'!$D$69+'EAST_STF-19RUB'!H119*'Информация о ценах'!$D$69*'Информация о ценах'!$E$69)*'Информация о ценах'!$B$6*1.02*1.2</f>
        <v>155.50919999999999</v>
      </c>
      <c r="J119" s="285"/>
      <c r="K119" s="286">
        <f t="shared" si="1"/>
        <v>0</v>
      </c>
    </row>
    <row r="120" spans="1:11" s="227" customFormat="1" x14ac:dyDescent="0.35">
      <c r="A120" s="29" t="s">
        <v>4818</v>
      </c>
      <c r="B120" s="299" t="s">
        <v>4819</v>
      </c>
      <c r="C120" s="299" t="s">
        <v>4552</v>
      </c>
      <c r="D120" s="299" t="s">
        <v>4719</v>
      </c>
      <c r="E120" s="299" t="s">
        <v>4820</v>
      </c>
      <c r="F120" s="300">
        <v>553</v>
      </c>
      <c r="G120" s="299" t="s">
        <v>2685</v>
      </c>
      <c r="H120" s="300">
        <v>3.64</v>
      </c>
      <c r="I120" s="284">
        <f>(H120*'Информация о ценах'!$D$69+'EAST_STF-19RUB'!H120*'Информация о ценах'!$D$69*'Информация о ценах'!$E$69)*'Информация о ценах'!$B$6*1.02*1.2</f>
        <v>183.78360000000001</v>
      </c>
      <c r="J120" s="285"/>
      <c r="K120" s="286">
        <f t="shared" si="1"/>
        <v>0</v>
      </c>
    </row>
    <row r="121" spans="1:11" s="227" customFormat="1" x14ac:dyDescent="0.35">
      <c r="A121" s="29" t="s">
        <v>4821</v>
      </c>
      <c r="B121" s="299" t="s">
        <v>4822</v>
      </c>
      <c r="C121" s="299" t="s">
        <v>4552</v>
      </c>
      <c r="D121" s="299" t="s">
        <v>4719</v>
      </c>
      <c r="E121" s="299" t="s">
        <v>2767</v>
      </c>
      <c r="F121" s="300">
        <v>616</v>
      </c>
      <c r="G121" s="299" t="s">
        <v>2685</v>
      </c>
      <c r="H121" s="300">
        <v>4.05</v>
      </c>
      <c r="I121" s="284">
        <f>(H121*'Информация о ценах'!$D$69+'EAST_STF-19RUB'!H121*'Информация о ценах'!$D$69*'Информация о ценах'!$E$69)*'Информация о ценах'!$B$6*1.02*1.2</f>
        <v>204.4845</v>
      </c>
      <c r="J121" s="285"/>
      <c r="K121" s="286">
        <f t="shared" si="1"/>
        <v>0</v>
      </c>
    </row>
    <row r="122" spans="1:11" s="227" customFormat="1" x14ac:dyDescent="0.35">
      <c r="A122" s="29" t="s">
        <v>4823</v>
      </c>
      <c r="B122" s="299" t="s">
        <v>4824</v>
      </c>
      <c r="C122" s="299" t="s">
        <v>4552</v>
      </c>
      <c r="D122" s="299" t="s">
        <v>4719</v>
      </c>
      <c r="E122" s="299" t="s">
        <v>4825</v>
      </c>
      <c r="F122" s="300">
        <v>932</v>
      </c>
      <c r="G122" s="299" t="s">
        <v>4826</v>
      </c>
      <c r="H122" s="300">
        <v>5.72</v>
      </c>
      <c r="I122" s="284">
        <f>(H122*'Информация о ценах'!$D$69+'EAST_STF-19RUB'!H122*'Информация о ценах'!$D$69*'Информация о ценах'!$E$69)*'Информация о ценах'!$B$6*1.02*1.2</f>
        <v>288.80279999999999</v>
      </c>
      <c r="J122" s="285"/>
      <c r="K122" s="286">
        <f t="shared" si="1"/>
        <v>0</v>
      </c>
    </row>
    <row r="123" spans="1:11" s="227" customFormat="1" x14ac:dyDescent="0.35">
      <c r="A123" s="29" t="s">
        <v>4827</v>
      </c>
      <c r="B123" s="299" t="s">
        <v>4828</v>
      </c>
      <c r="C123" s="299" t="s">
        <v>4552</v>
      </c>
      <c r="D123" s="299" t="s">
        <v>4719</v>
      </c>
      <c r="E123" s="299" t="s">
        <v>2768</v>
      </c>
      <c r="F123" s="300">
        <v>101</v>
      </c>
      <c r="G123" s="299" t="s">
        <v>2676</v>
      </c>
      <c r="H123" s="300">
        <v>3.98</v>
      </c>
      <c r="I123" s="284">
        <f>(H123*'Информация о ценах'!$D$69+'EAST_STF-19RUB'!H123*'Информация о ценах'!$D$69*'Информация о ценах'!$E$69)*'Информация о ценах'!$B$6*1.02*1.2</f>
        <v>200.95020000000002</v>
      </c>
      <c r="J123" s="285"/>
      <c r="K123" s="286">
        <f t="shared" si="1"/>
        <v>0</v>
      </c>
    </row>
    <row r="124" spans="1:11" s="227" customFormat="1" x14ac:dyDescent="0.35">
      <c r="A124" s="29" t="s">
        <v>4829</v>
      </c>
      <c r="B124" s="299" t="s">
        <v>4830</v>
      </c>
      <c r="C124" s="299" t="s">
        <v>4552</v>
      </c>
      <c r="D124" s="299" t="s">
        <v>4719</v>
      </c>
      <c r="E124" s="299" t="s">
        <v>2769</v>
      </c>
      <c r="F124" s="300">
        <v>177</v>
      </c>
      <c r="G124" s="299" t="s">
        <v>2336</v>
      </c>
      <c r="H124" s="300">
        <v>2</v>
      </c>
      <c r="I124" s="284">
        <f>(H124*'Информация о ценах'!$D$69+'EAST_STF-19RUB'!H124*'Информация о ценах'!$D$69*'Информация о ценах'!$E$69)*'Информация о ценах'!$B$6*1.02*1.2</f>
        <v>100.98</v>
      </c>
      <c r="J124" s="285"/>
      <c r="K124" s="286">
        <f t="shared" si="1"/>
        <v>0</v>
      </c>
    </row>
    <row r="125" spans="1:11" s="227" customFormat="1" x14ac:dyDescent="0.35">
      <c r="A125" s="29" t="s">
        <v>4831</v>
      </c>
      <c r="B125" s="299" t="s">
        <v>4832</v>
      </c>
      <c r="C125" s="299" t="s">
        <v>4552</v>
      </c>
      <c r="D125" s="299" t="s">
        <v>4719</v>
      </c>
      <c r="E125" s="299" t="s">
        <v>2770</v>
      </c>
      <c r="F125" s="300">
        <v>273</v>
      </c>
      <c r="G125" s="299" t="s">
        <v>1314</v>
      </c>
      <c r="H125" s="300">
        <v>2.5</v>
      </c>
      <c r="I125" s="284">
        <f>(H125*'Информация о ценах'!$D$69+'EAST_STF-19RUB'!H125*'Информация о ценах'!$D$69*'Информация о ценах'!$E$69)*'Информация о ценах'!$B$6*1.02*1.2</f>
        <v>126.22499999999999</v>
      </c>
      <c r="J125" s="285"/>
      <c r="K125" s="286">
        <f t="shared" si="1"/>
        <v>0</v>
      </c>
    </row>
    <row r="126" spans="1:11" s="227" customFormat="1" x14ac:dyDescent="0.35">
      <c r="A126" s="29" t="s">
        <v>4833</v>
      </c>
      <c r="B126" s="299" t="s">
        <v>4834</v>
      </c>
      <c r="C126" s="299" t="s">
        <v>4552</v>
      </c>
      <c r="D126" s="299" t="s">
        <v>4719</v>
      </c>
      <c r="E126" s="299" t="s">
        <v>2771</v>
      </c>
      <c r="F126" s="300">
        <v>346</v>
      </c>
      <c r="G126" s="299" t="s">
        <v>1314</v>
      </c>
      <c r="H126" s="300">
        <v>2.79</v>
      </c>
      <c r="I126" s="284">
        <f>(H126*'Информация о ценах'!$D$69+'EAST_STF-19RUB'!H126*'Информация о ценах'!$D$69*'Информация о ценах'!$E$69)*'Информация о ценах'!$B$6*1.02*1.2</f>
        <v>140.86710000000002</v>
      </c>
      <c r="J126" s="285"/>
      <c r="K126" s="286">
        <f t="shared" si="1"/>
        <v>0</v>
      </c>
    </row>
    <row r="127" spans="1:11" s="227" customFormat="1" x14ac:dyDescent="0.35">
      <c r="A127" s="29" t="s">
        <v>4835</v>
      </c>
      <c r="B127" s="299" t="s">
        <v>4836</v>
      </c>
      <c r="C127" s="299" t="s">
        <v>4552</v>
      </c>
      <c r="D127" s="299" t="s">
        <v>4719</v>
      </c>
      <c r="E127" s="299" t="s">
        <v>2772</v>
      </c>
      <c r="F127" s="300">
        <v>419</v>
      </c>
      <c r="G127" s="299" t="s">
        <v>1314</v>
      </c>
      <c r="H127" s="300">
        <v>2.95</v>
      </c>
      <c r="I127" s="284">
        <f>(H127*'Информация о ценах'!$D$69+'EAST_STF-19RUB'!H127*'Информация о ценах'!$D$69*'Информация о ценах'!$E$69)*'Информация о ценах'!$B$6*1.02*1.2</f>
        <v>148.94550000000001</v>
      </c>
      <c r="J127" s="285"/>
      <c r="K127" s="286">
        <f t="shared" si="1"/>
        <v>0</v>
      </c>
    </row>
    <row r="128" spans="1:11" s="227" customFormat="1" x14ac:dyDescent="0.35">
      <c r="A128" s="29" t="s">
        <v>4837</v>
      </c>
      <c r="B128" s="299" t="s">
        <v>4838</v>
      </c>
      <c r="C128" s="299" t="s">
        <v>4552</v>
      </c>
      <c r="D128" s="299" t="s">
        <v>4719</v>
      </c>
      <c r="E128" s="299" t="s">
        <v>2773</v>
      </c>
      <c r="F128" s="300">
        <v>425</v>
      </c>
      <c r="G128" s="299" t="s">
        <v>2685</v>
      </c>
      <c r="H128" s="300">
        <v>3.47</v>
      </c>
      <c r="I128" s="284">
        <f>(H128*'Информация о ценах'!$D$69+'EAST_STF-19RUB'!H128*'Информация о ценах'!$D$69*'Информация о ценах'!$E$69)*'Информация о ценах'!$B$6*1.02*1.2</f>
        <v>175.20030000000003</v>
      </c>
      <c r="J128" s="285"/>
      <c r="K128" s="286">
        <f t="shared" si="1"/>
        <v>0</v>
      </c>
    </row>
    <row r="129" spans="1:11" s="227" customFormat="1" x14ac:dyDescent="0.35">
      <c r="A129" s="29" t="s">
        <v>4839</v>
      </c>
      <c r="B129" s="299" t="s">
        <v>4840</v>
      </c>
      <c r="C129" s="299" t="s">
        <v>4552</v>
      </c>
      <c r="D129" s="299" t="s">
        <v>4719</v>
      </c>
      <c r="E129" s="299" t="s">
        <v>4642</v>
      </c>
      <c r="F129" s="300">
        <v>637</v>
      </c>
      <c r="G129" s="299" t="s">
        <v>2685</v>
      </c>
      <c r="H129" s="300">
        <v>4.21</v>
      </c>
      <c r="I129" s="284">
        <f>(H129*'Информация о ценах'!$D$69+'EAST_STF-19RUB'!H129*'Информация о ценах'!$D$69*'Информация о ценах'!$E$69)*'Информация о ценах'!$B$6*1.02*1.2</f>
        <v>212.56290000000004</v>
      </c>
      <c r="J129" s="285"/>
      <c r="K129" s="286">
        <f t="shared" si="1"/>
        <v>0</v>
      </c>
    </row>
    <row r="130" spans="1:11" s="227" customFormat="1" x14ac:dyDescent="0.35">
      <c r="A130" s="29" t="s">
        <v>4841</v>
      </c>
      <c r="B130" s="299" t="s">
        <v>4842</v>
      </c>
      <c r="C130" s="299" t="s">
        <v>4552</v>
      </c>
      <c r="D130" s="299" t="s">
        <v>4719</v>
      </c>
      <c r="E130" s="299" t="s">
        <v>2774</v>
      </c>
      <c r="F130" s="300">
        <v>630</v>
      </c>
      <c r="G130" s="299" t="s">
        <v>2672</v>
      </c>
      <c r="H130" s="300">
        <v>4.63</v>
      </c>
      <c r="I130" s="284">
        <f>(H130*'Информация о ценах'!$D$69+'EAST_STF-19RUB'!H130*'Информация о ценах'!$D$69*'Информация о ценах'!$E$69)*'Информация о ценах'!$B$6*1.02*1.2</f>
        <v>233.7687</v>
      </c>
      <c r="J130" s="285"/>
      <c r="K130" s="286">
        <f t="shared" si="1"/>
        <v>0</v>
      </c>
    </row>
    <row r="131" spans="1:11" s="227" customFormat="1" x14ac:dyDescent="0.35">
      <c r="A131" s="29" t="s">
        <v>4843</v>
      </c>
      <c r="B131" s="299" t="s">
        <v>4844</v>
      </c>
      <c r="C131" s="299" t="s">
        <v>4552</v>
      </c>
      <c r="D131" s="299" t="s">
        <v>4719</v>
      </c>
      <c r="E131" s="299" t="s">
        <v>4645</v>
      </c>
      <c r="F131" s="300">
        <v>890</v>
      </c>
      <c r="G131" s="299" t="s">
        <v>2669</v>
      </c>
      <c r="H131" s="300">
        <v>6.24</v>
      </c>
      <c r="I131" s="284">
        <f>(H131*'Информация о ценах'!$D$69+'EAST_STF-19RUB'!H131*'Информация о ценах'!$D$69*'Информация о ценах'!$E$69)*'Информация о ценах'!$B$6*1.02*1.2</f>
        <v>315.05760000000004</v>
      </c>
      <c r="J131" s="285"/>
      <c r="K131" s="286">
        <f t="shared" ref="K131:K152" si="2">J131*I131</f>
        <v>0</v>
      </c>
    </row>
    <row r="132" spans="1:11" s="227" customFormat="1" x14ac:dyDescent="0.35">
      <c r="A132" s="29" t="s">
        <v>4845</v>
      </c>
      <c r="B132" s="299" t="s">
        <v>4846</v>
      </c>
      <c r="C132" s="299" t="s">
        <v>4552</v>
      </c>
      <c r="D132" s="299" t="s">
        <v>4719</v>
      </c>
      <c r="E132" s="299" t="s">
        <v>4847</v>
      </c>
      <c r="F132" s="300">
        <v>128</v>
      </c>
      <c r="G132" s="299" t="s">
        <v>2674</v>
      </c>
      <c r="H132" s="300">
        <v>5.13</v>
      </c>
      <c r="I132" s="284">
        <f>(H132*'Информация о ценах'!$D$69+'EAST_STF-19RUB'!H132*'Информация о ценах'!$D$69*'Информация о ценах'!$E$69)*'Информация о ценах'!$B$6*1.02*1.2</f>
        <v>259.01369999999997</v>
      </c>
      <c r="J132" s="285"/>
      <c r="K132" s="286">
        <f t="shared" si="2"/>
        <v>0</v>
      </c>
    </row>
    <row r="133" spans="1:11" s="227" customFormat="1" x14ac:dyDescent="0.35">
      <c r="A133" s="29" t="s">
        <v>4848</v>
      </c>
      <c r="B133" s="299" t="s">
        <v>4849</v>
      </c>
      <c r="C133" s="299" t="s">
        <v>4552</v>
      </c>
      <c r="D133" s="299" t="s">
        <v>4719</v>
      </c>
      <c r="E133" s="299" t="s">
        <v>2775</v>
      </c>
      <c r="F133" s="300">
        <v>194</v>
      </c>
      <c r="G133" s="299" t="s">
        <v>2677</v>
      </c>
      <c r="H133" s="300">
        <v>5.13</v>
      </c>
      <c r="I133" s="284">
        <f>(H133*'Информация о ценах'!$D$69+'EAST_STF-19RUB'!H133*'Информация о ценах'!$D$69*'Информация о ценах'!$E$69)*'Информация о ценах'!$B$6*1.02*1.2</f>
        <v>259.01369999999997</v>
      </c>
      <c r="J133" s="285"/>
      <c r="K133" s="286">
        <f t="shared" si="2"/>
        <v>0</v>
      </c>
    </row>
    <row r="134" spans="1:11" s="227" customFormat="1" x14ac:dyDescent="0.35">
      <c r="A134" s="29" t="s">
        <v>4850</v>
      </c>
      <c r="B134" s="299" t="s">
        <v>4851</v>
      </c>
      <c r="C134" s="299" t="s">
        <v>4552</v>
      </c>
      <c r="D134" s="299" t="s">
        <v>4719</v>
      </c>
      <c r="E134" s="299" t="s">
        <v>2776</v>
      </c>
      <c r="F134" s="300">
        <v>286</v>
      </c>
      <c r="G134" s="299" t="s">
        <v>2690</v>
      </c>
      <c r="H134" s="300">
        <v>3.31</v>
      </c>
      <c r="I134" s="284">
        <f>(H134*'Информация о ценах'!$D$69+'EAST_STF-19RUB'!H134*'Информация о ценах'!$D$69*'Информация о ценах'!$E$69)*'Информация о ценах'!$B$6*1.02*1.2</f>
        <v>167.12190000000001</v>
      </c>
      <c r="J134" s="285"/>
      <c r="K134" s="286">
        <f t="shared" si="2"/>
        <v>0</v>
      </c>
    </row>
    <row r="135" spans="1:11" s="227" customFormat="1" x14ac:dyDescent="0.35">
      <c r="A135" s="29" t="s">
        <v>4852</v>
      </c>
      <c r="B135" s="299" t="s">
        <v>4853</v>
      </c>
      <c r="C135" s="299" t="s">
        <v>4552</v>
      </c>
      <c r="D135" s="299" t="s">
        <v>4719</v>
      </c>
      <c r="E135" s="299" t="s">
        <v>2777</v>
      </c>
      <c r="F135" s="300">
        <v>482</v>
      </c>
      <c r="G135" s="299" t="s">
        <v>2672</v>
      </c>
      <c r="H135" s="300">
        <v>3.56</v>
      </c>
      <c r="I135" s="284">
        <f>(H135*'Информация о ценах'!$D$69+'EAST_STF-19RUB'!H135*'Информация о ценах'!$D$69*'Информация о ценах'!$E$69)*'Информация о ценах'!$B$6*1.02*1.2</f>
        <v>179.74440000000004</v>
      </c>
      <c r="J135" s="285"/>
      <c r="K135" s="286">
        <f t="shared" si="2"/>
        <v>0</v>
      </c>
    </row>
    <row r="136" spans="1:11" s="227" customFormat="1" x14ac:dyDescent="0.35">
      <c r="A136" s="29" t="s">
        <v>4854</v>
      </c>
      <c r="B136" s="299" t="s">
        <v>4855</v>
      </c>
      <c r="C136" s="299" t="s">
        <v>4552</v>
      </c>
      <c r="D136" s="299" t="s">
        <v>4719</v>
      </c>
      <c r="E136" s="299" t="s">
        <v>2778</v>
      </c>
      <c r="F136" s="300">
        <v>585</v>
      </c>
      <c r="G136" s="299" t="s">
        <v>2672</v>
      </c>
      <c r="H136" s="300">
        <v>3.89</v>
      </c>
      <c r="I136" s="284">
        <f>(H136*'Информация о ценах'!$D$69+'EAST_STF-19RUB'!H136*'Информация о ценах'!$D$69*'Информация о ценах'!$E$69)*'Информация о ценах'!$B$6*1.02*1.2</f>
        <v>196.40610000000004</v>
      </c>
      <c r="J136" s="285"/>
      <c r="K136" s="286">
        <f t="shared" si="2"/>
        <v>0</v>
      </c>
    </row>
    <row r="137" spans="1:11" s="227" customFormat="1" x14ac:dyDescent="0.35">
      <c r="A137" s="29" t="s">
        <v>4856</v>
      </c>
      <c r="B137" s="299" t="s">
        <v>4857</v>
      </c>
      <c r="C137" s="299" t="s">
        <v>4552</v>
      </c>
      <c r="D137" s="299" t="s">
        <v>4719</v>
      </c>
      <c r="E137" s="299" t="s">
        <v>2779</v>
      </c>
      <c r="F137" s="300">
        <v>739</v>
      </c>
      <c r="G137" s="299" t="s">
        <v>2672</v>
      </c>
      <c r="H137" s="300">
        <v>4.91</v>
      </c>
      <c r="I137" s="284">
        <f>(H137*'Информация о ценах'!$D$69+'EAST_STF-19RUB'!H137*'Информация о ценах'!$D$69*'Информация о ценах'!$E$69)*'Информация о ценах'!$B$6*1.02*1.2</f>
        <v>247.9059</v>
      </c>
      <c r="J137" s="285"/>
      <c r="K137" s="286">
        <f t="shared" si="2"/>
        <v>0</v>
      </c>
    </row>
    <row r="138" spans="1:11" s="227" customFormat="1" x14ac:dyDescent="0.35">
      <c r="A138" s="29" t="s">
        <v>4858</v>
      </c>
      <c r="B138" s="299" t="s">
        <v>4859</v>
      </c>
      <c r="C138" s="299" t="s">
        <v>4552</v>
      </c>
      <c r="D138" s="299" t="s">
        <v>4719</v>
      </c>
      <c r="E138" s="299" t="s">
        <v>4656</v>
      </c>
      <c r="F138" s="300">
        <v>893</v>
      </c>
      <c r="G138" s="299" t="s">
        <v>2675</v>
      </c>
      <c r="H138" s="300">
        <v>6.25</v>
      </c>
      <c r="I138" s="284">
        <f>(H138*'Информация о ценах'!$D$69+'EAST_STF-19RUB'!H138*'Информация о ценах'!$D$69*'Информация о ценах'!$E$69)*'Информация о ценах'!$B$6*1.02*1.2</f>
        <v>315.56250000000006</v>
      </c>
      <c r="J138" s="285"/>
      <c r="K138" s="286">
        <f t="shared" si="2"/>
        <v>0</v>
      </c>
    </row>
    <row r="139" spans="1:11" s="227" customFormat="1" x14ac:dyDescent="0.35">
      <c r="A139" s="29" t="s">
        <v>4860</v>
      </c>
      <c r="B139" s="299" t="s">
        <v>4861</v>
      </c>
      <c r="C139" s="299" t="s">
        <v>4552</v>
      </c>
      <c r="D139" s="299" t="s">
        <v>4719</v>
      </c>
      <c r="E139" s="299" t="s">
        <v>2780</v>
      </c>
      <c r="F139" s="300">
        <v>995</v>
      </c>
      <c r="G139" s="299" t="s">
        <v>1473</v>
      </c>
      <c r="H139" s="300">
        <v>6.53</v>
      </c>
      <c r="I139" s="284">
        <f>(H139*'Информация о ценах'!$D$69+'EAST_STF-19RUB'!H139*'Информация о ценах'!$D$69*'Информация о ценах'!$E$69)*'Информация о ценах'!$B$6*1.02*1.2</f>
        <v>329.69970000000001</v>
      </c>
      <c r="J139" s="285"/>
      <c r="K139" s="286">
        <f t="shared" si="2"/>
        <v>0</v>
      </c>
    </row>
    <row r="140" spans="1:11" s="227" customFormat="1" x14ac:dyDescent="0.35">
      <c r="A140" s="29" t="s">
        <v>4862</v>
      </c>
      <c r="B140" s="299" t="s">
        <v>4863</v>
      </c>
      <c r="C140" s="299" t="s">
        <v>4552</v>
      </c>
      <c r="D140" s="299" t="s">
        <v>4719</v>
      </c>
      <c r="E140" s="299" t="s">
        <v>4864</v>
      </c>
      <c r="F140" s="129">
        <v>1509</v>
      </c>
      <c r="G140" s="299" t="s">
        <v>4865</v>
      </c>
      <c r="H140" s="300">
        <v>9.9</v>
      </c>
      <c r="I140" s="284">
        <f>(H140*'Информация о ценах'!$D$69+'EAST_STF-19RUB'!H140*'Информация о ценах'!$D$69*'Информация о ценах'!$E$69)*'Информация о ценах'!$B$6*1.02*1.2</f>
        <v>499.851</v>
      </c>
      <c r="J140" s="285"/>
      <c r="K140" s="286">
        <f t="shared" si="2"/>
        <v>0</v>
      </c>
    </row>
    <row r="141" spans="1:11" s="227" customFormat="1" x14ac:dyDescent="0.35">
      <c r="A141" s="29" t="s">
        <v>4866</v>
      </c>
      <c r="B141" s="299" t="s">
        <v>4867</v>
      </c>
      <c r="C141" s="299" t="s">
        <v>4552</v>
      </c>
      <c r="D141" s="299" t="s">
        <v>4719</v>
      </c>
      <c r="E141" s="299" t="s">
        <v>4661</v>
      </c>
      <c r="F141" s="300">
        <v>561</v>
      </c>
      <c r="G141" s="299" t="s">
        <v>1473</v>
      </c>
      <c r="H141" s="300">
        <v>6.91</v>
      </c>
      <c r="I141" s="284">
        <f>(H141*'Информация о ценах'!$D$69+'EAST_STF-19RUB'!H141*'Информация о ценах'!$D$69*'Информация о ценах'!$E$69)*'Информация о ценах'!$B$6*1.02*1.2</f>
        <v>348.88590000000005</v>
      </c>
      <c r="J141" s="285"/>
      <c r="K141" s="286">
        <f t="shared" si="2"/>
        <v>0</v>
      </c>
    </row>
    <row r="142" spans="1:11" s="227" customFormat="1" x14ac:dyDescent="0.35">
      <c r="A142" s="29" t="s">
        <v>4868</v>
      </c>
      <c r="B142" s="299" t="s">
        <v>4869</v>
      </c>
      <c r="C142" s="299" t="s">
        <v>4552</v>
      </c>
      <c r="D142" s="299" t="s">
        <v>4719</v>
      </c>
      <c r="E142" s="299" t="s">
        <v>4664</v>
      </c>
      <c r="F142" s="300">
        <v>862</v>
      </c>
      <c r="G142" s="299" t="s">
        <v>1473</v>
      </c>
      <c r="H142" s="300">
        <v>8.6300000000000008</v>
      </c>
      <c r="I142" s="284">
        <f>(H142*'Информация о ценах'!$D$69+'EAST_STF-19RUB'!H142*'Информация о ценах'!$D$69*'Информация о ценах'!$E$69)*'Информация о ценах'!$B$6*1.02*1.2</f>
        <v>435.72870000000006</v>
      </c>
      <c r="J142" s="285"/>
      <c r="K142" s="286">
        <f t="shared" si="2"/>
        <v>0</v>
      </c>
    </row>
    <row r="143" spans="1:11" s="227" customFormat="1" x14ac:dyDescent="0.35">
      <c r="A143" s="29" t="s">
        <v>4870</v>
      </c>
      <c r="B143" s="299" t="s">
        <v>4871</v>
      </c>
      <c r="C143" s="299" t="s">
        <v>4552</v>
      </c>
      <c r="D143" s="299" t="s">
        <v>4719</v>
      </c>
      <c r="E143" s="299" t="s">
        <v>4665</v>
      </c>
      <c r="F143" s="129">
        <v>1046</v>
      </c>
      <c r="G143" s="299" t="s">
        <v>1361</v>
      </c>
      <c r="H143" s="300">
        <v>10.59</v>
      </c>
      <c r="I143" s="284">
        <f>(H143*'Информация о ценах'!$D$69+'EAST_STF-19RUB'!H143*'Информация о ценах'!$D$69*'Информация о ценах'!$E$69)*'Информация о ценах'!$B$6*1.02*1.2</f>
        <v>534.68910000000005</v>
      </c>
      <c r="J143" s="285"/>
      <c r="K143" s="286">
        <f t="shared" si="2"/>
        <v>0</v>
      </c>
    </row>
    <row r="144" spans="1:11" s="227" customFormat="1" x14ac:dyDescent="0.35">
      <c r="A144" s="29" t="s">
        <v>4872</v>
      </c>
      <c r="B144" s="299" t="s">
        <v>4873</v>
      </c>
      <c r="C144" s="299" t="s">
        <v>4552</v>
      </c>
      <c r="D144" s="299" t="s">
        <v>4719</v>
      </c>
      <c r="E144" s="299" t="s">
        <v>4668</v>
      </c>
      <c r="F144" s="129">
        <v>1170</v>
      </c>
      <c r="G144" s="299" t="s">
        <v>1476</v>
      </c>
      <c r="H144" s="300">
        <v>10.86</v>
      </c>
      <c r="I144" s="284">
        <f>(H144*'Информация о ценах'!$D$69+'EAST_STF-19RUB'!H144*'Информация о ценах'!$D$69*'Информация о ценах'!$E$69)*'Информация о ценах'!$B$6*1.02*1.2</f>
        <v>548.32139999999993</v>
      </c>
      <c r="J144" s="285"/>
      <c r="K144" s="286">
        <f t="shared" si="2"/>
        <v>0</v>
      </c>
    </row>
    <row r="145" spans="1:11" s="227" customFormat="1" x14ac:dyDescent="0.35">
      <c r="A145" s="29" t="s">
        <v>4874</v>
      </c>
      <c r="B145" s="299" t="s">
        <v>4875</v>
      </c>
      <c r="C145" s="299" t="s">
        <v>4552</v>
      </c>
      <c r="D145" s="299" t="s">
        <v>4719</v>
      </c>
      <c r="E145" s="299" t="s">
        <v>4876</v>
      </c>
      <c r="F145" s="300">
        <v>741</v>
      </c>
      <c r="G145" s="299" t="s">
        <v>2729</v>
      </c>
      <c r="H145" s="300">
        <v>10.15</v>
      </c>
      <c r="I145" s="284">
        <f>(H145*'Информация о ценах'!$D$69+'EAST_STF-19RUB'!H145*'Информация о ценах'!$D$69*'Информация о ценах'!$E$69)*'Информация о ценах'!$B$6*1.02*1.2</f>
        <v>512.47350000000006</v>
      </c>
      <c r="J145" s="285"/>
      <c r="K145" s="286">
        <f t="shared" si="2"/>
        <v>0</v>
      </c>
    </row>
    <row r="146" spans="1:11" s="227" customFormat="1" x14ac:dyDescent="0.35">
      <c r="A146" s="29" t="s">
        <v>4877</v>
      </c>
      <c r="B146" s="299" t="s">
        <v>4878</v>
      </c>
      <c r="C146" s="299" t="s">
        <v>4552</v>
      </c>
      <c r="D146" s="299" t="s">
        <v>4719</v>
      </c>
      <c r="E146" s="299" t="s">
        <v>4675</v>
      </c>
      <c r="F146" s="129">
        <v>1630</v>
      </c>
      <c r="G146" s="299" t="s">
        <v>1363</v>
      </c>
      <c r="H146" s="300">
        <v>15.58</v>
      </c>
      <c r="I146" s="284">
        <f>(H146*'Информация о ценах'!$D$69+'EAST_STF-19RUB'!H146*'Информация о ценах'!$D$69*'Информация о ценах'!$E$69)*'Информация о ценах'!$B$6*1.02*1.2</f>
        <v>786.63420000000008</v>
      </c>
      <c r="J146" s="285"/>
      <c r="K146" s="286">
        <f t="shared" si="2"/>
        <v>0</v>
      </c>
    </row>
    <row r="147" spans="1:11" s="227" customFormat="1" x14ac:dyDescent="0.35">
      <c r="A147" s="29" t="s">
        <v>4880</v>
      </c>
      <c r="B147" s="299" t="s">
        <v>4881</v>
      </c>
      <c r="C147" s="299" t="s">
        <v>1096</v>
      </c>
      <c r="D147" s="299" t="s">
        <v>4879</v>
      </c>
      <c r="E147" s="299" t="s">
        <v>595</v>
      </c>
      <c r="F147" s="300">
        <v>61</v>
      </c>
      <c r="G147" s="299" t="s">
        <v>104</v>
      </c>
      <c r="H147" s="300">
        <v>0.88</v>
      </c>
      <c r="I147" s="284">
        <f>(H147*'Информация о ценах'!$D$69+'EAST_STF-19RUB'!H147*'Информация о ценах'!$D$69*'Информация о ценах'!$E$69)*'Информация о ценах'!$B$6*1.02*1.2</f>
        <v>44.431200000000004</v>
      </c>
      <c r="J147" s="285"/>
      <c r="K147" s="286">
        <f t="shared" si="2"/>
        <v>0</v>
      </c>
    </row>
    <row r="148" spans="1:11" s="227" customFormat="1" x14ac:dyDescent="0.35">
      <c r="A148" s="29" t="s">
        <v>4882</v>
      </c>
      <c r="B148" s="299" t="s">
        <v>4883</v>
      </c>
      <c r="C148" s="299" t="s">
        <v>1096</v>
      </c>
      <c r="D148" s="299" t="s">
        <v>4879</v>
      </c>
      <c r="E148" s="299" t="s">
        <v>617</v>
      </c>
      <c r="F148" s="300">
        <v>77</v>
      </c>
      <c r="G148" s="299" t="s">
        <v>197</v>
      </c>
      <c r="H148" s="300">
        <v>1.1599999999999999</v>
      </c>
      <c r="I148" s="284">
        <f>(H148*'Информация о ценах'!$D$69+'EAST_STF-19RUB'!H148*'Информация о ценах'!$D$69*'Информация о ценах'!$E$69)*'Информация о ценах'!$B$6*1.02*1.2</f>
        <v>58.568399999999997</v>
      </c>
      <c r="J148" s="285"/>
      <c r="K148" s="286">
        <f t="shared" si="2"/>
        <v>0</v>
      </c>
    </row>
    <row r="149" spans="1:11" s="227" customFormat="1" x14ac:dyDescent="0.35">
      <c r="A149" s="29" t="s">
        <v>4884</v>
      </c>
      <c r="B149" s="299" t="s">
        <v>4885</v>
      </c>
      <c r="C149" s="299" t="s">
        <v>1096</v>
      </c>
      <c r="D149" s="299" t="s">
        <v>4879</v>
      </c>
      <c r="E149" s="299" t="s">
        <v>101</v>
      </c>
      <c r="F149" s="300">
        <v>141</v>
      </c>
      <c r="G149" s="299" t="s">
        <v>136</v>
      </c>
      <c r="H149" s="300">
        <v>1.74</v>
      </c>
      <c r="I149" s="284">
        <f>(H149*'Информация о ценах'!$D$69+'EAST_STF-19RUB'!H149*'Информация о ценах'!$D$69*'Информация о ценах'!$E$69)*'Информация о ценах'!$B$6*1.02*1.2</f>
        <v>87.85260000000001</v>
      </c>
      <c r="J149" s="285"/>
      <c r="K149" s="286">
        <f t="shared" si="2"/>
        <v>0</v>
      </c>
    </row>
    <row r="150" spans="1:11" s="227" customFormat="1" x14ac:dyDescent="0.35">
      <c r="A150" s="29" t="s">
        <v>4886</v>
      </c>
      <c r="B150" s="299" t="s">
        <v>4887</v>
      </c>
      <c r="C150" s="299" t="s">
        <v>1096</v>
      </c>
      <c r="D150" s="299" t="s">
        <v>4879</v>
      </c>
      <c r="E150" s="299" t="s">
        <v>2795</v>
      </c>
      <c r="F150" s="300">
        <v>190</v>
      </c>
      <c r="G150" s="299" t="s">
        <v>2730</v>
      </c>
      <c r="H150" s="300">
        <v>2.04</v>
      </c>
      <c r="I150" s="284">
        <f>(H150*'Информация о ценах'!$D$69+'EAST_STF-19RUB'!H150*'Информация о ценах'!$D$69*'Информация о ценах'!$E$69)*'Информация о ценах'!$B$6*1.02*1.2</f>
        <v>102.99960000000002</v>
      </c>
      <c r="J150" s="285"/>
      <c r="K150" s="286">
        <f t="shared" si="2"/>
        <v>0</v>
      </c>
    </row>
    <row r="151" spans="1:11" s="227" customFormat="1" x14ac:dyDescent="0.35">
      <c r="A151" s="29" t="s">
        <v>4888</v>
      </c>
      <c r="B151" s="299" t="s">
        <v>4889</v>
      </c>
      <c r="C151" s="299" t="s">
        <v>1096</v>
      </c>
      <c r="D151" s="299" t="s">
        <v>4879</v>
      </c>
      <c r="E151" s="299" t="s">
        <v>2799</v>
      </c>
      <c r="F151" s="300">
        <v>233</v>
      </c>
      <c r="G151" s="299" t="s">
        <v>2671</v>
      </c>
      <c r="H151" s="300">
        <v>3.19</v>
      </c>
      <c r="I151" s="284">
        <f>(H151*'Информация о ценах'!$D$69+'EAST_STF-19RUB'!H151*'Информация о ценах'!$D$69*'Информация о ценах'!$E$69)*'Информация о ценах'!$B$6*1.02*1.2</f>
        <v>161.06310000000002</v>
      </c>
      <c r="J151" s="285"/>
      <c r="K151" s="286">
        <f t="shared" si="2"/>
        <v>0</v>
      </c>
    </row>
    <row r="152" spans="1:11" s="227" customFormat="1" ht="15" thickBot="1" x14ac:dyDescent="0.4">
      <c r="A152" s="31" t="s">
        <v>4890</v>
      </c>
      <c r="B152" s="32" t="s">
        <v>4891</v>
      </c>
      <c r="C152" s="32" t="s">
        <v>1096</v>
      </c>
      <c r="D152" s="32" t="s">
        <v>4879</v>
      </c>
      <c r="E152" s="32" t="s">
        <v>2207</v>
      </c>
      <c r="F152" s="126">
        <v>352</v>
      </c>
      <c r="G152" s="32" t="s">
        <v>1314</v>
      </c>
      <c r="H152" s="126">
        <v>5.6</v>
      </c>
      <c r="I152" s="287">
        <f>(H152*'Информация о ценах'!$D$69+'EAST_STF-19RUB'!H152*'Информация о ценах'!$D$69*'Информация о ценах'!$E$69)*'Информация о ценах'!$B$6*1.02*1.2</f>
        <v>282.74399999999997</v>
      </c>
      <c r="J152" s="288"/>
      <c r="K152" s="289">
        <f t="shared" si="2"/>
        <v>0</v>
      </c>
    </row>
    <row r="153" spans="1:11" ht="15" thickBot="1" x14ac:dyDescent="0.4">
      <c r="I153" s="524" t="s">
        <v>5659</v>
      </c>
      <c r="J153" s="525"/>
      <c r="K153" s="23">
        <f>SUM(K3:K152)</f>
        <v>0</v>
      </c>
    </row>
  </sheetData>
  <mergeCells count="1">
    <mergeCell ref="I153:J153"/>
  </mergeCells>
  <hyperlinks>
    <hyperlink ref="A1" location="'Информация о ценах'!R1C1" display="←" xr:uid="{E90459B7-DAA8-40F6-8C86-3990C3B3097A}"/>
  </hyperlinks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009999"/>
  </sheetPr>
  <dimension ref="A1:K30"/>
  <sheetViews>
    <sheetView zoomScaleNormal="100" workbookViewId="0">
      <pane ySplit="2" topLeftCell="A3" activePane="bottomLeft" state="frozen"/>
      <selection activeCell="B16" sqref="B16:C16"/>
      <selection pane="bottomLeft" activeCell="A2" sqref="A2"/>
    </sheetView>
  </sheetViews>
  <sheetFormatPr defaultRowHeight="14.5" x14ac:dyDescent="0.35"/>
  <cols>
    <col min="1" max="1" width="16.7265625" style="178" bestFit="1" customWidth="1"/>
    <col min="2" max="2" width="14" bestFit="1" customWidth="1"/>
    <col min="3" max="3" width="15" bestFit="1" customWidth="1"/>
    <col min="4" max="4" width="67.7265625" customWidth="1"/>
    <col min="5" max="5" width="15.7265625" customWidth="1"/>
    <col min="6" max="6" width="9.453125" customWidth="1"/>
    <col min="7" max="7" width="13.453125" bestFit="1" customWidth="1"/>
    <col min="8" max="8" width="9.26953125" customWidth="1"/>
    <col min="9" max="9" width="15.54296875" style="130" customWidth="1"/>
    <col min="10" max="10" width="12.1796875" customWidth="1"/>
    <col min="11" max="11" width="11.1796875" style="130" customWidth="1"/>
  </cols>
  <sheetData>
    <row r="1" spans="1:11" s="4" customFormat="1" ht="48.75" customHeight="1" thickBot="1" x14ac:dyDescent="0.4">
      <c r="A1" s="392" t="s">
        <v>5115</v>
      </c>
      <c r="B1" s="228"/>
      <c r="C1" s="3"/>
      <c r="F1" s="6"/>
      <c r="H1" s="7"/>
      <c r="I1" s="236"/>
      <c r="J1" s="234"/>
      <c r="K1" s="233"/>
    </row>
    <row r="2" spans="1:11" s="5" customFormat="1" ht="44" thickBot="1" x14ac:dyDescent="0.4">
      <c r="A2" s="393" t="s">
        <v>90</v>
      </c>
      <c r="B2" s="209" t="s">
        <v>91</v>
      </c>
      <c r="C2" s="210" t="s">
        <v>92</v>
      </c>
      <c r="D2" s="210" t="s">
        <v>93</v>
      </c>
      <c r="E2" s="210" t="s">
        <v>94</v>
      </c>
      <c r="F2" s="211" t="s">
        <v>95</v>
      </c>
      <c r="G2" s="210" t="s">
        <v>96</v>
      </c>
      <c r="H2" s="212" t="s">
        <v>8541</v>
      </c>
      <c r="I2" s="323" t="s">
        <v>18474</v>
      </c>
      <c r="J2" s="379" t="s">
        <v>4892</v>
      </c>
      <c r="K2" s="380" t="s">
        <v>4893</v>
      </c>
    </row>
    <row r="3" spans="1:11" s="227" customFormat="1" x14ac:dyDescent="0.35">
      <c r="A3" s="59" t="s">
        <v>5334</v>
      </c>
      <c r="B3" s="60" t="s">
        <v>5335</v>
      </c>
      <c r="C3" s="60" t="s">
        <v>5329</v>
      </c>
      <c r="D3" s="60" t="s">
        <v>5330</v>
      </c>
      <c r="E3" s="60" t="s">
        <v>5336</v>
      </c>
      <c r="F3" s="123">
        <v>880</v>
      </c>
      <c r="G3" s="60" t="s">
        <v>5337</v>
      </c>
      <c r="H3" s="123">
        <v>128.26</v>
      </c>
      <c r="I3" s="367">
        <f>(H3*'Информация о ценах'!$D$71+'201-203'!H3*'Информация о ценах'!$D$71*'Информация о ценах'!$E$71)*'Информация о ценах'!$B$6*1.02*1.2</f>
        <v>7064.5607999999984</v>
      </c>
      <c r="J3" s="219"/>
      <c r="K3" s="290">
        <f t="shared" ref="K3:K29" si="0">I3*J3</f>
        <v>0</v>
      </c>
    </row>
    <row r="4" spans="1:11" s="227" customFormat="1" x14ac:dyDescent="0.35">
      <c r="A4" s="29" t="s">
        <v>5340</v>
      </c>
      <c r="B4" s="299" t="s">
        <v>5341</v>
      </c>
      <c r="C4" s="299" t="s">
        <v>5342</v>
      </c>
      <c r="D4" s="299" t="s">
        <v>5343</v>
      </c>
      <c r="E4" s="299" t="s">
        <v>2585</v>
      </c>
      <c r="F4" s="300">
        <v>46</v>
      </c>
      <c r="G4" s="299" t="s">
        <v>5344</v>
      </c>
      <c r="H4" s="300">
        <v>21.66</v>
      </c>
      <c r="I4" s="284">
        <f>(H4*'Информация о ценах'!$D$71+'201-203'!H4*'Информация о ценах'!$D$71*'Информация о ценах'!$E$71)*'Информация о ценах'!$B$6*1.02*1.2</f>
        <v>1193.0328</v>
      </c>
      <c r="J4" s="278"/>
      <c r="K4" s="292">
        <f t="shared" si="0"/>
        <v>0</v>
      </c>
    </row>
    <row r="5" spans="1:11" s="227" customFormat="1" x14ac:dyDescent="0.35">
      <c r="A5" s="29" t="s">
        <v>5345</v>
      </c>
      <c r="B5" s="299" t="s">
        <v>5346</v>
      </c>
      <c r="C5" s="299" t="s">
        <v>5342</v>
      </c>
      <c r="D5" s="299" t="s">
        <v>5343</v>
      </c>
      <c r="E5" s="299" t="s">
        <v>2588</v>
      </c>
      <c r="F5" s="300">
        <v>62</v>
      </c>
      <c r="G5" s="299" t="s">
        <v>5344</v>
      </c>
      <c r="H5" s="300">
        <v>22.67</v>
      </c>
      <c r="I5" s="284">
        <f>(H5*'Информация о ценах'!$D$71+'201-203'!H5*'Информация о ценах'!$D$71*'Информация о ценах'!$E$71)*'Информация о ценах'!$B$6*1.02*1.2</f>
        <v>1248.6635999999999</v>
      </c>
      <c r="J5" s="278"/>
      <c r="K5" s="292">
        <f t="shared" si="0"/>
        <v>0</v>
      </c>
    </row>
    <row r="6" spans="1:11" s="227" customFormat="1" x14ac:dyDescent="0.35">
      <c r="A6" s="29" t="s">
        <v>5347</v>
      </c>
      <c r="B6" s="299" t="s">
        <v>5348</v>
      </c>
      <c r="C6" s="299" t="s">
        <v>5342</v>
      </c>
      <c r="D6" s="299" t="s">
        <v>5343</v>
      </c>
      <c r="E6" s="299" t="s">
        <v>2455</v>
      </c>
      <c r="F6" s="300">
        <v>82</v>
      </c>
      <c r="G6" s="299" t="s">
        <v>5349</v>
      </c>
      <c r="H6" s="300">
        <v>28.43</v>
      </c>
      <c r="I6" s="284">
        <f>(H6*'Информация о ценах'!$D$71+'201-203'!H6*'Информация о ценах'!$D$71*'Информация о ценах'!$E$71)*'Информация о ценах'!$B$6*1.02*1.2</f>
        <v>1565.9243999999999</v>
      </c>
      <c r="J6" s="278"/>
      <c r="K6" s="292">
        <f t="shared" si="0"/>
        <v>0</v>
      </c>
    </row>
    <row r="7" spans="1:11" s="227" customFormat="1" x14ac:dyDescent="0.35">
      <c r="A7" s="29" t="s">
        <v>5350</v>
      </c>
      <c r="B7" s="299" t="s">
        <v>5351</v>
      </c>
      <c r="C7" s="299" t="s">
        <v>5342</v>
      </c>
      <c r="D7" s="299" t="s">
        <v>5343</v>
      </c>
      <c r="E7" s="299" t="s">
        <v>2459</v>
      </c>
      <c r="F7" s="300">
        <v>77</v>
      </c>
      <c r="G7" s="299" t="s">
        <v>5352</v>
      </c>
      <c r="H7" s="300">
        <v>30.73</v>
      </c>
      <c r="I7" s="284">
        <f>(H7*'Информация о ценах'!$D$71+'201-203'!H7*'Информация о ценах'!$D$71*'Информация о ценах'!$E$71)*'Информация о ценах'!$B$6*1.02*1.2</f>
        <v>1692.6083999999998</v>
      </c>
      <c r="J7" s="278"/>
      <c r="K7" s="292">
        <f t="shared" si="0"/>
        <v>0</v>
      </c>
    </row>
    <row r="8" spans="1:11" s="227" customFormat="1" x14ac:dyDescent="0.35">
      <c r="A8" s="29" t="s">
        <v>5353</v>
      </c>
      <c r="B8" s="299" t="s">
        <v>5354</v>
      </c>
      <c r="C8" s="299" t="s">
        <v>5342</v>
      </c>
      <c r="D8" s="299" t="s">
        <v>5343</v>
      </c>
      <c r="E8" s="299" t="s">
        <v>1340</v>
      </c>
      <c r="F8" s="300">
        <v>102</v>
      </c>
      <c r="G8" s="299" t="s">
        <v>5352</v>
      </c>
      <c r="H8" s="300">
        <v>32.369999999999997</v>
      </c>
      <c r="I8" s="284">
        <f>(H8*'Информация о ценах'!$D$71+'201-203'!H8*'Информация о ценах'!$D$71*'Информация о ценах'!$E$71)*'Информация о ценах'!$B$6*1.02*1.2</f>
        <v>1782.9395999999999</v>
      </c>
      <c r="J8" s="278"/>
      <c r="K8" s="292">
        <f t="shared" si="0"/>
        <v>0</v>
      </c>
    </row>
    <row r="9" spans="1:11" s="227" customFormat="1" x14ac:dyDescent="0.35">
      <c r="A9" s="29" t="s">
        <v>5355</v>
      </c>
      <c r="B9" s="299" t="s">
        <v>5356</v>
      </c>
      <c r="C9" s="299" t="s">
        <v>5342</v>
      </c>
      <c r="D9" s="299" t="s">
        <v>5343</v>
      </c>
      <c r="E9" s="299" t="s">
        <v>206</v>
      </c>
      <c r="F9" s="300">
        <v>132</v>
      </c>
      <c r="G9" s="299" t="s">
        <v>5357</v>
      </c>
      <c r="H9" s="300">
        <v>35.880000000000003</v>
      </c>
      <c r="I9" s="284">
        <f>(H9*'Информация о ценах'!$D$71+'201-203'!H9*'Информация о ценах'!$D$71*'Информация о ценах'!$E$71)*'Информация о ценах'!$B$6*1.02*1.2</f>
        <v>1976.2704000000003</v>
      </c>
      <c r="J9" s="278"/>
      <c r="K9" s="292">
        <f t="shared" si="0"/>
        <v>0</v>
      </c>
    </row>
    <row r="10" spans="1:11" s="227" customFormat="1" x14ac:dyDescent="0.35">
      <c r="A10" s="29" t="s">
        <v>5358</v>
      </c>
      <c r="B10" s="299" t="s">
        <v>5359</v>
      </c>
      <c r="C10" s="299" t="s">
        <v>5342</v>
      </c>
      <c r="D10" s="299" t="s">
        <v>5343</v>
      </c>
      <c r="E10" s="299" t="s">
        <v>5331</v>
      </c>
      <c r="F10" s="300">
        <v>194</v>
      </c>
      <c r="G10" s="299" t="s">
        <v>5360</v>
      </c>
      <c r="H10" s="300">
        <v>37.130000000000003</v>
      </c>
      <c r="I10" s="284">
        <f>(H10*'Информация о ценах'!$D$71+'201-203'!H10*'Информация о ценах'!$D$71*'Информация о ценах'!$E$71)*'Информация о ценах'!$B$6*1.02*1.2</f>
        <v>2045.1204000000002</v>
      </c>
      <c r="J10" s="278"/>
      <c r="K10" s="292">
        <f t="shared" si="0"/>
        <v>0</v>
      </c>
    </row>
    <row r="11" spans="1:11" s="227" customFormat="1" x14ac:dyDescent="0.35">
      <c r="A11" s="29" t="s">
        <v>5361</v>
      </c>
      <c r="B11" s="299" t="s">
        <v>5362</v>
      </c>
      <c r="C11" s="299" t="s">
        <v>5342</v>
      </c>
      <c r="D11" s="299" t="s">
        <v>5343</v>
      </c>
      <c r="E11" s="299" t="s">
        <v>5363</v>
      </c>
      <c r="F11" s="300">
        <v>182</v>
      </c>
      <c r="G11" s="299" t="s">
        <v>5360</v>
      </c>
      <c r="H11" s="300">
        <v>50.16</v>
      </c>
      <c r="I11" s="284">
        <f>(H11*'Информация о ценах'!$D$71+'201-203'!H11*'Информация о ценах'!$D$71*'Информация о ценах'!$E$71)*'Информация о ценах'!$B$6*1.02*1.2</f>
        <v>2762.8128000000002</v>
      </c>
      <c r="J11" s="278"/>
      <c r="K11" s="292">
        <f t="shared" si="0"/>
        <v>0</v>
      </c>
    </row>
    <row r="12" spans="1:11" s="227" customFormat="1" x14ac:dyDescent="0.35">
      <c r="A12" s="29" t="s">
        <v>5364</v>
      </c>
      <c r="B12" s="299" t="s">
        <v>5365</v>
      </c>
      <c r="C12" s="299" t="s">
        <v>5342</v>
      </c>
      <c r="D12" s="299" t="s">
        <v>5343</v>
      </c>
      <c r="E12" s="299" t="s">
        <v>5332</v>
      </c>
      <c r="F12" s="300">
        <v>184</v>
      </c>
      <c r="G12" s="299" t="s">
        <v>5366</v>
      </c>
      <c r="H12" s="300">
        <v>46.86</v>
      </c>
      <c r="I12" s="284">
        <f>(H12*'Информация о ценах'!$D$71+'201-203'!H12*'Информация о ценах'!$D$71*'Информация о ценах'!$E$71)*'Информация о ценах'!$B$6*1.02*1.2</f>
        <v>2581.0487999999996</v>
      </c>
      <c r="J12" s="278"/>
      <c r="K12" s="292">
        <f t="shared" si="0"/>
        <v>0</v>
      </c>
    </row>
    <row r="13" spans="1:11" s="227" customFormat="1" x14ac:dyDescent="0.35">
      <c r="A13" s="29" t="s">
        <v>5367</v>
      </c>
      <c r="B13" s="299" t="s">
        <v>5368</v>
      </c>
      <c r="C13" s="299" t="s">
        <v>5342</v>
      </c>
      <c r="D13" s="299" t="s">
        <v>5343</v>
      </c>
      <c r="E13" s="299" t="s">
        <v>5369</v>
      </c>
      <c r="F13" s="300">
        <v>238</v>
      </c>
      <c r="G13" s="299" t="s">
        <v>5370</v>
      </c>
      <c r="H13" s="300">
        <v>52.53</v>
      </c>
      <c r="I13" s="284">
        <f>(H13*'Информация о ценах'!$D$71+'201-203'!H13*'Информация о ценах'!$D$71*'Информация о ценах'!$E$71)*'Информация о ценах'!$B$6*1.02*1.2</f>
        <v>2893.3523999999998</v>
      </c>
      <c r="J13" s="278"/>
      <c r="K13" s="292">
        <f t="shared" si="0"/>
        <v>0</v>
      </c>
    </row>
    <row r="14" spans="1:11" s="227" customFormat="1" x14ac:dyDescent="0.35">
      <c r="A14" s="29" t="s">
        <v>5371</v>
      </c>
      <c r="B14" s="299" t="s">
        <v>5372</v>
      </c>
      <c r="C14" s="299" t="s">
        <v>5342</v>
      </c>
      <c r="D14" s="299" t="s">
        <v>5343</v>
      </c>
      <c r="E14" s="299" t="s">
        <v>5336</v>
      </c>
      <c r="F14" s="300">
        <v>226</v>
      </c>
      <c r="G14" s="299" t="s">
        <v>5370</v>
      </c>
      <c r="H14" s="300">
        <v>56.08</v>
      </c>
      <c r="I14" s="284">
        <f>(H14*'Информация о ценах'!$D$71+'201-203'!H14*'Информация о ценах'!$D$71*'Информация о ценах'!$E$71)*'Информация о ценах'!$B$6*1.02*1.2</f>
        <v>3088.8863999999999</v>
      </c>
      <c r="J14" s="278"/>
      <c r="K14" s="292">
        <f t="shared" si="0"/>
        <v>0</v>
      </c>
    </row>
    <row r="15" spans="1:11" s="227" customFormat="1" x14ac:dyDescent="0.35">
      <c r="A15" s="29" t="s">
        <v>5373</v>
      </c>
      <c r="B15" s="299" t="s">
        <v>5374</v>
      </c>
      <c r="C15" s="299" t="s">
        <v>5342</v>
      </c>
      <c r="D15" s="299" t="s">
        <v>5343</v>
      </c>
      <c r="E15" s="299" t="s">
        <v>5375</v>
      </c>
      <c r="F15" s="300">
        <v>448</v>
      </c>
      <c r="G15" s="299" t="s">
        <v>5376</v>
      </c>
      <c r="H15" s="300">
        <v>60.79</v>
      </c>
      <c r="I15" s="284">
        <f>(H15*'Информация о ценах'!$D$71+'201-203'!H15*'Информация о ценах'!$D$71*'Информация о ценах'!$E$71)*'Информация о ценах'!$B$6*1.02*1.2</f>
        <v>3348.3132000000001</v>
      </c>
      <c r="J15" s="278"/>
      <c r="K15" s="292">
        <f t="shared" si="0"/>
        <v>0</v>
      </c>
    </row>
    <row r="16" spans="1:11" s="227" customFormat="1" x14ac:dyDescent="0.35">
      <c r="A16" s="29" t="s">
        <v>5377</v>
      </c>
      <c r="B16" s="299" t="s">
        <v>5378</v>
      </c>
      <c r="C16" s="299" t="s">
        <v>5342</v>
      </c>
      <c r="D16" s="299" t="s">
        <v>5343</v>
      </c>
      <c r="E16" s="299" t="s">
        <v>5338</v>
      </c>
      <c r="F16" s="300">
        <v>342</v>
      </c>
      <c r="G16" s="299" t="s">
        <v>5376</v>
      </c>
      <c r="H16" s="300">
        <v>67.62</v>
      </c>
      <c r="I16" s="284">
        <f>(H16*'Информация о ценах'!$D$71+'201-203'!H16*'Информация о ценах'!$D$71*'Информация о ценах'!$E$71)*'Информация о ценах'!$B$6*1.02*1.2</f>
        <v>3724.5096000000003</v>
      </c>
      <c r="J16" s="278"/>
      <c r="K16" s="292">
        <f t="shared" si="0"/>
        <v>0</v>
      </c>
    </row>
    <row r="17" spans="1:11" s="227" customFormat="1" x14ac:dyDescent="0.35">
      <c r="A17" s="29" t="s">
        <v>5379</v>
      </c>
      <c r="B17" s="299" t="s">
        <v>5380</v>
      </c>
      <c r="C17" s="299" t="s">
        <v>5342</v>
      </c>
      <c r="D17" s="299" t="s">
        <v>5343</v>
      </c>
      <c r="E17" s="299" t="s">
        <v>5381</v>
      </c>
      <c r="F17" s="300">
        <v>564</v>
      </c>
      <c r="G17" s="299" t="s">
        <v>5382</v>
      </c>
      <c r="H17" s="300">
        <v>78.91</v>
      </c>
      <c r="I17" s="284">
        <f>(H17*'Информация о ценах'!$D$71+'201-203'!H17*'Информация о ценах'!$D$71*'Информация о ценах'!$E$71)*'Информация о ценах'!$B$6*1.02*1.2</f>
        <v>4346.3627999999999</v>
      </c>
      <c r="J17" s="278"/>
      <c r="K17" s="292">
        <f t="shared" si="0"/>
        <v>0</v>
      </c>
    </row>
    <row r="18" spans="1:11" s="227" customFormat="1" x14ac:dyDescent="0.35">
      <c r="A18" s="29" t="s">
        <v>5384</v>
      </c>
      <c r="B18" s="299" t="s">
        <v>5385</v>
      </c>
      <c r="C18" s="299" t="s">
        <v>5386</v>
      </c>
      <c r="D18" s="299" t="s">
        <v>5387</v>
      </c>
      <c r="E18" s="299" t="s">
        <v>2455</v>
      </c>
      <c r="F18" s="300">
        <v>82</v>
      </c>
      <c r="G18" s="299" t="s">
        <v>5349</v>
      </c>
      <c r="H18" s="300">
        <v>28.43</v>
      </c>
      <c r="I18" s="284">
        <f>(H18*'Информация о ценах'!$D$71+'201-203'!H18*'Информация о ценах'!$D$71*'Информация о ценах'!$E$71)*'Информация о ценах'!$B$6*1.02*1.2</f>
        <v>1565.9243999999999</v>
      </c>
      <c r="J18" s="278"/>
      <c r="K18" s="292">
        <f t="shared" si="0"/>
        <v>0</v>
      </c>
    </row>
    <row r="19" spans="1:11" s="227" customFormat="1" x14ac:dyDescent="0.35">
      <c r="A19" s="29" t="s">
        <v>5388</v>
      </c>
      <c r="B19" s="299" t="s">
        <v>5389</v>
      </c>
      <c r="C19" s="299" t="s">
        <v>5386</v>
      </c>
      <c r="D19" s="299" t="s">
        <v>5387</v>
      </c>
      <c r="E19" s="299" t="s">
        <v>2459</v>
      </c>
      <c r="F19" s="300">
        <v>77</v>
      </c>
      <c r="G19" s="299" t="s">
        <v>5352</v>
      </c>
      <c r="H19" s="300">
        <v>30.73</v>
      </c>
      <c r="I19" s="284">
        <f>(H19*'Информация о ценах'!$D$71+'201-203'!H19*'Информация о ценах'!$D$71*'Информация о ценах'!$E$71)*'Информация о ценах'!$B$6*1.02*1.2</f>
        <v>1692.6083999999998</v>
      </c>
      <c r="J19" s="278"/>
      <c r="K19" s="292">
        <f t="shared" si="0"/>
        <v>0</v>
      </c>
    </row>
    <row r="20" spans="1:11" s="227" customFormat="1" x14ac:dyDescent="0.35">
      <c r="A20" s="29" t="s">
        <v>5390</v>
      </c>
      <c r="B20" s="299" t="s">
        <v>5391</v>
      </c>
      <c r="C20" s="299" t="s">
        <v>5386</v>
      </c>
      <c r="D20" s="299" t="s">
        <v>5387</v>
      </c>
      <c r="E20" s="299" t="s">
        <v>206</v>
      </c>
      <c r="F20" s="300">
        <v>132</v>
      </c>
      <c r="G20" s="299" t="s">
        <v>5357</v>
      </c>
      <c r="H20" s="300">
        <v>35.880000000000003</v>
      </c>
      <c r="I20" s="284">
        <f>(H20*'Информация о ценах'!$D$71+'201-203'!H20*'Информация о ценах'!$D$71*'Информация о ценах'!$E$71)*'Информация о ценах'!$B$6*1.02*1.2</f>
        <v>1976.2704000000003</v>
      </c>
      <c r="J20" s="278"/>
      <c r="K20" s="292">
        <f t="shared" si="0"/>
        <v>0</v>
      </c>
    </row>
    <row r="21" spans="1:11" s="227" customFormat="1" x14ac:dyDescent="0.35">
      <c r="A21" s="29" t="s">
        <v>5392</v>
      </c>
      <c r="B21" s="299" t="s">
        <v>5393</v>
      </c>
      <c r="C21" s="299" t="s">
        <v>5386</v>
      </c>
      <c r="D21" s="299" t="s">
        <v>5387</v>
      </c>
      <c r="E21" s="299" t="s">
        <v>5332</v>
      </c>
      <c r="F21" s="300">
        <v>184</v>
      </c>
      <c r="G21" s="299" t="s">
        <v>5366</v>
      </c>
      <c r="H21" s="300">
        <v>46.86</v>
      </c>
      <c r="I21" s="284">
        <f>(H21*'Информация о ценах'!$D$71+'201-203'!H21*'Информация о ценах'!$D$71*'Информация о ценах'!$E$71)*'Информация о ценах'!$B$6*1.02*1.2</f>
        <v>2581.0487999999996</v>
      </c>
      <c r="J21" s="278"/>
      <c r="K21" s="292">
        <f t="shared" si="0"/>
        <v>0</v>
      </c>
    </row>
    <row r="22" spans="1:11" s="227" customFormat="1" x14ac:dyDescent="0.35">
      <c r="A22" s="29" t="s">
        <v>5394</v>
      </c>
      <c r="B22" s="299" t="s">
        <v>5395</v>
      </c>
      <c r="C22" s="299" t="s">
        <v>5386</v>
      </c>
      <c r="D22" s="299" t="s">
        <v>5387</v>
      </c>
      <c r="E22" s="299" t="s">
        <v>5336</v>
      </c>
      <c r="F22" s="300">
        <v>226</v>
      </c>
      <c r="G22" s="299" t="s">
        <v>5370</v>
      </c>
      <c r="H22" s="300">
        <v>56.08</v>
      </c>
      <c r="I22" s="284">
        <f>(H22*'Информация о ценах'!$D$71+'201-203'!H22*'Информация о ценах'!$D$71*'Информация о ценах'!$E$71)*'Информация о ценах'!$B$6*1.02*1.2</f>
        <v>3088.8863999999999</v>
      </c>
      <c r="J22" s="278"/>
      <c r="K22" s="292">
        <f t="shared" si="0"/>
        <v>0</v>
      </c>
    </row>
    <row r="23" spans="1:11" s="227" customFormat="1" x14ac:dyDescent="0.35">
      <c r="A23" s="29" t="s">
        <v>5396</v>
      </c>
      <c r="B23" s="299" t="s">
        <v>5397</v>
      </c>
      <c r="C23" s="299" t="s">
        <v>5386</v>
      </c>
      <c r="D23" s="299" t="s">
        <v>5387</v>
      </c>
      <c r="E23" s="299" t="s">
        <v>5338</v>
      </c>
      <c r="F23" s="300">
        <v>342</v>
      </c>
      <c r="G23" s="299" t="s">
        <v>5376</v>
      </c>
      <c r="H23" s="300">
        <v>67.62</v>
      </c>
      <c r="I23" s="284">
        <f>(H23*'Информация о ценах'!$D$71+'201-203'!H23*'Информация о ценах'!$D$71*'Информация о ценах'!$E$71)*'Информация о ценах'!$B$6*1.02*1.2</f>
        <v>3724.5096000000003</v>
      </c>
      <c r="J23" s="278"/>
      <c r="K23" s="292">
        <f t="shared" si="0"/>
        <v>0</v>
      </c>
    </row>
    <row r="24" spans="1:11" s="227" customFormat="1" x14ac:dyDescent="0.35">
      <c r="A24" s="29" t="s">
        <v>5399</v>
      </c>
      <c r="B24" s="299" t="s">
        <v>5400</v>
      </c>
      <c r="C24" s="299" t="s">
        <v>5401</v>
      </c>
      <c r="D24" s="299" t="s">
        <v>5402</v>
      </c>
      <c r="E24" s="299" t="s">
        <v>206</v>
      </c>
      <c r="F24" s="300">
        <v>74</v>
      </c>
      <c r="G24" s="299" t="s">
        <v>5349</v>
      </c>
      <c r="H24" s="300">
        <v>48.56</v>
      </c>
      <c r="I24" s="284">
        <f>(H24*'Информация о ценах'!$D$71+'201-203'!H24*'Информация о ценах'!$D$71*'Информация о ценах'!$E$71)*'Информация о ценах'!$B$6*1.02*1.2</f>
        <v>2674.6848</v>
      </c>
      <c r="J24" s="278"/>
      <c r="K24" s="292">
        <f t="shared" si="0"/>
        <v>0</v>
      </c>
    </row>
    <row r="25" spans="1:11" s="227" customFormat="1" x14ac:dyDescent="0.35">
      <c r="A25" s="29" t="s">
        <v>5403</v>
      </c>
      <c r="B25" s="299" t="s">
        <v>5404</v>
      </c>
      <c r="C25" s="299" t="s">
        <v>5401</v>
      </c>
      <c r="D25" s="299" t="s">
        <v>5402</v>
      </c>
      <c r="E25" s="299" t="s">
        <v>5331</v>
      </c>
      <c r="F25" s="300">
        <v>94</v>
      </c>
      <c r="G25" s="299" t="s">
        <v>5405</v>
      </c>
      <c r="H25" s="300">
        <v>51.86</v>
      </c>
      <c r="I25" s="284">
        <f>(H25*'Информация о ценах'!$D$71+'201-203'!H25*'Информация о ценах'!$D$71*'Информация о ценах'!$E$71)*'Информация о ценах'!$B$6*1.02*1.2</f>
        <v>2856.4487999999997</v>
      </c>
      <c r="J25" s="278"/>
      <c r="K25" s="292">
        <f t="shared" si="0"/>
        <v>0</v>
      </c>
    </row>
    <row r="26" spans="1:11" s="227" customFormat="1" x14ac:dyDescent="0.35">
      <c r="A26" s="29" t="s">
        <v>5406</v>
      </c>
      <c r="B26" s="299" t="s">
        <v>5407</v>
      </c>
      <c r="C26" s="299" t="s">
        <v>5401</v>
      </c>
      <c r="D26" s="299" t="s">
        <v>5402</v>
      </c>
      <c r="E26" s="299" t="s">
        <v>5332</v>
      </c>
      <c r="F26" s="300">
        <v>144</v>
      </c>
      <c r="G26" s="299" t="s">
        <v>5352</v>
      </c>
      <c r="H26" s="300">
        <v>61.57</v>
      </c>
      <c r="I26" s="284">
        <f>(H26*'Информация о ценах'!$D$71+'201-203'!H26*'Информация о ценах'!$D$71*'Информация о ценах'!$E$71)*'Информация о ценах'!$B$6*1.02*1.2</f>
        <v>3391.2755999999999</v>
      </c>
      <c r="J26" s="278"/>
      <c r="K26" s="292">
        <f t="shared" si="0"/>
        <v>0</v>
      </c>
    </row>
    <row r="27" spans="1:11" s="227" customFormat="1" x14ac:dyDescent="0.35">
      <c r="A27" s="29" t="s">
        <v>5408</v>
      </c>
      <c r="B27" s="299" t="s">
        <v>5409</v>
      </c>
      <c r="C27" s="299" t="s">
        <v>5401</v>
      </c>
      <c r="D27" s="299" t="s">
        <v>5402</v>
      </c>
      <c r="E27" s="299" t="s">
        <v>5336</v>
      </c>
      <c r="F27" s="300">
        <v>174</v>
      </c>
      <c r="G27" s="299" t="s">
        <v>5357</v>
      </c>
      <c r="H27" s="300">
        <v>69.709999999999994</v>
      </c>
      <c r="I27" s="284">
        <f>(H27*'Информация о ценах'!$D$71+'201-203'!H27*'Информация о ценах'!$D$71*'Информация о ценах'!$E$71)*'Информация о ценах'!$B$6*1.02*1.2</f>
        <v>3839.6267999999991</v>
      </c>
      <c r="J27" s="278"/>
      <c r="K27" s="292">
        <f t="shared" si="0"/>
        <v>0</v>
      </c>
    </row>
    <row r="28" spans="1:11" s="227" customFormat="1" x14ac:dyDescent="0.35">
      <c r="A28" s="29" t="s">
        <v>5410</v>
      </c>
      <c r="B28" s="299" t="s">
        <v>5411</v>
      </c>
      <c r="C28" s="299" t="s">
        <v>5401</v>
      </c>
      <c r="D28" s="299" t="s">
        <v>5402</v>
      </c>
      <c r="E28" s="299" t="s">
        <v>5338</v>
      </c>
      <c r="F28" s="300">
        <v>332</v>
      </c>
      <c r="G28" s="299" t="s">
        <v>5370</v>
      </c>
      <c r="H28" s="300">
        <v>100.37</v>
      </c>
      <c r="I28" s="284">
        <f>(H28*'Информация о ценах'!$D$71+'201-203'!H28*'Информация о ценах'!$D$71*'Информация о ценах'!$E$71)*'Информация о ценах'!$B$6*1.02*1.2</f>
        <v>5528.3796000000011</v>
      </c>
      <c r="J28" s="278"/>
      <c r="K28" s="292">
        <f t="shared" si="0"/>
        <v>0</v>
      </c>
    </row>
    <row r="29" spans="1:11" s="227" customFormat="1" ht="15" thickBot="1" x14ac:dyDescent="0.4">
      <c r="A29" s="31" t="s">
        <v>5412</v>
      </c>
      <c r="B29" s="32" t="s">
        <v>5413</v>
      </c>
      <c r="C29" s="32" t="s">
        <v>5401</v>
      </c>
      <c r="D29" s="32" t="s">
        <v>5402</v>
      </c>
      <c r="E29" s="32" t="s">
        <v>5381</v>
      </c>
      <c r="F29" s="126">
        <v>542</v>
      </c>
      <c r="G29" s="32" t="s">
        <v>5414</v>
      </c>
      <c r="H29" s="126">
        <v>177.34</v>
      </c>
      <c r="I29" s="287">
        <f>(H29*'Информация о ценах'!$D$71+'201-203'!H29*'Информация о ценах'!$D$71*'Информация о ценах'!$E$71)*'Информация о ценах'!$B$6*1.02*1.2</f>
        <v>9767.8871999999992</v>
      </c>
      <c r="J29" s="281"/>
      <c r="K29" s="293">
        <f t="shared" si="0"/>
        <v>0</v>
      </c>
    </row>
    <row r="30" spans="1:11" ht="15" thickBot="1" x14ac:dyDescent="0.4">
      <c r="I30" s="526" t="s">
        <v>5659</v>
      </c>
      <c r="J30" s="552"/>
      <c r="K30" s="170">
        <f>SUM(K3:K29)</f>
        <v>0</v>
      </c>
    </row>
  </sheetData>
  <mergeCells count="1">
    <mergeCell ref="I30:J30"/>
  </mergeCells>
  <hyperlinks>
    <hyperlink ref="A1" location="'Информация о ценах'!R1C1" display="←" xr:uid="{749B7044-A8CD-4F36-9251-4EAEB5BC47C3}"/>
  </hyperlinks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009999"/>
  </sheetPr>
  <dimension ref="A1:K52"/>
  <sheetViews>
    <sheetView zoomScaleNormal="100" workbookViewId="0">
      <pane ySplit="2" topLeftCell="A3" activePane="bottomLeft" state="frozen"/>
      <selection activeCell="B16" sqref="B16:C16"/>
      <selection pane="bottomLeft"/>
    </sheetView>
  </sheetViews>
  <sheetFormatPr defaultColWidth="9" defaultRowHeight="14.5" x14ac:dyDescent="0.35"/>
  <cols>
    <col min="1" max="1" width="16.7265625" style="320" bestFit="1" customWidth="1"/>
    <col min="2" max="2" width="14" style="137" bestFit="1" customWidth="1"/>
    <col min="3" max="3" width="15" style="137" bestFit="1" customWidth="1"/>
    <col min="4" max="4" width="67.7265625" style="137" customWidth="1"/>
    <col min="5" max="5" width="15.7265625" style="137" customWidth="1"/>
    <col min="6" max="6" width="9.453125" style="137" customWidth="1"/>
    <col min="7" max="7" width="13.453125" style="137" bestFit="1" customWidth="1"/>
    <col min="8" max="8" width="9.26953125" style="137" customWidth="1"/>
    <col min="9" max="9" width="15.54296875" style="321" customWidth="1"/>
    <col min="10" max="10" width="12.1796875" style="137" customWidth="1"/>
    <col min="11" max="11" width="11.1796875" style="321" customWidth="1"/>
    <col min="12" max="16384" width="9" style="137"/>
  </cols>
  <sheetData>
    <row r="1" spans="1:11" s="4" customFormat="1" ht="48.75" customHeight="1" thickBot="1" x14ac:dyDescent="0.4">
      <c r="A1" s="392" t="s">
        <v>5115</v>
      </c>
      <c r="B1" s="228"/>
      <c r="C1" s="3"/>
      <c r="F1" s="6"/>
      <c r="H1" s="7"/>
      <c r="I1" s="236"/>
      <c r="J1" s="234"/>
      <c r="K1" s="233"/>
    </row>
    <row r="2" spans="1:11" s="5" customFormat="1" ht="44" thickBot="1" x14ac:dyDescent="0.4">
      <c r="A2" s="393" t="s">
        <v>90</v>
      </c>
      <c r="B2" s="209" t="s">
        <v>91</v>
      </c>
      <c r="C2" s="210" t="s">
        <v>92</v>
      </c>
      <c r="D2" s="210" t="s">
        <v>93</v>
      </c>
      <c r="E2" s="210" t="s">
        <v>94</v>
      </c>
      <c r="F2" s="211" t="s">
        <v>95</v>
      </c>
      <c r="G2" s="210" t="s">
        <v>96</v>
      </c>
      <c r="H2" s="212" t="s">
        <v>8541</v>
      </c>
      <c r="I2" s="323" t="s">
        <v>18474</v>
      </c>
      <c r="J2" s="379" t="s">
        <v>4892</v>
      </c>
      <c r="K2" s="380" t="s">
        <v>4893</v>
      </c>
    </row>
    <row r="3" spans="1:11" x14ac:dyDescent="0.35">
      <c r="A3" s="59" t="s">
        <v>16713</v>
      </c>
      <c r="B3" s="60" t="s">
        <v>5416</v>
      </c>
      <c r="C3" s="60" t="s">
        <v>5417</v>
      </c>
      <c r="D3" s="60" t="s">
        <v>5418</v>
      </c>
      <c r="E3" s="60" t="s">
        <v>165</v>
      </c>
      <c r="F3" s="123">
        <v>104</v>
      </c>
      <c r="G3" s="60" t="s">
        <v>880</v>
      </c>
      <c r="H3" s="123">
        <v>15.58</v>
      </c>
      <c r="I3" s="367">
        <f>(H3*'Информация о ценах'!$D$72+'301-303'!H3*'Информация о ценах'!$D$72*'Информация о ценах'!$E$72)*'Информация о ценах'!$B$6*1.02*1.2</f>
        <v>858.14639999999997</v>
      </c>
      <c r="J3" s="219"/>
      <c r="K3" s="290">
        <f t="shared" ref="K3:K39" si="0">I3*J3</f>
        <v>0</v>
      </c>
    </row>
    <row r="4" spans="1:11" x14ac:dyDescent="0.35">
      <c r="A4" s="29" t="s">
        <v>16714</v>
      </c>
      <c r="B4" s="299" t="s">
        <v>5419</v>
      </c>
      <c r="C4" s="299" t="s">
        <v>5417</v>
      </c>
      <c r="D4" s="299" t="s">
        <v>5418</v>
      </c>
      <c r="E4" s="299" t="s">
        <v>167</v>
      </c>
      <c r="F4" s="300">
        <v>92</v>
      </c>
      <c r="G4" s="299" t="s">
        <v>880</v>
      </c>
      <c r="H4" s="300">
        <v>17.87</v>
      </c>
      <c r="I4" s="284">
        <f>(H4*'Информация о ценах'!$D$72+'301-303'!H4*'Информация о ценах'!$D$72*'Информация о ценах'!$E$72)*'Информация о ценах'!$B$6*1.02*1.2</f>
        <v>984.27959999999985</v>
      </c>
      <c r="J4" s="217"/>
      <c r="K4" s="295">
        <f t="shared" si="0"/>
        <v>0</v>
      </c>
    </row>
    <row r="5" spans="1:11" x14ac:dyDescent="0.35">
      <c r="A5" s="29" t="s">
        <v>16715</v>
      </c>
      <c r="B5" s="299" t="s">
        <v>5421</v>
      </c>
      <c r="C5" s="299" t="s">
        <v>5417</v>
      </c>
      <c r="D5" s="299" t="s">
        <v>5418</v>
      </c>
      <c r="E5" s="299" t="s">
        <v>169</v>
      </c>
      <c r="F5" s="300">
        <v>146</v>
      </c>
      <c r="G5" s="299" t="s">
        <v>5420</v>
      </c>
      <c r="H5" s="300">
        <v>16.149999999999999</v>
      </c>
      <c r="I5" s="284">
        <f>(H5*'Информация о ценах'!$D$72+'301-303'!H5*'Информация о ценах'!$D$72*'Информация о ценах'!$E$72)*'Информация о ценах'!$B$6*1.02*1.2</f>
        <v>889.54199999999992</v>
      </c>
      <c r="J5" s="217"/>
      <c r="K5" s="295">
        <f t="shared" si="0"/>
        <v>0</v>
      </c>
    </row>
    <row r="6" spans="1:11" x14ac:dyDescent="0.35">
      <c r="A6" s="29" t="s">
        <v>16716</v>
      </c>
      <c r="B6" s="299" t="s">
        <v>5422</v>
      </c>
      <c r="C6" s="299" t="s">
        <v>5417</v>
      </c>
      <c r="D6" s="299" t="s">
        <v>5418</v>
      </c>
      <c r="E6" s="299" t="s">
        <v>1337</v>
      </c>
      <c r="F6" s="300">
        <v>354</v>
      </c>
      <c r="G6" s="299" t="s">
        <v>576</v>
      </c>
      <c r="H6" s="300">
        <v>41.27</v>
      </c>
      <c r="I6" s="284">
        <f>(H6*'Информация о ценах'!$D$72+'301-303'!H6*'Информация о ценах'!$D$72*'Информация о ценах'!$E$72)*'Информация о ценах'!$B$6*1.02*1.2</f>
        <v>2273.1516000000001</v>
      </c>
      <c r="J6" s="217"/>
      <c r="K6" s="295">
        <f t="shared" si="0"/>
        <v>0</v>
      </c>
    </row>
    <row r="7" spans="1:11" x14ac:dyDescent="0.35">
      <c r="A7" s="29" t="s">
        <v>16717</v>
      </c>
      <c r="B7" s="299" t="s">
        <v>5423</v>
      </c>
      <c r="C7" s="299" t="s">
        <v>5417</v>
      </c>
      <c r="D7" s="299" t="s">
        <v>5418</v>
      </c>
      <c r="E7" s="299" t="s">
        <v>172</v>
      </c>
      <c r="F7" s="300">
        <v>261.2</v>
      </c>
      <c r="G7" s="299" t="s">
        <v>596</v>
      </c>
      <c r="H7" s="300">
        <v>38.909999999999997</v>
      </c>
      <c r="I7" s="284">
        <f>(H7*'Информация о ценах'!$D$72+'301-303'!H7*'Информация о ценах'!$D$72*'Информация о ценах'!$E$72)*'Информация о ценах'!$B$6*1.02*1.2</f>
        <v>2143.1627999999996</v>
      </c>
      <c r="J7" s="217"/>
      <c r="K7" s="295">
        <f t="shared" si="0"/>
        <v>0</v>
      </c>
    </row>
    <row r="8" spans="1:11" x14ac:dyDescent="0.35">
      <c r="A8" s="29" t="s">
        <v>16718</v>
      </c>
      <c r="B8" s="299" t="s">
        <v>5424</v>
      </c>
      <c r="C8" s="299" t="s">
        <v>5425</v>
      </c>
      <c r="D8" s="299" t="s">
        <v>5426</v>
      </c>
      <c r="E8" s="299" t="s">
        <v>165</v>
      </c>
      <c r="F8" s="300">
        <v>102</v>
      </c>
      <c r="G8" s="299" t="s">
        <v>880</v>
      </c>
      <c r="H8" s="300">
        <v>14.66</v>
      </c>
      <c r="I8" s="284">
        <f>(H8*'Информация о ценах'!$D$72+'301-303'!H8*'Информация о ценах'!$D$72*'Информация о ценах'!$E$72)*'Информация о ценах'!$B$6*1.02*1.2</f>
        <v>807.47279999999989</v>
      </c>
      <c r="J8" s="217"/>
      <c r="K8" s="295">
        <f t="shared" si="0"/>
        <v>0</v>
      </c>
    </row>
    <row r="9" spans="1:11" x14ac:dyDescent="0.35">
      <c r="A9" s="29" t="s">
        <v>16719</v>
      </c>
      <c r="B9" s="299" t="s">
        <v>5427</v>
      </c>
      <c r="C9" s="299" t="s">
        <v>5425</v>
      </c>
      <c r="D9" s="299" t="s">
        <v>5426</v>
      </c>
      <c r="E9" s="299" t="s">
        <v>167</v>
      </c>
      <c r="F9" s="300">
        <v>90</v>
      </c>
      <c r="G9" s="299" t="s">
        <v>880</v>
      </c>
      <c r="H9" s="300">
        <v>16.78</v>
      </c>
      <c r="I9" s="284">
        <f>(H9*'Информация о ценах'!$D$72+'301-303'!H9*'Информация о ценах'!$D$72*'Информация о ценах'!$E$72)*'Информация о ценах'!$B$6*1.02*1.2</f>
        <v>924.24239999999998</v>
      </c>
      <c r="J9" s="217"/>
      <c r="K9" s="295">
        <f t="shared" si="0"/>
        <v>0</v>
      </c>
    </row>
    <row r="10" spans="1:11" x14ac:dyDescent="0.35">
      <c r="A10" s="29" t="s">
        <v>16720</v>
      </c>
      <c r="B10" s="299" t="s">
        <v>5428</v>
      </c>
      <c r="C10" s="299" t="s">
        <v>5425</v>
      </c>
      <c r="D10" s="299" t="s">
        <v>5426</v>
      </c>
      <c r="E10" s="299" t="s">
        <v>169</v>
      </c>
      <c r="F10" s="300">
        <v>142</v>
      </c>
      <c r="G10" s="299" t="s">
        <v>5420</v>
      </c>
      <c r="H10" s="300">
        <v>15.26</v>
      </c>
      <c r="I10" s="284">
        <f>(H10*'Информация о ценах'!$D$72+'301-303'!H10*'Информация о ценах'!$D$72*'Информация о ценах'!$E$72)*'Информация о ценах'!$B$6*1.02*1.2</f>
        <v>840.52079999999989</v>
      </c>
      <c r="J10" s="217"/>
      <c r="K10" s="295">
        <f t="shared" si="0"/>
        <v>0</v>
      </c>
    </row>
    <row r="11" spans="1:11" x14ac:dyDescent="0.35">
      <c r="A11" s="29" t="s">
        <v>16721</v>
      </c>
      <c r="B11" s="299" t="s">
        <v>5429</v>
      </c>
      <c r="C11" s="299" t="s">
        <v>5425</v>
      </c>
      <c r="D11" s="299" t="s">
        <v>5426</v>
      </c>
      <c r="E11" s="299" t="s">
        <v>1336</v>
      </c>
      <c r="F11" s="300">
        <v>250</v>
      </c>
      <c r="G11" s="299" t="s">
        <v>596</v>
      </c>
      <c r="H11" s="300">
        <v>35.08</v>
      </c>
      <c r="I11" s="284">
        <f>(H11*'Информация о ценах'!$D$72+'301-303'!H11*'Информация о ценах'!$D$72*'Информация о ценах'!$E$72)*'Информация о ценах'!$B$6*1.02*1.2</f>
        <v>1932.2064</v>
      </c>
      <c r="J11" s="217"/>
      <c r="K11" s="295">
        <f t="shared" si="0"/>
        <v>0</v>
      </c>
    </row>
    <row r="12" spans="1:11" x14ac:dyDescent="0.35">
      <c r="A12" s="29" t="s">
        <v>16722</v>
      </c>
      <c r="B12" s="299" t="s">
        <v>5430</v>
      </c>
      <c r="C12" s="299" t="s">
        <v>5425</v>
      </c>
      <c r="D12" s="299" t="s">
        <v>5426</v>
      </c>
      <c r="E12" s="299" t="s">
        <v>1337</v>
      </c>
      <c r="F12" s="300">
        <v>348</v>
      </c>
      <c r="G12" s="299" t="s">
        <v>576</v>
      </c>
      <c r="H12" s="300">
        <v>39.479999999999997</v>
      </c>
      <c r="I12" s="284">
        <f>(H12*'Информация о ценах'!$D$72+'301-303'!H12*'Информация о ценах'!$D$72*'Информация о ценах'!$E$72)*'Информация о ценах'!$B$6*1.02*1.2</f>
        <v>2174.5583999999999</v>
      </c>
      <c r="J12" s="217"/>
      <c r="K12" s="295">
        <f t="shared" si="0"/>
        <v>0</v>
      </c>
    </row>
    <row r="13" spans="1:11" x14ac:dyDescent="0.35">
      <c r="A13" s="29" t="s">
        <v>16723</v>
      </c>
      <c r="B13" s="299" t="s">
        <v>5431</v>
      </c>
      <c r="C13" s="299" t="s">
        <v>5425</v>
      </c>
      <c r="D13" s="299" t="s">
        <v>5426</v>
      </c>
      <c r="E13" s="299" t="s">
        <v>172</v>
      </c>
      <c r="F13" s="300">
        <v>255.2</v>
      </c>
      <c r="G13" s="299" t="s">
        <v>596</v>
      </c>
      <c r="H13" s="300">
        <v>37.47</v>
      </c>
      <c r="I13" s="284">
        <f>(H13*'Информация о ценах'!$D$72+'301-303'!H13*'Информация о ценах'!$D$72*'Информация о ценах'!$E$72)*'Информация о ценах'!$B$6*1.02*1.2</f>
        <v>2063.8475999999996</v>
      </c>
      <c r="J13" s="217"/>
      <c r="K13" s="295">
        <f t="shared" si="0"/>
        <v>0</v>
      </c>
    </row>
    <row r="14" spans="1:11" x14ac:dyDescent="0.35">
      <c r="A14" s="29" t="s">
        <v>16724</v>
      </c>
      <c r="B14" s="299" t="s">
        <v>5432</v>
      </c>
      <c r="C14" s="299" t="s">
        <v>5425</v>
      </c>
      <c r="D14" s="299" t="s">
        <v>5426</v>
      </c>
      <c r="E14" s="299" t="s">
        <v>1338</v>
      </c>
      <c r="F14" s="300">
        <v>334</v>
      </c>
      <c r="G14" s="299" t="s">
        <v>576</v>
      </c>
      <c r="H14" s="300">
        <v>36.65</v>
      </c>
      <c r="I14" s="284">
        <f>(H14*'Информация о ценах'!$D$72+'301-303'!H14*'Информация о ценах'!$D$72*'Информация о ценах'!$E$72)*'Информация о ценах'!$B$6*1.02*1.2</f>
        <v>2018.6819999999998</v>
      </c>
      <c r="J14" s="217"/>
      <c r="K14" s="295">
        <f t="shared" si="0"/>
        <v>0</v>
      </c>
    </row>
    <row r="15" spans="1:11" x14ac:dyDescent="0.35">
      <c r="A15" s="29" t="s">
        <v>16725</v>
      </c>
      <c r="B15" s="299" t="s">
        <v>5433</v>
      </c>
      <c r="C15" s="299" t="s">
        <v>5434</v>
      </c>
      <c r="D15" s="299" t="s">
        <v>5435</v>
      </c>
      <c r="E15" s="299" t="s">
        <v>5258</v>
      </c>
      <c r="F15" s="300">
        <v>182</v>
      </c>
      <c r="G15" s="299" t="s">
        <v>882</v>
      </c>
      <c r="H15" s="300">
        <v>17.68</v>
      </c>
      <c r="I15" s="284">
        <f>(H15*'Информация о ценах'!$D$72+'301-303'!H15*'Информация о ценах'!$D$72*'Информация о ценах'!$E$72)*'Информация о ценах'!$B$6*1.02*1.2</f>
        <v>973.81439999999986</v>
      </c>
      <c r="J15" s="217"/>
      <c r="K15" s="295">
        <f t="shared" si="0"/>
        <v>0</v>
      </c>
    </row>
    <row r="16" spans="1:11" x14ac:dyDescent="0.35">
      <c r="A16" s="29" t="s">
        <v>16726</v>
      </c>
      <c r="B16" s="299" t="s">
        <v>5436</v>
      </c>
      <c r="C16" s="299" t="s">
        <v>5434</v>
      </c>
      <c r="D16" s="299" t="s">
        <v>5435</v>
      </c>
      <c r="E16" s="299" t="s">
        <v>2682</v>
      </c>
      <c r="F16" s="300">
        <v>308</v>
      </c>
      <c r="G16" s="299" t="s">
        <v>596</v>
      </c>
      <c r="H16" s="300">
        <v>25.69</v>
      </c>
      <c r="I16" s="284">
        <f>(H16*'Информация о ценах'!$D$72+'301-303'!H16*'Информация о ценах'!$D$72*'Информация о ценах'!$E$72)*'Информация о ценах'!$B$6*1.02*1.2</f>
        <v>1415.0052000000001</v>
      </c>
      <c r="J16" s="217"/>
      <c r="K16" s="295">
        <f t="shared" si="0"/>
        <v>0</v>
      </c>
    </row>
    <row r="17" spans="1:11" x14ac:dyDescent="0.35">
      <c r="A17" s="29" t="s">
        <v>16727</v>
      </c>
      <c r="B17" s="299" t="s">
        <v>5437</v>
      </c>
      <c r="C17" s="299" t="s">
        <v>5434</v>
      </c>
      <c r="D17" s="299" t="s">
        <v>5435</v>
      </c>
      <c r="E17" s="299" t="s">
        <v>2684</v>
      </c>
      <c r="F17" s="300">
        <v>382</v>
      </c>
      <c r="G17" s="299" t="s">
        <v>592</v>
      </c>
      <c r="H17" s="300">
        <v>54.59</v>
      </c>
      <c r="I17" s="284">
        <f>(H17*'Информация о ценах'!$D$72+'301-303'!H17*'Информация о ценах'!$D$72*'Информация о ценах'!$E$72)*'Информация о ценах'!$B$6*1.02*1.2</f>
        <v>3006.8171999999995</v>
      </c>
      <c r="J17" s="217"/>
      <c r="K17" s="295">
        <f t="shared" si="0"/>
        <v>0</v>
      </c>
    </row>
    <row r="18" spans="1:11" x14ac:dyDescent="0.35">
      <c r="A18" s="29" t="s">
        <v>16728</v>
      </c>
      <c r="B18" s="299" t="s">
        <v>5438</v>
      </c>
      <c r="C18" s="299" t="s">
        <v>5434</v>
      </c>
      <c r="D18" s="299" t="s">
        <v>5435</v>
      </c>
      <c r="E18" s="299" t="s">
        <v>2731</v>
      </c>
      <c r="F18" s="300">
        <v>672</v>
      </c>
      <c r="G18" s="299" t="s">
        <v>368</v>
      </c>
      <c r="H18" s="300">
        <v>76.45</v>
      </c>
      <c r="I18" s="284">
        <f>(H18*'Информация о ценах'!$D$72+'301-303'!H18*'Информация о ценах'!$D$72*'Информация о ценах'!$E$72)*'Информация о ценах'!$B$6*1.02*1.2</f>
        <v>4210.866</v>
      </c>
      <c r="J18" s="217"/>
      <c r="K18" s="295">
        <f t="shared" si="0"/>
        <v>0</v>
      </c>
    </row>
    <row r="19" spans="1:11" x14ac:dyDescent="0.35">
      <c r="A19" s="29" t="s">
        <v>16729</v>
      </c>
      <c r="B19" s="299" t="s">
        <v>5439</v>
      </c>
      <c r="C19" s="299" t="s">
        <v>5440</v>
      </c>
      <c r="D19" s="299" t="s">
        <v>5441</v>
      </c>
      <c r="E19" s="299" t="s">
        <v>5258</v>
      </c>
      <c r="F19" s="300">
        <v>178</v>
      </c>
      <c r="G19" s="299" t="s">
        <v>882</v>
      </c>
      <c r="H19" s="300">
        <v>16.78</v>
      </c>
      <c r="I19" s="284">
        <f>(H19*'Информация о ценах'!$D$72+'301-303'!H19*'Информация о ценах'!$D$72*'Информация о ценах'!$E$72)*'Информация о ценах'!$B$6*1.02*1.2</f>
        <v>924.24239999999998</v>
      </c>
      <c r="J19" s="217"/>
      <c r="K19" s="295">
        <f t="shared" si="0"/>
        <v>0</v>
      </c>
    </row>
    <row r="20" spans="1:11" x14ac:dyDescent="0.35">
      <c r="A20" s="29" t="s">
        <v>16730</v>
      </c>
      <c r="B20" s="299" t="s">
        <v>5442</v>
      </c>
      <c r="C20" s="299" t="s">
        <v>5440</v>
      </c>
      <c r="D20" s="299" t="s">
        <v>5441</v>
      </c>
      <c r="E20" s="299" t="s">
        <v>2682</v>
      </c>
      <c r="F20" s="300">
        <v>302</v>
      </c>
      <c r="G20" s="299" t="s">
        <v>596</v>
      </c>
      <c r="H20" s="300">
        <v>24.19</v>
      </c>
      <c r="I20" s="284">
        <f>(H20*'Информация о ценах'!$D$72+'301-303'!H20*'Информация о ценах'!$D$72*'Информация о ценах'!$E$72)*'Информация о ценах'!$B$6*1.02*1.2</f>
        <v>1332.3851999999999</v>
      </c>
      <c r="J20" s="217"/>
      <c r="K20" s="295">
        <f t="shared" si="0"/>
        <v>0</v>
      </c>
    </row>
    <row r="21" spans="1:11" x14ac:dyDescent="0.35">
      <c r="A21" s="29" t="s">
        <v>16731</v>
      </c>
      <c r="B21" s="299" t="s">
        <v>5443</v>
      </c>
      <c r="C21" s="299" t="s">
        <v>5440</v>
      </c>
      <c r="D21" s="299" t="s">
        <v>5441</v>
      </c>
      <c r="E21" s="299" t="s">
        <v>2684</v>
      </c>
      <c r="F21" s="300">
        <v>376</v>
      </c>
      <c r="G21" s="299" t="s">
        <v>592</v>
      </c>
      <c r="H21" s="300">
        <v>52.72</v>
      </c>
      <c r="I21" s="284">
        <f>(H21*'Информация о ценах'!$D$72+'301-303'!H21*'Информация о ценах'!$D$72*'Информация о ценах'!$E$72)*'Информация о ценах'!$B$6*1.02*1.2</f>
        <v>2903.8175999999994</v>
      </c>
      <c r="J21" s="217"/>
      <c r="K21" s="295">
        <f t="shared" si="0"/>
        <v>0</v>
      </c>
    </row>
    <row r="22" spans="1:11" x14ac:dyDescent="0.35">
      <c r="A22" s="29" t="s">
        <v>16732</v>
      </c>
      <c r="B22" s="299" t="s">
        <v>5444</v>
      </c>
      <c r="C22" s="299" t="s">
        <v>5440</v>
      </c>
      <c r="D22" s="299" t="s">
        <v>5441</v>
      </c>
      <c r="E22" s="299" t="s">
        <v>2731</v>
      </c>
      <c r="F22" s="300">
        <v>664</v>
      </c>
      <c r="G22" s="299" t="s">
        <v>368</v>
      </c>
      <c r="H22" s="300">
        <v>73.11</v>
      </c>
      <c r="I22" s="284">
        <f>(H22*'Информация о ценах'!$D$72+'301-303'!H22*'Информация о ценах'!$D$72*'Информация о ценах'!$E$72)*'Информация о ценах'!$B$6*1.02*1.2</f>
        <v>4026.8987999999995</v>
      </c>
      <c r="J22" s="217"/>
      <c r="K22" s="295">
        <f t="shared" si="0"/>
        <v>0</v>
      </c>
    </row>
    <row r="23" spans="1:11" x14ac:dyDescent="0.35">
      <c r="A23" s="29" t="s">
        <v>16733</v>
      </c>
      <c r="B23" s="299" t="s">
        <v>5445</v>
      </c>
      <c r="C23" s="299" t="s">
        <v>5446</v>
      </c>
      <c r="D23" s="299" t="s">
        <v>5447</v>
      </c>
      <c r="E23" s="299" t="s">
        <v>5282</v>
      </c>
      <c r="F23" s="300">
        <v>224</v>
      </c>
      <c r="G23" s="299" t="s">
        <v>596</v>
      </c>
      <c r="H23" s="300">
        <v>25.81</v>
      </c>
      <c r="I23" s="284">
        <f>(H23*'Информация о ценах'!$D$72+'301-303'!H23*'Информация о ценах'!$D$72*'Информация о ценах'!$E$72)*'Информация о ценах'!$B$6*1.02*1.2</f>
        <v>1421.6147999999998</v>
      </c>
      <c r="J23" s="217"/>
      <c r="K23" s="295">
        <f t="shared" si="0"/>
        <v>0</v>
      </c>
    </row>
    <row r="24" spans="1:11" x14ac:dyDescent="0.35">
      <c r="A24" s="29" t="s">
        <v>16734</v>
      </c>
      <c r="B24" s="299" t="s">
        <v>5448</v>
      </c>
      <c r="C24" s="299" t="s">
        <v>5446</v>
      </c>
      <c r="D24" s="299" t="s">
        <v>5447</v>
      </c>
      <c r="E24" s="299" t="s">
        <v>5283</v>
      </c>
      <c r="F24" s="300">
        <v>314</v>
      </c>
      <c r="G24" s="299" t="s">
        <v>576</v>
      </c>
      <c r="H24" s="300">
        <v>43.75</v>
      </c>
      <c r="I24" s="284">
        <f>(H24*'Информация о ценах'!$D$72+'301-303'!H24*'Информация о ценах'!$D$72*'Информация о ценах'!$E$72)*'Информация о ценах'!$B$6*1.02*1.2</f>
        <v>2409.75</v>
      </c>
      <c r="J24" s="217"/>
      <c r="K24" s="295">
        <f t="shared" si="0"/>
        <v>0</v>
      </c>
    </row>
    <row r="25" spans="1:11" x14ac:dyDescent="0.35">
      <c r="A25" s="29" t="s">
        <v>16735</v>
      </c>
      <c r="B25" s="299" t="s">
        <v>5449</v>
      </c>
      <c r="C25" s="299" t="s">
        <v>5450</v>
      </c>
      <c r="D25" s="299" t="s">
        <v>5451</v>
      </c>
      <c r="E25" s="299" t="s">
        <v>5282</v>
      </c>
      <c r="F25" s="300">
        <v>220</v>
      </c>
      <c r="G25" s="299" t="s">
        <v>596</v>
      </c>
      <c r="H25" s="300">
        <v>24.19</v>
      </c>
      <c r="I25" s="284">
        <f>(H25*'Информация о ценах'!$D$72+'301-303'!H25*'Информация о ценах'!$D$72*'Информация о ценах'!$E$72)*'Информация о ценах'!$B$6*1.02*1.2</f>
        <v>1332.3851999999999</v>
      </c>
      <c r="J25" s="217"/>
      <c r="K25" s="295">
        <f t="shared" si="0"/>
        <v>0</v>
      </c>
    </row>
    <row r="26" spans="1:11" x14ac:dyDescent="0.35">
      <c r="A26" s="29" t="s">
        <v>16736</v>
      </c>
      <c r="B26" s="299" t="s">
        <v>5452</v>
      </c>
      <c r="C26" s="299" t="s">
        <v>5450</v>
      </c>
      <c r="D26" s="299" t="s">
        <v>5451</v>
      </c>
      <c r="E26" s="299" t="s">
        <v>5283</v>
      </c>
      <c r="F26" s="300">
        <v>308</v>
      </c>
      <c r="G26" s="299" t="s">
        <v>576</v>
      </c>
      <c r="H26" s="300">
        <v>42.32</v>
      </c>
      <c r="I26" s="284">
        <f>(H26*'Информация о ценах'!$D$72+'301-303'!H26*'Информация о ценах'!$D$72*'Информация о ценах'!$E$72)*'Информация о ценах'!$B$6*1.02*1.2</f>
        <v>2330.9855999999995</v>
      </c>
      <c r="J26" s="217"/>
      <c r="K26" s="295">
        <f t="shared" si="0"/>
        <v>0</v>
      </c>
    </row>
    <row r="27" spans="1:11" x14ac:dyDescent="0.35">
      <c r="A27" s="29" t="s">
        <v>16737</v>
      </c>
      <c r="B27" s="299" t="s">
        <v>5453</v>
      </c>
      <c r="C27" s="299" t="s">
        <v>5450</v>
      </c>
      <c r="D27" s="299" t="s">
        <v>5451</v>
      </c>
      <c r="E27" s="299" t="s">
        <v>5454</v>
      </c>
      <c r="F27" s="300">
        <v>416</v>
      </c>
      <c r="G27" s="299" t="s">
        <v>368</v>
      </c>
      <c r="H27" s="300">
        <v>54.36</v>
      </c>
      <c r="I27" s="284">
        <f>(H27*'Информация о ценах'!$D$72+'301-303'!H27*'Информация о ценах'!$D$72*'Информация о ценах'!$E$72)*'Информация о ценах'!$B$6*1.02*1.2</f>
        <v>2994.1487999999995</v>
      </c>
      <c r="J27" s="217"/>
      <c r="K27" s="295">
        <f t="shared" si="0"/>
        <v>0</v>
      </c>
    </row>
    <row r="28" spans="1:11" x14ac:dyDescent="0.35">
      <c r="A28" s="29" t="s">
        <v>16738</v>
      </c>
      <c r="B28" s="299" t="s">
        <v>5455</v>
      </c>
      <c r="C28" s="299" t="s">
        <v>5456</v>
      </c>
      <c r="D28" s="299" t="s">
        <v>5457</v>
      </c>
      <c r="E28" s="299" t="s">
        <v>5458</v>
      </c>
      <c r="F28" s="300">
        <v>248</v>
      </c>
      <c r="G28" s="299" t="s">
        <v>576</v>
      </c>
      <c r="H28" s="300">
        <v>18.11</v>
      </c>
      <c r="I28" s="284">
        <f>(H28*'Информация о ценах'!$D$72+'301-303'!H28*'Информация о ценах'!$D$72*'Информация о ценах'!$E$72)*'Информация о ценах'!$B$6*1.02*1.2</f>
        <v>997.49879999999985</v>
      </c>
      <c r="J28" s="217"/>
      <c r="K28" s="295">
        <f t="shared" si="0"/>
        <v>0</v>
      </c>
    </row>
    <row r="29" spans="1:11" x14ac:dyDescent="0.35">
      <c r="A29" s="29" t="s">
        <v>16739</v>
      </c>
      <c r="B29" s="299" t="s">
        <v>5459</v>
      </c>
      <c r="C29" s="299" t="s">
        <v>5456</v>
      </c>
      <c r="D29" s="299" t="s">
        <v>5457</v>
      </c>
      <c r="E29" s="299" t="s">
        <v>5460</v>
      </c>
      <c r="F29" s="300">
        <v>342</v>
      </c>
      <c r="G29" s="299" t="s">
        <v>1038</v>
      </c>
      <c r="H29" s="300">
        <v>25.19</v>
      </c>
      <c r="I29" s="284">
        <f>(H29*'Информация о ценах'!$D$72+'301-303'!H29*'Информация о ценах'!$D$72*'Информация о ценах'!$E$72)*'Информация о ценах'!$B$6*1.02*1.2</f>
        <v>1387.4651999999999</v>
      </c>
      <c r="J29" s="217"/>
      <c r="K29" s="295">
        <f t="shared" si="0"/>
        <v>0</v>
      </c>
    </row>
    <row r="30" spans="1:11" x14ac:dyDescent="0.35">
      <c r="A30" s="29" t="s">
        <v>16740</v>
      </c>
      <c r="B30" s="299" t="s">
        <v>5461</v>
      </c>
      <c r="C30" s="299" t="s">
        <v>5456</v>
      </c>
      <c r="D30" s="299" t="s">
        <v>5457</v>
      </c>
      <c r="E30" s="299" t="s">
        <v>5462</v>
      </c>
      <c r="F30" s="300">
        <v>538</v>
      </c>
      <c r="G30" s="299" t="s">
        <v>625</v>
      </c>
      <c r="H30" s="300">
        <v>37.28</v>
      </c>
      <c r="I30" s="284">
        <f>(H30*'Информация о ценах'!$D$72+'301-303'!H30*'Информация о ценах'!$D$72*'Информация о ценах'!$E$72)*'Информация о ценах'!$B$6*1.02*1.2</f>
        <v>2053.3824</v>
      </c>
      <c r="J30" s="217"/>
      <c r="K30" s="295">
        <f t="shared" si="0"/>
        <v>0</v>
      </c>
    </row>
    <row r="31" spans="1:11" x14ac:dyDescent="0.35">
      <c r="A31" s="29" t="s">
        <v>16741</v>
      </c>
      <c r="B31" s="299" t="s">
        <v>5463</v>
      </c>
      <c r="C31" s="299" t="s">
        <v>5456</v>
      </c>
      <c r="D31" s="299" t="s">
        <v>5457</v>
      </c>
      <c r="E31" s="299" t="s">
        <v>5464</v>
      </c>
      <c r="F31" s="300">
        <v>948</v>
      </c>
      <c r="G31" s="299" t="s">
        <v>1202</v>
      </c>
      <c r="H31" s="300">
        <v>65.209999999999994</v>
      </c>
      <c r="I31" s="284">
        <f>(H31*'Информация о ценах'!$D$72+'301-303'!H31*'Информация о ценах'!$D$72*'Информация о ценах'!$E$72)*'Информация о ценах'!$B$6*1.02*1.2</f>
        <v>3591.7667999999994</v>
      </c>
      <c r="J31" s="217"/>
      <c r="K31" s="295">
        <f t="shared" si="0"/>
        <v>0</v>
      </c>
    </row>
    <row r="32" spans="1:11" x14ac:dyDescent="0.35">
      <c r="A32" s="29" t="s">
        <v>16742</v>
      </c>
      <c r="B32" s="299" t="s">
        <v>5465</v>
      </c>
      <c r="C32" s="299" t="s">
        <v>5466</v>
      </c>
      <c r="D32" s="299" t="s">
        <v>5467</v>
      </c>
      <c r="E32" s="299" t="s">
        <v>5458</v>
      </c>
      <c r="F32" s="300">
        <v>244</v>
      </c>
      <c r="G32" s="299" t="s">
        <v>596</v>
      </c>
      <c r="H32" s="300">
        <v>16.78</v>
      </c>
      <c r="I32" s="284">
        <f>(H32*'Информация о ценах'!$D$72+'301-303'!H32*'Информация о ценах'!$D$72*'Информация о ценах'!$E$72)*'Информация о ценах'!$B$6*1.02*1.2</f>
        <v>924.24239999999998</v>
      </c>
      <c r="J32" s="217"/>
      <c r="K32" s="295">
        <f t="shared" si="0"/>
        <v>0</v>
      </c>
    </row>
    <row r="33" spans="1:11" x14ac:dyDescent="0.35">
      <c r="A33" s="29" t="s">
        <v>16743</v>
      </c>
      <c r="B33" s="299" t="s">
        <v>5468</v>
      </c>
      <c r="C33" s="299" t="s">
        <v>5466</v>
      </c>
      <c r="D33" s="299" t="s">
        <v>5467</v>
      </c>
      <c r="E33" s="299" t="s">
        <v>5460</v>
      </c>
      <c r="F33" s="300">
        <v>336</v>
      </c>
      <c r="G33" s="299" t="s">
        <v>576</v>
      </c>
      <c r="H33" s="300">
        <v>23.85</v>
      </c>
      <c r="I33" s="284">
        <f>(H33*'Информация о ценах'!$D$72+'301-303'!H33*'Информация о ценах'!$D$72*'Информация о ценах'!$E$72)*'Информация о ценах'!$B$6*1.02*1.2</f>
        <v>1313.6579999999999</v>
      </c>
      <c r="J33" s="217"/>
      <c r="K33" s="295">
        <f t="shared" si="0"/>
        <v>0</v>
      </c>
    </row>
    <row r="34" spans="1:11" x14ac:dyDescent="0.35">
      <c r="A34" s="29" t="s">
        <v>16744</v>
      </c>
      <c r="B34" s="299" t="s">
        <v>5469</v>
      </c>
      <c r="C34" s="299" t="s">
        <v>5466</v>
      </c>
      <c r="D34" s="299" t="s">
        <v>5467</v>
      </c>
      <c r="E34" s="299" t="s">
        <v>5462</v>
      </c>
      <c r="F34" s="300">
        <v>532</v>
      </c>
      <c r="G34" s="299" t="s">
        <v>625</v>
      </c>
      <c r="H34" s="300">
        <v>35.64</v>
      </c>
      <c r="I34" s="284">
        <f>(H34*'Информация о ценах'!$D$72+'301-303'!H34*'Информация о ценах'!$D$72*'Информация о ценах'!$E$72)*'Информация о ценах'!$B$6*1.02*1.2</f>
        <v>1963.0511999999999</v>
      </c>
      <c r="J34" s="217"/>
      <c r="K34" s="295">
        <f t="shared" si="0"/>
        <v>0</v>
      </c>
    </row>
    <row r="35" spans="1:11" x14ac:dyDescent="0.35">
      <c r="A35" s="29" t="s">
        <v>16745</v>
      </c>
      <c r="B35" s="299" t="s">
        <v>5470</v>
      </c>
      <c r="C35" s="299" t="s">
        <v>5466</v>
      </c>
      <c r="D35" s="299" t="s">
        <v>5467</v>
      </c>
      <c r="E35" s="299" t="s">
        <v>5464</v>
      </c>
      <c r="F35" s="300">
        <v>940</v>
      </c>
      <c r="G35" s="299" t="s">
        <v>1202</v>
      </c>
      <c r="H35" s="300">
        <v>62.75</v>
      </c>
      <c r="I35" s="284">
        <f>(H35*'Информация о ценах'!$D$72+'301-303'!H35*'Информация о ценах'!$D$72*'Информация о ценах'!$E$72)*'Информация о ценах'!$B$6*1.02*1.2</f>
        <v>3456.27</v>
      </c>
      <c r="J35" s="217"/>
      <c r="K35" s="295">
        <f t="shared" si="0"/>
        <v>0</v>
      </c>
    </row>
    <row r="36" spans="1:11" x14ac:dyDescent="0.35">
      <c r="A36" s="29" t="s">
        <v>16746</v>
      </c>
      <c r="B36" s="299" t="s">
        <v>5471</v>
      </c>
      <c r="C36" s="299" t="s">
        <v>5472</v>
      </c>
      <c r="D36" s="299" t="s">
        <v>5473</v>
      </c>
      <c r="E36" s="299" t="s">
        <v>165</v>
      </c>
      <c r="F36" s="300">
        <v>132.58000000000001</v>
      </c>
      <c r="G36" s="299" t="s">
        <v>880</v>
      </c>
      <c r="H36" s="300">
        <v>21.98</v>
      </c>
      <c r="I36" s="284">
        <f>(H36*'Информация о ценах'!$D$72+'301-303'!H36*'Информация о ценах'!$D$72*'Информация о ценах'!$E$72)*'Информация о ценах'!$B$6*1.02*1.2</f>
        <v>1210.6584</v>
      </c>
      <c r="J36" s="217"/>
      <c r="K36" s="295">
        <f t="shared" si="0"/>
        <v>0</v>
      </c>
    </row>
    <row r="37" spans="1:11" x14ac:dyDescent="0.35">
      <c r="A37" s="29" t="s">
        <v>16747</v>
      </c>
      <c r="B37" s="299" t="s">
        <v>5474</v>
      </c>
      <c r="C37" s="299" t="s">
        <v>5475</v>
      </c>
      <c r="D37" s="299" t="s">
        <v>5476</v>
      </c>
      <c r="E37" s="299" t="s">
        <v>1334</v>
      </c>
      <c r="F37" s="300">
        <v>168.78</v>
      </c>
      <c r="G37" s="299" t="s">
        <v>882</v>
      </c>
      <c r="H37" s="300">
        <v>32.33</v>
      </c>
      <c r="I37" s="284">
        <f>(H37*'Информация о ценах'!$D$72+'301-303'!H37*'Информация о ценах'!$D$72*'Информация о ценах'!$E$72)*'Информация о ценах'!$B$6*1.02*1.2</f>
        <v>1780.7363999999998</v>
      </c>
      <c r="J37" s="217"/>
      <c r="K37" s="295">
        <f t="shared" si="0"/>
        <v>0</v>
      </c>
    </row>
    <row r="38" spans="1:11" ht="15" thickBot="1" x14ac:dyDescent="0.4">
      <c r="A38" s="31" t="s">
        <v>16748</v>
      </c>
      <c r="B38" s="32" t="s">
        <v>5477</v>
      </c>
      <c r="C38" s="32" t="s">
        <v>5475</v>
      </c>
      <c r="D38" s="32" t="s">
        <v>5476</v>
      </c>
      <c r="E38" s="32" t="s">
        <v>1337</v>
      </c>
      <c r="F38" s="126">
        <v>331.4</v>
      </c>
      <c r="G38" s="32" t="s">
        <v>592</v>
      </c>
      <c r="H38" s="126">
        <v>39.92</v>
      </c>
      <c r="I38" s="287">
        <f>(H38*'Информация о ценах'!$D$72+'301-303'!H38*'Информация о ценах'!$D$72*'Информация о ценах'!$E$72)*'Информация о ценах'!$B$6*1.02*1.2</f>
        <v>2198.7936</v>
      </c>
      <c r="J38" s="220"/>
      <c r="K38" s="294">
        <f t="shared" si="0"/>
        <v>0</v>
      </c>
    </row>
    <row r="39" spans="1:11" x14ac:dyDescent="0.35">
      <c r="A39" s="29" t="s">
        <v>5478</v>
      </c>
      <c r="B39" s="299" t="s">
        <v>5479</v>
      </c>
      <c r="C39" s="299" t="s">
        <v>5480</v>
      </c>
      <c r="D39" s="299" t="s">
        <v>5481</v>
      </c>
      <c r="E39" s="299" t="s">
        <v>2682</v>
      </c>
      <c r="F39" s="300">
        <v>372</v>
      </c>
      <c r="G39" s="299" t="s">
        <v>882</v>
      </c>
      <c r="H39" s="300">
        <v>9.7100000000000009</v>
      </c>
      <c r="I39" s="291">
        <f>(H39*'Информация о ценах'!$D$73+'301-303'!H39*'Информация о ценах'!$D$73*'Информация о ценах'!$E$73)*'Информация о ценах'!$B$6*1.02*1.2</f>
        <v>534.82680000000005</v>
      </c>
      <c r="J39" s="278"/>
      <c r="K39" s="292">
        <f t="shared" si="0"/>
        <v>0</v>
      </c>
    </row>
    <row r="40" spans="1:11" x14ac:dyDescent="0.35">
      <c r="A40" s="29" t="s">
        <v>5482</v>
      </c>
      <c r="B40" s="299" t="s">
        <v>5483</v>
      </c>
      <c r="C40" s="299" t="s">
        <v>5480</v>
      </c>
      <c r="D40" s="299" t="s">
        <v>5481</v>
      </c>
      <c r="E40" s="299" t="s">
        <v>2684</v>
      </c>
      <c r="F40" s="300">
        <v>474</v>
      </c>
      <c r="G40" s="299" t="s">
        <v>592</v>
      </c>
      <c r="H40" s="300">
        <v>10.52</v>
      </c>
      <c r="I40" s="284">
        <f>(H40*'Информация о ценах'!$D$73+'301-303'!H40*'Информация о ценах'!$D$73*'Информация о ценах'!$E$73)*'Информация о ценах'!$B$6*1.02*1.2</f>
        <v>579.44159999999999</v>
      </c>
      <c r="J40" s="217"/>
      <c r="K40" s="295">
        <f t="shared" ref="K40:K51" si="1">I40*J40</f>
        <v>0</v>
      </c>
    </row>
    <row r="41" spans="1:11" x14ac:dyDescent="0.35">
      <c r="A41" s="29" t="s">
        <v>5484</v>
      </c>
      <c r="B41" s="299" t="s">
        <v>5485</v>
      </c>
      <c r="C41" s="299" t="s">
        <v>5480</v>
      </c>
      <c r="D41" s="299" t="s">
        <v>5481</v>
      </c>
      <c r="E41" s="299" t="s">
        <v>2731</v>
      </c>
      <c r="F41" s="300">
        <v>857</v>
      </c>
      <c r="G41" s="299" t="s">
        <v>625</v>
      </c>
      <c r="H41" s="300">
        <v>16.100000000000001</v>
      </c>
      <c r="I41" s="284">
        <f>(H41*'Информация о ценах'!$D$73+'301-303'!H41*'Информация о ценах'!$D$73*'Информация о ценах'!$E$73)*'Информация о ценах'!$B$6*1.02*1.2</f>
        <v>886.78800000000001</v>
      </c>
      <c r="J41" s="217"/>
      <c r="K41" s="295">
        <f t="shared" si="1"/>
        <v>0</v>
      </c>
    </row>
    <row r="42" spans="1:11" x14ac:dyDescent="0.35">
      <c r="A42" s="29" t="s">
        <v>5486</v>
      </c>
      <c r="B42" s="299" t="s">
        <v>5487</v>
      </c>
      <c r="C42" s="299" t="s">
        <v>5488</v>
      </c>
      <c r="D42" s="299" t="s">
        <v>5489</v>
      </c>
      <c r="E42" s="299" t="s">
        <v>2682</v>
      </c>
      <c r="F42" s="300">
        <v>370</v>
      </c>
      <c r="G42" s="299" t="s">
        <v>882</v>
      </c>
      <c r="H42" s="300">
        <v>8.82</v>
      </c>
      <c r="I42" s="284">
        <f>(H42*'Информация о ценах'!$D$73+'301-303'!H42*'Информация о ценах'!$D$73*'Информация о ценах'!$E$73)*'Информация о ценах'!$B$6*1.02*1.2</f>
        <v>485.80559999999991</v>
      </c>
      <c r="J42" s="217"/>
      <c r="K42" s="295">
        <f t="shared" si="1"/>
        <v>0</v>
      </c>
    </row>
    <row r="43" spans="1:11" x14ac:dyDescent="0.35">
      <c r="A43" s="29" t="s">
        <v>5490</v>
      </c>
      <c r="B43" s="299" t="s">
        <v>5491</v>
      </c>
      <c r="C43" s="299" t="s">
        <v>5488</v>
      </c>
      <c r="D43" s="299" t="s">
        <v>5489</v>
      </c>
      <c r="E43" s="299" t="s">
        <v>2684</v>
      </c>
      <c r="F43" s="300">
        <v>479</v>
      </c>
      <c r="G43" s="299" t="s">
        <v>592</v>
      </c>
      <c r="H43" s="300">
        <v>9.16</v>
      </c>
      <c r="I43" s="284">
        <f>(H43*'Информация о ценах'!$D$73+'301-303'!H43*'Информация о ценах'!$D$73*'Информация о ценах'!$E$73)*'Информация о ценах'!$B$6*1.02*1.2</f>
        <v>504.53280000000001</v>
      </c>
      <c r="J43" s="217"/>
      <c r="K43" s="295">
        <f t="shared" si="1"/>
        <v>0</v>
      </c>
    </row>
    <row r="44" spans="1:11" x14ac:dyDescent="0.35">
      <c r="A44" s="29" t="s">
        <v>5492</v>
      </c>
      <c r="B44" s="299" t="s">
        <v>5493</v>
      </c>
      <c r="C44" s="299" t="s">
        <v>5488</v>
      </c>
      <c r="D44" s="299" t="s">
        <v>5489</v>
      </c>
      <c r="E44" s="299" t="s">
        <v>2731</v>
      </c>
      <c r="F44" s="300">
        <v>842</v>
      </c>
      <c r="G44" s="299" t="s">
        <v>368</v>
      </c>
      <c r="H44" s="300">
        <v>13.81</v>
      </c>
      <c r="I44" s="284">
        <f>(H44*'Информация о ценах'!$D$73+'301-303'!H44*'Информация о ценах'!$D$73*'Информация о ценах'!$E$73)*'Информация о ценах'!$B$6*1.02*1.2</f>
        <v>760.65479999999991</v>
      </c>
      <c r="J44" s="217"/>
      <c r="K44" s="295">
        <f t="shared" si="1"/>
        <v>0</v>
      </c>
    </row>
    <row r="45" spans="1:11" x14ac:dyDescent="0.35">
      <c r="A45" s="29" t="s">
        <v>5494</v>
      </c>
      <c r="B45" s="299" t="s">
        <v>5495</v>
      </c>
      <c r="C45" s="299" t="s">
        <v>5496</v>
      </c>
      <c r="D45" s="299" t="s">
        <v>5497</v>
      </c>
      <c r="E45" s="299" t="s">
        <v>2684</v>
      </c>
      <c r="F45" s="300">
        <v>689</v>
      </c>
      <c r="G45" s="299" t="s">
        <v>592</v>
      </c>
      <c r="H45" s="300">
        <v>12.37</v>
      </c>
      <c r="I45" s="284">
        <f>(H45*'Информация о ценах'!$D$73+'301-303'!H45*'Информация о ценах'!$D$73*'Информация о ценах'!$E$73)*'Информация о ценах'!$B$6*1.02*1.2</f>
        <v>681.3395999999999</v>
      </c>
      <c r="J45" s="217"/>
      <c r="K45" s="295">
        <f t="shared" si="1"/>
        <v>0</v>
      </c>
    </row>
    <row r="46" spans="1:11" x14ac:dyDescent="0.35">
      <c r="A46" s="29" t="s">
        <v>5498</v>
      </c>
      <c r="B46" s="299" t="s">
        <v>5499</v>
      </c>
      <c r="C46" s="299" t="s">
        <v>5496</v>
      </c>
      <c r="D46" s="299" t="s">
        <v>5497</v>
      </c>
      <c r="E46" s="299" t="s">
        <v>2731</v>
      </c>
      <c r="F46" s="129">
        <v>1104</v>
      </c>
      <c r="G46" s="299" t="s">
        <v>1202</v>
      </c>
      <c r="H46" s="300">
        <v>20.2</v>
      </c>
      <c r="I46" s="284">
        <f>(H46*'Информация о ценах'!$D$73+'301-303'!H46*'Информация о ценах'!$D$73*'Информация о ценах'!$E$73)*'Информация о ценах'!$B$6*1.02*1.2</f>
        <v>1112.616</v>
      </c>
      <c r="J46" s="217"/>
      <c r="K46" s="295">
        <f t="shared" si="1"/>
        <v>0</v>
      </c>
    </row>
    <row r="47" spans="1:11" x14ac:dyDescent="0.35">
      <c r="A47" s="29" t="s">
        <v>5500</v>
      </c>
      <c r="B47" s="299" t="s">
        <v>5501</v>
      </c>
      <c r="C47" s="299" t="s">
        <v>5502</v>
      </c>
      <c r="D47" s="299" t="s">
        <v>5503</v>
      </c>
      <c r="E47" s="299" t="s">
        <v>2684</v>
      </c>
      <c r="F47" s="300">
        <v>668</v>
      </c>
      <c r="G47" s="299" t="s">
        <v>625</v>
      </c>
      <c r="H47" s="300">
        <v>10.91</v>
      </c>
      <c r="I47" s="284">
        <f>(H47*'Информация о ценах'!$D$73+'301-303'!H47*'Информация о ценах'!$D$73*'Информация о ценах'!$E$73)*'Информация о ценах'!$B$6*1.02*1.2</f>
        <v>600.92280000000005</v>
      </c>
      <c r="J47" s="217"/>
      <c r="K47" s="295">
        <f t="shared" si="1"/>
        <v>0</v>
      </c>
    </row>
    <row r="48" spans="1:11" x14ac:dyDescent="0.35">
      <c r="A48" s="29" t="s">
        <v>5504</v>
      </c>
      <c r="B48" s="299" t="s">
        <v>5505</v>
      </c>
      <c r="C48" s="299" t="s">
        <v>5502</v>
      </c>
      <c r="D48" s="299" t="s">
        <v>5503</v>
      </c>
      <c r="E48" s="299" t="s">
        <v>2731</v>
      </c>
      <c r="F48" s="129">
        <v>1102</v>
      </c>
      <c r="G48" s="299" t="s">
        <v>614</v>
      </c>
      <c r="H48" s="300">
        <v>17.18</v>
      </c>
      <c r="I48" s="284">
        <f>(H48*'Информация о ценах'!$D$73+'301-303'!H48*'Информация о ценах'!$D$73*'Информация о ценах'!$E$73)*'Информация о ценах'!$B$6*1.02*1.2</f>
        <v>946.27440000000001</v>
      </c>
      <c r="J48" s="217"/>
      <c r="K48" s="295">
        <f t="shared" si="1"/>
        <v>0</v>
      </c>
    </row>
    <row r="49" spans="1:11" x14ac:dyDescent="0.35">
      <c r="A49" s="29" t="s">
        <v>5506</v>
      </c>
      <c r="B49" s="299" t="s">
        <v>5507</v>
      </c>
      <c r="C49" s="299" t="s">
        <v>5508</v>
      </c>
      <c r="D49" s="299" t="s">
        <v>5509</v>
      </c>
      <c r="E49" s="299" t="s">
        <v>2684</v>
      </c>
      <c r="F49" s="300">
        <v>286</v>
      </c>
      <c r="G49" s="299" t="s">
        <v>596</v>
      </c>
      <c r="H49" s="409">
        <v>6.36</v>
      </c>
      <c r="I49" s="284">
        <f>(H49*'Информация о ценах'!$D$73+'301-303'!H49*'Информация о ценах'!$D$73*'Информация о ценах'!$E$73)*'Информация о ценах'!$B$6*1.02*1.2</f>
        <v>350.30879999999996</v>
      </c>
      <c r="J49" s="217"/>
      <c r="K49" s="295">
        <f t="shared" si="1"/>
        <v>0</v>
      </c>
    </row>
    <row r="50" spans="1:11" x14ac:dyDescent="0.35">
      <c r="A50" s="29" t="s">
        <v>5510</v>
      </c>
      <c r="B50" s="299" t="s">
        <v>5511</v>
      </c>
      <c r="C50" s="299" t="s">
        <v>5512</v>
      </c>
      <c r="D50" s="299" t="s">
        <v>5513</v>
      </c>
      <c r="E50" s="299" t="s">
        <v>2684</v>
      </c>
      <c r="F50" s="300">
        <v>291</v>
      </c>
      <c r="G50" s="299" t="s">
        <v>1038</v>
      </c>
      <c r="H50" s="300">
        <v>4.6500000000000004</v>
      </c>
      <c r="I50" s="284">
        <f>(H50*'Информация о ценах'!$D$73+'301-303'!H50*'Информация о ценах'!$D$73*'Информация о ценах'!$E$73)*'Информация о ценах'!$B$6*1.02*1.2</f>
        <v>256.12200000000001</v>
      </c>
      <c r="J50" s="217"/>
      <c r="K50" s="295">
        <f t="shared" si="1"/>
        <v>0</v>
      </c>
    </row>
    <row r="51" spans="1:11" ht="15" thickBot="1" x14ac:dyDescent="0.4">
      <c r="A51" s="31" t="s">
        <v>5514</v>
      </c>
      <c r="B51" s="32" t="s">
        <v>5515</v>
      </c>
      <c r="C51" s="32" t="s">
        <v>5512</v>
      </c>
      <c r="D51" s="32" t="s">
        <v>5513</v>
      </c>
      <c r="E51" s="32" t="s">
        <v>2731</v>
      </c>
      <c r="F51" s="126">
        <v>476</v>
      </c>
      <c r="G51" s="32" t="s">
        <v>576</v>
      </c>
      <c r="H51" s="126">
        <v>7.53</v>
      </c>
      <c r="I51" s="287">
        <f>(H51*'Информация о ценах'!$D$73+'301-303'!H51*'Информация о ценах'!$D$73*'Информация о ценах'!$E$73)*'Информация о ценах'!$B$6*1.02*1.2</f>
        <v>414.75239999999991</v>
      </c>
      <c r="J51" s="220"/>
      <c r="K51" s="294">
        <f t="shared" si="1"/>
        <v>0</v>
      </c>
    </row>
    <row r="52" spans="1:11" ht="15" thickBot="1" x14ac:dyDescent="0.4">
      <c r="I52" s="553" t="s">
        <v>5659</v>
      </c>
      <c r="J52" s="554"/>
      <c r="K52" s="303">
        <f>SUM(K3:K51)</f>
        <v>0</v>
      </c>
    </row>
  </sheetData>
  <mergeCells count="1">
    <mergeCell ref="I52:J52"/>
  </mergeCells>
  <hyperlinks>
    <hyperlink ref="H49" location="'Информация о ценах'!A1" display="'Информация о ценах'!A1" xr:uid="{799D78B8-95EA-4632-B598-D723EA93A6FE}"/>
    <hyperlink ref="A1" location="'Информация о ценах'!R1C1" display="←" xr:uid="{475C4C21-2B38-47AA-BB7A-16906909F017}"/>
  </hyperlink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009999"/>
  </sheetPr>
  <dimension ref="A1:K10"/>
  <sheetViews>
    <sheetView workbookViewId="0">
      <pane ySplit="2" topLeftCell="A3" activePane="bottomLeft" state="frozen"/>
      <selection activeCell="B16" sqref="B16:C16"/>
      <selection pane="bottomLeft" activeCell="A2" sqref="A2"/>
    </sheetView>
  </sheetViews>
  <sheetFormatPr defaultRowHeight="14.5" x14ac:dyDescent="0.35"/>
  <cols>
    <col min="1" max="1" width="16.7265625" style="179" bestFit="1" customWidth="1"/>
    <col min="2" max="2" width="14" style="128" bestFit="1" customWidth="1"/>
    <col min="3" max="3" width="15" bestFit="1" customWidth="1"/>
    <col min="4" max="4" width="67.7265625" customWidth="1"/>
    <col min="5" max="5" width="15.7265625" customWidth="1"/>
    <col min="6" max="6" width="9.453125" customWidth="1"/>
    <col min="7" max="7" width="13.453125" bestFit="1" customWidth="1"/>
    <col min="8" max="8" width="9.26953125" customWidth="1"/>
    <col min="9" max="9" width="15.54296875" style="121" customWidth="1"/>
    <col min="10" max="10" width="12.1796875" customWidth="1"/>
    <col min="11" max="11" width="11.1796875" style="121" customWidth="1"/>
  </cols>
  <sheetData>
    <row r="1" spans="1:11" s="4" customFormat="1" ht="48.75" customHeight="1" thickBot="1" x14ac:dyDescent="0.4">
      <c r="A1" s="392" t="s">
        <v>5115</v>
      </c>
      <c r="B1" s="228"/>
      <c r="C1" s="3"/>
      <c r="F1" s="6"/>
      <c r="H1" s="7"/>
      <c r="I1" s="236"/>
      <c r="J1" s="234"/>
      <c r="K1" s="233"/>
    </row>
    <row r="2" spans="1:11" s="5" customFormat="1" ht="44" thickBot="1" x14ac:dyDescent="0.4">
      <c r="A2" s="393" t="s">
        <v>90</v>
      </c>
      <c r="B2" s="209" t="s">
        <v>91</v>
      </c>
      <c r="C2" s="210" t="s">
        <v>92</v>
      </c>
      <c r="D2" s="210" t="s">
        <v>93</v>
      </c>
      <c r="E2" s="210" t="s">
        <v>94</v>
      </c>
      <c r="F2" s="211" t="s">
        <v>95</v>
      </c>
      <c r="G2" s="210" t="s">
        <v>96</v>
      </c>
      <c r="H2" s="212" t="s">
        <v>8541</v>
      </c>
      <c r="I2" s="323" t="s">
        <v>18474</v>
      </c>
      <c r="J2" s="379" t="s">
        <v>4892</v>
      </c>
      <c r="K2" s="380" t="s">
        <v>4893</v>
      </c>
    </row>
    <row r="3" spans="1:11" s="137" customFormat="1" x14ac:dyDescent="0.35">
      <c r="A3" s="59" t="s">
        <v>5802</v>
      </c>
      <c r="B3" s="60" t="s">
        <v>16706</v>
      </c>
      <c r="C3" s="60" t="s">
        <v>5803</v>
      </c>
      <c r="D3" s="60" t="s">
        <v>5804</v>
      </c>
      <c r="E3" s="60" t="s">
        <v>2786</v>
      </c>
      <c r="F3" s="123">
        <v>126</v>
      </c>
      <c r="G3" s="60" t="s">
        <v>2680</v>
      </c>
      <c r="H3" s="123">
        <v>7.3</v>
      </c>
      <c r="I3" s="367">
        <f>(H3*'Информация о ценах'!$D$74+'410'!H3*'Информация о ценах'!$D$74*'Информация о ценах'!$E$74)*'Информация о ценах'!$B$6*1.02*1.2</f>
        <v>402.084</v>
      </c>
      <c r="J3" s="219"/>
      <c r="K3" s="268">
        <f t="shared" ref="K3:K9" si="0">I3*J3</f>
        <v>0</v>
      </c>
    </row>
    <row r="4" spans="1:11" s="137" customFormat="1" x14ac:dyDescent="0.35">
      <c r="A4" s="29" t="s">
        <v>5805</v>
      </c>
      <c r="B4" s="299" t="s">
        <v>16707</v>
      </c>
      <c r="C4" s="299" t="s">
        <v>5803</v>
      </c>
      <c r="D4" s="299" t="s">
        <v>5804</v>
      </c>
      <c r="E4" s="299" t="s">
        <v>595</v>
      </c>
      <c r="F4" s="300">
        <v>200</v>
      </c>
      <c r="G4" s="299" t="s">
        <v>2423</v>
      </c>
      <c r="H4" s="300">
        <v>8.1199999999999992</v>
      </c>
      <c r="I4" s="284">
        <f>(H4*'Информация о ценах'!$D$74+'410'!H4*'Информация о ценах'!$D$74*'Информация о ценах'!$E$74)*'Информация о ценах'!$B$6*1.02*1.2</f>
        <v>447.24959999999987</v>
      </c>
      <c r="J4" s="217"/>
      <c r="K4" s="273">
        <f t="shared" si="0"/>
        <v>0</v>
      </c>
    </row>
    <row r="5" spans="1:11" s="137" customFormat="1" x14ac:dyDescent="0.35">
      <c r="A5" s="29" t="s">
        <v>5806</v>
      </c>
      <c r="B5" s="299" t="s">
        <v>16708</v>
      </c>
      <c r="C5" s="299" t="s">
        <v>5807</v>
      </c>
      <c r="D5" s="299" t="s">
        <v>5808</v>
      </c>
      <c r="E5" s="299" t="s">
        <v>595</v>
      </c>
      <c r="F5" s="300">
        <v>210</v>
      </c>
      <c r="G5" s="299" t="s">
        <v>2423</v>
      </c>
      <c r="H5" s="300">
        <v>10.19</v>
      </c>
      <c r="I5" s="284">
        <f>(H5*'Информация о ценах'!$D$74+'410'!H5*'Информация о ценах'!$D$74*'Информация о ценах'!$E$74)*'Информация о ценах'!$B$6*1.02*1.2</f>
        <v>561.26519999999994</v>
      </c>
      <c r="J5" s="217"/>
      <c r="K5" s="273">
        <f t="shared" si="0"/>
        <v>0</v>
      </c>
    </row>
    <row r="6" spans="1:11" s="137" customFormat="1" x14ac:dyDescent="0.35">
      <c r="A6" s="29" t="s">
        <v>5809</v>
      </c>
      <c r="B6" s="299" t="s">
        <v>16709</v>
      </c>
      <c r="C6" s="299" t="s">
        <v>5810</v>
      </c>
      <c r="D6" s="299" t="s">
        <v>5811</v>
      </c>
      <c r="E6" s="299" t="s">
        <v>184</v>
      </c>
      <c r="F6" s="300">
        <v>152.1</v>
      </c>
      <c r="G6" s="299" t="s">
        <v>2423</v>
      </c>
      <c r="H6" s="300">
        <v>11.39</v>
      </c>
      <c r="I6" s="284">
        <f>(H6*'Информация о ценах'!$D$74+'410'!H6*'Информация о ценах'!$D$74*'Информация о ценах'!$E$74)*'Информация о ценах'!$B$6*1.02*1.2</f>
        <v>627.36120000000005</v>
      </c>
      <c r="J6" s="217"/>
      <c r="K6" s="273">
        <f t="shared" si="0"/>
        <v>0</v>
      </c>
    </row>
    <row r="7" spans="1:11" s="137" customFormat="1" x14ac:dyDescent="0.35">
      <c r="A7" s="29" t="s">
        <v>5812</v>
      </c>
      <c r="B7" s="299" t="s">
        <v>16710</v>
      </c>
      <c r="C7" s="299" t="s">
        <v>5813</v>
      </c>
      <c r="D7" s="299" t="s">
        <v>5814</v>
      </c>
      <c r="E7" s="299" t="s">
        <v>184</v>
      </c>
      <c r="F7" s="300">
        <v>164.1</v>
      </c>
      <c r="G7" s="299" t="s">
        <v>2423</v>
      </c>
      <c r="H7" s="300">
        <v>13.89</v>
      </c>
      <c r="I7" s="284">
        <f>(H7*'Информация о ценах'!$D$74+'410'!H7*'Информация о ценах'!$D$74*'Информация о ценах'!$E$74)*'Информация о ценах'!$B$6*1.02*1.2</f>
        <v>765.06119999999987</v>
      </c>
      <c r="J7" s="217"/>
      <c r="K7" s="273">
        <f t="shared" si="0"/>
        <v>0</v>
      </c>
    </row>
    <row r="8" spans="1:11" s="137" customFormat="1" x14ac:dyDescent="0.35">
      <c r="A8" s="29" t="s">
        <v>5815</v>
      </c>
      <c r="B8" s="299" t="s">
        <v>16711</v>
      </c>
      <c r="C8" s="299" t="s">
        <v>5816</v>
      </c>
      <c r="D8" s="299" t="s">
        <v>5817</v>
      </c>
      <c r="E8" s="299" t="s">
        <v>184</v>
      </c>
      <c r="F8" s="300">
        <v>155</v>
      </c>
      <c r="G8" s="299" t="s">
        <v>2423</v>
      </c>
      <c r="H8" s="300">
        <v>10.62</v>
      </c>
      <c r="I8" s="284">
        <f>(H8*'Информация о ценах'!$D$74+'410'!H8*'Информация о ценах'!$D$74*'Информация о ценах'!$E$74)*'Информация о ценах'!$B$6*1.02*1.2</f>
        <v>584.94959999999992</v>
      </c>
      <c r="J8" s="217"/>
      <c r="K8" s="273">
        <f t="shared" si="0"/>
        <v>0</v>
      </c>
    </row>
    <row r="9" spans="1:11" s="137" customFormat="1" ht="15" thickBot="1" x14ac:dyDescent="0.4">
      <c r="A9" s="31" t="s">
        <v>5818</v>
      </c>
      <c r="B9" s="32" t="s">
        <v>16712</v>
      </c>
      <c r="C9" s="32" t="s">
        <v>5819</v>
      </c>
      <c r="D9" s="32" t="s">
        <v>5820</v>
      </c>
      <c r="E9" s="32" t="s">
        <v>184</v>
      </c>
      <c r="F9" s="126">
        <v>170</v>
      </c>
      <c r="G9" s="32" t="s">
        <v>5126</v>
      </c>
      <c r="H9" s="126">
        <v>11.26</v>
      </c>
      <c r="I9" s="287">
        <f>(H9*'Информация о ценах'!$D$74+'410'!H9*'Информация о ценах'!$D$74*'Информация о ценах'!$E$74)*'Информация о ценах'!$B$6*1.02*1.2</f>
        <v>620.20079999999996</v>
      </c>
      <c r="J9" s="220"/>
      <c r="K9" s="275">
        <f t="shared" si="0"/>
        <v>0</v>
      </c>
    </row>
    <row r="10" spans="1:11" ht="15" thickBot="1" x14ac:dyDescent="0.4">
      <c r="I10" s="530" t="s">
        <v>5659</v>
      </c>
      <c r="J10" s="531"/>
      <c r="K10" s="122">
        <f>SUM(K3:K9)</f>
        <v>0</v>
      </c>
    </row>
  </sheetData>
  <mergeCells count="1">
    <mergeCell ref="I10:J10"/>
  </mergeCells>
  <hyperlinks>
    <hyperlink ref="A1" location="'Информация о ценах'!R1C1" display="←" xr:uid="{8A67567F-7DA3-4E8A-9C2E-2718E0A8EA6C}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009999"/>
  </sheetPr>
  <dimension ref="A1:K16"/>
  <sheetViews>
    <sheetView zoomScaleNormal="100" workbookViewId="0">
      <pane ySplit="2" topLeftCell="A3" activePane="bottomLeft" state="frozen"/>
      <selection activeCell="B16" sqref="B16:C16"/>
      <selection pane="bottomLeft" activeCell="A3" sqref="A3"/>
    </sheetView>
  </sheetViews>
  <sheetFormatPr defaultRowHeight="14.5" x14ac:dyDescent="0.35"/>
  <cols>
    <col min="1" max="1" width="16.7265625" bestFit="1" customWidth="1"/>
    <col min="2" max="2" width="14" bestFit="1" customWidth="1"/>
    <col min="3" max="3" width="15" bestFit="1" customWidth="1"/>
    <col min="4" max="4" width="67.7265625" customWidth="1"/>
    <col min="5" max="5" width="15.7265625" customWidth="1"/>
    <col min="6" max="6" width="9.453125" customWidth="1"/>
    <col min="7" max="7" width="13.453125" bestFit="1" customWidth="1"/>
    <col min="8" max="8" width="9.26953125" customWidth="1"/>
    <col min="9" max="9" width="15.54296875" style="121" customWidth="1"/>
    <col min="10" max="10" width="12.1796875" customWidth="1"/>
    <col min="11" max="11" width="11.1796875" style="121" customWidth="1"/>
  </cols>
  <sheetData>
    <row r="1" spans="1:11" s="4" customFormat="1" ht="48.75" customHeight="1" thickBot="1" x14ac:dyDescent="0.4">
      <c r="A1" s="392" t="s">
        <v>5115</v>
      </c>
      <c r="B1" s="228"/>
      <c r="C1" s="3"/>
      <c r="F1" s="6"/>
      <c r="H1" s="7"/>
      <c r="I1" s="236"/>
      <c r="J1" s="234"/>
      <c r="K1" s="233"/>
    </row>
    <row r="2" spans="1:11" s="5" customFormat="1" ht="44" thickBot="1" x14ac:dyDescent="0.4">
      <c r="A2" s="393" t="s">
        <v>90</v>
      </c>
      <c r="B2" s="209" t="s">
        <v>91</v>
      </c>
      <c r="C2" s="210" t="s">
        <v>92</v>
      </c>
      <c r="D2" s="210" t="s">
        <v>93</v>
      </c>
      <c r="E2" s="210" t="s">
        <v>94</v>
      </c>
      <c r="F2" s="211" t="s">
        <v>95</v>
      </c>
      <c r="G2" s="210" t="s">
        <v>96</v>
      </c>
      <c r="H2" s="212" t="s">
        <v>8541</v>
      </c>
      <c r="I2" s="323" t="s">
        <v>18474</v>
      </c>
      <c r="J2" s="379" t="s">
        <v>4892</v>
      </c>
      <c r="K2" s="380" t="s">
        <v>4893</v>
      </c>
    </row>
    <row r="3" spans="1:11" s="227" customFormat="1" x14ac:dyDescent="0.35">
      <c r="A3" s="59" t="s">
        <v>16750</v>
      </c>
      <c r="B3" s="60" t="s">
        <v>5517</v>
      </c>
      <c r="C3" s="60" t="s">
        <v>5516</v>
      </c>
      <c r="D3" s="60" t="s">
        <v>16749</v>
      </c>
      <c r="E3" s="60" t="s">
        <v>100</v>
      </c>
      <c r="F3" s="123">
        <v>45</v>
      </c>
      <c r="G3" s="60" t="s">
        <v>367</v>
      </c>
      <c r="H3" s="61">
        <v>9.18</v>
      </c>
      <c r="I3" s="367">
        <f>(H3*'Информация о ценах'!$D$75+EAST_FX_19RUB!H3*'Информация о ценах'!$D$75*'Информация о ценах'!$E$75)*'Информация о ценах'!$B$6*1.02*1.2</f>
        <v>505.63440000000003</v>
      </c>
      <c r="J3" s="219"/>
      <c r="K3" s="268">
        <f t="shared" ref="K3:K15" si="0">I3*J3</f>
        <v>0</v>
      </c>
    </row>
    <row r="4" spans="1:11" s="227" customFormat="1" x14ac:dyDescent="0.35">
      <c r="A4" s="29" t="s">
        <v>16751</v>
      </c>
      <c r="B4" s="299" t="s">
        <v>5518</v>
      </c>
      <c r="C4" s="299" t="s">
        <v>5516</v>
      </c>
      <c r="D4" s="299" t="s">
        <v>16749</v>
      </c>
      <c r="E4" s="299" t="s">
        <v>32</v>
      </c>
      <c r="F4" s="300">
        <v>45</v>
      </c>
      <c r="G4" s="299" t="s">
        <v>102</v>
      </c>
      <c r="H4" s="301">
        <v>9.1999999999999993</v>
      </c>
      <c r="I4" s="284">
        <f>(H4*'Информация о ценах'!$D$75+EAST_FX_19RUB!H4*'Информация о ценах'!$D$75*'Информация о ценах'!$E$75)*'Информация о ценах'!$B$6*1.02*1.2</f>
        <v>506.73599999999993</v>
      </c>
      <c r="J4" s="217"/>
      <c r="K4" s="273">
        <f t="shared" si="0"/>
        <v>0</v>
      </c>
    </row>
    <row r="5" spans="1:11" s="227" customFormat="1" x14ac:dyDescent="0.35">
      <c r="A5" s="29" t="s">
        <v>16752</v>
      </c>
      <c r="B5" s="299" t="s">
        <v>5519</v>
      </c>
      <c r="C5" s="299" t="s">
        <v>5516</v>
      </c>
      <c r="D5" s="299" t="s">
        <v>16749</v>
      </c>
      <c r="E5" s="299" t="s">
        <v>106</v>
      </c>
      <c r="F5" s="300">
        <v>49</v>
      </c>
      <c r="G5" s="299" t="s">
        <v>238</v>
      </c>
      <c r="H5" s="301">
        <v>9.3000000000000007</v>
      </c>
      <c r="I5" s="284">
        <f>(H5*'Информация о ценах'!$D$75+EAST_FX_19RUB!H5*'Информация о ценах'!$D$75*'Информация о ценах'!$E$75)*'Информация о ценах'!$B$6*1.02*1.2</f>
        <v>512.24400000000003</v>
      </c>
      <c r="J5" s="217"/>
      <c r="K5" s="273">
        <f t="shared" si="0"/>
        <v>0</v>
      </c>
    </row>
    <row r="6" spans="1:11" s="227" customFormat="1" x14ac:dyDescent="0.35">
      <c r="A6" s="29" t="s">
        <v>16753</v>
      </c>
      <c r="B6" s="299" t="s">
        <v>5520</v>
      </c>
      <c r="C6" s="299" t="s">
        <v>5516</v>
      </c>
      <c r="D6" s="299" t="s">
        <v>16749</v>
      </c>
      <c r="E6" s="299" t="s">
        <v>109</v>
      </c>
      <c r="F6" s="300">
        <v>52</v>
      </c>
      <c r="G6" s="299" t="s">
        <v>551</v>
      </c>
      <c r="H6" s="301">
        <v>9.5</v>
      </c>
      <c r="I6" s="284">
        <f>(H6*'Информация о ценах'!$D$75+EAST_FX_19RUB!H6*'Информация о ценах'!$D$75*'Информация о ценах'!$E$75)*'Информация о ценах'!$B$6*1.02*1.2</f>
        <v>523.26</v>
      </c>
      <c r="J6" s="217"/>
      <c r="K6" s="273">
        <f t="shared" si="0"/>
        <v>0</v>
      </c>
    </row>
    <row r="7" spans="1:11" s="227" customFormat="1" x14ac:dyDescent="0.35">
      <c r="A7" s="29" t="s">
        <v>16754</v>
      </c>
      <c r="B7" s="299" t="s">
        <v>5521</v>
      </c>
      <c r="C7" s="299" t="s">
        <v>5516</v>
      </c>
      <c r="D7" s="299" t="s">
        <v>16749</v>
      </c>
      <c r="E7" s="299" t="s">
        <v>112</v>
      </c>
      <c r="F7" s="300">
        <v>58</v>
      </c>
      <c r="G7" s="299" t="s">
        <v>1222</v>
      </c>
      <c r="H7" s="301">
        <v>10</v>
      </c>
      <c r="I7" s="284">
        <f>(H7*'Информация о ценах'!$D$75+EAST_FX_19RUB!H7*'Информация о ценах'!$D$75*'Информация о ценах'!$E$75)*'Информация о ценах'!$B$6*1.02*1.2</f>
        <v>550.79999999999995</v>
      </c>
      <c r="J7" s="217"/>
      <c r="K7" s="273">
        <f t="shared" si="0"/>
        <v>0</v>
      </c>
    </row>
    <row r="8" spans="1:11" s="227" customFormat="1" x14ac:dyDescent="0.35">
      <c r="A8" s="29" t="s">
        <v>16755</v>
      </c>
      <c r="B8" s="299" t="s">
        <v>5522</v>
      </c>
      <c r="C8" s="299" t="s">
        <v>5516</v>
      </c>
      <c r="D8" s="299" t="s">
        <v>16749</v>
      </c>
      <c r="E8" s="299" t="s">
        <v>115</v>
      </c>
      <c r="F8" s="300">
        <v>70</v>
      </c>
      <c r="G8" s="299" t="s">
        <v>1222</v>
      </c>
      <c r="H8" s="301">
        <v>12</v>
      </c>
      <c r="I8" s="284">
        <f>(H8*'Информация о ценах'!$D$75+EAST_FX_19RUB!H8*'Информация о ценах'!$D$75*'Информация о ценах'!$E$75)*'Информация о ценах'!$B$6*1.02*1.2</f>
        <v>660.95999999999992</v>
      </c>
      <c r="J8" s="217"/>
      <c r="K8" s="273">
        <f t="shared" si="0"/>
        <v>0</v>
      </c>
    </row>
    <row r="9" spans="1:11" s="227" customFormat="1" x14ac:dyDescent="0.35">
      <c r="A9" s="29" t="s">
        <v>16790</v>
      </c>
      <c r="B9" s="299" t="s">
        <v>16791</v>
      </c>
      <c r="C9" s="299" t="s">
        <v>16792</v>
      </c>
      <c r="D9" s="299" t="s">
        <v>16793</v>
      </c>
      <c r="E9" s="300"/>
      <c r="F9" s="300">
        <v>60</v>
      </c>
      <c r="G9" s="299" t="s">
        <v>592</v>
      </c>
      <c r="H9" s="301">
        <v>5.36</v>
      </c>
      <c r="I9" s="284">
        <f>(H9*'Информация о ценах'!$D$75+EAST_FX_19RUB!H9*'Информация о ценах'!$D$75*'Информация о ценах'!$E$75)*'Информация о ценах'!$B$6*1.02*1.2</f>
        <v>295.22880000000004</v>
      </c>
      <c r="J9" s="217"/>
      <c r="K9" s="273">
        <f t="shared" si="0"/>
        <v>0</v>
      </c>
    </row>
    <row r="10" spans="1:11" s="227" customFormat="1" x14ac:dyDescent="0.35">
      <c r="A10" s="29" t="s">
        <v>16794</v>
      </c>
      <c r="B10" s="299" t="s">
        <v>5523</v>
      </c>
      <c r="C10" s="299" t="s">
        <v>5524</v>
      </c>
      <c r="D10" s="299" t="s">
        <v>19993</v>
      </c>
      <c r="E10" s="300"/>
      <c r="F10" s="300">
        <v>60</v>
      </c>
      <c r="G10" s="299" t="s">
        <v>5525</v>
      </c>
      <c r="H10" s="301">
        <v>7.89</v>
      </c>
      <c r="I10" s="284">
        <f>(H10*'Информация о ценах'!$D$75+EAST_FX_19RUB!H10*'Информация о ценах'!$D$75*'Информация о ценах'!$E$75)*'Информация о ценах'!$B$6*1.02*1.2</f>
        <v>434.58120000000002</v>
      </c>
      <c r="J10" s="217"/>
      <c r="K10" s="273">
        <f t="shared" si="0"/>
        <v>0</v>
      </c>
    </row>
    <row r="11" spans="1:11" s="227" customFormat="1" x14ac:dyDescent="0.35">
      <c r="A11" s="29" t="s">
        <v>16795</v>
      </c>
      <c r="B11" s="299" t="s">
        <v>5526</v>
      </c>
      <c r="C11" s="299" t="s">
        <v>5527</v>
      </c>
      <c r="D11" s="299" t="s">
        <v>19994</v>
      </c>
      <c r="E11" s="300"/>
      <c r="F11" s="300">
        <v>60</v>
      </c>
      <c r="G11" s="299" t="s">
        <v>5525</v>
      </c>
      <c r="H11" s="301">
        <v>8.66</v>
      </c>
      <c r="I11" s="284">
        <f>(H11*'Информация о ценах'!$D$75+EAST_FX_19RUB!H11*'Информация о ценах'!$D$75*'Информация о ценах'!$E$75)*'Информация о ценах'!$B$6*1.02*1.2</f>
        <v>476.99279999999993</v>
      </c>
      <c r="J11" s="217"/>
      <c r="K11" s="273">
        <f t="shared" si="0"/>
        <v>0</v>
      </c>
    </row>
    <row r="12" spans="1:11" s="227" customFormat="1" x14ac:dyDescent="0.35">
      <c r="A12" s="29" t="s">
        <v>16796</v>
      </c>
      <c r="B12" s="299" t="s">
        <v>16797</v>
      </c>
      <c r="C12" s="299" t="s">
        <v>16798</v>
      </c>
      <c r="D12" s="299" t="s">
        <v>19995</v>
      </c>
      <c r="E12" s="299" t="s">
        <v>16799</v>
      </c>
      <c r="F12" s="300">
        <v>50</v>
      </c>
      <c r="G12" s="299" t="s">
        <v>5525</v>
      </c>
      <c r="H12" s="301">
        <v>6.97</v>
      </c>
      <c r="I12" s="284">
        <f>(H12*'Информация о ценах'!$D$75+EAST_FX_19RUB!H12*'Информация о ценах'!$D$75*'Информация о ценах'!$E$75)*'Информация о ценах'!$B$6*1.02*1.2</f>
        <v>383.9076</v>
      </c>
      <c r="J12" s="217"/>
      <c r="K12" s="273">
        <f t="shared" si="0"/>
        <v>0</v>
      </c>
    </row>
    <row r="13" spans="1:11" s="227" customFormat="1" x14ac:dyDescent="0.35">
      <c r="A13" s="29" t="s">
        <v>16800</v>
      </c>
      <c r="B13" s="299" t="s">
        <v>16801</v>
      </c>
      <c r="C13" s="299" t="s">
        <v>16802</v>
      </c>
      <c r="D13" s="299" t="s">
        <v>19996</v>
      </c>
      <c r="E13" s="299" t="s">
        <v>16803</v>
      </c>
      <c r="F13" s="300">
        <v>50</v>
      </c>
      <c r="G13" s="299" t="s">
        <v>5525</v>
      </c>
      <c r="H13" s="301">
        <v>6.97</v>
      </c>
      <c r="I13" s="284">
        <f>(H13*'Информация о ценах'!$D$75+EAST_FX_19RUB!H13*'Информация о ценах'!$D$75*'Информация о ценах'!$E$75)*'Информация о ценах'!$B$6*1.02*1.2</f>
        <v>383.9076</v>
      </c>
      <c r="J13" s="217"/>
      <c r="K13" s="273">
        <f t="shared" si="0"/>
        <v>0</v>
      </c>
    </row>
    <row r="14" spans="1:11" s="227" customFormat="1" x14ac:dyDescent="0.35">
      <c r="A14" s="29" t="s">
        <v>16804</v>
      </c>
      <c r="B14" s="299" t="s">
        <v>16805</v>
      </c>
      <c r="C14" s="299" t="s">
        <v>16806</v>
      </c>
      <c r="D14" s="299" t="s">
        <v>19995</v>
      </c>
      <c r="E14" s="299" t="s">
        <v>16799</v>
      </c>
      <c r="F14" s="300">
        <v>50</v>
      </c>
      <c r="G14" s="299" t="s">
        <v>5525</v>
      </c>
      <c r="H14" s="301">
        <v>7.71</v>
      </c>
      <c r="I14" s="284">
        <f>(H14*'Информация о ценах'!$D$75+EAST_FX_19RUB!H14*'Информация о ценах'!$D$75*'Информация о ценах'!$E$75)*'Информация о ценах'!$B$6*1.02*1.2</f>
        <v>424.66679999999991</v>
      </c>
      <c r="J14" s="217"/>
      <c r="K14" s="273">
        <f t="shared" si="0"/>
        <v>0</v>
      </c>
    </row>
    <row r="15" spans="1:11" s="227" customFormat="1" ht="15" thickBot="1" x14ac:dyDescent="0.4">
      <c r="A15" s="31" t="s">
        <v>16756</v>
      </c>
      <c r="B15" s="32" t="s">
        <v>5529</v>
      </c>
      <c r="C15" s="32" t="s">
        <v>5530</v>
      </c>
      <c r="D15" s="32" t="s">
        <v>19997</v>
      </c>
      <c r="E15" s="32" t="s">
        <v>5531</v>
      </c>
      <c r="F15" s="126">
        <v>390</v>
      </c>
      <c r="G15" s="32" t="s">
        <v>1466</v>
      </c>
      <c r="H15" s="64">
        <v>4.13</v>
      </c>
      <c r="I15" s="287">
        <f>(H15*'Информация о ценах'!$D$75+EAST_FX_19RUB!H15*'Информация о ценах'!$D$75*'Информация о ценах'!$E$75)*'Информация о ценах'!$B$6*1.02*1.2</f>
        <v>227.4804</v>
      </c>
      <c r="J15" s="220"/>
      <c r="K15" s="275">
        <f t="shared" si="0"/>
        <v>0</v>
      </c>
    </row>
    <row r="16" spans="1:11" ht="15" thickBot="1" x14ac:dyDescent="0.4">
      <c r="I16" s="530" t="s">
        <v>5659</v>
      </c>
      <c r="J16" s="531"/>
      <c r="K16" s="122">
        <f>SUM(K3:K15)</f>
        <v>0</v>
      </c>
    </row>
  </sheetData>
  <mergeCells count="1">
    <mergeCell ref="I16:J16"/>
  </mergeCells>
  <hyperlinks>
    <hyperlink ref="A1" location="'Информация о ценах'!R1C1" display="←" xr:uid="{9756C0FE-CCCB-4C0A-9378-AFB29E2BF2D2}"/>
  </hyperlinks>
  <pageMargins left="0.7" right="0.7" top="0.75" bottom="0.75" header="0.3" footer="0.3"/>
  <pageSetup paperSize="9"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009999"/>
  </sheetPr>
  <dimension ref="A1:K76"/>
  <sheetViews>
    <sheetView zoomScaleNormal="100" workbookViewId="0">
      <pane ySplit="2" topLeftCell="A3" activePane="bottomLeft" state="frozen"/>
      <selection pane="bottomLeft" activeCell="A3" sqref="A3"/>
    </sheetView>
  </sheetViews>
  <sheetFormatPr defaultRowHeight="14.5" x14ac:dyDescent="0.35"/>
  <cols>
    <col min="1" max="1" width="16.7265625" bestFit="1" customWidth="1"/>
    <col min="2" max="2" width="14" bestFit="1" customWidth="1"/>
    <col min="3" max="3" width="15" bestFit="1" customWidth="1"/>
    <col min="4" max="4" width="67.7265625" customWidth="1"/>
    <col min="5" max="5" width="15.7265625" customWidth="1"/>
    <col min="6" max="6" width="9.453125" customWidth="1"/>
    <col min="7" max="7" width="13.453125" bestFit="1" customWidth="1"/>
    <col min="8" max="8" width="9.26953125" customWidth="1"/>
    <col min="9" max="9" width="15.54296875" style="121" customWidth="1"/>
    <col min="10" max="10" width="12.1796875" customWidth="1"/>
    <col min="11" max="11" width="11.1796875" style="121" customWidth="1"/>
  </cols>
  <sheetData>
    <row r="1" spans="1:11" s="4" customFormat="1" ht="48.75" customHeight="1" thickBot="1" x14ac:dyDescent="0.4">
      <c r="A1" s="392" t="s">
        <v>5115</v>
      </c>
      <c r="B1" s="228"/>
      <c r="C1" s="3"/>
      <c r="F1" s="6"/>
      <c r="H1" s="7"/>
      <c r="I1" s="236"/>
      <c r="J1" s="234"/>
      <c r="K1" s="233"/>
    </row>
    <row r="2" spans="1:11" s="5" customFormat="1" ht="44" thickBot="1" x14ac:dyDescent="0.4">
      <c r="A2" s="393" t="s">
        <v>90</v>
      </c>
      <c r="B2" s="209" t="s">
        <v>91</v>
      </c>
      <c r="C2" s="210" t="s">
        <v>92</v>
      </c>
      <c r="D2" s="210" t="s">
        <v>93</v>
      </c>
      <c r="E2" s="210" t="s">
        <v>94</v>
      </c>
      <c r="F2" s="211" t="s">
        <v>95</v>
      </c>
      <c r="G2" s="210" t="s">
        <v>96</v>
      </c>
      <c r="H2" s="212" t="s">
        <v>8541</v>
      </c>
      <c r="I2" s="323" t="s">
        <v>18474</v>
      </c>
      <c r="J2" s="379" t="s">
        <v>4892</v>
      </c>
      <c r="K2" s="380" t="s">
        <v>4893</v>
      </c>
    </row>
    <row r="3" spans="1:11" s="227" customFormat="1" x14ac:dyDescent="0.35">
      <c r="A3" s="59" t="s">
        <v>5532</v>
      </c>
      <c r="B3" s="60" t="s">
        <v>5533</v>
      </c>
      <c r="C3" s="60" t="s">
        <v>5534</v>
      </c>
      <c r="D3" s="123" t="s">
        <v>19998</v>
      </c>
      <c r="E3" s="60" t="s">
        <v>5535</v>
      </c>
      <c r="F3" s="123">
        <v>0.23</v>
      </c>
      <c r="G3" s="60" t="s">
        <v>5536</v>
      </c>
      <c r="H3" s="123">
        <v>2.39</v>
      </c>
      <c r="I3" s="367">
        <f>(H3*'Информация о ценах'!$D$76+'601-602'!H3*'Информация о ценах'!$D$76*'Информация о ценах'!$E$76)*'Информация о ценах'!$B$6*1.02*1.2</f>
        <v>131.6412</v>
      </c>
      <c r="J3" s="219"/>
      <c r="K3" s="290">
        <f t="shared" ref="K3:K66" si="0">I3*J3</f>
        <v>0</v>
      </c>
    </row>
    <row r="4" spans="1:11" s="227" customFormat="1" x14ac:dyDescent="0.35">
      <c r="A4" s="29" t="s">
        <v>5537</v>
      </c>
      <c r="B4" s="299" t="s">
        <v>5538</v>
      </c>
      <c r="C4" s="299" t="s">
        <v>5534</v>
      </c>
      <c r="D4" s="300" t="s">
        <v>19998</v>
      </c>
      <c r="E4" s="299" t="s">
        <v>5539</v>
      </c>
      <c r="F4" s="300">
        <v>0.65</v>
      </c>
      <c r="G4" s="299" t="s">
        <v>5536</v>
      </c>
      <c r="H4" s="300">
        <v>2.4500000000000002</v>
      </c>
      <c r="I4" s="284">
        <f>(H4*'Информация о ценах'!$D$76+'601-602'!H4*'Информация о ценах'!$D$76*'Информация о ценах'!$E$76)*'Информация о ценах'!$B$6*1.02*1.2</f>
        <v>134.946</v>
      </c>
      <c r="J4" s="217"/>
      <c r="K4" s="295">
        <f t="shared" ref="K4:K17" si="1">I4*J4</f>
        <v>0</v>
      </c>
    </row>
    <row r="5" spans="1:11" s="227" customFormat="1" x14ac:dyDescent="0.35">
      <c r="A5" s="29" t="s">
        <v>5540</v>
      </c>
      <c r="B5" s="299" t="s">
        <v>5541</v>
      </c>
      <c r="C5" s="299" t="s">
        <v>5534</v>
      </c>
      <c r="D5" s="300" t="s">
        <v>19998</v>
      </c>
      <c r="E5" s="299" t="s">
        <v>5542</v>
      </c>
      <c r="F5" s="300">
        <v>0.83</v>
      </c>
      <c r="G5" s="299" t="s">
        <v>5536</v>
      </c>
      <c r="H5" s="300">
        <v>2.66</v>
      </c>
      <c r="I5" s="284">
        <f>(H5*'Информация о ценах'!$D$76+'601-602'!H5*'Информация о ценах'!$D$76*'Информация о ценах'!$E$76)*'Информация о ценах'!$B$6*1.02*1.2</f>
        <v>146.5128</v>
      </c>
      <c r="J5" s="217"/>
      <c r="K5" s="295">
        <f t="shared" si="1"/>
        <v>0</v>
      </c>
    </row>
    <row r="6" spans="1:11" s="227" customFormat="1" x14ac:dyDescent="0.35">
      <c r="A6" s="29" t="s">
        <v>5543</v>
      </c>
      <c r="B6" s="299" t="s">
        <v>5544</v>
      </c>
      <c r="C6" s="299" t="s">
        <v>5534</v>
      </c>
      <c r="D6" s="300" t="s">
        <v>19998</v>
      </c>
      <c r="E6" s="299" t="s">
        <v>5545</v>
      </c>
      <c r="F6" s="300">
        <v>1.37</v>
      </c>
      <c r="G6" s="299" t="s">
        <v>5536</v>
      </c>
      <c r="H6" s="300">
        <v>3.59</v>
      </c>
      <c r="I6" s="284">
        <f>(H6*'Информация о ценах'!$D$76+'601-602'!H6*'Информация о ценах'!$D$76*'Информация о ценах'!$E$76)*'Информация о ценах'!$B$6*1.02*1.2</f>
        <v>197.73719999999997</v>
      </c>
      <c r="J6" s="217"/>
      <c r="K6" s="295">
        <f t="shared" si="1"/>
        <v>0</v>
      </c>
    </row>
    <row r="7" spans="1:11" s="227" customFormat="1" x14ac:dyDescent="0.35">
      <c r="A7" s="29" t="s">
        <v>5546</v>
      </c>
      <c r="B7" s="299" t="s">
        <v>5547</v>
      </c>
      <c r="C7" s="299" t="s">
        <v>5534</v>
      </c>
      <c r="D7" s="300" t="s">
        <v>19998</v>
      </c>
      <c r="E7" s="299" t="s">
        <v>5548</v>
      </c>
      <c r="F7" s="300">
        <v>1.71</v>
      </c>
      <c r="G7" s="299" t="s">
        <v>5536</v>
      </c>
      <c r="H7" s="300">
        <v>4.13</v>
      </c>
      <c r="I7" s="284">
        <f>(H7*'Информация о ценах'!$D$76+'601-602'!H7*'Информация о ценах'!$D$76*'Информация о ценах'!$E$76)*'Информация о ценах'!$B$6*1.02*1.2</f>
        <v>227.4804</v>
      </c>
      <c r="J7" s="217"/>
      <c r="K7" s="295">
        <f t="shared" si="1"/>
        <v>0</v>
      </c>
    </row>
    <row r="8" spans="1:11" s="227" customFormat="1" x14ac:dyDescent="0.35">
      <c r="A8" s="29" t="s">
        <v>5549</v>
      </c>
      <c r="B8" s="299" t="s">
        <v>5550</v>
      </c>
      <c r="C8" s="299" t="s">
        <v>5534</v>
      </c>
      <c r="D8" s="300" t="s">
        <v>19998</v>
      </c>
      <c r="E8" s="299" t="s">
        <v>5551</v>
      </c>
      <c r="F8" s="300">
        <v>2.1</v>
      </c>
      <c r="G8" s="299" t="s">
        <v>5536</v>
      </c>
      <c r="H8" s="300">
        <v>4.88</v>
      </c>
      <c r="I8" s="284">
        <f>(H8*'Информация о ценах'!$D$76+'601-602'!H8*'Информация о ценах'!$D$76*'Информация о ценах'!$E$76)*'Информация о ценах'!$B$6*1.02*1.2</f>
        <v>268.79039999999998</v>
      </c>
      <c r="J8" s="217"/>
      <c r="K8" s="295">
        <f t="shared" si="1"/>
        <v>0</v>
      </c>
    </row>
    <row r="9" spans="1:11" s="227" customFormat="1" x14ac:dyDescent="0.35">
      <c r="A9" s="29" t="s">
        <v>5552</v>
      </c>
      <c r="B9" s="299" t="s">
        <v>5553</v>
      </c>
      <c r="C9" s="299" t="s">
        <v>5534</v>
      </c>
      <c r="D9" s="300" t="s">
        <v>19998</v>
      </c>
      <c r="E9" s="299" t="s">
        <v>5554</v>
      </c>
      <c r="F9" s="300">
        <v>2</v>
      </c>
      <c r="G9" s="299" t="s">
        <v>5536</v>
      </c>
      <c r="H9" s="300">
        <v>8.19</v>
      </c>
      <c r="I9" s="284">
        <f>(H9*'Информация о ценах'!$D$76+'601-602'!H9*'Информация о ценах'!$D$76*'Информация о ценах'!$E$76)*'Информация о ценах'!$B$6*1.02*1.2</f>
        <v>451.10519999999991</v>
      </c>
      <c r="J9" s="217"/>
      <c r="K9" s="295">
        <f t="shared" si="1"/>
        <v>0</v>
      </c>
    </row>
    <row r="10" spans="1:11" s="227" customFormat="1" x14ac:dyDescent="0.35">
      <c r="A10" s="29" t="s">
        <v>5555</v>
      </c>
      <c r="B10" s="299" t="s">
        <v>5556</v>
      </c>
      <c r="C10" s="299" t="s">
        <v>5534</v>
      </c>
      <c r="D10" s="300" t="s">
        <v>19998</v>
      </c>
      <c r="E10" s="299" t="s">
        <v>5557</v>
      </c>
      <c r="F10" s="300">
        <v>5.27</v>
      </c>
      <c r="G10" s="299" t="s">
        <v>5536</v>
      </c>
      <c r="H10" s="300">
        <v>10.56</v>
      </c>
      <c r="I10" s="284">
        <f>(H10*'Информация о ценах'!$D$76+'601-602'!H10*'Информация о ценах'!$D$76*'Информация о ценах'!$E$76)*'Информация о ценах'!$B$6*1.02*1.2</f>
        <v>581.64480000000003</v>
      </c>
      <c r="J10" s="217"/>
      <c r="K10" s="295">
        <f t="shared" si="1"/>
        <v>0</v>
      </c>
    </row>
    <row r="11" spans="1:11" s="227" customFormat="1" x14ac:dyDescent="0.35">
      <c r="A11" s="29" t="s">
        <v>5558</v>
      </c>
      <c r="B11" s="299" t="s">
        <v>5559</v>
      </c>
      <c r="C11" s="299" t="s">
        <v>5534</v>
      </c>
      <c r="D11" s="300" t="s">
        <v>19998</v>
      </c>
      <c r="E11" s="299" t="s">
        <v>5560</v>
      </c>
      <c r="F11" s="300">
        <v>6.5</v>
      </c>
      <c r="G11" s="299" t="s">
        <v>5561</v>
      </c>
      <c r="H11" s="300">
        <v>11.19</v>
      </c>
      <c r="I11" s="284">
        <f>(H11*'Информация о ценах'!$D$76+'601-602'!H11*'Информация о ценах'!$D$76*'Информация о ценах'!$E$76)*'Информация о ценах'!$B$6*1.02*1.2</f>
        <v>616.34519999999998</v>
      </c>
      <c r="J11" s="217"/>
      <c r="K11" s="295">
        <f t="shared" si="1"/>
        <v>0</v>
      </c>
    </row>
    <row r="12" spans="1:11" s="227" customFormat="1" x14ac:dyDescent="0.35">
      <c r="A12" s="29" t="s">
        <v>5821</v>
      </c>
      <c r="B12" s="299" t="s">
        <v>16807</v>
      </c>
      <c r="C12" s="299" t="s">
        <v>5534</v>
      </c>
      <c r="D12" s="300" t="s">
        <v>19998</v>
      </c>
      <c r="E12" s="299" t="s">
        <v>5822</v>
      </c>
      <c r="F12" s="300">
        <v>8</v>
      </c>
      <c r="G12" s="299" t="s">
        <v>5561</v>
      </c>
      <c r="H12" s="300">
        <v>19.440000000000001</v>
      </c>
      <c r="I12" s="284">
        <f>(H12*'Информация о ценах'!$D$76+'601-602'!H12*'Информация о ценах'!$D$76*'Информация о ценах'!$E$76)*'Информация о ценах'!$B$6*1.02*1.2</f>
        <v>1070.7551999999998</v>
      </c>
      <c r="J12" s="217"/>
      <c r="K12" s="295">
        <f t="shared" si="1"/>
        <v>0</v>
      </c>
    </row>
    <row r="13" spans="1:11" s="227" customFormat="1" x14ac:dyDescent="0.35">
      <c r="A13" s="29" t="s">
        <v>5562</v>
      </c>
      <c r="B13" s="299" t="s">
        <v>5563</v>
      </c>
      <c r="C13" s="299" t="s">
        <v>5534</v>
      </c>
      <c r="D13" s="300" t="s">
        <v>19998</v>
      </c>
      <c r="E13" s="299" t="s">
        <v>5564</v>
      </c>
      <c r="F13" s="300">
        <v>22.85</v>
      </c>
      <c r="G13" s="299" t="s">
        <v>5561</v>
      </c>
      <c r="H13" s="300">
        <v>20.29</v>
      </c>
      <c r="I13" s="284">
        <f>(H13*'Информация о ценах'!$D$76+'601-602'!H13*'Информация о ценах'!$D$76*'Информация о ценах'!$E$76)*'Информация о ценах'!$B$6*1.02*1.2</f>
        <v>1117.5731999999998</v>
      </c>
      <c r="J13" s="217"/>
      <c r="K13" s="295">
        <f t="shared" si="1"/>
        <v>0</v>
      </c>
    </row>
    <row r="14" spans="1:11" s="227" customFormat="1" x14ac:dyDescent="0.35">
      <c r="A14" s="29" t="s">
        <v>5565</v>
      </c>
      <c r="B14" s="299" t="s">
        <v>5566</v>
      </c>
      <c r="C14" s="299" t="s">
        <v>5534</v>
      </c>
      <c r="D14" s="300" t="s">
        <v>19998</v>
      </c>
      <c r="E14" s="299" t="s">
        <v>5567</v>
      </c>
      <c r="F14" s="300">
        <v>18</v>
      </c>
      <c r="G14" s="299" t="s">
        <v>5561</v>
      </c>
      <c r="H14" s="300">
        <v>27.52</v>
      </c>
      <c r="I14" s="284">
        <f>(H14*'Информация о ценах'!$D$76+'601-602'!H14*'Информация о ценах'!$D$76*'Информация о ценах'!$E$76)*'Информация о ценах'!$B$6*1.02*1.2</f>
        <v>1515.8016</v>
      </c>
      <c r="J14" s="217"/>
      <c r="K14" s="295">
        <f t="shared" si="1"/>
        <v>0</v>
      </c>
    </row>
    <row r="15" spans="1:11" s="227" customFormat="1" x14ac:dyDescent="0.35">
      <c r="A15" s="29" t="s">
        <v>5568</v>
      </c>
      <c r="B15" s="299" t="s">
        <v>5569</v>
      </c>
      <c r="C15" s="299" t="s">
        <v>5534</v>
      </c>
      <c r="D15" s="300" t="s">
        <v>19998</v>
      </c>
      <c r="E15" s="299" t="s">
        <v>5570</v>
      </c>
      <c r="F15" s="300">
        <v>34.549999999999997</v>
      </c>
      <c r="G15" s="299" t="s">
        <v>5561</v>
      </c>
      <c r="H15" s="300">
        <v>27.52</v>
      </c>
      <c r="I15" s="284">
        <f>(H15*'Информация о ценах'!$D$76+'601-602'!H15*'Информация о ценах'!$D$76*'Информация о ценах'!$E$76)*'Информация о ценах'!$B$6*1.02*1.2</f>
        <v>1515.8016</v>
      </c>
      <c r="J15" s="217"/>
      <c r="K15" s="295">
        <f t="shared" si="1"/>
        <v>0</v>
      </c>
    </row>
    <row r="16" spans="1:11" s="227" customFormat="1" x14ac:dyDescent="0.35">
      <c r="A16" s="29" t="s">
        <v>5571</v>
      </c>
      <c r="B16" s="299" t="s">
        <v>5572</v>
      </c>
      <c r="C16" s="299" t="s">
        <v>5534</v>
      </c>
      <c r="D16" s="300" t="s">
        <v>19998</v>
      </c>
      <c r="E16" s="299" t="s">
        <v>5573</v>
      </c>
      <c r="F16" s="300">
        <v>34.5</v>
      </c>
      <c r="G16" s="299" t="s">
        <v>5561</v>
      </c>
      <c r="H16" s="300">
        <v>28.78</v>
      </c>
      <c r="I16" s="284">
        <f>(H16*'Информация о ценах'!$D$76+'601-602'!H16*'Информация о ценах'!$D$76*'Информация о ценах'!$E$76)*'Информация о ценах'!$B$6*1.02*1.2</f>
        <v>1585.2024000000001</v>
      </c>
      <c r="J16" s="217"/>
      <c r="K16" s="295">
        <f t="shared" si="1"/>
        <v>0</v>
      </c>
    </row>
    <row r="17" spans="1:11" s="227" customFormat="1" ht="15" thickBot="1" x14ac:dyDescent="0.4">
      <c r="A17" s="31" t="s">
        <v>5574</v>
      </c>
      <c r="B17" s="32" t="s">
        <v>5575</v>
      </c>
      <c r="C17" s="32" t="s">
        <v>5534</v>
      </c>
      <c r="D17" s="126" t="s">
        <v>19998</v>
      </c>
      <c r="E17" s="32" t="s">
        <v>5576</v>
      </c>
      <c r="F17" s="126">
        <v>67.3</v>
      </c>
      <c r="G17" s="32" t="s">
        <v>5561</v>
      </c>
      <c r="H17" s="126">
        <v>28.78</v>
      </c>
      <c r="I17" s="287">
        <f>(H17*'Информация о ценах'!$D$76+'601-602'!H17*'Информация о ценах'!$D$76*'Информация о ценах'!$E$76)*'Информация о ценах'!$B$6*1.02*1.2</f>
        <v>1585.2024000000001</v>
      </c>
      <c r="J17" s="220"/>
      <c r="K17" s="294">
        <f t="shared" si="1"/>
        <v>0</v>
      </c>
    </row>
    <row r="18" spans="1:11" s="227" customFormat="1" x14ac:dyDescent="0.35">
      <c r="A18" s="29" t="s">
        <v>16814</v>
      </c>
      <c r="B18" s="299" t="s">
        <v>16815</v>
      </c>
      <c r="C18" s="299" t="s">
        <v>16816</v>
      </c>
      <c r="D18" s="299" t="s">
        <v>19999</v>
      </c>
      <c r="E18" s="299" t="s">
        <v>16817</v>
      </c>
      <c r="F18" s="300">
        <v>1</v>
      </c>
      <c r="G18" s="299" t="s">
        <v>16818</v>
      </c>
      <c r="H18" s="300">
        <v>0.22</v>
      </c>
      <c r="I18" s="291">
        <f>(H18*'Информация о ценах'!$D$77+'601-602'!H18*'Информация о ценах'!$D$77*'Информация о ценах'!$E$77)*'Информация о ценах'!$B$6*1.02*1.2</f>
        <v>12.117600000000001</v>
      </c>
      <c r="J18" s="278"/>
      <c r="K18" s="292">
        <f t="shared" si="0"/>
        <v>0</v>
      </c>
    </row>
    <row r="19" spans="1:11" s="227" customFormat="1" x14ac:dyDescent="0.35">
      <c r="A19" s="29" t="s">
        <v>16819</v>
      </c>
      <c r="B19" s="299" t="s">
        <v>16820</v>
      </c>
      <c r="C19" s="299" t="s">
        <v>16821</v>
      </c>
      <c r="D19" s="299" t="s">
        <v>20000</v>
      </c>
      <c r="E19" s="299" t="s">
        <v>16822</v>
      </c>
      <c r="F19" s="300">
        <v>1</v>
      </c>
      <c r="G19" s="299" t="s">
        <v>1466</v>
      </c>
      <c r="H19" s="300">
        <v>0.18</v>
      </c>
      <c r="I19" s="284">
        <f>(H19*'Информация о ценах'!$D$77+'601-602'!H19*'Информация о ценах'!$D$77*'Информация о ценах'!$E$77)*'Информация о ценах'!$B$6*1.02*1.2</f>
        <v>9.9144000000000005</v>
      </c>
      <c r="J19" s="278"/>
      <c r="K19" s="292">
        <f t="shared" si="0"/>
        <v>0</v>
      </c>
    </row>
    <row r="20" spans="1:11" s="227" customFormat="1" x14ac:dyDescent="0.35">
      <c r="A20" s="29" t="s">
        <v>16823</v>
      </c>
      <c r="B20" s="299" t="s">
        <v>16824</v>
      </c>
      <c r="C20" s="299" t="s">
        <v>16816</v>
      </c>
      <c r="D20" s="299" t="s">
        <v>19999</v>
      </c>
      <c r="E20" s="299" t="s">
        <v>16825</v>
      </c>
      <c r="F20" s="300">
        <v>1</v>
      </c>
      <c r="G20" s="299" t="s">
        <v>16818</v>
      </c>
      <c r="H20" s="300">
        <v>0.16</v>
      </c>
      <c r="I20" s="284">
        <f>(H20*'Информация о ценах'!$D$77+'601-602'!H20*'Информация о ценах'!$D$77*'Информация о ценах'!$E$77)*'Информация о ценах'!$B$6*1.02*1.2</f>
        <v>8.8127999999999993</v>
      </c>
      <c r="J20" s="278"/>
      <c r="K20" s="292">
        <f t="shared" si="0"/>
        <v>0</v>
      </c>
    </row>
    <row r="21" spans="1:11" s="227" customFormat="1" x14ac:dyDescent="0.35">
      <c r="A21" s="29" t="s">
        <v>16826</v>
      </c>
      <c r="B21" s="299" t="s">
        <v>16827</v>
      </c>
      <c r="C21" s="299" t="s">
        <v>16816</v>
      </c>
      <c r="D21" s="299" t="s">
        <v>19999</v>
      </c>
      <c r="E21" s="299" t="s">
        <v>16828</v>
      </c>
      <c r="F21" s="300">
        <v>1</v>
      </c>
      <c r="G21" s="299" t="s">
        <v>16829</v>
      </c>
      <c r="H21" s="300">
        <v>0.18</v>
      </c>
      <c r="I21" s="284">
        <f>(H21*'Информация о ценах'!$D$77+'601-602'!H21*'Информация о ценах'!$D$77*'Информация о ценах'!$E$77)*'Информация о ценах'!$B$6*1.02*1.2</f>
        <v>9.9144000000000005</v>
      </c>
      <c r="J21" s="278"/>
      <c r="K21" s="292">
        <f t="shared" si="0"/>
        <v>0</v>
      </c>
    </row>
    <row r="22" spans="1:11" s="227" customFormat="1" x14ac:dyDescent="0.35">
      <c r="A22" s="29" t="s">
        <v>16830</v>
      </c>
      <c r="B22" s="299" t="s">
        <v>16831</v>
      </c>
      <c r="C22" s="299" t="s">
        <v>16816</v>
      </c>
      <c r="D22" s="299" t="s">
        <v>19999</v>
      </c>
      <c r="E22" s="299" t="s">
        <v>16832</v>
      </c>
      <c r="F22" s="300">
        <v>1</v>
      </c>
      <c r="G22" s="299" t="s">
        <v>16829</v>
      </c>
      <c r="H22" s="300">
        <v>0.22</v>
      </c>
      <c r="I22" s="284">
        <f>(H22*'Информация о ценах'!$D$77+'601-602'!H22*'Информация о ценах'!$D$77*'Информация о ценах'!$E$77)*'Информация о ценах'!$B$6*1.02*1.2</f>
        <v>12.117600000000001</v>
      </c>
      <c r="J22" s="278"/>
      <c r="K22" s="292">
        <f t="shared" si="0"/>
        <v>0</v>
      </c>
    </row>
    <row r="23" spans="1:11" s="227" customFormat="1" x14ac:dyDescent="0.35">
      <c r="A23" s="29" t="s">
        <v>16833</v>
      </c>
      <c r="B23" s="299" t="s">
        <v>16834</v>
      </c>
      <c r="C23" s="299" t="s">
        <v>16816</v>
      </c>
      <c r="D23" s="299" t="s">
        <v>19999</v>
      </c>
      <c r="E23" s="299" t="s">
        <v>16835</v>
      </c>
      <c r="F23" s="300">
        <v>2</v>
      </c>
      <c r="G23" s="299" t="s">
        <v>16836</v>
      </c>
      <c r="H23" s="300">
        <v>0.41</v>
      </c>
      <c r="I23" s="284">
        <f>(H23*'Информация о ценах'!$D$77+'601-602'!H23*'Информация о ценах'!$D$77*'Информация о ценах'!$E$77)*'Информация о ценах'!$B$6*1.02*1.2</f>
        <v>22.582799999999999</v>
      </c>
      <c r="J23" s="278"/>
      <c r="K23" s="292">
        <f t="shared" si="0"/>
        <v>0</v>
      </c>
    </row>
    <row r="24" spans="1:11" s="227" customFormat="1" x14ac:dyDescent="0.35">
      <c r="A24" s="29" t="s">
        <v>16837</v>
      </c>
      <c r="B24" s="299" t="s">
        <v>16838</v>
      </c>
      <c r="C24" s="299" t="s">
        <v>16816</v>
      </c>
      <c r="D24" s="299" t="s">
        <v>19999</v>
      </c>
      <c r="E24" s="299" t="s">
        <v>16839</v>
      </c>
      <c r="F24" s="300">
        <v>3</v>
      </c>
      <c r="G24" s="299" t="s">
        <v>16836</v>
      </c>
      <c r="H24" s="300">
        <v>0.57999999999999996</v>
      </c>
      <c r="I24" s="284">
        <f>(H24*'Информация о ценах'!$D$77+'601-602'!H24*'Информация о ценах'!$D$77*'Информация о ценах'!$E$77)*'Информация о ценах'!$B$6*1.02*1.2</f>
        <v>31.946399999999997</v>
      </c>
      <c r="J24" s="278"/>
      <c r="K24" s="292">
        <f t="shared" si="0"/>
        <v>0</v>
      </c>
    </row>
    <row r="25" spans="1:11" s="227" customFormat="1" x14ac:dyDescent="0.35">
      <c r="A25" s="29" t="s">
        <v>16840</v>
      </c>
      <c r="B25" s="299" t="s">
        <v>16841</v>
      </c>
      <c r="C25" s="299" t="s">
        <v>16816</v>
      </c>
      <c r="D25" s="299" t="s">
        <v>19999</v>
      </c>
      <c r="E25" s="299" t="s">
        <v>16842</v>
      </c>
      <c r="F25" s="300">
        <v>3</v>
      </c>
      <c r="G25" s="299" t="s">
        <v>16836</v>
      </c>
      <c r="H25" s="300">
        <v>0.76</v>
      </c>
      <c r="I25" s="284">
        <f>(H25*'Информация о ценах'!$D$77+'601-602'!H25*'Информация о ценах'!$D$77*'Информация о ценах'!$E$77)*'Информация о ценах'!$B$6*1.02*1.2</f>
        <v>41.86079999999999</v>
      </c>
      <c r="J25" s="278"/>
      <c r="K25" s="292">
        <f t="shared" si="0"/>
        <v>0</v>
      </c>
    </row>
    <row r="26" spans="1:11" s="227" customFormat="1" x14ac:dyDescent="0.35">
      <c r="A26" s="29" t="s">
        <v>16843</v>
      </c>
      <c r="B26" s="299" t="s">
        <v>16844</v>
      </c>
      <c r="C26" s="299" t="s">
        <v>16816</v>
      </c>
      <c r="D26" s="299" t="s">
        <v>19999</v>
      </c>
      <c r="E26" s="299" t="s">
        <v>16845</v>
      </c>
      <c r="F26" s="300">
        <v>5</v>
      </c>
      <c r="G26" s="299" t="s">
        <v>16846</v>
      </c>
      <c r="H26" s="300">
        <v>1.1399999999999999</v>
      </c>
      <c r="I26" s="284">
        <f>(H26*'Информация о ценах'!$D$77+'601-602'!H26*'Информация о ценах'!$D$77*'Информация о ценах'!$E$77)*'Информация о ценах'!$B$6*1.02*1.2</f>
        <v>62.791199999999996</v>
      </c>
      <c r="J26" s="278"/>
      <c r="K26" s="292">
        <f t="shared" si="0"/>
        <v>0</v>
      </c>
    </row>
    <row r="27" spans="1:11" s="227" customFormat="1" x14ac:dyDescent="0.35">
      <c r="A27" s="29" t="s">
        <v>16847</v>
      </c>
      <c r="B27" s="299" t="s">
        <v>16848</v>
      </c>
      <c r="C27" s="299" t="s">
        <v>16816</v>
      </c>
      <c r="D27" s="299" t="s">
        <v>19999</v>
      </c>
      <c r="E27" s="299" t="s">
        <v>16849</v>
      </c>
      <c r="F27" s="300">
        <v>4</v>
      </c>
      <c r="G27" s="299" t="s">
        <v>16808</v>
      </c>
      <c r="H27" s="300">
        <v>1.38</v>
      </c>
      <c r="I27" s="284">
        <f>(H27*'Информация о ценах'!$D$77+'601-602'!H27*'Информация о ценах'!$D$77*'Информация о ценах'!$E$77)*'Информация о ценах'!$B$6*1.02*1.2</f>
        <v>76.01039999999999</v>
      </c>
      <c r="J27" s="278"/>
      <c r="K27" s="292">
        <f t="shared" si="0"/>
        <v>0</v>
      </c>
    </row>
    <row r="28" spans="1:11" s="227" customFormat="1" x14ac:dyDescent="0.35">
      <c r="A28" s="29" t="s">
        <v>16850</v>
      </c>
      <c r="B28" s="299" t="s">
        <v>16851</v>
      </c>
      <c r="C28" s="299" t="s">
        <v>16816</v>
      </c>
      <c r="D28" s="299" t="s">
        <v>19999</v>
      </c>
      <c r="E28" s="299" t="s">
        <v>16852</v>
      </c>
      <c r="F28" s="300">
        <v>5</v>
      </c>
      <c r="G28" s="299" t="s">
        <v>14212</v>
      </c>
      <c r="H28" s="300">
        <v>1.81</v>
      </c>
      <c r="I28" s="284">
        <f>(H28*'Информация о ценах'!$D$77+'601-602'!H28*'Информация о ценах'!$D$77*'Информация о ценах'!$E$77)*'Информация о ценах'!$B$6*1.02*1.2</f>
        <v>99.694800000000001</v>
      </c>
      <c r="J28" s="278"/>
      <c r="K28" s="292">
        <f t="shared" si="0"/>
        <v>0</v>
      </c>
    </row>
    <row r="29" spans="1:11" s="227" customFormat="1" x14ac:dyDescent="0.35">
      <c r="A29" s="29" t="s">
        <v>16853</v>
      </c>
      <c r="B29" s="299" t="s">
        <v>16854</v>
      </c>
      <c r="C29" s="299" t="s">
        <v>16816</v>
      </c>
      <c r="D29" s="299" t="s">
        <v>19999</v>
      </c>
      <c r="E29" s="299" t="s">
        <v>16855</v>
      </c>
      <c r="F29" s="300">
        <v>4</v>
      </c>
      <c r="G29" s="299" t="s">
        <v>14212</v>
      </c>
      <c r="H29" s="300">
        <v>1.92</v>
      </c>
      <c r="I29" s="284">
        <f>(H29*'Информация о ценах'!$D$77+'601-602'!H29*'Информация о ценах'!$D$77*'Информация о ценах'!$E$77)*'Информация о ценах'!$B$6*1.02*1.2</f>
        <v>105.75359999999998</v>
      </c>
      <c r="J29" s="278"/>
      <c r="K29" s="292">
        <f t="shared" si="0"/>
        <v>0</v>
      </c>
    </row>
    <row r="30" spans="1:11" s="227" customFormat="1" x14ac:dyDescent="0.35">
      <c r="A30" s="29" t="s">
        <v>16856</v>
      </c>
      <c r="B30" s="299" t="s">
        <v>16857</v>
      </c>
      <c r="C30" s="299" t="s">
        <v>16816</v>
      </c>
      <c r="D30" s="299" t="s">
        <v>19999</v>
      </c>
      <c r="E30" s="299" t="s">
        <v>16858</v>
      </c>
      <c r="F30" s="300">
        <v>7</v>
      </c>
      <c r="G30" s="299" t="s">
        <v>16809</v>
      </c>
      <c r="H30" s="300">
        <v>1.98</v>
      </c>
      <c r="I30" s="284">
        <f>(H30*'Информация о ценах'!$D$77+'601-602'!H30*'Информация о ценах'!$D$77*'Информация о ценах'!$E$77)*'Информация о ценах'!$B$6*1.02*1.2</f>
        <v>109.05839999999999</v>
      </c>
      <c r="J30" s="278"/>
      <c r="K30" s="292">
        <f t="shared" si="0"/>
        <v>0</v>
      </c>
    </row>
    <row r="31" spans="1:11" s="227" customFormat="1" x14ac:dyDescent="0.35">
      <c r="A31" s="29" t="s">
        <v>16859</v>
      </c>
      <c r="B31" s="299" t="s">
        <v>16860</v>
      </c>
      <c r="C31" s="299" t="s">
        <v>16816</v>
      </c>
      <c r="D31" s="299" t="s">
        <v>19999</v>
      </c>
      <c r="E31" s="299" t="s">
        <v>16861</v>
      </c>
      <c r="F31" s="300">
        <v>7</v>
      </c>
      <c r="G31" s="299" t="s">
        <v>16810</v>
      </c>
      <c r="H31" s="300">
        <v>1.98</v>
      </c>
      <c r="I31" s="284">
        <f>(H31*'Информация о ценах'!$D$77+'601-602'!H31*'Информация о ценах'!$D$77*'Информация о ценах'!$E$77)*'Информация о ценах'!$B$6*1.02*1.2</f>
        <v>109.05839999999999</v>
      </c>
      <c r="J31" s="278"/>
      <c r="K31" s="292">
        <f t="shared" si="0"/>
        <v>0</v>
      </c>
    </row>
    <row r="32" spans="1:11" s="227" customFormat="1" x14ac:dyDescent="0.35">
      <c r="A32" s="29" t="s">
        <v>16862</v>
      </c>
      <c r="B32" s="299" t="s">
        <v>16863</v>
      </c>
      <c r="C32" s="299" t="s">
        <v>16816</v>
      </c>
      <c r="D32" s="299" t="s">
        <v>19999</v>
      </c>
      <c r="E32" s="299" t="s">
        <v>16864</v>
      </c>
      <c r="F32" s="300">
        <v>8</v>
      </c>
      <c r="G32" s="299" t="s">
        <v>16810</v>
      </c>
      <c r="H32" s="300">
        <v>2.54</v>
      </c>
      <c r="I32" s="284">
        <f>(H32*'Информация о ценах'!$D$77+'601-602'!H32*'Информация о ценах'!$D$77*'Информация о ценах'!$E$77)*'Информация о ценах'!$B$6*1.02*1.2</f>
        <v>139.9032</v>
      </c>
      <c r="J32" s="278"/>
      <c r="K32" s="292">
        <f t="shared" si="0"/>
        <v>0</v>
      </c>
    </row>
    <row r="33" spans="1:11" s="227" customFormat="1" x14ac:dyDescent="0.35">
      <c r="A33" s="29" t="s">
        <v>16865</v>
      </c>
      <c r="B33" s="299" t="s">
        <v>16866</v>
      </c>
      <c r="C33" s="299" t="s">
        <v>16816</v>
      </c>
      <c r="D33" s="299" t="s">
        <v>19999</v>
      </c>
      <c r="E33" s="299" t="s">
        <v>16867</v>
      </c>
      <c r="F33" s="300">
        <v>10</v>
      </c>
      <c r="G33" s="299" t="s">
        <v>16868</v>
      </c>
      <c r="H33" s="300">
        <v>2.64</v>
      </c>
      <c r="I33" s="284">
        <f>(H33*'Информация о ценах'!$D$77+'601-602'!H33*'Информация о ценах'!$D$77*'Информация о ценах'!$E$77)*'Информация о ценах'!$B$6*1.02*1.2</f>
        <v>145.41120000000001</v>
      </c>
      <c r="J33" s="278"/>
      <c r="K33" s="292">
        <f t="shared" si="0"/>
        <v>0</v>
      </c>
    </row>
    <row r="34" spans="1:11" s="227" customFormat="1" x14ac:dyDescent="0.35">
      <c r="A34" s="29" t="s">
        <v>16869</v>
      </c>
      <c r="B34" s="299" t="s">
        <v>16870</v>
      </c>
      <c r="C34" s="299" t="s">
        <v>16821</v>
      </c>
      <c r="D34" s="299" t="s">
        <v>20000</v>
      </c>
      <c r="E34" s="299" t="s">
        <v>16871</v>
      </c>
      <c r="F34" s="300">
        <v>1</v>
      </c>
      <c r="G34" s="299" t="s">
        <v>1466</v>
      </c>
      <c r="H34" s="300">
        <v>0.16</v>
      </c>
      <c r="I34" s="284">
        <f>(H34*'Информация о ценах'!$D$77+'601-602'!H34*'Информация о ценах'!$D$77*'Информация о ценах'!$E$77)*'Информация о ценах'!$B$6*1.02*1.2</f>
        <v>8.8127999999999993</v>
      </c>
      <c r="J34" s="278"/>
      <c r="K34" s="292">
        <f t="shared" si="0"/>
        <v>0</v>
      </c>
    </row>
    <row r="35" spans="1:11" s="227" customFormat="1" x14ac:dyDescent="0.35">
      <c r="A35" s="29" t="s">
        <v>16872</v>
      </c>
      <c r="B35" s="299" t="s">
        <v>16873</v>
      </c>
      <c r="C35" s="299" t="s">
        <v>16821</v>
      </c>
      <c r="D35" s="299" t="s">
        <v>20000</v>
      </c>
      <c r="E35" s="299" t="s">
        <v>16874</v>
      </c>
      <c r="F35" s="300">
        <v>1</v>
      </c>
      <c r="G35" s="299" t="s">
        <v>1466</v>
      </c>
      <c r="H35" s="300">
        <v>0.22</v>
      </c>
      <c r="I35" s="284">
        <f>(H35*'Информация о ценах'!$D$77+'601-602'!H35*'Информация о ценах'!$D$77*'Информация о ценах'!$E$77)*'Информация о ценах'!$B$6*1.02*1.2</f>
        <v>12.117600000000001</v>
      </c>
      <c r="J35" s="278"/>
      <c r="K35" s="292">
        <f t="shared" si="0"/>
        <v>0</v>
      </c>
    </row>
    <row r="36" spans="1:11" s="227" customFormat="1" x14ac:dyDescent="0.35">
      <c r="A36" s="29" t="s">
        <v>16875</v>
      </c>
      <c r="B36" s="299" t="s">
        <v>16876</v>
      </c>
      <c r="C36" s="299" t="s">
        <v>16821</v>
      </c>
      <c r="D36" s="299" t="s">
        <v>20000</v>
      </c>
      <c r="E36" s="299" t="s">
        <v>16877</v>
      </c>
      <c r="F36" s="300">
        <v>2</v>
      </c>
      <c r="G36" s="299" t="s">
        <v>1466</v>
      </c>
      <c r="H36" s="300">
        <v>0.41</v>
      </c>
      <c r="I36" s="284">
        <f>(H36*'Информация о ценах'!$D$77+'601-602'!H36*'Информация о ценах'!$D$77*'Информация о ценах'!$E$77)*'Информация о ценах'!$B$6*1.02*1.2</f>
        <v>22.582799999999999</v>
      </c>
      <c r="J36" s="278"/>
      <c r="K36" s="292">
        <f t="shared" si="0"/>
        <v>0</v>
      </c>
    </row>
    <row r="37" spans="1:11" s="227" customFormat="1" x14ac:dyDescent="0.35">
      <c r="A37" s="29" t="s">
        <v>16878</v>
      </c>
      <c r="B37" s="299" t="s">
        <v>16879</v>
      </c>
      <c r="C37" s="299" t="s">
        <v>16821</v>
      </c>
      <c r="D37" s="299" t="s">
        <v>20000</v>
      </c>
      <c r="E37" s="299" t="s">
        <v>16880</v>
      </c>
      <c r="F37" s="300">
        <v>3</v>
      </c>
      <c r="G37" s="299" t="s">
        <v>1466</v>
      </c>
      <c r="H37" s="300">
        <v>0.57999999999999996</v>
      </c>
      <c r="I37" s="284">
        <f>(H37*'Информация о ценах'!$D$77+'601-602'!H37*'Информация о ценах'!$D$77*'Информация о ценах'!$E$77)*'Информация о ценах'!$B$6*1.02*1.2</f>
        <v>31.946399999999997</v>
      </c>
      <c r="J37" s="278"/>
      <c r="K37" s="292">
        <f t="shared" si="0"/>
        <v>0</v>
      </c>
    </row>
    <row r="38" spans="1:11" s="227" customFormat="1" x14ac:dyDescent="0.35">
      <c r="A38" s="29" t="s">
        <v>16881</v>
      </c>
      <c r="B38" s="299" t="s">
        <v>16882</v>
      </c>
      <c r="C38" s="299" t="s">
        <v>16821</v>
      </c>
      <c r="D38" s="299" t="s">
        <v>20000</v>
      </c>
      <c r="E38" s="299" t="s">
        <v>16883</v>
      </c>
      <c r="F38" s="300">
        <v>3</v>
      </c>
      <c r="G38" s="299" t="s">
        <v>1466</v>
      </c>
      <c r="H38" s="300">
        <v>0.76</v>
      </c>
      <c r="I38" s="284">
        <f>(H38*'Информация о ценах'!$D$77+'601-602'!H38*'Информация о ценах'!$D$77*'Информация о ценах'!$E$77)*'Информация о ценах'!$B$6*1.02*1.2</f>
        <v>41.86079999999999</v>
      </c>
      <c r="J38" s="278"/>
      <c r="K38" s="292">
        <f t="shared" si="0"/>
        <v>0</v>
      </c>
    </row>
    <row r="39" spans="1:11" s="227" customFormat="1" x14ac:dyDescent="0.35">
      <c r="A39" s="29" t="s">
        <v>16884</v>
      </c>
      <c r="B39" s="299" t="s">
        <v>16885</v>
      </c>
      <c r="C39" s="299" t="s">
        <v>16821</v>
      </c>
      <c r="D39" s="299" t="s">
        <v>20000</v>
      </c>
      <c r="E39" s="299" t="s">
        <v>16886</v>
      </c>
      <c r="F39" s="300">
        <v>5</v>
      </c>
      <c r="G39" s="299" t="s">
        <v>1466</v>
      </c>
      <c r="H39" s="300">
        <v>1.1399999999999999</v>
      </c>
      <c r="I39" s="284">
        <f>(H39*'Информация о ценах'!$D$77+'601-602'!H39*'Информация о ценах'!$D$77*'Информация о ценах'!$E$77)*'Информация о ценах'!$B$6*1.02*1.2</f>
        <v>62.791199999999996</v>
      </c>
      <c r="J39" s="278"/>
      <c r="K39" s="292">
        <f t="shared" si="0"/>
        <v>0</v>
      </c>
    </row>
    <row r="40" spans="1:11" s="227" customFormat="1" x14ac:dyDescent="0.35">
      <c r="A40" s="29" t="s">
        <v>16887</v>
      </c>
      <c r="B40" s="299" t="s">
        <v>16888</v>
      </c>
      <c r="C40" s="299" t="s">
        <v>16821</v>
      </c>
      <c r="D40" s="299" t="s">
        <v>20000</v>
      </c>
      <c r="E40" s="299" t="s">
        <v>16889</v>
      </c>
      <c r="F40" s="300">
        <v>4</v>
      </c>
      <c r="G40" s="299" t="s">
        <v>1466</v>
      </c>
      <c r="H40" s="300">
        <v>1.38</v>
      </c>
      <c r="I40" s="284">
        <f>(H40*'Информация о ценах'!$D$77+'601-602'!H40*'Информация о ценах'!$D$77*'Информация о ценах'!$E$77)*'Информация о ценах'!$B$6*1.02*1.2</f>
        <v>76.01039999999999</v>
      </c>
      <c r="J40" s="278"/>
      <c r="K40" s="292">
        <f t="shared" si="0"/>
        <v>0</v>
      </c>
    </row>
    <row r="41" spans="1:11" s="227" customFormat="1" x14ac:dyDescent="0.35">
      <c r="A41" s="29" t="s">
        <v>16890</v>
      </c>
      <c r="B41" s="299" t="s">
        <v>16891</v>
      </c>
      <c r="C41" s="299" t="s">
        <v>16821</v>
      </c>
      <c r="D41" s="299" t="s">
        <v>20000</v>
      </c>
      <c r="E41" s="299" t="s">
        <v>16892</v>
      </c>
      <c r="F41" s="300">
        <v>4</v>
      </c>
      <c r="G41" s="299" t="s">
        <v>1466</v>
      </c>
      <c r="H41" s="300">
        <v>1.92</v>
      </c>
      <c r="I41" s="284">
        <f>(H41*'Информация о ценах'!$D$77+'601-602'!H41*'Информация о ценах'!$D$77*'Информация о ценах'!$E$77)*'Информация о ценах'!$B$6*1.02*1.2</f>
        <v>105.75359999999998</v>
      </c>
      <c r="J41" s="278"/>
      <c r="K41" s="292">
        <f t="shared" si="0"/>
        <v>0</v>
      </c>
    </row>
    <row r="42" spans="1:11" s="227" customFormat="1" x14ac:dyDescent="0.35">
      <c r="A42" s="29" t="s">
        <v>16893</v>
      </c>
      <c r="B42" s="299" t="s">
        <v>16894</v>
      </c>
      <c r="C42" s="299" t="s">
        <v>16821</v>
      </c>
      <c r="D42" s="299" t="s">
        <v>20000</v>
      </c>
      <c r="E42" s="299" t="s">
        <v>16895</v>
      </c>
      <c r="F42" s="300">
        <v>8</v>
      </c>
      <c r="G42" s="299" t="s">
        <v>1466</v>
      </c>
      <c r="H42" s="300">
        <v>3.78</v>
      </c>
      <c r="I42" s="284">
        <f>(H42*'Информация о ценах'!$D$77+'601-602'!H42*'Информация о ценах'!$D$77*'Информация о ценах'!$E$77)*'Информация о ценах'!$B$6*1.02*1.2</f>
        <v>208.20240000000001</v>
      </c>
      <c r="J42" s="278"/>
      <c r="K42" s="292">
        <f t="shared" si="0"/>
        <v>0</v>
      </c>
    </row>
    <row r="43" spans="1:11" s="227" customFormat="1" x14ac:dyDescent="0.35">
      <c r="A43" s="29" t="s">
        <v>16896</v>
      </c>
      <c r="B43" s="299" t="s">
        <v>16897</v>
      </c>
      <c r="C43" s="299" t="s">
        <v>16821</v>
      </c>
      <c r="D43" s="299" t="s">
        <v>20000</v>
      </c>
      <c r="E43" s="299" t="s">
        <v>16898</v>
      </c>
      <c r="F43" s="300">
        <v>10</v>
      </c>
      <c r="G43" s="299" t="s">
        <v>1466</v>
      </c>
      <c r="H43" s="300">
        <v>3.97</v>
      </c>
      <c r="I43" s="284">
        <f>(H43*'Информация о ценах'!$D$77+'601-602'!H43*'Информация о ценах'!$D$77*'Информация о ценах'!$E$77)*'Информация о ценах'!$B$6*1.02*1.2</f>
        <v>218.66760000000002</v>
      </c>
      <c r="J43" s="278"/>
      <c r="K43" s="292">
        <f t="shared" si="0"/>
        <v>0</v>
      </c>
    </row>
    <row r="44" spans="1:11" s="227" customFormat="1" x14ac:dyDescent="0.35">
      <c r="A44" s="29" t="s">
        <v>16899</v>
      </c>
      <c r="B44" s="299" t="s">
        <v>16900</v>
      </c>
      <c r="C44" s="299" t="s">
        <v>16901</v>
      </c>
      <c r="D44" s="299" t="s">
        <v>16902</v>
      </c>
      <c r="E44" s="299" t="s">
        <v>16903</v>
      </c>
      <c r="F44" s="300">
        <v>4</v>
      </c>
      <c r="G44" s="299" t="s">
        <v>16808</v>
      </c>
      <c r="H44" s="300">
        <v>1.4</v>
      </c>
      <c r="I44" s="284">
        <f>(H44*'Информация о ценах'!$D$77+'601-602'!H44*'Информация о ценах'!$D$77*'Информация о ценах'!$E$77)*'Информация о ценах'!$B$6*1.02*1.2</f>
        <v>77.112000000000009</v>
      </c>
      <c r="J44" s="278"/>
      <c r="K44" s="292">
        <f t="shared" si="0"/>
        <v>0</v>
      </c>
    </row>
    <row r="45" spans="1:11" s="227" customFormat="1" x14ac:dyDescent="0.35">
      <c r="A45" s="29" t="s">
        <v>16904</v>
      </c>
      <c r="B45" s="299" t="s">
        <v>16905</v>
      </c>
      <c r="C45" s="299" t="s">
        <v>16901</v>
      </c>
      <c r="D45" s="299" t="s">
        <v>16902</v>
      </c>
      <c r="E45" s="299" t="s">
        <v>16906</v>
      </c>
      <c r="F45" s="300">
        <v>8</v>
      </c>
      <c r="G45" s="299" t="s">
        <v>14212</v>
      </c>
      <c r="H45" s="300">
        <v>1.76</v>
      </c>
      <c r="I45" s="284">
        <f>(H45*'Информация о ценах'!$D$77+'601-602'!H45*'Информация о ценах'!$D$77*'Информация о ценах'!$E$77)*'Информация о ценах'!$B$6*1.02*1.2</f>
        <v>96.94080000000001</v>
      </c>
      <c r="J45" s="278"/>
      <c r="K45" s="292">
        <f t="shared" si="0"/>
        <v>0</v>
      </c>
    </row>
    <row r="46" spans="1:11" s="227" customFormat="1" x14ac:dyDescent="0.35">
      <c r="A46" s="29" t="s">
        <v>16907</v>
      </c>
      <c r="B46" s="299" t="s">
        <v>16908</v>
      </c>
      <c r="C46" s="299" t="s">
        <v>16901</v>
      </c>
      <c r="D46" s="299" t="s">
        <v>16902</v>
      </c>
      <c r="E46" s="299" t="s">
        <v>16909</v>
      </c>
      <c r="F46" s="300">
        <v>10</v>
      </c>
      <c r="G46" s="299" t="s">
        <v>16809</v>
      </c>
      <c r="H46" s="300">
        <v>10.33</v>
      </c>
      <c r="I46" s="284">
        <f>(H46*'Информация о ценах'!$D$77+'601-602'!H46*'Информация о ценах'!$D$77*'Информация о ценах'!$E$77)*'Информация о ценах'!$B$6*1.02*1.2</f>
        <v>568.97640000000001</v>
      </c>
      <c r="J46" s="278"/>
      <c r="K46" s="292">
        <f t="shared" si="0"/>
        <v>0</v>
      </c>
    </row>
    <row r="47" spans="1:11" s="227" customFormat="1" x14ac:dyDescent="0.35">
      <c r="A47" s="29" t="s">
        <v>16910</v>
      </c>
      <c r="B47" s="299" t="s">
        <v>16911</v>
      </c>
      <c r="C47" s="299" t="s">
        <v>16901</v>
      </c>
      <c r="D47" s="299" t="s">
        <v>16902</v>
      </c>
      <c r="E47" s="299" t="s">
        <v>16912</v>
      </c>
      <c r="F47" s="300">
        <v>14</v>
      </c>
      <c r="G47" s="299" t="s">
        <v>16810</v>
      </c>
      <c r="H47" s="300">
        <v>10.4</v>
      </c>
      <c r="I47" s="284">
        <f>(H47*'Информация о ценах'!$D$77+'601-602'!H47*'Информация о ценах'!$D$77*'Информация о ценах'!$E$77)*'Информация о ценах'!$B$6*1.02*1.2</f>
        <v>572.83199999999999</v>
      </c>
      <c r="J47" s="278"/>
      <c r="K47" s="292">
        <f t="shared" si="0"/>
        <v>0</v>
      </c>
    </row>
    <row r="48" spans="1:11" s="227" customFormat="1" x14ac:dyDescent="0.35">
      <c r="A48" s="29" t="s">
        <v>16913</v>
      </c>
      <c r="B48" s="299" t="s">
        <v>16914</v>
      </c>
      <c r="C48" s="299" t="s">
        <v>16915</v>
      </c>
      <c r="D48" s="299" t="s">
        <v>16902</v>
      </c>
      <c r="E48" s="299" t="s">
        <v>16916</v>
      </c>
      <c r="F48" s="300">
        <v>14</v>
      </c>
      <c r="G48" s="299" t="s">
        <v>1466</v>
      </c>
      <c r="H48" s="300">
        <v>5.78</v>
      </c>
      <c r="I48" s="284">
        <f>(H48*'Информация о ценах'!$D$77+'601-602'!H48*'Информация о ценах'!$D$77*'Информация о ценах'!$E$77)*'Информация о ценах'!$B$6*1.02*1.2</f>
        <v>318.36240000000004</v>
      </c>
      <c r="J48" s="278"/>
      <c r="K48" s="292">
        <f t="shared" si="0"/>
        <v>0</v>
      </c>
    </row>
    <row r="49" spans="1:11" s="227" customFormat="1" x14ac:dyDescent="0.35">
      <c r="A49" s="29" t="s">
        <v>16917</v>
      </c>
      <c r="B49" s="299" t="s">
        <v>16918</v>
      </c>
      <c r="C49" s="299" t="s">
        <v>16901</v>
      </c>
      <c r="D49" s="299" t="s">
        <v>16902</v>
      </c>
      <c r="E49" s="299" t="s">
        <v>16919</v>
      </c>
      <c r="F49" s="300">
        <v>16</v>
      </c>
      <c r="G49" s="299" t="s">
        <v>16811</v>
      </c>
      <c r="H49" s="300">
        <v>10.4</v>
      </c>
      <c r="I49" s="284">
        <f>(H49*'Информация о ценах'!$D$77+'601-602'!H49*'Информация о ценах'!$D$77*'Информация о ценах'!$E$77)*'Информация о ценах'!$B$6*1.02*1.2</f>
        <v>572.83199999999999</v>
      </c>
      <c r="J49" s="278"/>
      <c r="K49" s="292">
        <f t="shared" si="0"/>
        <v>0</v>
      </c>
    </row>
    <row r="50" spans="1:11" s="227" customFormat="1" x14ac:dyDescent="0.35">
      <c r="A50" s="29" t="s">
        <v>16920</v>
      </c>
      <c r="B50" s="299" t="s">
        <v>16921</v>
      </c>
      <c r="C50" s="299" t="s">
        <v>16915</v>
      </c>
      <c r="D50" s="299" t="s">
        <v>16902</v>
      </c>
      <c r="E50" s="299" t="s">
        <v>16922</v>
      </c>
      <c r="F50" s="300">
        <v>16</v>
      </c>
      <c r="G50" s="299" t="s">
        <v>1466</v>
      </c>
      <c r="H50" s="300">
        <v>7.15</v>
      </c>
      <c r="I50" s="284">
        <f>(H50*'Информация о ценах'!$D$77+'601-602'!H50*'Информация о ценах'!$D$77*'Информация о ценах'!$E$77)*'Информация о ценах'!$B$6*1.02*1.2</f>
        <v>393.822</v>
      </c>
      <c r="J50" s="278"/>
      <c r="K50" s="292">
        <f t="shared" si="0"/>
        <v>0</v>
      </c>
    </row>
    <row r="51" spans="1:11" s="227" customFormat="1" x14ac:dyDescent="0.35">
      <c r="A51" s="29" t="s">
        <v>16923</v>
      </c>
      <c r="B51" s="299" t="s">
        <v>16924</v>
      </c>
      <c r="C51" s="299" t="s">
        <v>16901</v>
      </c>
      <c r="D51" s="299" t="s">
        <v>16902</v>
      </c>
      <c r="E51" s="299" t="s">
        <v>16925</v>
      </c>
      <c r="F51" s="300">
        <v>22</v>
      </c>
      <c r="G51" s="299" t="s">
        <v>5262</v>
      </c>
      <c r="H51" s="300">
        <v>10.58</v>
      </c>
      <c r="I51" s="284">
        <f>(H51*'Информация о ценах'!$D$77+'601-602'!H51*'Информация о ценах'!$D$77*'Информация о ценах'!$E$77)*'Информация о ценах'!$B$6*1.02*1.2</f>
        <v>582.74639999999988</v>
      </c>
      <c r="J51" s="278"/>
      <c r="K51" s="292">
        <f t="shared" si="0"/>
        <v>0</v>
      </c>
    </row>
    <row r="52" spans="1:11" s="227" customFormat="1" x14ac:dyDescent="0.35">
      <c r="A52" s="29" t="s">
        <v>16926</v>
      </c>
      <c r="B52" s="299" t="s">
        <v>16927</v>
      </c>
      <c r="C52" s="299" t="s">
        <v>16915</v>
      </c>
      <c r="D52" s="299" t="s">
        <v>16902</v>
      </c>
      <c r="E52" s="299" t="s">
        <v>16928</v>
      </c>
      <c r="F52" s="300">
        <v>22</v>
      </c>
      <c r="G52" s="299" t="s">
        <v>1466</v>
      </c>
      <c r="H52" s="300">
        <v>8.74</v>
      </c>
      <c r="I52" s="284">
        <f>(H52*'Информация о ценах'!$D$77+'601-602'!H52*'Информация о ценах'!$D$77*'Информация о ценах'!$E$77)*'Информация о ценах'!$B$6*1.02*1.2</f>
        <v>481.39919999999989</v>
      </c>
      <c r="J52" s="278"/>
      <c r="K52" s="292">
        <f t="shared" si="0"/>
        <v>0</v>
      </c>
    </row>
    <row r="53" spans="1:11" s="227" customFormat="1" x14ac:dyDescent="0.35">
      <c r="A53" s="29" t="s">
        <v>16929</v>
      </c>
      <c r="B53" s="299" t="s">
        <v>16930</v>
      </c>
      <c r="C53" s="299" t="s">
        <v>16901</v>
      </c>
      <c r="D53" s="299" t="s">
        <v>16902</v>
      </c>
      <c r="E53" s="299" t="s">
        <v>16931</v>
      </c>
      <c r="F53" s="300">
        <v>28</v>
      </c>
      <c r="G53" s="299" t="s">
        <v>2683</v>
      </c>
      <c r="H53" s="300">
        <v>10.52</v>
      </c>
      <c r="I53" s="284">
        <f>(H53*'Информация о ценах'!$D$77+'601-602'!H53*'Информация о ценах'!$D$77*'Информация о ценах'!$E$77)*'Информация о ценах'!$B$6*1.02*1.2</f>
        <v>579.44159999999999</v>
      </c>
      <c r="J53" s="278"/>
      <c r="K53" s="292">
        <f t="shared" si="0"/>
        <v>0</v>
      </c>
    </row>
    <row r="54" spans="1:11" s="227" customFormat="1" x14ac:dyDescent="0.35">
      <c r="A54" s="29" t="s">
        <v>16932</v>
      </c>
      <c r="B54" s="299" t="s">
        <v>16933</v>
      </c>
      <c r="C54" s="299" t="s">
        <v>16915</v>
      </c>
      <c r="D54" s="299" t="s">
        <v>16902</v>
      </c>
      <c r="E54" s="299" t="s">
        <v>16934</v>
      </c>
      <c r="F54" s="300">
        <v>28</v>
      </c>
      <c r="G54" s="299" t="s">
        <v>1466</v>
      </c>
      <c r="H54" s="300">
        <v>9.27</v>
      </c>
      <c r="I54" s="284">
        <f>(H54*'Информация о ценах'!$D$77+'601-602'!H54*'Информация о ценах'!$D$77*'Информация о ценах'!$E$77)*'Информация о ценах'!$B$6*1.02*1.2</f>
        <v>510.59159999999997</v>
      </c>
      <c r="J54" s="278"/>
      <c r="K54" s="292">
        <f t="shared" si="0"/>
        <v>0</v>
      </c>
    </row>
    <row r="55" spans="1:11" s="227" customFormat="1" x14ac:dyDescent="0.35">
      <c r="A55" s="29" t="s">
        <v>16935</v>
      </c>
      <c r="B55" s="299" t="s">
        <v>16936</v>
      </c>
      <c r="C55" s="299" t="s">
        <v>16901</v>
      </c>
      <c r="D55" s="299" t="s">
        <v>16902</v>
      </c>
      <c r="E55" s="299" t="s">
        <v>16937</v>
      </c>
      <c r="F55" s="300">
        <v>34</v>
      </c>
      <c r="G55" s="299" t="s">
        <v>2680</v>
      </c>
      <c r="H55" s="300">
        <v>10.85</v>
      </c>
      <c r="I55" s="284">
        <f>(H55*'Информация о ценах'!$D$77+'601-602'!H55*'Информация о ценах'!$D$77*'Информация о ценах'!$E$77)*'Информация о ценах'!$B$6*1.02*1.2</f>
        <v>597.61799999999994</v>
      </c>
      <c r="J55" s="278"/>
      <c r="K55" s="292">
        <f t="shared" si="0"/>
        <v>0</v>
      </c>
    </row>
    <row r="56" spans="1:11" s="227" customFormat="1" x14ac:dyDescent="0.35">
      <c r="A56" s="29" t="s">
        <v>16938</v>
      </c>
      <c r="B56" s="299" t="s">
        <v>16939</v>
      </c>
      <c r="C56" s="299" t="s">
        <v>16915</v>
      </c>
      <c r="D56" s="299" t="s">
        <v>16902</v>
      </c>
      <c r="E56" s="299" t="s">
        <v>16940</v>
      </c>
      <c r="F56" s="300">
        <v>34</v>
      </c>
      <c r="G56" s="299" t="s">
        <v>1466</v>
      </c>
      <c r="H56" s="300">
        <v>9.52</v>
      </c>
      <c r="I56" s="284">
        <f>(H56*'Информация о ценах'!$D$77+'601-602'!H56*'Информация о ценах'!$D$77*'Информация о ценах'!$E$77)*'Информация о ценах'!$B$6*1.02*1.2</f>
        <v>524.36159999999995</v>
      </c>
      <c r="J56" s="278"/>
      <c r="K56" s="292">
        <f t="shared" si="0"/>
        <v>0</v>
      </c>
    </row>
    <row r="57" spans="1:11" s="227" customFormat="1" x14ac:dyDescent="0.35">
      <c r="A57" s="29" t="s">
        <v>16941</v>
      </c>
      <c r="B57" s="299" t="s">
        <v>16942</v>
      </c>
      <c r="C57" s="299" t="s">
        <v>16901</v>
      </c>
      <c r="D57" s="299" t="s">
        <v>16902</v>
      </c>
      <c r="E57" s="299" t="s">
        <v>16943</v>
      </c>
      <c r="F57" s="300">
        <v>34</v>
      </c>
      <c r="G57" s="299" t="s">
        <v>5126</v>
      </c>
      <c r="H57" s="300">
        <v>17.940000000000001</v>
      </c>
      <c r="I57" s="284">
        <f>(H57*'Информация о ценах'!$D$77+'601-602'!H57*'Информация о ценах'!$D$77*'Информация о ценах'!$E$77)*'Информация о ценах'!$B$6*1.02*1.2</f>
        <v>988.13520000000017</v>
      </c>
      <c r="J57" s="278"/>
      <c r="K57" s="292">
        <f t="shared" si="0"/>
        <v>0</v>
      </c>
    </row>
    <row r="58" spans="1:11" s="227" customFormat="1" x14ac:dyDescent="0.35">
      <c r="A58" s="29" t="s">
        <v>16944</v>
      </c>
      <c r="B58" s="299" t="s">
        <v>16945</v>
      </c>
      <c r="C58" s="299" t="s">
        <v>16915</v>
      </c>
      <c r="D58" s="299" t="s">
        <v>16902</v>
      </c>
      <c r="E58" s="299" t="s">
        <v>16946</v>
      </c>
      <c r="F58" s="300">
        <v>34</v>
      </c>
      <c r="G58" s="299" t="s">
        <v>1466</v>
      </c>
      <c r="H58" s="300">
        <v>12.95</v>
      </c>
      <c r="I58" s="284">
        <f>(H58*'Информация о ценах'!$D$77+'601-602'!H58*'Информация о ценах'!$D$77*'Информация о ценах'!$E$77)*'Информация о ценах'!$B$6*1.02*1.2</f>
        <v>713.28599999999994</v>
      </c>
      <c r="J58" s="278"/>
      <c r="K58" s="292">
        <f t="shared" si="0"/>
        <v>0</v>
      </c>
    </row>
    <row r="59" spans="1:11" s="227" customFormat="1" x14ac:dyDescent="0.35">
      <c r="A59" s="29" t="s">
        <v>16947</v>
      </c>
      <c r="B59" s="299" t="s">
        <v>16948</v>
      </c>
      <c r="C59" s="299" t="s">
        <v>16901</v>
      </c>
      <c r="D59" s="299" t="s">
        <v>16902</v>
      </c>
      <c r="E59" s="299" t="s">
        <v>16949</v>
      </c>
      <c r="F59" s="300">
        <v>54</v>
      </c>
      <c r="G59" s="299" t="s">
        <v>6716</v>
      </c>
      <c r="H59" s="300">
        <v>11.02</v>
      </c>
      <c r="I59" s="284">
        <f>(H59*'Информация о ценах'!$D$77+'601-602'!H59*'Информация о ценах'!$D$77*'Информация о ценах'!$E$77)*'Информация о ценах'!$B$6*1.02*1.2</f>
        <v>606.98159999999984</v>
      </c>
      <c r="J59" s="278"/>
      <c r="K59" s="292">
        <f t="shared" si="0"/>
        <v>0</v>
      </c>
    </row>
    <row r="60" spans="1:11" s="227" customFormat="1" x14ac:dyDescent="0.35">
      <c r="A60" s="29" t="s">
        <v>16950</v>
      </c>
      <c r="B60" s="299" t="s">
        <v>16951</v>
      </c>
      <c r="C60" s="299" t="s">
        <v>16952</v>
      </c>
      <c r="D60" s="299" t="s">
        <v>16953</v>
      </c>
      <c r="E60" s="299" t="s">
        <v>16954</v>
      </c>
      <c r="F60" s="300">
        <v>0.4</v>
      </c>
      <c r="G60" s="299" t="s">
        <v>1466</v>
      </c>
      <c r="H60" s="300">
        <v>7.0000000000000007E-2</v>
      </c>
      <c r="I60" s="284">
        <f>(H60*'Информация о ценах'!$D$77+'601-602'!H60*'Информация о ценах'!$D$77*'Информация о ценах'!$E$77)*'Информация о ценах'!$B$6*1.02*1.2</f>
        <v>3.8556000000000004</v>
      </c>
      <c r="J60" s="278"/>
      <c r="K60" s="292">
        <f t="shared" si="0"/>
        <v>0</v>
      </c>
    </row>
    <row r="61" spans="1:11" s="227" customFormat="1" x14ac:dyDescent="0.35">
      <c r="A61" s="29" t="s">
        <v>16955</v>
      </c>
      <c r="B61" s="299" t="s">
        <v>16956</v>
      </c>
      <c r="C61" s="299" t="s">
        <v>16952</v>
      </c>
      <c r="D61" s="299" t="s">
        <v>16953</v>
      </c>
      <c r="E61" s="299" t="s">
        <v>16957</v>
      </c>
      <c r="F61" s="300">
        <v>0.5</v>
      </c>
      <c r="G61" s="299" t="s">
        <v>1466</v>
      </c>
      <c r="H61" s="300">
        <v>0.09</v>
      </c>
      <c r="I61" s="284">
        <f>(H61*'Информация о ценах'!$D$77+'601-602'!H61*'Информация о ценах'!$D$77*'Информация о ценах'!$E$77)*'Информация о ценах'!$B$6*1.02*1.2</f>
        <v>4.9572000000000003</v>
      </c>
      <c r="J61" s="278"/>
      <c r="K61" s="292">
        <f t="shared" si="0"/>
        <v>0</v>
      </c>
    </row>
    <row r="62" spans="1:11" s="227" customFormat="1" x14ac:dyDescent="0.35">
      <c r="A62" s="29" t="s">
        <v>16958</v>
      </c>
      <c r="B62" s="299" t="s">
        <v>16959</v>
      </c>
      <c r="C62" s="299" t="s">
        <v>16952</v>
      </c>
      <c r="D62" s="299" t="s">
        <v>16953</v>
      </c>
      <c r="E62" s="299" t="s">
        <v>16960</v>
      </c>
      <c r="F62" s="300">
        <v>0.8</v>
      </c>
      <c r="G62" s="299" t="s">
        <v>1466</v>
      </c>
      <c r="H62" s="300">
        <v>0.11</v>
      </c>
      <c r="I62" s="284">
        <f>(H62*'Информация о ценах'!$D$77+'601-602'!H62*'Информация о ценах'!$D$77*'Информация о ценах'!$E$77)*'Информация о ценах'!$B$6*1.02*1.2</f>
        <v>6.0588000000000006</v>
      </c>
      <c r="J62" s="278"/>
      <c r="K62" s="292">
        <f t="shared" si="0"/>
        <v>0</v>
      </c>
    </row>
    <row r="63" spans="1:11" s="227" customFormat="1" x14ac:dyDescent="0.35">
      <c r="A63" s="29" t="s">
        <v>16961</v>
      </c>
      <c r="B63" s="299" t="s">
        <v>16962</v>
      </c>
      <c r="C63" s="299" t="s">
        <v>16963</v>
      </c>
      <c r="D63" s="299" t="s">
        <v>16964</v>
      </c>
      <c r="E63" s="299" t="s">
        <v>16954</v>
      </c>
      <c r="F63" s="300">
        <v>0.4</v>
      </c>
      <c r="G63" s="299" t="s">
        <v>16965</v>
      </c>
      <c r="H63" s="300">
        <v>7.0000000000000007E-2</v>
      </c>
      <c r="I63" s="284">
        <f>(H63*'Информация о ценах'!$D$77+'601-602'!H63*'Информация о ценах'!$D$77*'Информация о ценах'!$E$77)*'Информация о ценах'!$B$6*1.02*1.2</f>
        <v>3.8556000000000004</v>
      </c>
      <c r="J63" s="278"/>
      <c r="K63" s="292">
        <f t="shared" si="0"/>
        <v>0</v>
      </c>
    </row>
    <row r="64" spans="1:11" s="227" customFormat="1" x14ac:dyDescent="0.35">
      <c r="A64" s="29" t="s">
        <v>16966</v>
      </c>
      <c r="B64" s="299" t="s">
        <v>16967</v>
      </c>
      <c r="C64" s="299" t="s">
        <v>16963</v>
      </c>
      <c r="D64" s="299" t="s">
        <v>16964</v>
      </c>
      <c r="E64" s="299" t="s">
        <v>16957</v>
      </c>
      <c r="F64" s="300">
        <v>0.5</v>
      </c>
      <c r="G64" s="299" t="s">
        <v>16968</v>
      </c>
      <c r="H64" s="300">
        <v>0.09</v>
      </c>
      <c r="I64" s="284">
        <f>(H64*'Информация о ценах'!$D$77+'601-602'!H64*'Информация о ценах'!$D$77*'Информация о ценах'!$E$77)*'Информация о ценах'!$B$6*1.02*1.2</f>
        <v>4.9572000000000003</v>
      </c>
      <c r="J64" s="278"/>
      <c r="K64" s="292">
        <f t="shared" si="0"/>
        <v>0</v>
      </c>
    </row>
    <row r="65" spans="1:11" s="227" customFormat="1" x14ac:dyDescent="0.35">
      <c r="A65" s="29" t="s">
        <v>16969</v>
      </c>
      <c r="B65" s="299" t="s">
        <v>16970</v>
      </c>
      <c r="C65" s="299" t="s">
        <v>16963</v>
      </c>
      <c r="D65" s="299" t="s">
        <v>16964</v>
      </c>
      <c r="E65" s="299" t="s">
        <v>16960</v>
      </c>
      <c r="F65" s="300">
        <v>0.8</v>
      </c>
      <c r="G65" s="299" t="s">
        <v>16836</v>
      </c>
      <c r="H65" s="300">
        <v>0.11</v>
      </c>
      <c r="I65" s="284">
        <f>(H65*'Информация о ценах'!$D$77+'601-602'!H65*'Информация о ценах'!$D$77*'Информация о ценах'!$E$77)*'Информация о ценах'!$B$6*1.02*1.2</f>
        <v>6.0588000000000006</v>
      </c>
      <c r="J65" s="278"/>
      <c r="K65" s="292">
        <f t="shared" si="0"/>
        <v>0</v>
      </c>
    </row>
    <row r="66" spans="1:11" s="227" customFormat="1" x14ac:dyDescent="0.35">
      <c r="A66" s="29" t="s">
        <v>16971</v>
      </c>
      <c r="B66" s="299" t="s">
        <v>16972</v>
      </c>
      <c r="C66" s="299" t="s">
        <v>16973</v>
      </c>
      <c r="D66" s="299" t="s">
        <v>16974</v>
      </c>
      <c r="E66" s="299" t="s">
        <v>16975</v>
      </c>
      <c r="F66" s="300">
        <v>1</v>
      </c>
      <c r="G66" s="299" t="s">
        <v>16829</v>
      </c>
      <c r="H66" s="300">
        <v>0.24</v>
      </c>
      <c r="I66" s="284">
        <f>(H66*'Информация о ценах'!$D$77+'601-602'!H66*'Информация о ценах'!$D$77*'Информация о ценах'!$E$77)*'Информация о ценах'!$B$6*1.02*1.2</f>
        <v>13.219199999999997</v>
      </c>
      <c r="J66" s="278"/>
      <c r="K66" s="292">
        <f t="shared" si="0"/>
        <v>0</v>
      </c>
    </row>
    <row r="67" spans="1:11" s="227" customFormat="1" x14ac:dyDescent="0.35">
      <c r="A67" s="29" t="s">
        <v>16976</v>
      </c>
      <c r="B67" s="299" t="s">
        <v>16977</v>
      </c>
      <c r="C67" s="299" t="s">
        <v>16973</v>
      </c>
      <c r="D67" s="299" t="s">
        <v>16974</v>
      </c>
      <c r="E67" s="299" t="s">
        <v>16978</v>
      </c>
      <c r="F67" s="300">
        <v>1</v>
      </c>
      <c r="G67" s="299" t="s">
        <v>16836</v>
      </c>
      <c r="H67" s="300">
        <v>0.37</v>
      </c>
      <c r="I67" s="284">
        <f>(H67*'Информация о ценах'!$D$77+'601-602'!H67*'Информация о ценах'!$D$77*'Информация о ценах'!$E$77)*'Информация о ценах'!$B$6*1.02*1.2</f>
        <v>20.3796</v>
      </c>
      <c r="J67" s="278"/>
      <c r="K67" s="292">
        <f t="shared" ref="K67:K75" si="2">I67*J67</f>
        <v>0</v>
      </c>
    </row>
    <row r="68" spans="1:11" s="227" customFormat="1" x14ac:dyDescent="0.35">
      <c r="A68" s="29" t="s">
        <v>16979</v>
      </c>
      <c r="B68" s="299" t="s">
        <v>16980</v>
      </c>
      <c r="C68" s="299" t="s">
        <v>16973</v>
      </c>
      <c r="D68" s="299" t="s">
        <v>16974</v>
      </c>
      <c r="E68" s="299" t="s">
        <v>16981</v>
      </c>
      <c r="F68" s="300">
        <v>1</v>
      </c>
      <c r="G68" s="299" t="s">
        <v>16836</v>
      </c>
      <c r="H68" s="300">
        <v>0.54</v>
      </c>
      <c r="I68" s="284">
        <f>(H68*'Информация о ценах'!$D$77+'601-602'!H68*'Информация о ценах'!$D$77*'Информация о ценах'!$E$77)*'Информация о ценах'!$B$6*1.02*1.2</f>
        <v>29.743200000000002</v>
      </c>
      <c r="J68" s="278"/>
      <c r="K68" s="292">
        <f t="shared" si="2"/>
        <v>0</v>
      </c>
    </row>
    <row r="69" spans="1:11" s="227" customFormat="1" x14ac:dyDescent="0.35">
      <c r="A69" s="29" t="s">
        <v>16982</v>
      </c>
      <c r="B69" s="299" t="s">
        <v>16983</v>
      </c>
      <c r="C69" s="299" t="s">
        <v>16973</v>
      </c>
      <c r="D69" s="299" t="s">
        <v>16974</v>
      </c>
      <c r="E69" s="299" t="s">
        <v>16984</v>
      </c>
      <c r="F69" s="300">
        <v>1</v>
      </c>
      <c r="G69" s="299" t="s">
        <v>16836</v>
      </c>
      <c r="H69" s="300">
        <v>0.61</v>
      </c>
      <c r="I69" s="284">
        <f>(H69*'Информация о ценах'!$D$77+'601-602'!H69*'Информация о ценах'!$D$77*'Информация о ценах'!$E$77)*'Информация о ценах'!$B$6*1.02*1.2</f>
        <v>33.598799999999997</v>
      </c>
      <c r="J69" s="278"/>
      <c r="K69" s="292">
        <f t="shared" si="2"/>
        <v>0</v>
      </c>
    </row>
    <row r="70" spans="1:11" s="227" customFormat="1" x14ac:dyDescent="0.35">
      <c r="A70" s="29" t="s">
        <v>16985</v>
      </c>
      <c r="B70" s="299" t="s">
        <v>16986</v>
      </c>
      <c r="C70" s="299" t="s">
        <v>16973</v>
      </c>
      <c r="D70" s="299" t="s">
        <v>16974</v>
      </c>
      <c r="E70" s="299" t="s">
        <v>16987</v>
      </c>
      <c r="F70" s="300">
        <v>2</v>
      </c>
      <c r="G70" s="299" t="s">
        <v>16836</v>
      </c>
      <c r="H70" s="300">
        <v>0.78</v>
      </c>
      <c r="I70" s="284">
        <f>(H70*'Информация о ценах'!$D$77+'601-602'!H70*'Информация о ценах'!$D$77*'Информация о ценах'!$E$77)*'Информация о ценах'!$B$6*1.02*1.2</f>
        <v>42.962399999999988</v>
      </c>
      <c r="J70" s="278"/>
      <c r="K70" s="292">
        <f t="shared" si="2"/>
        <v>0</v>
      </c>
    </row>
    <row r="71" spans="1:11" s="227" customFormat="1" x14ac:dyDescent="0.35">
      <c r="A71" s="29" t="s">
        <v>16988</v>
      </c>
      <c r="B71" s="299" t="s">
        <v>16989</v>
      </c>
      <c r="C71" s="299" t="s">
        <v>16973</v>
      </c>
      <c r="D71" s="299" t="s">
        <v>16974</v>
      </c>
      <c r="E71" s="299" t="s">
        <v>16990</v>
      </c>
      <c r="F71" s="300">
        <v>3</v>
      </c>
      <c r="G71" s="299" t="s">
        <v>16808</v>
      </c>
      <c r="H71" s="300">
        <v>1.49</v>
      </c>
      <c r="I71" s="284">
        <f>(H71*'Информация о ценах'!$D$77+'601-602'!H71*'Информация о ценах'!$D$77*'Информация о ценах'!$E$77)*'Информация о ценах'!$B$6*1.02*1.2</f>
        <v>82.069200000000009</v>
      </c>
      <c r="J71" s="278"/>
      <c r="K71" s="292">
        <f t="shared" si="2"/>
        <v>0</v>
      </c>
    </row>
    <row r="72" spans="1:11" s="227" customFormat="1" x14ac:dyDescent="0.35">
      <c r="A72" s="29" t="s">
        <v>16991</v>
      </c>
      <c r="B72" s="299" t="s">
        <v>16992</v>
      </c>
      <c r="C72" s="299" t="s">
        <v>16973</v>
      </c>
      <c r="D72" s="299" t="s">
        <v>16974</v>
      </c>
      <c r="E72" s="299" t="s">
        <v>16993</v>
      </c>
      <c r="F72" s="300">
        <v>3</v>
      </c>
      <c r="G72" s="299" t="s">
        <v>14212</v>
      </c>
      <c r="H72" s="300">
        <v>1.88</v>
      </c>
      <c r="I72" s="284">
        <f>(H72*'Информация о ценах'!$D$77+'601-602'!H72*'Информация о ценах'!$D$77*'Информация о ценах'!$E$77)*'Информация о ценах'!$B$6*1.02*1.2</f>
        <v>103.5504</v>
      </c>
      <c r="J72" s="278"/>
      <c r="K72" s="292">
        <f t="shared" si="2"/>
        <v>0</v>
      </c>
    </row>
    <row r="73" spans="1:11" s="227" customFormat="1" x14ac:dyDescent="0.35">
      <c r="A73" s="29" t="s">
        <v>16994</v>
      </c>
      <c r="B73" s="299" t="s">
        <v>16995</v>
      </c>
      <c r="C73" s="299" t="s">
        <v>16973</v>
      </c>
      <c r="D73" s="299" t="s">
        <v>16974</v>
      </c>
      <c r="E73" s="299" t="s">
        <v>16996</v>
      </c>
      <c r="F73" s="300">
        <v>7</v>
      </c>
      <c r="G73" s="299" t="s">
        <v>16810</v>
      </c>
      <c r="H73" s="300">
        <v>3</v>
      </c>
      <c r="I73" s="284">
        <f>(H73*'Информация о ценах'!$D$77+'601-602'!H73*'Информация о ценах'!$D$77*'Информация о ценах'!$E$77)*'Информация о ценах'!$B$6*1.02*1.2</f>
        <v>165.23999999999998</v>
      </c>
      <c r="J73" s="278"/>
      <c r="K73" s="292">
        <f t="shared" si="2"/>
        <v>0</v>
      </c>
    </row>
    <row r="74" spans="1:11" s="227" customFormat="1" x14ac:dyDescent="0.35">
      <c r="A74" s="29" t="s">
        <v>16997</v>
      </c>
      <c r="B74" s="299" t="s">
        <v>16998</v>
      </c>
      <c r="C74" s="299" t="s">
        <v>16973</v>
      </c>
      <c r="D74" s="299" t="s">
        <v>16974</v>
      </c>
      <c r="E74" s="299" t="s">
        <v>16999</v>
      </c>
      <c r="F74" s="300">
        <v>10</v>
      </c>
      <c r="G74" s="299" t="s">
        <v>16868</v>
      </c>
      <c r="H74" s="300">
        <v>4.2</v>
      </c>
      <c r="I74" s="284">
        <f>(H74*'Информация о ценах'!$D$77+'601-602'!H74*'Информация о ценах'!$D$77*'Информация о ценах'!$E$77)*'Информация о ценах'!$B$6*1.02*1.2</f>
        <v>231.33599999999998</v>
      </c>
      <c r="J74" s="278"/>
      <c r="K74" s="292">
        <f t="shared" si="2"/>
        <v>0</v>
      </c>
    </row>
    <row r="75" spans="1:11" s="227" customFormat="1" ht="15" thickBot="1" x14ac:dyDescent="0.4">
      <c r="A75" s="31" t="s">
        <v>17000</v>
      </c>
      <c r="B75" s="32" t="s">
        <v>17001</v>
      </c>
      <c r="C75" s="32" t="s">
        <v>16973</v>
      </c>
      <c r="D75" s="32" t="s">
        <v>16974</v>
      </c>
      <c r="E75" s="32" t="s">
        <v>17002</v>
      </c>
      <c r="F75" s="126">
        <v>12</v>
      </c>
      <c r="G75" s="32" t="s">
        <v>17003</v>
      </c>
      <c r="H75" s="126">
        <v>4.5599999999999996</v>
      </c>
      <c r="I75" s="287">
        <f>(H75*'Информация о ценах'!$D$77+'601-602'!H75*'Информация о ценах'!$D$77*'Информация о ценах'!$E$77)*'Информация о ценах'!$B$6*1.02*1.2</f>
        <v>251.16479999999999</v>
      </c>
      <c r="J75" s="281"/>
      <c r="K75" s="293">
        <f t="shared" si="2"/>
        <v>0</v>
      </c>
    </row>
    <row r="76" spans="1:11" ht="15" thickBot="1" x14ac:dyDescent="0.4">
      <c r="A76" s="298"/>
      <c r="B76" s="298"/>
      <c r="C76" s="298"/>
      <c r="D76" s="298"/>
      <c r="E76" s="298"/>
      <c r="F76" s="298"/>
      <c r="G76" s="298"/>
      <c r="H76" s="298"/>
      <c r="I76" s="530" t="s">
        <v>5659</v>
      </c>
      <c r="J76" s="551"/>
      <c r="K76" s="170">
        <f>SUM(K3:K75)</f>
        <v>0</v>
      </c>
    </row>
  </sheetData>
  <mergeCells count="1">
    <mergeCell ref="I76:J76"/>
  </mergeCells>
  <hyperlinks>
    <hyperlink ref="A1" location="'Информация о ценах'!R1C1" display="←" xr:uid="{6BEE4525-4E7B-4A40-BDA6-1401F41FE825}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DC083-7E60-400F-9652-6FAC334860EA}">
  <sheetPr>
    <tabColor rgb="FF009999"/>
  </sheetPr>
  <dimension ref="A1:K345"/>
  <sheetViews>
    <sheetView workbookViewId="0">
      <pane ySplit="2" topLeftCell="A3" activePane="bottomLeft" state="frozen"/>
      <selection pane="bottomLeft" activeCell="A3" sqref="A3"/>
    </sheetView>
  </sheetViews>
  <sheetFormatPr defaultRowHeight="14.5" x14ac:dyDescent="0.35"/>
  <cols>
    <col min="1" max="1" width="16.7265625" bestFit="1" customWidth="1"/>
    <col min="2" max="2" width="14" bestFit="1" customWidth="1"/>
    <col min="3" max="3" width="15" bestFit="1" customWidth="1"/>
    <col min="4" max="4" width="67.7265625" customWidth="1"/>
    <col min="5" max="5" width="15.7265625" customWidth="1"/>
    <col min="6" max="6" width="9.453125" customWidth="1"/>
    <col min="7" max="7" width="13.453125" bestFit="1" customWidth="1"/>
    <col min="8" max="8" width="9.26953125" customWidth="1"/>
    <col min="9" max="9" width="15.54296875" customWidth="1"/>
    <col min="10" max="10" width="12.1796875" customWidth="1"/>
    <col min="11" max="11" width="11.1796875" customWidth="1"/>
  </cols>
  <sheetData>
    <row r="1" spans="1:11" s="4" customFormat="1" ht="48.75" customHeight="1" thickBot="1" x14ac:dyDescent="0.4">
      <c r="A1" s="392" t="s">
        <v>5115</v>
      </c>
      <c r="B1" s="228"/>
      <c r="C1" s="3"/>
      <c r="F1" s="6"/>
      <c r="H1" s="7"/>
      <c r="I1" s="236"/>
      <c r="J1" s="234"/>
      <c r="K1" s="233"/>
    </row>
    <row r="2" spans="1:11" s="5" customFormat="1" ht="44" thickBot="1" x14ac:dyDescent="0.4">
      <c r="A2" s="393" t="s">
        <v>90</v>
      </c>
      <c r="B2" s="209" t="s">
        <v>91</v>
      </c>
      <c r="C2" s="210" t="s">
        <v>92</v>
      </c>
      <c r="D2" s="210" t="s">
        <v>93</v>
      </c>
      <c r="E2" s="210" t="s">
        <v>94</v>
      </c>
      <c r="F2" s="211" t="s">
        <v>95</v>
      </c>
      <c r="G2" s="210" t="s">
        <v>96</v>
      </c>
      <c r="H2" s="212" t="s">
        <v>8541</v>
      </c>
      <c r="I2" s="323" t="s">
        <v>18474</v>
      </c>
      <c r="J2" s="379" t="s">
        <v>4892</v>
      </c>
      <c r="K2" s="380" t="s">
        <v>4893</v>
      </c>
    </row>
    <row r="3" spans="1:11" x14ac:dyDescent="0.35">
      <c r="A3" s="59" t="s">
        <v>649</v>
      </c>
      <c r="B3" s="60" t="s">
        <v>9478</v>
      </c>
      <c r="C3" s="60" t="s">
        <v>650</v>
      </c>
      <c r="D3" s="60" t="s">
        <v>651</v>
      </c>
      <c r="E3" s="60" t="s">
        <v>100</v>
      </c>
      <c r="F3" s="123">
        <v>55.05</v>
      </c>
      <c r="G3" s="60" t="s">
        <v>102</v>
      </c>
      <c r="H3" s="123">
        <v>7.17</v>
      </c>
      <c r="I3" s="238">
        <f>(H3*'Информация о ценах'!$D$13+'011'!H3*'Информация о ценах'!$D$13*'Информация о ценах'!$E$13)*'Информация о ценах'!$B$6*1.02*1.2</f>
        <v>296.1927</v>
      </c>
      <c r="J3" s="123"/>
      <c r="K3" s="230">
        <f>I3*J3</f>
        <v>0</v>
      </c>
    </row>
    <row r="4" spans="1:11" x14ac:dyDescent="0.35">
      <c r="A4" s="29" t="s">
        <v>652</v>
      </c>
      <c r="B4" s="299" t="s">
        <v>9479</v>
      </c>
      <c r="C4" s="299" t="s">
        <v>650</v>
      </c>
      <c r="D4" s="299" t="s">
        <v>651</v>
      </c>
      <c r="E4" s="299" t="s">
        <v>32</v>
      </c>
      <c r="F4" s="300">
        <v>70.23</v>
      </c>
      <c r="G4" s="299" t="s">
        <v>104</v>
      </c>
      <c r="H4" s="300">
        <v>8.19</v>
      </c>
      <c r="I4" s="153">
        <f>(H4*'Информация о ценах'!$D$13+'011'!H4*'Информация о ценах'!$D$13*'Информация о ценах'!$E$13)*'Информация о ценах'!$B$6*1.02*1.2</f>
        <v>338.32889999999998</v>
      </c>
      <c r="J4" s="300"/>
      <c r="K4" s="231">
        <f t="shared" ref="K4:K67" si="0">I4*J4</f>
        <v>0</v>
      </c>
    </row>
    <row r="5" spans="1:11" x14ac:dyDescent="0.35">
      <c r="A5" s="29" t="s">
        <v>653</v>
      </c>
      <c r="B5" s="299" t="s">
        <v>9480</v>
      </c>
      <c r="C5" s="299" t="s">
        <v>650</v>
      </c>
      <c r="D5" s="299" t="s">
        <v>651</v>
      </c>
      <c r="E5" s="299" t="s">
        <v>106</v>
      </c>
      <c r="F5" s="300">
        <v>99.67</v>
      </c>
      <c r="G5" s="299" t="s">
        <v>107</v>
      </c>
      <c r="H5" s="300">
        <v>9.91</v>
      </c>
      <c r="I5" s="153">
        <f>(H5*'Информация о ценах'!$D$13+'011'!H5*'Информация о ценах'!$D$13*'Информация о ценах'!$E$13)*'Информация о ценах'!$B$6*1.02*1.2</f>
        <v>409.38210000000004</v>
      </c>
      <c r="J5" s="300"/>
      <c r="K5" s="231">
        <f t="shared" si="0"/>
        <v>0</v>
      </c>
    </row>
    <row r="6" spans="1:11" x14ac:dyDescent="0.35">
      <c r="A6" s="29" t="s">
        <v>654</v>
      </c>
      <c r="B6" s="299" t="s">
        <v>9481</v>
      </c>
      <c r="C6" s="299" t="s">
        <v>650</v>
      </c>
      <c r="D6" s="299" t="s">
        <v>651</v>
      </c>
      <c r="E6" s="299" t="s">
        <v>109</v>
      </c>
      <c r="F6" s="300">
        <v>136.61000000000001</v>
      </c>
      <c r="G6" s="299" t="s">
        <v>110</v>
      </c>
      <c r="H6" s="300">
        <v>12.4</v>
      </c>
      <c r="I6" s="153">
        <f>(H6*'Информация о ценах'!$D$13+'011'!H6*'Информация о ценах'!$D$13*'Информация о ценах'!$E$13)*'Информация о ценах'!$B$6*1.02*1.2</f>
        <v>512.24400000000003</v>
      </c>
      <c r="J6" s="300"/>
      <c r="K6" s="231">
        <f t="shared" si="0"/>
        <v>0</v>
      </c>
    </row>
    <row r="7" spans="1:11" x14ac:dyDescent="0.35">
      <c r="A7" s="29" t="s">
        <v>655</v>
      </c>
      <c r="B7" s="299" t="s">
        <v>9482</v>
      </c>
      <c r="C7" s="299" t="s">
        <v>650</v>
      </c>
      <c r="D7" s="299" t="s">
        <v>651</v>
      </c>
      <c r="E7" s="299" t="s">
        <v>112</v>
      </c>
      <c r="F7" s="300">
        <v>198.6</v>
      </c>
      <c r="G7" s="299" t="s">
        <v>113</v>
      </c>
      <c r="H7" s="300">
        <v>19.86</v>
      </c>
      <c r="I7" s="153">
        <f>(H7*'Информация о ценах'!$D$13+'011'!H7*'Информация о ценах'!$D$13*'Информация о ценах'!$E$13)*'Информация о ценах'!$B$6*1.02*1.2</f>
        <v>820.4165999999999</v>
      </c>
      <c r="J7" s="300"/>
      <c r="K7" s="231">
        <f t="shared" si="0"/>
        <v>0</v>
      </c>
    </row>
    <row r="8" spans="1:11" x14ac:dyDescent="0.35">
      <c r="A8" s="29" t="s">
        <v>656</v>
      </c>
      <c r="B8" s="299" t="s">
        <v>9483</v>
      </c>
      <c r="C8" s="299" t="s">
        <v>650</v>
      </c>
      <c r="D8" s="299" t="s">
        <v>651</v>
      </c>
      <c r="E8" s="299" t="s">
        <v>115</v>
      </c>
      <c r="F8" s="300">
        <v>290.39999999999998</v>
      </c>
      <c r="G8" s="299" t="s">
        <v>116</v>
      </c>
      <c r="H8" s="300">
        <v>32.14</v>
      </c>
      <c r="I8" s="153">
        <f>(H8*'Информация о ценах'!$D$13+'011'!H8*'Информация о ценах'!$D$13*'Информация о ценах'!$E$13)*'Информация о ценах'!$B$6*1.02*1.2</f>
        <v>1327.7034000000001</v>
      </c>
      <c r="J8" s="300"/>
      <c r="K8" s="231">
        <f t="shared" si="0"/>
        <v>0</v>
      </c>
    </row>
    <row r="9" spans="1:11" x14ac:dyDescent="0.35">
      <c r="A9" s="29" t="s">
        <v>657</v>
      </c>
      <c r="B9" s="299" t="s">
        <v>9484</v>
      </c>
      <c r="C9" s="299" t="s">
        <v>650</v>
      </c>
      <c r="D9" s="299" t="s">
        <v>651</v>
      </c>
      <c r="E9" s="299" t="s">
        <v>118</v>
      </c>
      <c r="F9" s="300">
        <v>427.87</v>
      </c>
      <c r="G9" s="299" t="s">
        <v>119</v>
      </c>
      <c r="H9" s="300">
        <v>46.23</v>
      </c>
      <c r="I9" s="153">
        <f>(H9*'Информация о ценах'!$D$13+'011'!H9*'Информация о ценах'!$D$13*'Информация о ценах'!$E$13)*'Информация о ценах'!$B$6*1.02*1.2</f>
        <v>1909.7612999999999</v>
      </c>
      <c r="J9" s="300"/>
      <c r="K9" s="231">
        <f t="shared" si="0"/>
        <v>0</v>
      </c>
    </row>
    <row r="10" spans="1:11" x14ac:dyDescent="0.35">
      <c r="A10" s="29" t="s">
        <v>658</v>
      </c>
      <c r="B10" s="299" t="s">
        <v>9485</v>
      </c>
      <c r="C10" s="299" t="s">
        <v>650</v>
      </c>
      <c r="D10" s="299" t="s">
        <v>651</v>
      </c>
      <c r="E10" s="299" t="s">
        <v>124</v>
      </c>
      <c r="F10" s="300">
        <v>999.05</v>
      </c>
      <c r="G10" s="299" t="s">
        <v>125</v>
      </c>
      <c r="H10" s="300">
        <v>113.65</v>
      </c>
      <c r="I10" s="153">
        <f>(H10*'Информация о ценах'!$D$13+'011'!H10*'Информация о ценах'!$D$13*'Информация о ценах'!$E$13)*'Информация о ценах'!$B$6*1.02*1.2</f>
        <v>4694.8815000000004</v>
      </c>
      <c r="J10" s="300"/>
      <c r="K10" s="231">
        <f t="shared" si="0"/>
        <v>0</v>
      </c>
    </row>
    <row r="11" spans="1:11" x14ac:dyDescent="0.35">
      <c r="A11" s="29" t="s">
        <v>659</v>
      </c>
      <c r="B11" s="299" t="s">
        <v>9486</v>
      </c>
      <c r="C11" s="299" t="s">
        <v>650</v>
      </c>
      <c r="D11" s="299" t="s">
        <v>651</v>
      </c>
      <c r="E11" s="299" t="s">
        <v>127</v>
      </c>
      <c r="F11" s="129">
        <v>1322.35</v>
      </c>
      <c r="G11" s="299" t="s">
        <v>128</v>
      </c>
      <c r="H11" s="300">
        <v>138.19</v>
      </c>
      <c r="I11" s="153">
        <f>(H11*'Информация о ценах'!$D$13+'011'!H11*'Информация о ценах'!$D$13*'Информация о ценах'!$E$13)*'Информация о ценах'!$B$6*1.02*1.2</f>
        <v>5708.6288999999997</v>
      </c>
      <c r="J11" s="300"/>
      <c r="K11" s="231">
        <f t="shared" si="0"/>
        <v>0</v>
      </c>
    </row>
    <row r="12" spans="1:11" x14ac:dyDescent="0.35">
      <c r="A12" s="29" t="s">
        <v>660</v>
      </c>
      <c r="B12" s="299" t="s">
        <v>9487</v>
      </c>
      <c r="C12" s="299" t="s">
        <v>650</v>
      </c>
      <c r="D12" s="299" t="s">
        <v>651</v>
      </c>
      <c r="E12" s="299" t="s">
        <v>6282</v>
      </c>
      <c r="F12" s="129">
        <v>1990.3</v>
      </c>
      <c r="G12" s="299" t="s">
        <v>130</v>
      </c>
      <c r="H12" s="300">
        <v>188.85</v>
      </c>
      <c r="I12" s="153">
        <f>(H12*'Информация о ценах'!$D$13+'011'!H12*'Информация о ценах'!$D$13*'Информация о ценах'!$E$13)*'Информация о ценах'!$B$6*1.02*1.2</f>
        <v>7801.3935000000001</v>
      </c>
      <c r="J12" s="300"/>
      <c r="K12" s="231">
        <f t="shared" si="0"/>
        <v>0</v>
      </c>
    </row>
    <row r="13" spans="1:11" x14ac:dyDescent="0.35">
      <c r="A13" s="29" t="s">
        <v>661</v>
      </c>
      <c r="B13" s="299" t="s">
        <v>9488</v>
      </c>
      <c r="C13" s="299" t="s">
        <v>662</v>
      </c>
      <c r="D13" s="299" t="s">
        <v>651</v>
      </c>
      <c r="E13" s="299" t="s">
        <v>100</v>
      </c>
      <c r="F13" s="300">
        <v>88.35</v>
      </c>
      <c r="G13" s="299" t="s">
        <v>104</v>
      </c>
      <c r="H13" s="300">
        <v>8.3699999999999992</v>
      </c>
      <c r="I13" s="153">
        <f>(H13*'Информация о ценах'!$D$13+'011'!H13*'Информация о ценах'!$D$13*'Информация о ценах'!$E$13)*'Информация о ценах'!$B$6*1.02*1.2</f>
        <v>345.76469999999989</v>
      </c>
      <c r="J13" s="300"/>
      <c r="K13" s="231">
        <f t="shared" si="0"/>
        <v>0</v>
      </c>
    </row>
    <row r="14" spans="1:11" x14ac:dyDescent="0.35">
      <c r="A14" s="29" t="s">
        <v>663</v>
      </c>
      <c r="B14" s="299" t="s">
        <v>9489</v>
      </c>
      <c r="C14" s="299" t="s">
        <v>662</v>
      </c>
      <c r="D14" s="299" t="s">
        <v>651</v>
      </c>
      <c r="E14" s="299" t="s">
        <v>32</v>
      </c>
      <c r="F14" s="300">
        <v>108.83</v>
      </c>
      <c r="G14" s="299" t="s">
        <v>107</v>
      </c>
      <c r="H14" s="300">
        <v>9.5399999999999991</v>
      </c>
      <c r="I14" s="153">
        <f>(H14*'Информация о ценах'!$D$13+'011'!H14*'Информация о ценах'!$D$13*'Информация о ценах'!$E$13)*'Информация о ценах'!$B$6*1.02*1.2</f>
        <v>394.09740000000005</v>
      </c>
      <c r="J14" s="300"/>
      <c r="K14" s="231">
        <f t="shared" si="0"/>
        <v>0</v>
      </c>
    </row>
    <row r="15" spans="1:11" x14ac:dyDescent="0.35">
      <c r="A15" s="29" t="s">
        <v>664</v>
      </c>
      <c r="B15" s="299" t="s">
        <v>9490</v>
      </c>
      <c r="C15" s="299" t="s">
        <v>662</v>
      </c>
      <c r="D15" s="299" t="s">
        <v>651</v>
      </c>
      <c r="E15" s="299" t="s">
        <v>106</v>
      </c>
      <c r="F15" s="300">
        <v>154.66999999999999</v>
      </c>
      <c r="G15" s="299" t="s">
        <v>136</v>
      </c>
      <c r="H15" s="300">
        <v>10.01</v>
      </c>
      <c r="I15" s="153">
        <f>(H15*'Информация о ценах'!$D$13+'011'!H15*'Информация о ценах'!$D$13*'Информация о ценах'!$E$13)*'Информация о ценах'!$B$6*1.02*1.2</f>
        <v>413.51310000000007</v>
      </c>
      <c r="J15" s="300"/>
      <c r="K15" s="231">
        <f t="shared" si="0"/>
        <v>0</v>
      </c>
    </row>
    <row r="16" spans="1:11" x14ac:dyDescent="0.35">
      <c r="A16" s="29" t="s">
        <v>665</v>
      </c>
      <c r="B16" s="299" t="s">
        <v>9491</v>
      </c>
      <c r="C16" s="299" t="s">
        <v>662</v>
      </c>
      <c r="D16" s="299" t="s">
        <v>651</v>
      </c>
      <c r="E16" s="299" t="s">
        <v>109</v>
      </c>
      <c r="F16" s="300">
        <v>290.73</v>
      </c>
      <c r="G16" s="299" t="s">
        <v>138</v>
      </c>
      <c r="H16" s="300">
        <v>14.33</v>
      </c>
      <c r="I16" s="153">
        <f>(H16*'Информация о ценах'!$D$13+'011'!H16*'Информация о ценах'!$D$13*'Информация о ценах'!$E$13)*'Информация о ценах'!$B$6*1.02*1.2</f>
        <v>591.97230000000002</v>
      </c>
      <c r="J16" s="300"/>
      <c r="K16" s="231">
        <f t="shared" si="0"/>
        <v>0</v>
      </c>
    </row>
    <row r="17" spans="1:11" x14ac:dyDescent="0.35">
      <c r="A17" s="29" t="s">
        <v>666</v>
      </c>
      <c r="B17" s="299" t="s">
        <v>9492</v>
      </c>
      <c r="C17" s="299" t="s">
        <v>662</v>
      </c>
      <c r="D17" s="299" t="s">
        <v>651</v>
      </c>
      <c r="E17" s="299" t="s">
        <v>112</v>
      </c>
      <c r="F17" s="300">
        <v>410.65</v>
      </c>
      <c r="G17" s="299" t="s">
        <v>140</v>
      </c>
      <c r="H17" s="300">
        <v>18.75</v>
      </c>
      <c r="I17" s="153">
        <f>(H17*'Информация о ценах'!$D$13+'011'!H17*'Информация о ценах'!$D$13*'Информация о ценах'!$E$13)*'Информация о ценах'!$B$6*1.02*1.2</f>
        <v>774.5625</v>
      </c>
      <c r="J17" s="300"/>
      <c r="K17" s="231">
        <f t="shared" si="0"/>
        <v>0</v>
      </c>
    </row>
    <row r="18" spans="1:11" x14ac:dyDescent="0.35">
      <c r="A18" s="29" t="s">
        <v>667</v>
      </c>
      <c r="B18" s="299" t="s">
        <v>9493</v>
      </c>
      <c r="C18" s="299" t="s">
        <v>662</v>
      </c>
      <c r="D18" s="299" t="s">
        <v>651</v>
      </c>
      <c r="E18" s="299" t="s">
        <v>115</v>
      </c>
      <c r="F18" s="300">
        <v>493</v>
      </c>
      <c r="G18" s="299" t="s">
        <v>119</v>
      </c>
      <c r="H18" s="300">
        <v>28.88</v>
      </c>
      <c r="I18" s="153">
        <f>(H18*'Информация о ценах'!$D$13+'011'!H18*'Информация о ценах'!$D$13*'Информация о ценах'!$E$13)*'Информация о ценах'!$B$6*1.02*1.2</f>
        <v>1193.0328</v>
      </c>
      <c r="J18" s="300"/>
      <c r="K18" s="231">
        <f t="shared" si="0"/>
        <v>0</v>
      </c>
    </row>
    <row r="19" spans="1:11" x14ac:dyDescent="0.35">
      <c r="A19" s="29" t="s">
        <v>668</v>
      </c>
      <c r="B19" s="299" t="s">
        <v>9494</v>
      </c>
      <c r="C19" s="299" t="s">
        <v>662</v>
      </c>
      <c r="D19" s="299" t="s">
        <v>651</v>
      </c>
      <c r="E19" s="299" t="s">
        <v>118</v>
      </c>
      <c r="F19" s="300">
        <v>748.27</v>
      </c>
      <c r="G19" s="299" t="s">
        <v>143</v>
      </c>
      <c r="H19" s="300">
        <v>44.81</v>
      </c>
      <c r="I19" s="153">
        <f>(H19*'Информация о ценах'!$D$13+'011'!H19*'Информация о ценах'!$D$13*'Информация о ценах'!$E$13)*'Информация о ценах'!$B$6*1.02*1.2</f>
        <v>1851.1011000000001</v>
      </c>
      <c r="J19" s="300"/>
      <c r="K19" s="231">
        <f t="shared" si="0"/>
        <v>0</v>
      </c>
    </row>
    <row r="20" spans="1:11" x14ac:dyDescent="0.35">
      <c r="A20" s="29" t="s">
        <v>669</v>
      </c>
      <c r="B20" s="299" t="s">
        <v>9495</v>
      </c>
      <c r="C20" s="299" t="s">
        <v>670</v>
      </c>
      <c r="D20" s="299" t="s">
        <v>671</v>
      </c>
      <c r="E20" s="299" t="s">
        <v>100</v>
      </c>
      <c r="F20" s="300">
        <v>55.5</v>
      </c>
      <c r="G20" s="299" t="s">
        <v>102</v>
      </c>
      <c r="H20" s="300">
        <v>7.34</v>
      </c>
      <c r="I20" s="153">
        <f>(H20*'Информация о ценах'!$D$13+'011'!H20*'Информация о ценах'!$D$13*'Информация о ценах'!$E$13)*'Информация о ценах'!$B$6*1.02*1.2</f>
        <v>303.21539999999999</v>
      </c>
      <c r="J20" s="300"/>
      <c r="K20" s="231">
        <f t="shared" si="0"/>
        <v>0</v>
      </c>
    </row>
    <row r="21" spans="1:11" x14ac:dyDescent="0.35">
      <c r="A21" s="29" t="s">
        <v>672</v>
      </c>
      <c r="B21" s="299" t="s">
        <v>9496</v>
      </c>
      <c r="C21" s="299" t="s">
        <v>670</v>
      </c>
      <c r="D21" s="299" t="s">
        <v>671</v>
      </c>
      <c r="E21" s="299" t="s">
        <v>32</v>
      </c>
      <c r="F21" s="300">
        <v>69.56</v>
      </c>
      <c r="G21" s="299" t="s">
        <v>104</v>
      </c>
      <c r="H21" s="300">
        <v>8.3699999999999992</v>
      </c>
      <c r="I21" s="153">
        <f>(H21*'Информация о ценах'!$D$13+'011'!H21*'Информация о ценах'!$D$13*'Информация о ценах'!$E$13)*'Информация о ценах'!$B$6*1.02*1.2</f>
        <v>345.76469999999989</v>
      </c>
      <c r="J21" s="300"/>
      <c r="K21" s="231">
        <f t="shared" si="0"/>
        <v>0</v>
      </c>
    </row>
    <row r="22" spans="1:11" x14ac:dyDescent="0.35">
      <c r="A22" s="29" t="s">
        <v>673</v>
      </c>
      <c r="B22" s="299" t="s">
        <v>9497</v>
      </c>
      <c r="C22" s="299" t="s">
        <v>670</v>
      </c>
      <c r="D22" s="299" t="s">
        <v>671</v>
      </c>
      <c r="E22" s="299" t="s">
        <v>106</v>
      </c>
      <c r="F22" s="300">
        <v>100.54</v>
      </c>
      <c r="G22" s="299" t="s">
        <v>107</v>
      </c>
      <c r="H22" s="300">
        <v>10.210000000000001</v>
      </c>
      <c r="I22" s="153">
        <f>(H22*'Информация о ценах'!$D$13+'011'!H22*'Информация о ценах'!$D$13*'Информация о ценах'!$E$13)*'Информация о ценах'!$B$6*1.02*1.2</f>
        <v>421.77510000000012</v>
      </c>
      <c r="J22" s="300"/>
      <c r="K22" s="231">
        <f t="shared" si="0"/>
        <v>0</v>
      </c>
    </row>
    <row r="23" spans="1:11" x14ac:dyDescent="0.35">
      <c r="A23" s="29" t="s">
        <v>674</v>
      </c>
      <c r="B23" s="299" t="s">
        <v>9498</v>
      </c>
      <c r="C23" s="299" t="s">
        <v>670</v>
      </c>
      <c r="D23" s="299" t="s">
        <v>671</v>
      </c>
      <c r="E23" s="299" t="s">
        <v>109</v>
      </c>
      <c r="F23" s="300">
        <v>134.41999999999999</v>
      </c>
      <c r="G23" s="299" t="s">
        <v>110</v>
      </c>
      <c r="H23" s="300">
        <v>12.82</v>
      </c>
      <c r="I23" s="153">
        <f>(H23*'Информация о ценах'!$D$13+'011'!H23*'Информация о ценах'!$D$13*'Информация о ценах'!$E$13)*'Информация о ценах'!$B$6*1.02*1.2</f>
        <v>529.5942</v>
      </c>
      <c r="J23" s="300"/>
      <c r="K23" s="231">
        <f t="shared" si="0"/>
        <v>0</v>
      </c>
    </row>
    <row r="24" spans="1:11" x14ac:dyDescent="0.35">
      <c r="A24" s="29" t="s">
        <v>675</v>
      </c>
      <c r="B24" s="299" t="s">
        <v>9499</v>
      </c>
      <c r="C24" s="299" t="s">
        <v>670</v>
      </c>
      <c r="D24" s="299" t="s">
        <v>671</v>
      </c>
      <c r="E24" s="299" t="s">
        <v>112</v>
      </c>
      <c r="F24" s="300">
        <v>198.5</v>
      </c>
      <c r="G24" s="299" t="s">
        <v>113</v>
      </c>
      <c r="H24" s="300">
        <v>23.2</v>
      </c>
      <c r="I24" s="153">
        <f>(H24*'Информация о ценах'!$D$13+'011'!H24*'Информация о ценах'!$D$13*'Информация о ценах'!$E$13)*'Информация о ценах'!$B$6*1.02*1.2</f>
        <v>958.39199999999994</v>
      </c>
      <c r="J24" s="300"/>
      <c r="K24" s="231">
        <f t="shared" si="0"/>
        <v>0</v>
      </c>
    </row>
    <row r="25" spans="1:11" x14ac:dyDescent="0.35">
      <c r="A25" s="29" t="s">
        <v>676</v>
      </c>
      <c r="B25" s="299" t="s">
        <v>9500</v>
      </c>
      <c r="C25" s="299" t="s">
        <v>670</v>
      </c>
      <c r="D25" s="299" t="s">
        <v>671</v>
      </c>
      <c r="E25" s="299" t="s">
        <v>115</v>
      </c>
      <c r="F25" s="300">
        <v>286.3</v>
      </c>
      <c r="G25" s="299" t="s">
        <v>116</v>
      </c>
      <c r="H25" s="300">
        <v>37.72</v>
      </c>
      <c r="I25" s="153">
        <f>(H25*'Информация о ценах'!$D$13+'011'!H25*'Информация о ценах'!$D$13*'Информация о ценах'!$E$13)*'Информация о ценах'!$B$6*1.02*1.2</f>
        <v>1558.2131999999999</v>
      </c>
      <c r="J25" s="300"/>
      <c r="K25" s="231">
        <f t="shared" si="0"/>
        <v>0</v>
      </c>
    </row>
    <row r="26" spans="1:11" x14ac:dyDescent="0.35">
      <c r="A26" s="29" t="s">
        <v>677</v>
      </c>
      <c r="B26" s="299" t="s">
        <v>9501</v>
      </c>
      <c r="C26" s="299" t="s">
        <v>670</v>
      </c>
      <c r="D26" s="299" t="s">
        <v>671</v>
      </c>
      <c r="E26" s="299" t="s">
        <v>118</v>
      </c>
      <c r="F26" s="300">
        <v>424.04</v>
      </c>
      <c r="G26" s="299" t="s">
        <v>119</v>
      </c>
      <c r="H26" s="300">
        <v>56.84</v>
      </c>
      <c r="I26" s="153">
        <f>(H26*'Информация о ценах'!$D$13+'011'!H26*'Информация о ценах'!$D$13*'Информация о ценах'!$E$13)*'Информация о ценах'!$B$6*1.02*1.2</f>
        <v>2348.0603999999998</v>
      </c>
      <c r="J26" s="300"/>
      <c r="K26" s="231">
        <f t="shared" si="0"/>
        <v>0</v>
      </c>
    </row>
    <row r="27" spans="1:11" x14ac:dyDescent="0.35">
      <c r="A27" s="29" t="s">
        <v>678</v>
      </c>
      <c r="B27" s="299" t="s">
        <v>9502</v>
      </c>
      <c r="C27" s="299" t="s">
        <v>670</v>
      </c>
      <c r="D27" s="299" t="s">
        <v>671</v>
      </c>
      <c r="E27" s="299" t="s">
        <v>124</v>
      </c>
      <c r="F27" s="129">
        <v>1000.8</v>
      </c>
      <c r="G27" s="299" t="s">
        <v>125</v>
      </c>
      <c r="H27" s="300">
        <v>113.65</v>
      </c>
      <c r="I27" s="153">
        <f>(H27*'Информация о ценах'!$D$13+'011'!H27*'Информация о ценах'!$D$13*'Информация о ценах'!$E$13)*'Информация о ценах'!$B$6*1.02*1.2</f>
        <v>4694.8815000000004</v>
      </c>
      <c r="J27" s="300"/>
      <c r="K27" s="231">
        <f t="shared" si="0"/>
        <v>0</v>
      </c>
    </row>
    <row r="28" spans="1:11" x14ac:dyDescent="0.35">
      <c r="A28" s="29" t="s">
        <v>679</v>
      </c>
      <c r="B28" s="299" t="s">
        <v>9503</v>
      </c>
      <c r="C28" s="299" t="s">
        <v>670</v>
      </c>
      <c r="D28" s="299" t="s">
        <v>671</v>
      </c>
      <c r="E28" s="299" t="s">
        <v>127</v>
      </c>
      <c r="F28" s="129">
        <v>1345.6</v>
      </c>
      <c r="G28" s="299" t="s">
        <v>128</v>
      </c>
      <c r="H28" s="300">
        <v>138.19</v>
      </c>
      <c r="I28" s="153">
        <f>(H28*'Информация о ценах'!$D$13+'011'!H28*'Информация о ценах'!$D$13*'Информация о ценах'!$E$13)*'Информация о ценах'!$B$6*1.02*1.2</f>
        <v>5708.6288999999997</v>
      </c>
      <c r="J28" s="300"/>
      <c r="K28" s="231">
        <f t="shared" si="0"/>
        <v>0</v>
      </c>
    </row>
    <row r="29" spans="1:11" x14ac:dyDescent="0.35">
      <c r="A29" s="29" t="s">
        <v>680</v>
      </c>
      <c r="B29" s="299" t="s">
        <v>9504</v>
      </c>
      <c r="C29" s="299" t="s">
        <v>670</v>
      </c>
      <c r="D29" s="299" t="s">
        <v>671</v>
      </c>
      <c r="E29" s="299" t="s">
        <v>6282</v>
      </c>
      <c r="F29" s="129">
        <v>2077.6</v>
      </c>
      <c r="G29" s="299" t="s">
        <v>130</v>
      </c>
      <c r="H29" s="300">
        <v>188.85</v>
      </c>
      <c r="I29" s="153">
        <f>(H29*'Информация о ценах'!$D$13+'011'!H29*'Информация о ценах'!$D$13*'Информация о ценах'!$E$13)*'Информация о ценах'!$B$6*1.02*1.2</f>
        <v>7801.3935000000001</v>
      </c>
      <c r="J29" s="300"/>
      <c r="K29" s="231">
        <f t="shared" si="0"/>
        <v>0</v>
      </c>
    </row>
    <row r="30" spans="1:11" x14ac:dyDescent="0.35">
      <c r="A30" s="29" t="s">
        <v>681</v>
      </c>
      <c r="B30" s="299" t="s">
        <v>9505</v>
      </c>
      <c r="C30" s="299" t="s">
        <v>682</v>
      </c>
      <c r="D30" s="299" t="s">
        <v>683</v>
      </c>
      <c r="E30" s="299" t="s">
        <v>165</v>
      </c>
      <c r="F30" s="300">
        <v>102.46</v>
      </c>
      <c r="G30" s="299" t="s">
        <v>107</v>
      </c>
      <c r="H30" s="300">
        <v>9.31</v>
      </c>
      <c r="I30" s="153">
        <f>(H30*'Информация о ценах'!$D$13+'011'!H30*'Информация о ценах'!$D$13*'Информация о ценах'!$E$13)*'Информация о ценах'!$B$6*1.02*1.2</f>
        <v>384.59610000000004</v>
      </c>
      <c r="J30" s="300"/>
      <c r="K30" s="231">
        <f t="shared" si="0"/>
        <v>0</v>
      </c>
    </row>
    <row r="31" spans="1:11" x14ac:dyDescent="0.35">
      <c r="A31" s="29" t="s">
        <v>684</v>
      </c>
      <c r="B31" s="299" t="s">
        <v>9506</v>
      </c>
      <c r="C31" s="299" t="s">
        <v>682</v>
      </c>
      <c r="D31" s="299" t="s">
        <v>683</v>
      </c>
      <c r="E31" s="299" t="s">
        <v>167</v>
      </c>
      <c r="F31" s="300">
        <v>117.77</v>
      </c>
      <c r="G31" s="299" t="s">
        <v>107</v>
      </c>
      <c r="H31" s="300">
        <v>9.9700000000000006</v>
      </c>
      <c r="I31" s="153">
        <f>(H31*'Информация о ценах'!$D$13+'011'!H31*'Информация о ценах'!$D$13*'Информация о ценах'!$E$13)*'Информация о ценах'!$B$6*1.02*1.2</f>
        <v>411.86070000000001</v>
      </c>
      <c r="J31" s="300"/>
      <c r="K31" s="231">
        <f t="shared" si="0"/>
        <v>0</v>
      </c>
    </row>
    <row r="32" spans="1:11" x14ac:dyDescent="0.35">
      <c r="A32" s="29" t="s">
        <v>685</v>
      </c>
      <c r="B32" s="299" t="s">
        <v>9507</v>
      </c>
      <c r="C32" s="299" t="s">
        <v>682</v>
      </c>
      <c r="D32" s="299" t="s">
        <v>683</v>
      </c>
      <c r="E32" s="299" t="s">
        <v>169</v>
      </c>
      <c r="F32" s="300">
        <v>172.67</v>
      </c>
      <c r="G32" s="299" t="s">
        <v>170</v>
      </c>
      <c r="H32" s="300">
        <v>11.63</v>
      </c>
      <c r="I32" s="153">
        <f>(H32*'Информация о ценах'!$D$13+'011'!H32*'Информация о ценах'!$D$13*'Информация о ценах'!$E$13)*'Информация о ценах'!$B$6*1.02*1.2</f>
        <v>480.43530000000004</v>
      </c>
      <c r="J32" s="300"/>
      <c r="K32" s="231">
        <f t="shared" si="0"/>
        <v>0</v>
      </c>
    </row>
    <row r="33" spans="1:11" x14ac:dyDescent="0.35">
      <c r="A33" s="29" t="s">
        <v>686</v>
      </c>
      <c r="B33" s="299" t="s">
        <v>9508</v>
      </c>
      <c r="C33" s="299" t="s">
        <v>682</v>
      </c>
      <c r="D33" s="299" t="s">
        <v>683</v>
      </c>
      <c r="E33" s="299" t="s">
        <v>172</v>
      </c>
      <c r="F33" s="300">
        <v>261.70999999999998</v>
      </c>
      <c r="G33" s="299" t="s">
        <v>173</v>
      </c>
      <c r="H33" s="300">
        <v>15.87</v>
      </c>
      <c r="I33" s="153">
        <f>(H33*'Информация о ценах'!$D$13+'011'!H33*'Информация о ценах'!$D$13*'Информация о ценах'!$E$13)*'Информация о ценах'!$B$6*1.02*1.2</f>
        <v>655.58969999999999</v>
      </c>
      <c r="J33" s="300"/>
      <c r="K33" s="231">
        <f t="shared" si="0"/>
        <v>0</v>
      </c>
    </row>
    <row r="34" spans="1:11" x14ac:dyDescent="0.35">
      <c r="A34" s="29" t="s">
        <v>687</v>
      </c>
      <c r="B34" s="299" t="s">
        <v>9509</v>
      </c>
      <c r="C34" s="299" t="s">
        <v>688</v>
      </c>
      <c r="D34" s="299" t="s">
        <v>689</v>
      </c>
      <c r="E34" s="299" t="s">
        <v>184</v>
      </c>
      <c r="F34" s="300">
        <v>92.75</v>
      </c>
      <c r="G34" s="299" t="s">
        <v>107</v>
      </c>
      <c r="H34" s="300">
        <v>15.28</v>
      </c>
      <c r="I34" s="153">
        <f>(H34*'Информация о ценах'!$D$13+'011'!H34*'Информация о ценах'!$D$13*'Информация о ценах'!$E$13)*'Информация о ценах'!$B$6*1.02*1.2</f>
        <v>631.21679999999981</v>
      </c>
      <c r="J34" s="300"/>
      <c r="K34" s="231">
        <f t="shared" si="0"/>
        <v>0</v>
      </c>
    </row>
    <row r="35" spans="1:11" x14ac:dyDescent="0.35">
      <c r="A35" s="29" t="s">
        <v>690</v>
      </c>
      <c r="B35" s="299" t="s">
        <v>9510</v>
      </c>
      <c r="C35" s="299" t="s">
        <v>688</v>
      </c>
      <c r="D35" s="299" t="s">
        <v>689</v>
      </c>
      <c r="E35" s="299" t="s">
        <v>147</v>
      </c>
      <c r="F35" s="300">
        <v>103.83</v>
      </c>
      <c r="G35" s="299" t="s">
        <v>186</v>
      </c>
      <c r="H35" s="300">
        <v>17.77</v>
      </c>
      <c r="I35" s="153">
        <f>(H35*'Информация о ценах'!$D$13+'011'!H35*'Информация о ценах'!$D$13*'Информация о ценах'!$E$13)*'Информация о ценах'!$B$6*1.02*1.2</f>
        <v>734.07870000000014</v>
      </c>
      <c r="J35" s="300"/>
      <c r="K35" s="231">
        <f t="shared" si="0"/>
        <v>0</v>
      </c>
    </row>
    <row r="36" spans="1:11" x14ac:dyDescent="0.35">
      <c r="A36" s="29" t="s">
        <v>691</v>
      </c>
      <c r="B36" s="299" t="s">
        <v>9511</v>
      </c>
      <c r="C36" s="299" t="s">
        <v>688</v>
      </c>
      <c r="D36" s="299" t="s">
        <v>689</v>
      </c>
      <c r="E36" s="299" t="s">
        <v>167</v>
      </c>
      <c r="F36" s="300">
        <v>123.83</v>
      </c>
      <c r="G36" s="299" t="s">
        <v>186</v>
      </c>
      <c r="H36" s="300">
        <v>17.22</v>
      </c>
      <c r="I36" s="153">
        <f>(H36*'Информация о ценах'!$D$13+'011'!H36*'Информация о ценах'!$D$13*'Информация о ценах'!$E$13)*'Информация о ценах'!$B$6*1.02*1.2</f>
        <v>711.35820000000001</v>
      </c>
      <c r="J36" s="300"/>
      <c r="K36" s="231">
        <f t="shared" si="0"/>
        <v>0</v>
      </c>
    </row>
    <row r="37" spans="1:11" x14ac:dyDescent="0.35">
      <c r="A37" s="29" t="s">
        <v>692</v>
      </c>
      <c r="B37" s="299" t="s">
        <v>9512</v>
      </c>
      <c r="C37" s="299" t="s">
        <v>688</v>
      </c>
      <c r="D37" s="299" t="s">
        <v>689</v>
      </c>
      <c r="E37" s="299" t="s">
        <v>189</v>
      </c>
      <c r="F37" s="300">
        <v>168.57</v>
      </c>
      <c r="G37" s="299" t="s">
        <v>136</v>
      </c>
      <c r="H37" s="300">
        <v>20.54</v>
      </c>
      <c r="I37" s="153">
        <f>(H37*'Информация о ценах'!$D$13+'011'!H37*'Информация о ценах'!$D$13*'Информация о ценах'!$E$13)*'Информация о ценах'!$B$6*1.02*1.2</f>
        <v>848.50740000000008</v>
      </c>
      <c r="J37" s="300"/>
      <c r="K37" s="231">
        <f t="shared" si="0"/>
        <v>0</v>
      </c>
    </row>
    <row r="38" spans="1:11" x14ac:dyDescent="0.35">
      <c r="A38" s="29" t="s">
        <v>693</v>
      </c>
      <c r="B38" s="299" t="s">
        <v>9513</v>
      </c>
      <c r="C38" s="299" t="s">
        <v>688</v>
      </c>
      <c r="D38" s="299" t="s">
        <v>689</v>
      </c>
      <c r="E38" s="299" t="s">
        <v>191</v>
      </c>
      <c r="F38" s="300">
        <v>214.71</v>
      </c>
      <c r="G38" s="299" t="s">
        <v>138</v>
      </c>
      <c r="H38" s="300">
        <v>26.64</v>
      </c>
      <c r="I38" s="153">
        <f>(H38*'Информация о ценах'!$D$13+'011'!H38*'Информация о ценах'!$D$13*'Информация о ценах'!$E$13)*'Информация о ценах'!$B$6*1.02*1.2</f>
        <v>1100.4984000000002</v>
      </c>
      <c r="J38" s="300"/>
      <c r="K38" s="231">
        <f t="shared" si="0"/>
        <v>0</v>
      </c>
    </row>
    <row r="39" spans="1:11" x14ac:dyDescent="0.35">
      <c r="A39" s="29" t="s">
        <v>694</v>
      </c>
      <c r="B39" s="299" t="s">
        <v>9514</v>
      </c>
      <c r="C39" s="299" t="s">
        <v>688</v>
      </c>
      <c r="D39" s="299" t="s">
        <v>689</v>
      </c>
      <c r="E39" s="299" t="s">
        <v>193</v>
      </c>
      <c r="F39" s="300">
        <v>328.4</v>
      </c>
      <c r="G39" s="299" t="s">
        <v>116</v>
      </c>
      <c r="H39" s="300">
        <v>45.39</v>
      </c>
      <c r="I39" s="153">
        <f>(H39*'Информация о ценах'!$D$13+'011'!H39*'Информация о ценах'!$D$13*'Информация о ценах'!$E$13)*'Информация о ценах'!$B$6*1.02*1.2</f>
        <v>1875.0608999999997</v>
      </c>
      <c r="J39" s="300"/>
      <c r="K39" s="231">
        <f t="shared" si="0"/>
        <v>0</v>
      </c>
    </row>
    <row r="40" spans="1:11" x14ac:dyDescent="0.35">
      <c r="A40" s="29" t="s">
        <v>695</v>
      </c>
      <c r="B40" s="299" t="s">
        <v>9515</v>
      </c>
      <c r="C40" s="299" t="s">
        <v>696</v>
      </c>
      <c r="D40" s="299" t="s">
        <v>697</v>
      </c>
      <c r="E40" s="299" t="s">
        <v>184</v>
      </c>
      <c r="F40" s="300">
        <v>80.650000000000006</v>
      </c>
      <c r="G40" s="299" t="s">
        <v>197</v>
      </c>
      <c r="H40" s="300">
        <v>13.41</v>
      </c>
      <c r="I40" s="153">
        <f>(H40*'Информация о ценах'!$D$13+'011'!H40*'Информация о ценах'!$D$13*'Информация о ценах'!$E$13)*'Информация о ценах'!$B$6*1.02*1.2</f>
        <v>553.96710000000007</v>
      </c>
      <c r="J40" s="300"/>
      <c r="K40" s="231">
        <f t="shared" si="0"/>
        <v>0</v>
      </c>
    </row>
    <row r="41" spans="1:11" x14ac:dyDescent="0.35">
      <c r="A41" s="29" t="s">
        <v>698</v>
      </c>
      <c r="B41" s="299" t="s">
        <v>9516</v>
      </c>
      <c r="C41" s="299" t="s">
        <v>696</v>
      </c>
      <c r="D41" s="299" t="s">
        <v>697</v>
      </c>
      <c r="E41" s="299" t="s">
        <v>147</v>
      </c>
      <c r="F41" s="300">
        <v>94.83</v>
      </c>
      <c r="G41" s="299" t="s">
        <v>107</v>
      </c>
      <c r="H41" s="300">
        <v>14.39</v>
      </c>
      <c r="I41" s="153">
        <f>(H41*'Информация о ценах'!$D$13+'011'!H41*'Информация о ценах'!$D$13*'Информация о ценах'!$E$13)*'Информация о ценах'!$B$6*1.02*1.2</f>
        <v>594.45090000000005</v>
      </c>
      <c r="J41" s="300"/>
      <c r="K41" s="231">
        <f t="shared" si="0"/>
        <v>0</v>
      </c>
    </row>
    <row r="42" spans="1:11" x14ac:dyDescent="0.35">
      <c r="A42" s="29" t="s">
        <v>699</v>
      </c>
      <c r="B42" s="299" t="s">
        <v>9517</v>
      </c>
      <c r="C42" s="299" t="s">
        <v>696</v>
      </c>
      <c r="D42" s="299" t="s">
        <v>697</v>
      </c>
      <c r="E42" s="299" t="s">
        <v>167</v>
      </c>
      <c r="F42" s="300">
        <v>131.83000000000001</v>
      </c>
      <c r="G42" s="299" t="s">
        <v>148</v>
      </c>
      <c r="H42" s="300">
        <v>16.5</v>
      </c>
      <c r="I42" s="153">
        <f>(H42*'Информация о ценах'!$D$13+'011'!H42*'Информация о ценах'!$D$13*'Информация о ценах'!$E$13)*'Информация о ценах'!$B$6*1.02*1.2</f>
        <v>681.61500000000001</v>
      </c>
      <c r="J42" s="300"/>
      <c r="K42" s="231">
        <f t="shared" si="0"/>
        <v>0</v>
      </c>
    </row>
    <row r="43" spans="1:11" x14ac:dyDescent="0.35">
      <c r="A43" s="29" t="s">
        <v>700</v>
      </c>
      <c r="B43" s="299" t="s">
        <v>9518</v>
      </c>
      <c r="C43" s="299" t="s">
        <v>696</v>
      </c>
      <c r="D43" s="299" t="s">
        <v>697</v>
      </c>
      <c r="E43" s="299" t="s">
        <v>189</v>
      </c>
      <c r="F43" s="300">
        <v>148.37</v>
      </c>
      <c r="G43" s="299" t="s">
        <v>148</v>
      </c>
      <c r="H43" s="300">
        <v>18.46</v>
      </c>
      <c r="I43" s="153">
        <f>(H43*'Информация о ценах'!$D$13+'011'!H43*'Информация о ценах'!$D$13*'Информация о ценах'!$E$13)*'Информация о ценах'!$B$6*1.02*1.2</f>
        <v>762.58259999999996</v>
      </c>
      <c r="J43" s="300"/>
      <c r="K43" s="231">
        <f t="shared" si="0"/>
        <v>0</v>
      </c>
    </row>
    <row r="44" spans="1:11" x14ac:dyDescent="0.35">
      <c r="A44" s="29" t="s">
        <v>701</v>
      </c>
      <c r="B44" s="299" t="s">
        <v>9519</v>
      </c>
      <c r="C44" s="299" t="s">
        <v>696</v>
      </c>
      <c r="D44" s="299" t="s">
        <v>697</v>
      </c>
      <c r="E44" s="299" t="s">
        <v>191</v>
      </c>
      <c r="F44" s="300">
        <v>225.71</v>
      </c>
      <c r="G44" s="299" t="s">
        <v>173</v>
      </c>
      <c r="H44" s="300">
        <v>23.56</v>
      </c>
      <c r="I44" s="153">
        <f>(H44*'Информация о ценах'!$D$13+'011'!H44*'Информация о ценах'!$D$13*'Информация о ценах'!$E$13)*'Информация о ценах'!$B$6*1.02*1.2</f>
        <v>973.2636</v>
      </c>
      <c r="J44" s="300"/>
      <c r="K44" s="231">
        <f t="shared" si="0"/>
        <v>0</v>
      </c>
    </row>
    <row r="45" spans="1:11" x14ac:dyDescent="0.35">
      <c r="A45" s="29" t="s">
        <v>702</v>
      </c>
      <c r="B45" s="299" t="s">
        <v>9520</v>
      </c>
      <c r="C45" s="299" t="s">
        <v>696</v>
      </c>
      <c r="D45" s="299" t="s">
        <v>697</v>
      </c>
      <c r="E45" s="299" t="s">
        <v>193</v>
      </c>
      <c r="F45" s="300">
        <v>368.94</v>
      </c>
      <c r="G45" s="299" t="s">
        <v>116</v>
      </c>
      <c r="H45" s="300">
        <v>33.619999999999997</v>
      </c>
      <c r="I45" s="153">
        <f>(H45*'Информация о ценах'!$D$13+'011'!H45*'Информация о ценах'!$D$13*'Информация о ценах'!$E$13)*'Информация о ценах'!$B$6*1.02*1.2</f>
        <v>1388.8422</v>
      </c>
      <c r="J45" s="300"/>
      <c r="K45" s="231">
        <f t="shared" si="0"/>
        <v>0</v>
      </c>
    </row>
    <row r="46" spans="1:11" x14ac:dyDescent="0.35">
      <c r="A46" s="29" t="s">
        <v>703</v>
      </c>
      <c r="B46" s="299" t="s">
        <v>9521</v>
      </c>
      <c r="C46" s="299" t="s">
        <v>696</v>
      </c>
      <c r="D46" s="299" t="s">
        <v>697</v>
      </c>
      <c r="E46" s="299" t="s">
        <v>204</v>
      </c>
      <c r="F46" s="300">
        <v>484</v>
      </c>
      <c r="G46" s="299" t="s">
        <v>119</v>
      </c>
      <c r="H46" s="300">
        <v>59.43</v>
      </c>
      <c r="I46" s="153">
        <f>(H46*'Информация о ценах'!$D$13+'011'!H46*'Информация о ценах'!$D$13*'Информация о ценах'!$E$13)*'Информация о ценах'!$B$6*1.02*1.2</f>
        <v>2455.0533</v>
      </c>
      <c r="J46" s="300"/>
      <c r="K46" s="231">
        <f t="shared" si="0"/>
        <v>0</v>
      </c>
    </row>
    <row r="47" spans="1:11" x14ac:dyDescent="0.35">
      <c r="A47" s="29" t="s">
        <v>704</v>
      </c>
      <c r="B47" s="299" t="s">
        <v>9522</v>
      </c>
      <c r="C47" s="299" t="s">
        <v>696</v>
      </c>
      <c r="D47" s="299" t="s">
        <v>697</v>
      </c>
      <c r="E47" s="299" t="s">
        <v>206</v>
      </c>
      <c r="F47" s="300">
        <v>707.47</v>
      </c>
      <c r="G47" s="299" t="s">
        <v>143</v>
      </c>
      <c r="H47" s="300">
        <v>75.91</v>
      </c>
      <c r="I47" s="153">
        <f>(H47*'Информация о ценах'!$D$13+'011'!H47*'Информация о ценах'!$D$13*'Информация о ценах'!$E$13)*'Информация о ценах'!$B$6*1.02*1.2</f>
        <v>3135.8421000000003</v>
      </c>
      <c r="J47" s="300"/>
      <c r="K47" s="231">
        <f t="shared" si="0"/>
        <v>0</v>
      </c>
    </row>
    <row r="48" spans="1:11" x14ac:dyDescent="0.35">
      <c r="A48" s="29" t="s">
        <v>9523</v>
      </c>
      <c r="B48" s="299" t="s">
        <v>9524</v>
      </c>
      <c r="C48" s="299" t="s">
        <v>9525</v>
      </c>
      <c r="D48" s="299" t="s">
        <v>705</v>
      </c>
      <c r="E48" s="299" t="s">
        <v>100</v>
      </c>
      <c r="F48" s="300">
        <v>47.65</v>
      </c>
      <c r="G48" s="299" t="s">
        <v>208</v>
      </c>
      <c r="H48" s="300">
        <v>9.7100000000000009</v>
      </c>
      <c r="I48" s="153">
        <f>(H48*'Информация о ценах'!$D$13+'011'!H48*'Информация о ценах'!$D$13*'Информация о ценах'!$E$13)*'Информация о ценах'!$B$6*1.02*1.2</f>
        <v>401.12010000000004</v>
      </c>
      <c r="J48" s="300"/>
      <c r="K48" s="231">
        <f t="shared" si="0"/>
        <v>0</v>
      </c>
    </row>
    <row r="49" spans="1:11" x14ac:dyDescent="0.35">
      <c r="A49" s="29" t="s">
        <v>9526</v>
      </c>
      <c r="B49" s="299" t="s">
        <v>9527</v>
      </c>
      <c r="C49" s="299" t="s">
        <v>9525</v>
      </c>
      <c r="D49" s="299" t="s">
        <v>705</v>
      </c>
      <c r="E49" s="299" t="s">
        <v>32</v>
      </c>
      <c r="F49" s="300">
        <v>57.33</v>
      </c>
      <c r="G49" s="299" t="s">
        <v>102</v>
      </c>
      <c r="H49" s="300">
        <v>10.35</v>
      </c>
      <c r="I49" s="153">
        <f>(H49*'Информация о ценах'!$D$13+'011'!H49*'Информация о ценах'!$D$13*'Информация о ценах'!$E$13)*'Информация о ценах'!$B$6*1.02*1.2</f>
        <v>427.55849999999998</v>
      </c>
      <c r="J49" s="300"/>
      <c r="K49" s="231">
        <f t="shared" si="0"/>
        <v>0</v>
      </c>
    </row>
    <row r="50" spans="1:11" x14ac:dyDescent="0.35">
      <c r="A50" s="29" t="s">
        <v>9528</v>
      </c>
      <c r="B50" s="299" t="s">
        <v>9529</v>
      </c>
      <c r="C50" s="299" t="s">
        <v>9525</v>
      </c>
      <c r="D50" s="299" t="s">
        <v>705</v>
      </c>
      <c r="E50" s="299" t="s">
        <v>106</v>
      </c>
      <c r="F50" s="300">
        <v>85.47</v>
      </c>
      <c r="G50" s="299" t="s">
        <v>197</v>
      </c>
      <c r="H50" s="300">
        <v>11.92</v>
      </c>
      <c r="I50" s="153">
        <f>(H50*'Информация о ценах'!$D$13+'011'!H50*'Информация о ценах'!$D$13*'Информация о ценах'!$E$13)*'Информация о ценах'!$B$6*1.02*1.2</f>
        <v>492.41519999999997</v>
      </c>
      <c r="J50" s="300"/>
      <c r="K50" s="231">
        <f t="shared" si="0"/>
        <v>0</v>
      </c>
    </row>
    <row r="51" spans="1:11" x14ac:dyDescent="0.35">
      <c r="A51" s="29" t="s">
        <v>9530</v>
      </c>
      <c r="B51" s="299" t="s">
        <v>9531</v>
      </c>
      <c r="C51" s="299" t="s">
        <v>9525</v>
      </c>
      <c r="D51" s="299" t="s">
        <v>705</v>
      </c>
      <c r="E51" s="299" t="s">
        <v>109</v>
      </c>
      <c r="F51" s="300">
        <v>117.11</v>
      </c>
      <c r="G51" s="299" t="s">
        <v>209</v>
      </c>
      <c r="H51" s="300">
        <v>14</v>
      </c>
      <c r="I51" s="153">
        <f>(H51*'Информация о ценах'!$D$13+'011'!H51*'Информация о ценах'!$D$13*'Информация о ценах'!$E$13)*'Информация о ценах'!$B$6*1.02*1.2</f>
        <v>578.33999999999992</v>
      </c>
      <c r="J51" s="300"/>
      <c r="K51" s="231">
        <f t="shared" si="0"/>
        <v>0</v>
      </c>
    </row>
    <row r="52" spans="1:11" x14ac:dyDescent="0.35">
      <c r="A52" s="29" t="s">
        <v>9532</v>
      </c>
      <c r="B52" s="299" t="s">
        <v>9533</v>
      </c>
      <c r="C52" s="299" t="s">
        <v>9525</v>
      </c>
      <c r="D52" s="299" t="s">
        <v>705</v>
      </c>
      <c r="E52" s="299" t="s">
        <v>112</v>
      </c>
      <c r="F52" s="300">
        <v>151.30000000000001</v>
      </c>
      <c r="G52" s="299" t="s">
        <v>210</v>
      </c>
      <c r="H52" s="300">
        <v>15.85</v>
      </c>
      <c r="I52" s="153">
        <f>(H52*'Информация о ценах'!$D$13+'011'!H52*'Информация о ценах'!$D$13*'Информация о ценах'!$E$13)*'Информация о ценах'!$B$6*1.02*1.2</f>
        <v>654.76350000000002</v>
      </c>
      <c r="J52" s="300"/>
      <c r="K52" s="231">
        <f t="shared" si="0"/>
        <v>0</v>
      </c>
    </row>
    <row r="53" spans="1:11" x14ac:dyDescent="0.35">
      <c r="A53" s="29" t="s">
        <v>9534</v>
      </c>
      <c r="B53" s="299" t="s">
        <v>9535</v>
      </c>
      <c r="C53" s="299" t="s">
        <v>9525</v>
      </c>
      <c r="D53" s="299" t="s">
        <v>705</v>
      </c>
      <c r="E53" s="299" t="s">
        <v>115</v>
      </c>
      <c r="F53" s="300">
        <v>225.7</v>
      </c>
      <c r="G53" s="299" t="s">
        <v>211</v>
      </c>
      <c r="H53" s="300">
        <v>25.54</v>
      </c>
      <c r="I53" s="153">
        <f>(H53*'Информация о ценах'!$D$13+'011'!H53*'Информация о ценах'!$D$13*'Информация о ценах'!$E$13)*'Информация о ценах'!$B$6*1.02*1.2</f>
        <v>1055.0573999999999</v>
      </c>
      <c r="J53" s="300"/>
      <c r="K53" s="231">
        <f t="shared" si="0"/>
        <v>0</v>
      </c>
    </row>
    <row r="54" spans="1:11" x14ac:dyDescent="0.35">
      <c r="A54" s="29" t="s">
        <v>9536</v>
      </c>
      <c r="B54" s="299" t="s">
        <v>9537</v>
      </c>
      <c r="C54" s="299" t="s">
        <v>9525</v>
      </c>
      <c r="D54" s="299" t="s">
        <v>705</v>
      </c>
      <c r="E54" s="299" t="s">
        <v>118</v>
      </c>
      <c r="F54" s="300">
        <v>331.97</v>
      </c>
      <c r="G54" s="299" t="s">
        <v>212</v>
      </c>
      <c r="H54" s="300">
        <v>33.22</v>
      </c>
      <c r="I54" s="153">
        <f>(H54*'Информация о ценах'!$D$13+'011'!H54*'Информация о ценах'!$D$13*'Информация о ценах'!$E$13)*'Информация о ценах'!$B$6*1.02*1.2</f>
        <v>1372.3181999999999</v>
      </c>
      <c r="J54" s="300"/>
      <c r="K54" s="231">
        <f t="shared" si="0"/>
        <v>0</v>
      </c>
    </row>
    <row r="55" spans="1:11" x14ac:dyDescent="0.35">
      <c r="A55" s="29" t="s">
        <v>9538</v>
      </c>
      <c r="B55" s="299" t="s">
        <v>9539</v>
      </c>
      <c r="C55" s="299" t="s">
        <v>9525</v>
      </c>
      <c r="D55" s="299" t="s">
        <v>705</v>
      </c>
      <c r="E55" s="299" t="s">
        <v>9540</v>
      </c>
      <c r="F55" s="300">
        <v>745.05</v>
      </c>
      <c r="G55" s="299" t="s">
        <v>214</v>
      </c>
      <c r="H55" s="300">
        <v>99.71</v>
      </c>
      <c r="I55" s="153">
        <f>(H55*'Информация о ценах'!$D$13+'011'!H55*'Информация о ценах'!$D$13*'Информация о ценах'!$E$13)*'Информация о ценах'!$B$6*1.02*1.2</f>
        <v>4119.0200999999997</v>
      </c>
      <c r="J55" s="300"/>
      <c r="K55" s="231">
        <f t="shared" si="0"/>
        <v>0</v>
      </c>
    </row>
    <row r="56" spans="1:11" x14ac:dyDescent="0.35">
      <c r="A56" s="29" t="s">
        <v>9541</v>
      </c>
      <c r="B56" s="299" t="s">
        <v>9542</v>
      </c>
      <c r="C56" s="299" t="s">
        <v>9525</v>
      </c>
      <c r="D56" s="299" t="s">
        <v>705</v>
      </c>
      <c r="E56" s="299" t="s">
        <v>127</v>
      </c>
      <c r="F56" s="300">
        <v>998.55</v>
      </c>
      <c r="G56" s="299" t="s">
        <v>215</v>
      </c>
      <c r="H56" s="300">
        <v>118.94</v>
      </c>
      <c r="I56" s="153">
        <f>(H56*'Информация о ценах'!$D$13+'011'!H56*'Информация о ценах'!$D$13*'Информация о ценах'!$E$13)*'Информация о ценах'!$B$6*1.02*1.2</f>
        <v>4913.4114000000009</v>
      </c>
      <c r="J56" s="300"/>
      <c r="K56" s="231">
        <f t="shared" si="0"/>
        <v>0</v>
      </c>
    </row>
    <row r="57" spans="1:11" x14ac:dyDescent="0.35">
      <c r="A57" s="29" t="s">
        <v>9543</v>
      </c>
      <c r="B57" s="299" t="s">
        <v>9544</v>
      </c>
      <c r="C57" s="299" t="s">
        <v>9525</v>
      </c>
      <c r="D57" s="299" t="s">
        <v>705</v>
      </c>
      <c r="E57" s="299" t="s">
        <v>6282</v>
      </c>
      <c r="F57" s="129">
        <v>1471.3</v>
      </c>
      <c r="G57" s="299" t="s">
        <v>128</v>
      </c>
      <c r="H57" s="300">
        <v>162.69</v>
      </c>
      <c r="I57" s="153">
        <f>(H57*'Информация о ценах'!$D$13+'011'!H57*'Информация о ценах'!$D$13*'Информация о ценах'!$E$13)*'Информация о ценах'!$B$6*1.02*1.2</f>
        <v>6720.723899999999</v>
      </c>
      <c r="J57" s="300"/>
      <c r="K57" s="231">
        <f t="shared" si="0"/>
        <v>0</v>
      </c>
    </row>
    <row r="58" spans="1:11" x14ac:dyDescent="0.35">
      <c r="A58" s="29" t="s">
        <v>9545</v>
      </c>
      <c r="B58" s="299" t="s">
        <v>9546</v>
      </c>
      <c r="C58" s="299" t="s">
        <v>9547</v>
      </c>
      <c r="D58" s="299" t="s">
        <v>706</v>
      </c>
      <c r="E58" s="299" t="s">
        <v>100</v>
      </c>
      <c r="F58" s="300">
        <v>47.8</v>
      </c>
      <c r="G58" s="299" t="s">
        <v>208</v>
      </c>
      <c r="H58" s="300">
        <v>9.91</v>
      </c>
      <c r="I58" s="153">
        <f>(H58*'Информация о ценах'!$D$13+'011'!H58*'Информация о ценах'!$D$13*'Информация о ценах'!$E$13)*'Информация о ценах'!$B$6*1.02*1.2</f>
        <v>409.38210000000004</v>
      </c>
      <c r="J58" s="300"/>
      <c r="K58" s="231">
        <f t="shared" si="0"/>
        <v>0</v>
      </c>
    </row>
    <row r="59" spans="1:11" x14ac:dyDescent="0.35">
      <c r="A59" s="29" t="s">
        <v>9548</v>
      </c>
      <c r="B59" s="299" t="s">
        <v>9549</v>
      </c>
      <c r="C59" s="299" t="s">
        <v>9547</v>
      </c>
      <c r="D59" s="299" t="s">
        <v>706</v>
      </c>
      <c r="E59" s="299" t="s">
        <v>32</v>
      </c>
      <c r="F59" s="300">
        <v>58.96</v>
      </c>
      <c r="G59" s="299" t="s">
        <v>102</v>
      </c>
      <c r="H59" s="300">
        <v>10.56</v>
      </c>
      <c r="I59" s="153">
        <f>(H59*'Информация о ценах'!$D$13+'011'!H59*'Информация о ценах'!$D$13*'Информация о ценах'!$E$13)*'Информация о ценах'!$B$6*1.02*1.2</f>
        <v>436.23360000000002</v>
      </c>
      <c r="J59" s="300"/>
      <c r="K59" s="231">
        <f t="shared" si="0"/>
        <v>0</v>
      </c>
    </row>
    <row r="60" spans="1:11" x14ac:dyDescent="0.35">
      <c r="A60" s="29" t="s">
        <v>9550</v>
      </c>
      <c r="B60" s="299" t="s">
        <v>9551</v>
      </c>
      <c r="C60" s="299" t="s">
        <v>9547</v>
      </c>
      <c r="D60" s="299" t="s">
        <v>706</v>
      </c>
      <c r="E60" s="299" t="s">
        <v>106</v>
      </c>
      <c r="F60" s="300">
        <v>86.24</v>
      </c>
      <c r="G60" s="299" t="s">
        <v>197</v>
      </c>
      <c r="H60" s="300">
        <v>12.28</v>
      </c>
      <c r="I60" s="153">
        <f>(H60*'Информация о ценах'!$D$13+'011'!H60*'Информация о ценах'!$D$13*'Информация о ценах'!$E$13)*'Информация о ценах'!$B$6*1.02*1.2</f>
        <v>507.28679999999997</v>
      </c>
      <c r="J60" s="300"/>
      <c r="K60" s="231">
        <f t="shared" si="0"/>
        <v>0</v>
      </c>
    </row>
    <row r="61" spans="1:11" x14ac:dyDescent="0.35">
      <c r="A61" s="29" t="s">
        <v>9552</v>
      </c>
      <c r="B61" s="299" t="s">
        <v>9553</v>
      </c>
      <c r="C61" s="299" t="s">
        <v>9547</v>
      </c>
      <c r="D61" s="299" t="s">
        <v>706</v>
      </c>
      <c r="E61" s="299" t="s">
        <v>109</v>
      </c>
      <c r="F61" s="300">
        <v>117.22</v>
      </c>
      <c r="G61" s="299" t="s">
        <v>707</v>
      </c>
      <c r="H61" s="300">
        <v>14.33</v>
      </c>
      <c r="I61" s="153">
        <f>(H61*'Информация о ценах'!$D$13+'011'!H61*'Информация о ценах'!$D$13*'Информация о ценах'!$E$13)*'Информация о ценах'!$B$6*1.02*1.2</f>
        <v>591.97230000000002</v>
      </c>
      <c r="J61" s="300"/>
      <c r="K61" s="231">
        <f t="shared" si="0"/>
        <v>0</v>
      </c>
    </row>
    <row r="62" spans="1:11" x14ac:dyDescent="0.35">
      <c r="A62" s="29" t="s">
        <v>9554</v>
      </c>
      <c r="B62" s="299" t="s">
        <v>9555</v>
      </c>
      <c r="C62" s="299" t="s">
        <v>9547</v>
      </c>
      <c r="D62" s="299" t="s">
        <v>706</v>
      </c>
      <c r="E62" s="299" t="s">
        <v>112</v>
      </c>
      <c r="F62" s="300">
        <v>154.30000000000001</v>
      </c>
      <c r="G62" s="299" t="s">
        <v>1172</v>
      </c>
      <c r="H62" s="300">
        <v>16.829999999999998</v>
      </c>
      <c r="I62" s="153">
        <f>(H62*'Информация о ценах'!$D$13+'011'!H62*'Информация о ценах'!$D$13*'Информация о ценах'!$E$13)*'Информация о ценах'!$B$6*1.02*1.2</f>
        <v>695.2473</v>
      </c>
      <c r="J62" s="300"/>
      <c r="K62" s="231">
        <f t="shared" si="0"/>
        <v>0</v>
      </c>
    </row>
    <row r="63" spans="1:11" x14ac:dyDescent="0.35">
      <c r="A63" s="29" t="s">
        <v>9556</v>
      </c>
      <c r="B63" s="299" t="s">
        <v>9557</v>
      </c>
      <c r="C63" s="299" t="s">
        <v>9547</v>
      </c>
      <c r="D63" s="299" t="s">
        <v>706</v>
      </c>
      <c r="E63" s="299" t="s">
        <v>115</v>
      </c>
      <c r="F63" s="300">
        <v>223.1</v>
      </c>
      <c r="G63" s="299" t="s">
        <v>211</v>
      </c>
      <c r="H63" s="300">
        <v>27.01</v>
      </c>
      <c r="I63" s="153">
        <f>(H63*'Информация о ценах'!$D$13+'011'!H63*'Информация о ценах'!$D$13*'Информация о ценах'!$E$13)*'Информация о ценах'!$B$6*1.02*1.2</f>
        <v>1115.7831000000001</v>
      </c>
      <c r="J63" s="300"/>
      <c r="K63" s="231">
        <f t="shared" si="0"/>
        <v>0</v>
      </c>
    </row>
    <row r="64" spans="1:11" x14ac:dyDescent="0.35">
      <c r="A64" s="29" t="s">
        <v>9558</v>
      </c>
      <c r="B64" s="299" t="s">
        <v>9559</v>
      </c>
      <c r="C64" s="299" t="s">
        <v>9547</v>
      </c>
      <c r="D64" s="299" t="s">
        <v>706</v>
      </c>
      <c r="E64" s="299" t="s">
        <v>118</v>
      </c>
      <c r="F64" s="300">
        <v>319.94</v>
      </c>
      <c r="G64" s="299" t="s">
        <v>212</v>
      </c>
      <c r="H64" s="300">
        <v>35.03</v>
      </c>
      <c r="I64" s="153">
        <f>(H64*'Информация о ценах'!$D$13+'011'!H64*'Информация о ценах'!$D$13*'Информация о ценах'!$E$13)*'Информация о ценах'!$B$6*1.02*1.2</f>
        <v>1447.0893000000001</v>
      </c>
      <c r="J64" s="300"/>
      <c r="K64" s="231">
        <f t="shared" si="0"/>
        <v>0</v>
      </c>
    </row>
    <row r="65" spans="1:11" x14ac:dyDescent="0.35">
      <c r="A65" s="29" t="s">
        <v>9560</v>
      </c>
      <c r="B65" s="299" t="s">
        <v>9561</v>
      </c>
      <c r="C65" s="299" t="s">
        <v>9547</v>
      </c>
      <c r="D65" s="299" t="s">
        <v>706</v>
      </c>
      <c r="E65" s="299" t="s">
        <v>124</v>
      </c>
      <c r="F65" s="300">
        <v>758.7</v>
      </c>
      <c r="G65" s="299" t="s">
        <v>214</v>
      </c>
      <c r="H65" s="300">
        <v>108.46</v>
      </c>
      <c r="I65" s="153">
        <f>(H65*'Информация о ценах'!$D$13+'011'!H65*'Информация о ценах'!$D$13*'Информация о ценах'!$E$13)*'Информация о ценах'!$B$6*1.02*1.2</f>
        <v>4480.4825999999994</v>
      </c>
      <c r="J65" s="300"/>
      <c r="K65" s="231">
        <f t="shared" si="0"/>
        <v>0</v>
      </c>
    </row>
    <row r="66" spans="1:11" x14ac:dyDescent="0.35">
      <c r="A66" s="29" t="s">
        <v>9562</v>
      </c>
      <c r="B66" s="299" t="s">
        <v>9563</v>
      </c>
      <c r="C66" s="299" t="s">
        <v>9547</v>
      </c>
      <c r="D66" s="299" t="s">
        <v>706</v>
      </c>
      <c r="E66" s="299" t="s">
        <v>127</v>
      </c>
      <c r="F66" s="300">
        <v>998.7</v>
      </c>
      <c r="G66" s="299" t="s">
        <v>215</v>
      </c>
      <c r="H66" s="300">
        <v>130.44</v>
      </c>
      <c r="I66" s="153">
        <f>(H66*'Информация о ценах'!$D$13+'011'!H66*'Информация о ценах'!$D$13*'Информация о ценах'!$E$13)*'Информация о ценах'!$B$6*1.02*1.2</f>
        <v>5388.4764000000005</v>
      </c>
      <c r="J66" s="300"/>
      <c r="K66" s="231">
        <f t="shared" si="0"/>
        <v>0</v>
      </c>
    </row>
    <row r="67" spans="1:11" x14ac:dyDescent="0.35">
      <c r="A67" s="29" t="s">
        <v>9564</v>
      </c>
      <c r="B67" s="299" t="s">
        <v>9565</v>
      </c>
      <c r="C67" s="299" t="s">
        <v>9547</v>
      </c>
      <c r="D67" s="299" t="s">
        <v>706</v>
      </c>
      <c r="E67" s="299" t="s">
        <v>6282</v>
      </c>
      <c r="F67" s="129">
        <v>1491.9</v>
      </c>
      <c r="G67" s="299" t="s">
        <v>128</v>
      </c>
      <c r="H67" s="300">
        <v>176.68</v>
      </c>
      <c r="I67" s="153">
        <f>(H67*'Информация о ценах'!$D$13+'011'!H67*'Информация о ценах'!$D$13*'Информация о ценах'!$E$13)*'Информация о ценах'!$B$6*1.02*1.2</f>
        <v>7298.6507999999994</v>
      </c>
      <c r="J67" s="300"/>
      <c r="K67" s="231">
        <f t="shared" si="0"/>
        <v>0</v>
      </c>
    </row>
    <row r="68" spans="1:11" x14ac:dyDescent="0.35">
      <c r="A68" s="29" t="s">
        <v>9566</v>
      </c>
      <c r="B68" s="299" t="s">
        <v>9567</v>
      </c>
      <c r="C68" s="299" t="s">
        <v>9568</v>
      </c>
      <c r="D68" s="299" t="s">
        <v>708</v>
      </c>
      <c r="E68" s="299" t="s">
        <v>100</v>
      </c>
      <c r="F68" s="300">
        <v>103.67</v>
      </c>
      <c r="G68" s="299" t="s">
        <v>197</v>
      </c>
      <c r="H68" s="300">
        <v>35.57</v>
      </c>
      <c r="I68" s="153">
        <f>(H68*'Информация о ценах'!$D$13+'011'!H68*'Информация о ценах'!$D$13*'Информация о ценах'!$E$13)*'Информация о ценах'!$B$6*1.02*1.2</f>
        <v>1469.3966999999998</v>
      </c>
      <c r="J68" s="300"/>
      <c r="K68" s="231">
        <f t="shared" ref="K68:K131" si="1">I68*J68</f>
        <v>0</v>
      </c>
    </row>
    <row r="69" spans="1:11" x14ac:dyDescent="0.35">
      <c r="A69" s="29" t="s">
        <v>9569</v>
      </c>
      <c r="B69" s="299" t="s">
        <v>9570</v>
      </c>
      <c r="C69" s="299" t="s">
        <v>9568</v>
      </c>
      <c r="D69" s="299" t="s">
        <v>708</v>
      </c>
      <c r="E69" s="299" t="s">
        <v>32</v>
      </c>
      <c r="F69" s="300">
        <v>114.76</v>
      </c>
      <c r="G69" s="299" t="s">
        <v>148</v>
      </c>
      <c r="H69" s="300">
        <v>40.89</v>
      </c>
      <c r="I69" s="153">
        <f>(H69*'Информация о ценах'!$D$13+'011'!H69*'Информация о ценах'!$D$13*'Информация о ценах'!$E$13)*'Информация о ценах'!$B$6*1.02*1.2</f>
        <v>1689.1659000000002</v>
      </c>
      <c r="J69" s="300"/>
      <c r="K69" s="231">
        <f t="shared" si="1"/>
        <v>0</v>
      </c>
    </row>
    <row r="70" spans="1:11" x14ac:dyDescent="0.35">
      <c r="A70" s="29" t="s">
        <v>9571</v>
      </c>
      <c r="B70" s="299" t="s">
        <v>9572</v>
      </c>
      <c r="C70" s="299" t="s">
        <v>9568</v>
      </c>
      <c r="D70" s="299" t="s">
        <v>708</v>
      </c>
      <c r="E70" s="299" t="s">
        <v>106</v>
      </c>
      <c r="F70" s="300">
        <v>167.04</v>
      </c>
      <c r="G70" s="299" t="s">
        <v>136</v>
      </c>
      <c r="H70" s="300">
        <v>49.45</v>
      </c>
      <c r="I70" s="153">
        <f>(H70*'Информация о ценах'!$D$13+'011'!H70*'Информация о ценах'!$D$13*'Информация о ценах'!$E$13)*'Информация о ценах'!$B$6*1.02*1.2</f>
        <v>2042.7795000000001</v>
      </c>
      <c r="J70" s="300"/>
      <c r="K70" s="231">
        <f t="shared" si="1"/>
        <v>0</v>
      </c>
    </row>
    <row r="71" spans="1:11" x14ac:dyDescent="0.35">
      <c r="A71" s="29" t="s">
        <v>9573</v>
      </c>
      <c r="B71" s="299" t="s">
        <v>9574</v>
      </c>
      <c r="C71" s="299" t="s">
        <v>9568</v>
      </c>
      <c r="D71" s="299" t="s">
        <v>708</v>
      </c>
      <c r="E71" s="299" t="s">
        <v>109</v>
      </c>
      <c r="F71" s="300">
        <v>242.42</v>
      </c>
      <c r="G71" s="299" t="s">
        <v>138</v>
      </c>
      <c r="H71" s="300">
        <v>61.83</v>
      </c>
      <c r="I71" s="153">
        <f>(H71*'Информация о ценах'!$D$13+'011'!H71*'Информация о ценах'!$D$13*'Информация о ценах'!$E$13)*'Информация о ценах'!$B$6*1.02*1.2</f>
        <v>2554.1972999999998</v>
      </c>
      <c r="J71" s="300"/>
      <c r="K71" s="231">
        <f t="shared" si="1"/>
        <v>0</v>
      </c>
    </row>
    <row r="72" spans="1:11" x14ac:dyDescent="0.35">
      <c r="A72" s="29" t="s">
        <v>9575</v>
      </c>
      <c r="B72" s="299" t="s">
        <v>9576</v>
      </c>
      <c r="C72" s="299" t="s">
        <v>9577</v>
      </c>
      <c r="D72" s="299" t="s">
        <v>709</v>
      </c>
      <c r="E72" s="299" t="s">
        <v>106</v>
      </c>
      <c r="F72" s="300">
        <v>113.74</v>
      </c>
      <c r="G72" s="299" t="s">
        <v>107</v>
      </c>
      <c r="H72" s="300">
        <v>15.85</v>
      </c>
      <c r="I72" s="153">
        <f>(H72*'Информация о ценах'!$D$13+'011'!H72*'Информация о ценах'!$D$13*'Информация о ценах'!$E$13)*'Информация о ценах'!$B$6*1.02*1.2</f>
        <v>654.76350000000002</v>
      </c>
      <c r="J72" s="300"/>
      <c r="K72" s="231">
        <f t="shared" si="1"/>
        <v>0</v>
      </c>
    </row>
    <row r="73" spans="1:11" x14ac:dyDescent="0.35">
      <c r="A73" s="29" t="s">
        <v>9578</v>
      </c>
      <c r="B73" s="299" t="s">
        <v>9579</v>
      </c>
      <c r="C73" s="299" t="s">
        <v>9577</v>
      </c>
      <c r="D73" s="299" t="s">
        <v>709</v>
      </c>
      <c r="E73" s="299" t="s">
        <v>109</v>
      </c>
      <c r="F73" s="300">
        <v>157.19</v>
      </c>
      <c r="G73" s="299" t="s">
        <v>110</v>
      </c>
      <c r="H73" s="300">
        <v>21.12</v>
      </c>
      <c r="I73" s="153">
        <f>(H73*'Информация о ценах'!$D$13+'011'!H73*'Информация о ценах'!$D$13*'Информация о ценах'!$E$13)*'Информация о ценах'!$B$6*1.02*1.2</f>
        <v>872.46720000000005</v>
      </c>
      <c r="J73" s="300"/>
      <c r="K73" s="231">
        <f t="shared" si="1"/>
        <v>0</v>
      </c>
    </row>
    <row r="74" spans="1:11" x14ac:dyDescent="0.35">
      <c r="A74" s="29" t="s">
        <v>710</v>
      </c>
      <c r="B74" s="299" t="s">
        <v>9580</v>
      </c>
      <c r="C74" s="299" t="s">
        <v>711</v>
      </c>
      <c r="D74" s="299" t="s">
        <v>712</v>
      </c>
      <c r="E74" s="299" t="s">
        <v>184</v>
      </c>
      <c r="F74" s="300">
        <v>86.25</v>
      </c>
      <c r="G74" s="299" t="s">
        <v>238</v>
      </c>
      <c r="H74" s="300">
        <v>15.28</v>
      </c>
      <c r="I74" s="153">
        <f>(H74*'Информация о ценах'!$D$13+'011'!H74*'Информация о ценах'!$D$13*'Информация о ценах'!$E$13)*'Информация о ценах'!$B$6*1.02*1.2</f>
        <v>631.21679999999981</v>
      </c>
      <c r="J74" s="300"/>
      <c r="K74" s="231">
        <f t="shared" si="1"/>
        <v>0</v>
      </c>
    </row>
    <row r="75" spans="1:11" x14ac:dyDescent="0.35">
      <c r="A75" s="29" t="s">
        <v>713</v>
      </c>
      <c r="B75" s="299" t="s">
        <v>9581</v>
      </c>
      <c r="C75" s="299" t="s">
        <v>711</v>
      </c>
      <c r="D75" s="299" t="s">
        <v>712</v>
      </c>
      <c r="E75" s="299" t="s">
        <v>167</v>
      </c>
      <c r="F75" s="300">
        <v>89.83</v>
      </c>
      <c r="G75" s="299" t="s">
        <v>197</v>
      </c>
      <c r="H75" s="300">
        <v>18.32</v>
      </c>
      <c r="I75" s="153">
        <f>(H75*'Информация о ценах'!$D$13+'011'!H75*'Информация о ценах'!$D$13*'Информация о ценах'!$E$13)*'Информация о ценах'!$B$6*1.02*1.2</f>
        <v>756.79919999999993</v>
      </c>
      <c r="J75" s="300"/>
      <c r="K75" s="231">
        <f t="shared" si="1"/>
        <v>0</v>
      </c>
    </row>
    <row r="76" spans="1:11" x14ac:dyDescent="0.35">
      <c r="A76" s="29" t="s">
        <v>714</v>
      </c>
      <c r="B76" s="299" t="s">
        <v>9582</v>
      </c>
      <c r="C76" s="299" t="s">
        <v>711</v>
      </c>
      <c r="D76" s="299" t="s">
        <v>712</v>
      </c>
      <c r="E76" s="299" t="s">
        <v>189</v>
      </c>
      <c r="F76" s="300">
        <v>125.17</v>
      </c>
      <c r="G76" s="299" t="s">
        <v>107</v>
      </c>
      <c r="H76" s="300">
        <v>20.54</v>
      </c>
      <c r="I76" s="153">
        <f>(H76*'Информация о ценах'!$D$13+'011'!H76*'Информация о ценах'!$D$13*'Информация о ценах'!$E$13)*'Информация о ценах'!$B$6*1.02*1.2</f>
        <v>848.50740000000008</v>
      </c>
      <c r="J76" s="300"/>
      <c r="K76" s="231">
        <f t="shared" si="1"/>
        <v>0</v>
      </c>
    </row>
    <row r="77" spans="1:11" x14ac:dyDescent="0.35">
      <c r="A77" s="29" t="s">
        <v>715</v>
      </c>
      <c r="B77" s="299" t="s">
        <v>9583</v>
      </c>
      <c r="C77" s="299" t="s">
        <v>711</v>
      </c>
      <c r="D77" s="299" t="s">
        <v>712</v>
      </c>
      <c r="E77" s="299" t="s">
        <v>242</v>
      </c>
      <c r="F77" s="300">
        <v>120.71</v>
      </c>
      <c r="G77" s="299" t="s">
        <v>209</v>
      </c>
      <c r="H77" s="300">
        <v>21.14</v>
      </c>
      <c r="I77" s="153">
        <f>(H77*'Информация о ценах'!$D$13+'011'!H77*'Информация о ценах'!$D$13*'Информация о ценах'!$E$13)*'Информация о ценах'!$B$6*1.02*1.2</f>
        <v>873.29340000000002</v>
      </c>
      <c r="J77" s="300"/>
      <c r="K77" s="231">
        <f t="shared" si="1"/>
        <v>0</v>
      </c>
    </row>
    <row r="78" spans="1:11" x14ac:dyDescent="0.35">
      <c r="A78" s="29" t="s">
        <v>716</v>
      </c>
      <c r="B78" s="299" t="s">
        <v>9584</v>
      </c>
      <c r="C78" s="299" t="s">
        <v>711</v>
      </c>
      <c r="D78" s="299" t="s">
        <v>712</v>
      </c>
      <c r="E78" s="299" t="s">
        <v>244</v>
      </c>
      <c r="F78" s="300">
        <v>132.71</v>
      </c>
      <c r="G78" s="299" t="s">
        <v>209</v>
      </c>
      <c r="H78" s="300">
        <v>23.48</v>
      </c>
      <c r="I78" s="153">
        <f>(H78*'Информация о ценах'!$D$13+'011'!H78*'Информация о ценах'!$D$13*'Информация о ценах'!$E$13)*'Информация о ценах'!$B$6*1.02*1.2</f>
        <v>969.95880000000011</v>
      </c>
      <c r="J78" s="300"/>
      <c r="K78" s="231">
        <f t="shared" si="1"/>
        <v>0</v>
      </c>
    </row>
    <row r="79" spans="1:11" x14ac:dyDescent="0.35">
      <c r="A79" s="29" t="s">
        <v>717</v>
      </c>
      <c r="B79" s="299" t="s">
        <v>9585</v>
      </c>
      <c r="C79" s="299" t="s">
        <v>711</v>
      </c>
      <c r="D79" s="299" t="s">
        <v>712</v>
      </c>
      <c r="E79" s="299" t="s">
        <v>191</v>
      </c>
      <c r="F79" s="300">
        <v>219.71</v>
      </c>
      <c r="G79" s="299" t="s">
        <v>246</v>
      </c>
      <c r="H79" s="300">
        <v>26.64</v>
      </c>
      <c r="I79" s="153">
        <f>(H79*'Информация о ценах'!$D$13+'011'!H79*'Информация о ценах'!$D$13*'Информация о ценах'!$E$13)*'Информация о ценах'!$B$6*1.02*1.2</f>
        <v>1100.4984000000002</v>
      </c>
      <c r="J79" s="300"/>
      <c r="K79" s="231">
        <f t="shared" si="1"/>
        <v>0</v>
      </c>
    </row>
    <row r="80" spans="1:11" x14ac:dyDescent="0.35">
      <c r="A80" s="29" t="s">
        <v>718</v>
      </c>
      <c r="B80" s="299" t="s">
        <v>9586</v>
      </c>
      <c r="C80" s="299" t="s">
        <v>711</v>
      </c>
      <c r="D80" s="299" t="s">
        <v>712</v>
      </c>
      <c r="E80" s="299" t="s">
        <v>248</v>
      </c>
      <c r="F80" s="300">
        <v>159.1</v>
      </c>
      <c r="G80" s="299" t="s">
        <v>217</v>
      </c>
      <c r="H80" s="300">
        <v>27.46</v>
      </c>
      <c r="I80" s="153">
        <f>(H80*'Информация о ценах'!$D$13+'011'!H80*'Информация о ценах'!$D$13*'Информация о ценах'!$E$13)*'Информация о ценах'!$B$6*1.02*1.2</f>
        <v>1134.3726000000001</v>
      </c>
      <c r="J80" s="300"/>
      <c r="K80" s="231">
        <f t="shared" si="1"/>
        <v>0</v>
      </c>
    </row>
    <row r="81" spans="1:11" x14ac:dyDescent="0.35">
      <c r="A81" s="29" t="s">
        <v>719</v>
      </c>
      <c r="B81" s="299" t="s">
        <v>9587</v>
      </c>
      <c r="C81" s="299" t="s">
        <v>711</v>
      </c>
      <c r="D81" s="299" t="s">
        <v>712</v>
      </c>
      <c r="E81" s="299" t="s">
        <v>250</v>
      </c>
      <c r="F81" s="300">
        <v>176.1</v>
      </c>
      <c r="G81" s="299" t="s">
        <v>217</v>
      </c>
      <c r="H81" s="300">
        <v>30.51</v>
      </c>
      <c r="I81" s="153">
        <f>(H81*'Информация о ценах'!$D$13+'011'!H81*'Информация о ценах'!$D$13*'Информация о ценах'!$E$13)*'Информация о ценах'!$B$6*1.02*1.2</f>
        <v>1260.3681000000001</v>
      </c>
      <c r="J81" s="300"/>
      <c r="K81" s="231">
        <f t="shared" si="1"/>
        <v>0</v>
      </c>
    </row>
    <row r="82" spans="1:11" x14ac:dyDescent="0.35">
      <c r="A82" s="29" t="s">
        <v>720</v>
      </c>
      <c r="B82" s="299" t="s">
        <v>9588</v>
      </c>
      <c r="C82" s="299" t="s">
        <v>711</v>
      </c>
      <c r="D82" s="299" t="s">
        <v>712</v>
      </c>
      <c r="E82" s="299" t="s">
        <v>193</v>
      </c>
      <c r="F82" s="300">
        <v>302.39999999999998</v>
      </c>
      <c r="G82" s="299" t="s">
        <v>113</v>
      </c>
      <c r="H82" s="300">
        <v>45.39</v>
      </c>
      <c r="I82" s="153">
        <f>(H82*'Информация о ценах'!$D$13+'011'!H82*'Информация о ценах'!$D$13*'Информация о ценах'!$E$13)*'Информация о ценах'!$B$6*1.02*1.2</f>
        <v>1875.0608999999997</v>
      </c>
      <c r="J82" s="300"/>
      <c r="K82" s="231">
        <f t="shared" si="1"/>
        <v>0</v>
      </c>
    </row>
    <row r="83" spans="1:11" x14ac:dyDescent="0.35">
      <c r="A83" s="29" t="s">
        <v>721</v>
      </c>
      <c r="B83" s="299" t="s">
        <v>9589</v>
      </c>
      <c r="C83" s="299" t="s">
        <v>722</v>
      </c>
      <c r="D83" s="299" t="s">
        <v>723</v>
      </c>
      <c r="E83" s="299" t="s">
        <v>184</v>
      </c>
      <c r="F83" s="300">
        <v>58.35</v>
      </c>
      <c r="G83" s="299" t="s">
        <v>102</v>
      </c>
      <c r="H83" s="300">
        <v>18.48</v>
      </c>
      <c r="I83" s="153">
        <f>(H83*'Информация о ценах'!$D$13+'011'!H83*'Информация о ценах'!$D$13*'Информация о ценах'!$E$13)*'Информация о ценах'!$B$6*1.02*1.2</f>
        <v>763.40880000000004</v>
      </c>
      <c r="J83" s="300"/>
      <c r="K83" s="231">
        <f t="shared" si="1"/>
        <v>0</v>
      </c>
    </row>
    <row r="84" spans="1:11" x14ac:dyDescent="0.35">
      <c r="A84" s="29" t="s">
        <v>724</v>
      </c>
      <c r="B84" s="299" t="s">
        <v>9590</v>
      </c>
      <c r="C84" s="299" t="s">
        <v>722</v>
      </c>
      <c r="D84" s="299" t="s">
        <v>723</v>
      </c>
      <c r="E84" s="299" t="s">
        <v>167</v>
      </c>
      <c r="F84" s="300">
        <v>96.83</v>
      </c>
      <c r="G84" s="299" t="s">
        <v>197</v>
      </c>
      <c r="H84" s="300">
        <v>20.37</v>
      </c>
      <c r="I84" s="153">
        <f>(H84*'Информация о ценах'!$D$13+'011'!H84*'Информация о ценах'!$D$13*'Информация о ценах'!$E$13)*'Информация о ценах'!$B$6*1.02*1.2</f>
        <v>841.48470000000009</v>
      </c>
      <c r="J84" s="300"/>
      <c r="K84" s="231">
        <f t="shared" si="1"/>
        <v>0</v>
      </c>
    </row>
    <row r="85" spans="1:11" x14ac:dyDescent="0.35">
      <c r="A85" s="29" t="s">
        <v>725</v>
      </c>
      <c r="B85" s="299" t="s">
        <v>9591</v>
      </c>
      <c r="C85" s="299" t="s">
        <v>722</v>
      </c>
      <c r="D85" s="299" t="s">
        <v>723</v>
      </c>
      <c r="E85" s="299" t="s">
        <v>189</v>
      </c>
      <c r="F85" s="300">
        <v>114.17</v>
      </c>
      <c r="G85" s="299" t="s">
        <v>107</v>
      </c>
      <c r="H85" s="300">
        <v>24.01</v>
      </c>
      <c r="I85" s="153">
        <f>(H85*'Информация о ценах'!$D$13+'011'!H85*'Информация о ценах'!$D$13*'Информация о ценах'!$E$13)*'Информация о ценах'!$B$6*1.02*1.2</f>
        <v>991.85310000000015</v>
      </c>
      <c r="J85" s="300"/>
      <c r="K85" s="231">
        <f t="shared" si="1"/>
        <v>0</v>
      </c>
    </row>
    <row r="86" spans="1:11" x14ac:dyDescent="0.35">
      <c r="A86" s="29" t="s">
        <v>726</v>
      </c>
      <c r="B86" s="299" t="s">
        <v>9592</v>
      </c>
      <c r="C86" s="299" t="s">
        <v>722</v>
      </c>
      <c r="D86" s="299" t="s">
        <v>723</v>
      </c>
      <c r="E86" s="299" t="s">
        <v>191</v>
      </c>
      <c r="F86" s="300">
        <v>184.61</v>
      </c>
      <c r="G86" s="299" t="s">
        <v>246</v>
      </c>
      <c r="H86" s="300">
        <v>34.36</v>
      </c>
      <c r="I86" s="153">
        <f>(H86*'Информация о ценах'!$D$13+'011'!H86*'Информация о ценах'!$D$13*'Информация о ценах'!$E$13)*'Информация о ценах'!$B$6*1.02*1.2</f>
        <v>1419.4116000000001</v>
      </c>
      <c r="J86" s="300"/>
      <c r="K86" s="231">
        <f t="shared" si="1"/>
        <v>0</v>
      </c>
    </row>
    <row r="87" spans="1:11" x14ac:dyDescent="0.35">
      <c r="A87" s="29" t="s">
        <v>727</v>
      </c>
      <c r="B87" s="299" t="s">
        <v>9593</v>
      </c>
      <c r="C87" s="299" t="s">
        <v>722</v>
      </c>
      <c r="D87" s="299" t="s">
        <v>723</v>
      </c>
      <c r="E87" s="299" t="s">
        <v>193</v>
      </c>
      <c r="F87" s="300">
        <v>195.43</v>
      </c>
      <c r="G87" s="299" t="s">
        <v>210</v>
      </c>
      <c r="H87" s="300">
        <v>37.06</v>
      </c>
      <c r="I87" s="153">
        <f>(H87*'Информация о ценах'!$D$13+'011'!H87*'Информация о ценах'!$D$13*'Информация о ценах'!$E$13)*'Информация о ценах'!$B$6*1.02*1.2</f>
        <v>1530.9486000000004</v>
      </c>
      <c r="J87" s="300"/>
      <c r="K87" s="231">
        <f t="shared" si="1"/>
        <v>0</v>
      </c>
    </row>
    <row r="88" spans="1:11" x14ac:dyDescent="0.35">
      <c r="A88" s="29" t="s">
        <v>728</v>
      </c>
      <c r="B88" s="299" t="s">
        <v>9594</v>
      </c>
      <c r="C88" s="299" t="s">
        <v>722</v>
      </c>
      <c r="D88" s="299" t="s">
        <v>723</v>
      </c>
      <c r="E88" s="299" t="s">
        <v>204</v>
      </c>
      <c r="F88" s="300">
        <v>303.32</v>
      </c>
      <c r="G88" s="299" t="s">
        <v>113</v>
      </c>
      <c r="H88" s="300">
        <v>54.42</v>
      </c>
      <c r="I88" s="153">
        <f>(H88*'Информация о ценах'!$D$13+'011'!H88*'Информация о ценах'!$D$13*'Информация о ценах'!$E$13)*'Информация о ценах'!$B$6*1.02*1.2</f>
        <v>2248.0902000000001</v>
      </c>
      <c r="J88" s="300"/>
      <c r="K88" s="231">
        <f t="shared" si="1"/>
        <v>0</v>
      </c>
    </row>
    <row r="89" spans="1:11" x14ac:dyDescent="0.35">
      <c r="A89" s="29" t="s">
        <v>729</v>
      </c>
      <c r="B89" s="299" t="s">
        <v>9595</v>
      </c>
      <c r="C89" s="299" t="s">
        <v>722</v>
      </c>
      <c r="D89" s="299" t="s">
        <v>723</v>
      </c>
      <c r="E89" s="299" t="s">
        <v>206</v>
      </c>
      <c r="F89" s="300">
        <v>491.37</v>
      </c>
      <c r="G89" s="299" t="s">
        <v>116</v>
      </c>
      <c r="H89" s="300">
        <v>64.959999999999994</v>
      </c>
      <c r="I89" s="153">
        <f>(H89*'Информация о ценах'!$D$13+'011'!H89*'Информация о ценах'!$D$13*'Информация о ценах'!$E$13)*'Информация о ценах'!$B$6*1.02*1.2</f>
        <v>2683.4976000000001</v>
      </c>
      <c r="J89" s="300"/>
      <c r="K89" s="231">
        <f t="shared" si="1"/>
        <v>0</v>
      </c>
    </row>
    <row r="90" spans="1:11" x14ac:dyDescent="0.35">
      <c r="A90" s="29" t="s">
        <v>9596</v>
      </c>
      <c r="B90" s="299" t="s">
        <v>9597</v>
      </c>
      <c r="C90" s="299" t="s">
        <v>9598</v>
      </c>
      <c r="D90" s="299" t="s">
        <v>730</v>
      </c>
      <c r="E90" s="299" t="s">
        <v>100</v>
      </c>
      <c r="F90" s="300">
        <v>83.15</v>
      </c>
      <c r="G90" s="299" t="s">
        <v>197</v>
      </c>
      <c r="H90" s="300">
        <v>11.97</v>
      </c>
      <c r="I90" s="153">
        <f>(H90*'Информация о ценах'!$D$13+'011'!H90*'Информация о ценах'!$D$13*'Информация о ценах'!$E$13)*'Информация о ценах'!$B$6*1.02*1.2</f>
        <v>494.48070000000007</v>
      </c>
      <c r="J90" s="300"/>
      <c r="K90" s="231">
        <f t="shared" si="1"/>
        <v>0</v>
      </c>
    </row>
    <row r="91" spans="1:11" x14ac:dyDescent="0.35">
      <c r="A91" s="29" t="s">
        <v>9599</v>
      </c>
      <c r="B91" s="299" t="s">
        <v>9600</v>
      </c>
      <c r="C91" s="299" t="s">
        <v>9598</v>
      </c>
      <c r="D91" s="299" t="s">
        <v>730</v>
      </c>
      <c r="E91" s="299" t="s">
        <v>32</v>
      </c>
      <c r="F91" s="300">
        <v>101.89</v>
      </c>
      <c r="G91" s="299" t="s">
        <v>148</v>
      </c>
      <c r="H91" s="300">
        <v>13.6</v>
      </c>
      <c r="I91" s="153">
        <f>(H91*'Информация о ценах'!$D$13+'011'!H91*'Информация о ценах'!$D$13*'Информация о ценах'!$E$13)*'Информация о ценах'!$B$6*1.02*1.2</f>
        <v>561.81600000000003</v>
      </c>
      <c r="J91" s="300"/>
      <c r="K91" s="231">
        <f t="shared" si="1"/>
        <v>0</v>
      </c>
    </row>
    <row r="92" spans="1:11" x14ac:dyDescent="0.35">
      <c r="A92" s="29" t="s">
        <v>9601</v>
      </c>
      <c r="B92" s="299" t="s">
        <v>9602</v>
      </c>
      <c r="C92" s="299" t="s">
        <v>9598</v>
      </c>
      <c r="D92" s="299" t="s">
        <v>730</v>
      </c>
      <c r="E92" s="299" t="s">
        <v>106</v>
      </c>
      <c r="F92" s="300">
        <v>137.31</v>
      </c>
      <c r="G92" s="299" t="s">
        <v>136</v>
      </c>
      <c r="H92" s="300">
        <v>14.66</v>
      </c>
      <c r="I92" s="153">
        <f>(H92*'Информация о ценах'!$D$13+'011'!H92*'Информация о ценах'!$D$13*'Информация о ценах'!$E$13)*'Информация о ценах'!$B$6*1.02*1.2</f>
        <v>605.6046</v>
      </c>
      <c r="J92" s="300"/>
      <c r="K92" s="231">
        <f t="shared" si="1"/>
        <v>0</v>
      </c>
    </row>
    <row r="93" spans="1:11" x14ac:dyDescent="0.35">
      <c r="A93" s="29" t="s">
        <v>9603</v>
      </c>
      <c r="B93" s="299" t="s">
        <v>9604</v>
      </c>
      <c r="C93" s="299" t="s">
        <v>9598</v>
      </c>
      <c r="D93" s="299" t="s">
        <v>730</v>
      </c>
      <c r="E93" s="299" t="s">
        <v>109</v>
      </c>
      <c r="F93" s="300">
        <v>181.13</v>
      </c>
      <c r="G93" s="299" t="s">
        <v>173</v>
      </c>
      <c r="H93" s="300">
        <v>17.149999999999999</v>
      </c>
      <c r="I93" s="153">
        <f>(H93*'Информация о ценах'!$D$13+'011'!H93*'Информация о ценах'!$D$13*'Информация о ценах'!$E$13)*'Информация о ценах'!$B$6*1.02*1.2</f>
        <v>708.46649999999988</v>
      </c>
      <c r="J93" s="300"/>
      <c r="K93" s="231">
        <f t="shared" si="1"/>
        <v>0</v>
      </c>
    </row>
    <row r="94" spans="1:11" x14ac:dyDescent="0.35">
      <c r="A94" s="29" t="s">
        <v>9605</v>
      </c>
      <c r="B94" s="299" t="s">
        <v>9606</v>
      </c>
      <c r="C94" s="299" t="s">
        <v>9598</v>
      </c>
      <c r="D94" s="299" t="s">
        <v>730</v>
      </c>
      <c r="E94" s="299" t="s">
        <v>112</v>
      </c>
      <c r="F94" s="300">
        <v>240</v>
      </c>
      <c r="G94" s="299" t="s">
        <v>263</v>
      </c>
      <c r="H94" s="300">
        <v>21.65</v>
      </c>
      <c r="I94" s="153">
        <f>(H94*'Информация о ценах'!$D$13+'011'!H94*'Информация о ценах'!$D$13*'Информация о ценах'!$E$13)*'Информация о ценах'!$B$6*1.02*1.2</f>
        <v>894.36149999999998</v>
      </c>
      <c r="J94" s="300"/>
      <c r="K94" s="231">
        <f t="shared" si="1"/>
        <v>0</v>
      </c>
    </row>
    <row r="95" spans="1:11" x14ac:dyDescent="0.35">
      <c r="A95" s="29" t="s">
        <v>9607</v>
      </c>
      <c r="B95" s="299" t="s">
        <v>9608</v>
      </c>
      <c r="C95" s="299" t="s">
        <v>9598</v>
      </c>
      <c r="D95" s="299" t="s">
        <v>730</v>
      </c>
      <c r="E95" s="299" t="s">
        <v>115</v>
      </c>
      <c r="F95" s="300">
        <v>339.8</v>
      </c>
      <c r="G95" s="299" t="s">
        <v>140</v>
      </c>
      <c r="H95" s="300">
        <v>30.84</v>
      </c>
      <c r="I95" s="153">
        <f>(H95*'Информация о ценах'!$D$13+'011'!H95*'Информация о ценах'!$D$13*'Информация о ценах'!$E$13)*'Информация о ценах'!$B$6*1.02*1.2</f>
        <v>1274.0003999999999</v>
      </c>
      <c r="J95" s="300"/>
      <c r="K95" s="231">
        <f t="shared" si="1"/>
        <v>0</v>
      </c>
    </row>
    <row r="96" spans="1:11" x14ac:dyDescent="0.35">
      <c r="A96" s="29" t="s">
        <v>9609</v>
      </c>
      <c r="B96" s="299" t="s">
        <v>9610</v>
      </c>
      <c r="C96" s="299" t="s">
        <v>9598</v>
      </c>
      <c r="D96" s="299" t="s">
        <v>730</v>
      </c>
      <c r="E96" s="299" t="s">
        <v>118</v>
      </c>
      <c r="F96" s="300">
        <v>471.71</v>
      </c>
      <c r="G96" s="299" t="s">
        <v>264</v>
      </c>
      <c r="H96" s="300">
        <v>36.81</v>
      </c>
      <c r="I96" s="153">
        <f>(H96*'Информация о ценах'!$D$13+'011'!H96*'Информация о ценах'!$D$13*'Информация о ценах'!$E$13)*'Информация о ценах'!$B$6*1.02*1.2</f>
        <v>1520.6211000000001</v>
      </c>
      <c r="J96" s="300"/>
      <c r="K96" s="231">
        <f t="shared" si="1"/>
        <v>0</v>
      </c>
    </row>
    <row r="97" spans="1:11" x14ac:dyDescent="0.35">
      <c r="A97" s="29" t="s">
        <v>9611</v>
      </c>
      <c r="B97" s="299" t="s">
        <v>9612</v>
      </c>
      <c r="C97" s="299" t="s">
        <v>9598</v>
      </c>
      <c r="D97" s="299" t="s">
        <v>730</v>
      </c>
      <c r="E97" s="299" t="s">
        <v>124</v>
      </c>
      <c r="F97" s="129">
        <v>1338.5</v>
      </c>
      <c r="G97" s="299" t="s">
        <v>215</v>
      </c>
      <c r="H97" s="300">
        <v>204.6</v>
      </c>
      <c r="I97" s="153">
        <f>(H97*'Информация о ценах'!$D$13+'011'!H97*'Информация о ценах'!$D$13*'Информация о ценах'!$E$13)*'Информация о ценах'!$B$6*1.02*1.2</f>
        <v>8452.0259999999998</v>
      </c>
      <c r="J97" s="300"/>
      <c r="K97" s="231">
        <f t="shared" si="1"/>
        <v>0</v>
      </c>
    </row>
    <row r="98" spans="1:11" x14ac:dyDescent="0.35">
      <c r="A98" s="29" t="s">
        <v>9613</v>
      </c>
      <c r="B98" s="299" t="s">
        <v>9614</v>
      </c>
      <c r="C98" s="299" t="s">
        <v>9598</v>
      </c>
      <c r="D98" s="299" t="s">
        <v>730</v>
      </c>
      <c r="E98" s="299" t="s">
        <v>127</v>
      </c>
      <c r="F98" s="129">
        <v>1558.25</v>
      </c>
      <c r="G98" s="299" t="s">
        <v>128</v>
      </c>
      <c r="H98" s="300">
        <v>223.86</v>
      </c>
      <c r="I98" s="153">
        <f>(H98*'Информация о ценах'!$D$13+'011'!H98*'Информация о ценах'!$D$13*'Информация о ценах'!$E$13)*'Информация о ценах'!$B$6*1.02*1.2</f>
        <v>9247.6566000000003</v>
      </c>
      <c r="J98" s="300"/>
      <c r="K98" s="231">
        <f t="shared" si="1"/>
        <v>0</v>
      </c>
    </row>
    <row r="99" spans="1:11" x14ac:dyDescent="0.35">
      <c r="A99" s="29" t="s">
        <v>9615</v>
      </c>
      <c r="B99" s="299" t="s">
        <v>9616</v>
      </c>
      <c r="C99" s="299" t="s">
        <v>9598</v>
      </c>
      <c r="D99" s="299" t="s">
        <v>730</v>
      </c>
      <c r="E99" s="299" t="s">
        <v>6282</v>
      </c>
      <c r="F99" s="129">
        <v>2293.6</v>
      </c>
      <c r="G99" s="299" t="s">
        <v>130</v>
      </c>
      <c r="H99" s="300">
        <v>276.24</v>
      </c>
      <c r="I99" s="153">
        <f>(H99*'Информация о ценах'!$D$13+'011'!H99*'Информация о ценах'!$D$13*'Информация о ценах'!$E$13)*'Информация о ценах'!$B$6*1.02*1.2</f>
        <v>11411.474399999999</v>
      </c>
      <c r="J99" s="300"/>
      <c r="K99" s="231">
        <f t="shared" si="1"/>
        <v>0</v>
      </c>
    </row>
    <row r="100" spans="1:11" x14ac:dyDescent="0.35">
      <c r="A100" s="29" t="s">
        <v>9617</v>
      </c>
      <c r="B100" s="299" t="s">
        <v>9618</v>
      </c>
      <c r="C100" s="299" t="s">
        <v>9598</v>
      </c>
      <c r="D100" s="299" t="s">
        <v>730</v>
      </c>
      <c r="E100" s="299" t="s">
        <v>265</v>
      </c>
      <c r="F100" s="300">
        <v>101.73</v>
      </c>
      <c r="G100" s="299" t="s">
        <v>197</v>
      </c>
      <c r="H100" s="300">
        <v>16.8</v>
      </c>
      <c r="I100" s="153">
        <f>(H100*'Информация о ценах'!$D$13+'011'!H100*'Информация о ценах'!$D$13*'Информация о ценах'!$E$13)*'Информация о ценах'!$B$6*1.02*1.2</f>
        <v>694.00800000000004</v>
      </c>
      <c r="J100" s="300"/>
      <c r="K100" s="231">
        <f t="shared" si="1"/>
        <v>0</v>
      </c>
    </row>
    <row r="101" spans="1:11" x14ac:dyDescent="0.35">
      <c r="A101" s="29" t="s">
        <v>9619</v>
      </c>
      <c r="B101" s="299" t="s">
        <v>9620</v>
      </c>
      <c r="C101" s="299" t="s">
        <v>9598</v>
      </c>
      <c r="D101" s="299" t="s">
        <v>730</v>
      </c>
      <c r="E101" s="299" t="s">
        <v>266</v>
      </c>
      <c r="F101" s="300">
        <v>98.51</v>
      </c>
      <c r="G101" s="299" t="s">
        <v>107</v>
      </c>
      <c r="H101" s="300">
        <v>11.89</v>
      </c>
      <c r="I101" s="153">
        <f>(H101*'Информация о ценах'!$D$13+'011'!H101*'Информация о ценах'!$D$13*'Информация о ценах'!$E$13)*'Информация о ценах'!$B$6*1.02*1.2</f>
        <v>491.17590000000001</v>
      </c>
      <c r="J101" s="300"/>
      <c r="K101" s="231">
        <f t="shared" si="1"/>
        <v>0</v>
      </c>
    </row>
    <row r="102" spans="1:11" x14ac:dyDescent="0.35">
      <c r="A102" s="29" t="s">
        <v>9621</v>
      </c>
      <c r="B102" s="299" t="s">
        <v>9622</v>
      </c>
      <c r="C102" s="299" t="s">
        <v>9598</v>
      </c>
      <c r="D102" s="299" t="s">
        <v>730</v>
      </c>
      <c r="E102" s="299" t="s">
        <v>267</v>
      </c>
      <c r="F102" s="300">
        <v>128.38</v>
      </c>
      <c r="G102" s="299" t="s">
        <v>107</v>
      </c>
      <c r="H102" s="300">
        <v>21.71</v>
      </c>
      <c r="I102" s="153">
        <f>(H102*'Информация о ценах'!$D$13+'011'!H102*'Информация о ценах'!$D$13*'Информация о ценах'!$E$13)*'Информация о ценах'!$B$6*1.02*1.2</f>
        <v>896.84010000000012</v>
      </c>
      <c r="J102" s="300"/>
      <c r="K102" s="231">
        <f t="shared" si="1"/>
        <v>0</v>
      </c>
    </row>
    <row r="103" spans="1:11" x14ac:dyDescent="0.35">
      <c r="A103" s="29" t="s">
        <v>9623</v>
      </c>
      <c r="B103" s="299" t="s">
        <v>9624</v>
      </c>
      <c r="C103" s="299" t="s">
        <v>9598</v>
      </c>
      <c r="D103" s="299" t="s">
        <v>730</v>
      </c>
      <c r="E103" s="299" t="s">
        <v>268</v>
      </c>
      <c r="F103" s="300">
        <v>123.59</v>
      </c>
      <c r="G103" s="299" t="s">
        <v>186</v>
      </c>
      <c r="H103" s="300">
        <v>12.56</v>
      </c>
      <c r="I103" s="153">
        <f>(H103*'Информация о ценах'!$D$13+'011'!H103*'Информация о ценах'!$D$13*'Информация о ценах'!$E$13)*'Информация о ценах'!$B$6*1.02*1.2</f>
        <v>518.85360000000003</v>
      </c>
      <c r="J103" s="300"/>
      <c r="K103" s="231">
        <f t="shared" si="1"/>
        <v>0</v>
      </c>
    </row>
    <row r="104" spans="1:11" x14ac:dyDescent="0.35">
      <c r="A104" s="29" t="s">
        <v>9625</v>
      </c>
      <c r="B104" s="299" t="s">
        <v>9626</v>
      </c>
      <c r="C104" s="299" t="s">
        <v>9598</v>
      </c>
      <c r="D104" s="299" t="s">
        <v>730</v>
      </c>
      <c r="E104" s="299" t="s">
        <v>269</v>
      </c>
      <c r="F104" s="300">
        <v>126.83</v>
      </c>
      <c r="G104" s="299" t="s">
        <v>148</v>
      </c>
      <c r="H104" s="300">
        <v>24.57</v>
      </c>
      <c r="I104" s="153">
        <f>(H104*'Информация о ценах'!$D$13+'011'!H104*'Информация о ценах'!$D$13*'Информация о ценах'!$E$13)*'Информация о ценах'!$B$6*1.02*1.2</f>
        <v>1014.9866999999999</v>
      </c>
      <c r="J104" s="300"/>
      <c r="K104" s="231">
        <f t="shared" si="1"/>
        <v>0</v>
      </c>
    </row>
    <row r="105" spans="1:11" x14ac:dyDescent="0.35">
      <c r="A105" s="29" t="s">
        <v>9627</v>
      </c>
      <c r="B105" s="299" t="s">
        <v>9628</v>
      </c>
      <c r="C105" s="299" t="s">
        <v>9598</v>
      </c>
      <c r="D105" s="299" t="s">
        <v>730</v>
      </c>
      <c r="E105" s="299" t="s">
        <v>270</v>
      </c>
      <c r="F105" s="300">
        <v>128.27000000000001</v>
      </c>
      <c r="G105" s="299" t="s">
        <v>136</v>
      </c>
      <c r="H105" s="300">
        <v>12.96</v>
      </c>
      <c r="I105" s="153">
        <f>(H105*'Информация о ценах'!$D$13+'011'!H105*'Информация о ценах'!$D$13*'Информация о ценах'!$E$13)*'Информация о ценах'!$B$6*1.02*1.2</f>
        <v>535.37760000000003</v>
      </c>
      <c r="J105" s="300"/>
      <c r="K105" s="231">
        <f t="shared" si="1"/>
        <v>0</v>
      </c>
    </row>
    <row r="106" spans="1:11" x14ac:dyDescent="0.35">
      <c r="A106" s="29" t="s">
        <v>9629</v>
      </c>
      <c r="B106" s="299" t="s">
        <v>9630</v>
      </c>
      <c r="C106" s="299" t="s">
        <v>9598</v>
      </c>
      <c r="D106" s="299" t="s">
        <v>730</v>
      </c>
      <c r="E106" s="299" t="s">
        <v>271</v>
      </c>
      <c r="F106" s="300">
        <v>157.57</v>
      </c>
      <c r="G106" s="299" t="s">
        <v>246</v>
      </c>
      <c r="H106" s="300">
        <v>15.21</v>
      </c>
      <c r="I106" s="153">
        <f>(H106*'Информация о ценах'!$D$13+'011'!H106*'Информация о ценах'!$D$13*'Информация о ценах'!$E$13)*'Информация о ценах'!$B$6*1.02*1.2</f>
        <v>628.32510000000013</v>
      </c>
      <c r="J106" s="300"/>
      <c r="K106" s="231">
        <f t="shared" si="1"/>
        <v>0</v>
      </c>
    </row>
    <row r="107" spans="1:11" x14ac:dyDescent="0.35">
      <c r="A107" s="29" t="s">
        <v>9631</v>
      </c>
      <c r="B107" s="299" t="s">
        <v>9632</v>
      </c>
      <c r="C107" s="299" t="s">
        <v>9598</v>
      </c>
      <c r="D107" s="299" t="s">
        <v>730</v>
      </c>
      <c r="E107" s="299" t="s">
        <v>272</v>
      </c>
      <c r="F107" s="300">
        <v>161.25</v>
      </c>
      <c r="G107" s="299" t="s">
        <v>173</v>
      </c>
      <c r="H107" s="300">
        <v>15.67</v>
      </c>
      <c r="I107" s="153">
        <f>(H107*'Информация о ценах'!$D$13+'011'!H107*'Информация о ценах'!$D$13*'Информация о ценах'!$E$13)*'Информация о ценах'!$B$6*1.02*1.2</f>
        <v>647.32769999999994</v>
      </c>
      <c r="J107" s="300"/>
      <c r="K107" s="231">
        <f t="shared" si="1"/>
        <v>0</v>
      </c>
    </row>
    <row r="108" spans="1:11" x14ac:dyDescent="0.35">
      <c r="A108" s="29" t="s">
        <v>9633</v>
      </c>
      <c r="B108" s="299" t="s">
        <v>9634</v>
      </c>
      <c r="C108" s="299" t="s">
        <v>9598</v>
      </c>
      <c r="D108" s="299" t="s">
        <v>730</v>
      </c>
      <c r="E108" s="299" t="s">
        <v>273</v>
      </c>
      <c r="F108" s="300">
        <v>143.85</v>
      </c>
      <c r="G108" s="299" t="s">
        <v>110</v>
      </c>
      <c r="H108" s="300">
        <v>25.36</v>
      </c>
      <c r="I108" s="153">
        <f>(H108*'Информация о ценах'!$D$13+'011'!H108*'Информация о ценах'!$D$13*'Информация о ценах'!$E$13)*'Информация о ценах'!$B$6*1.02*1.2</f>
        <v>1047.6216000000002</v>
      </c>
      <c r="J108" s="300"/>
      <c r="K108" s="231">
        <f t="shared" si="1"/>
        <v>0</v>
      </c>
    </row>
    <row r="109" spans="1:11" x14ac:dyDescent="0.35">
      <c r="A109" s="29" t="s">
        <v>9635</v>
      </c>
      <c r="B109" s="299" t="s">
        <v>9636</v>
      </c>
      <c r="C109" s="299" t="s">
        <v>9598</v>
      </c>
      <c r="D109" s="299" t="s">
        <v>730</v>
      </c>
      <c r="E109" s="299" t="s">
        <v>274</v>
      </c>
      <c r="F109" s="300">
        <v>167.59</v>
      </c>
      <c r="G109" s="299" t="s">
        <v>173</v>
      </c>
      <c r="H109" s="300">
        <v>16.420000000000002</v>
      </c>
      <c r="I109" s="153">
        <f>(H109*'Информация о ценах'!$D$13+'011'!H109*'Информация о ценах'!$D$13*'Информация о ценах'!$E$13)*'Информация о ценах'!$B$6*1.02*1.2</f>
        <v>678.31020000000001</v>
      </c>
      <c r="J109" s="300"/>
      <c r="K109" s="231">
        <f t="shared" si="1"/>
        <v>0</v>
      </c>
    </row>
    <row r="110" spans="1:11" x14ac:dyDescent="0.35">
      <c r="A110" s="29" t="s">
        <v>9637</v>
      </c>
      <c r="B110" s="299" t="s">
        <v>9638</v>
      </c>
      <c r="C110" s="299" t="s">
        <v>9598</v>
      </c>
      <c r="D110" s="299" t="s">
        <v>730</v>
      </c>
      <c r="E110" s="299" t="s">
        <v>275</v>
      </c>
      <c r="F110" s="300">
        <v>204.45</v>
      </c>
      <c r="G110" s="299" t="s">
        <v>113</v>
      </c>
      <c r="H110" s="300">
        <v>18.78</v>
      </c>
      <c r="I110" s="153">
        <f>(H110*'Информация о ценах'!$D$13+'011'!H110*'Информация о ценах'!$D$13*'Информация о ценах'!$E$13)*'Информация о ценах'!$B$6*1.02*1.2</f>
        <v>775.80180000000007</v>
      </c>
      <c r="J110" s="300"/>
      <c r="K110" s="231">
        <f t="shared" si="1"/>
        <v>0</v>
      </c>
    </row>
    <row r="111" spans="1:11" x14ac:dyDescent="0.35">
      <c r="A111" s="29" t="s">
        <v>9639</v>
      </c>
      <c r="B111" s="299" t="s">
        <v>9640</v>
      </c>
      <c r="C111" s="299" t="s">
        <v>9598</v>
      </c>
      <c r="D111" s="299" t="s">
        <v>730</v>
      </c>
      <c r="E111" s="299" t="s">
        <v>276</v>
      </c>
      <c r="F111" s="300">
        <v>205.63</v>
      </c>
      <c r="G111" s="299" t="s">
        <v>113</v>
      </c>
      <c r="H111" s="300">
        <v>19.059999999999999</v>
      </c>
      <c r="I111" s="153">
        <f>(H111*'Информация о ценах'!$D$13+'011'!H111*'Информация о ценах'!$D$13*'Информация о ценах'!$E$13)*'Информация о ценах'!$B$6*1.02*1.2</f>
        <v>787.3685999999999</v>
      </c>
      <c r="J111" s="300"/>
      <c r="K111" s="231">
        <f t="shared" si="1"/>
        <v>0</v>
      </c>
    </row>
    <row r="112" spans="1:11" x14ac:dyDescent="0.35">
      <c r="A112" s="29" t="s">
        <v>9641</v>
      </c>
      <c r="B112" s="299" t="s">
        <v>9642</v>
      </c>
      <c r="C112" s="299" t="s">
        <v>9598</v>
      </c>
      <c r="D112" s="299" t="s">
        <v>730</v>
      </c>
      <c r="E112" s="299" t="s">
        <v>277</v>
      </c>
      <c r="F112" s="300">
        <v>215.17</v>
      </c>
      <c r="G112" s="299" t="s">
        <v>211</v>
      </c>
      <c r="H112" s="300">
        <v>19.5</v>
      </c>
      <c r="I112" s="153">
        <f>(H112*'Информация о ценах'!$D$13+'011'!H112*'Информация о ценах'!$D$13*'Информация о ценах'!$E$13)*'Информация о ценах'!$B$6*1.02*1.2</f>
        <v>805.54499999999996</v>
      </c>
      <c r="J112" s="300"/>
      <c r="K112" s="231">
        <f t="shared" si="1"/>
        <v>0</v>
      </c>
    </row>
    <row r="113" spans="1:11" x14ac:dyDescent="0.35">
      <c r="A113" s="29" t="s">
        <v>9643</v>
      </c>
      <c r="B113" s="299" t="s">
        <v>9644</v>
      </c>
      <c r="C113" s="299" t="s">
        <v>9598</v>
      </c>
      <c r="D113" s="299" t="s">
        <v>730</v>
      </c>
      <c r="E113" s="299" t="s">
        <v>278</v>
      </c>
      <c r="F113" s="300">
        <v>224.01</v>
      </c>
      <c r="G113" s="299" t="s">
        <v>211</v>
      </c>
      <c r="H113" s="300">
        <v>20.41</v>
      </c>
      <c r="I113" s="153">
        <f>(H113*'Информация о ценах'!$D$13+'011'!H113*'Информация о ценах'!$D$13*'Информация о ценах'!$E$13)*'Информация о ценах'!$B$6*1.02*1.2</f>
        <v>843.13709999999992</v>
      </c>
      <c r="J113" s="300"/>
      <c r="K113" s="231">
        <f t="shared" si="1"/>
        <v>0</v>
      </c>
    </row>
    <row r="114" spans="1:11" x14ac:dyDescent="0.35">
      <c r="A114" s="29" t="s">
        <v>9645</v>
      </c>
      <c r="B114" s="299" t="s">
        <v>9646</v>
      </c>
      <c r="C114" s="299" t="s">
        <v>9598</v>
      </c>
      <c r="D114" s="299" t="s">
        <v>730</v>
      </c>
      <c r="E114" s="299" t="s">
        <v>279</v>
      </c>
      <c r="F114" s="300">
        <v>277.52999999999997</v>
      </c>
      <c r="G114" s="299" t="s">
        <v>280</v>
      </c>
      <c r="H114" s="300">
        <v>28.57</v>
      </c>
      <c r="I114" s="153">
        <f>(H114*'Информация о ценах'!$D$13+'011'!H114*'Информация о ценах'!$D$13*'Информация о ценах'!$E$13)*'Информация о ценах'!$B$6*1.02*1.2</f>
        <v>1180.2267000000002</v>
      </c>
      <c r="J114" s="300"/>
      <c r="K114" s="231">
        <f t="shared" si="1"/>
        <v>0</v>
      </c>
    </row>
    <row r="115" spans="1:11" x14ac:dyDescent="0.35">
      <c r="A115" s="29" t="s">
        <v>9647</v>
      </c>
      <c r="B115" s="299" t="s">
        <v>9648</v>
      </c>
      <c r="C115" s="299" t="s">
        <v>9598</v>
      </c>
      <c r="D115" s="299" t="s">
        <v>730</v>
      </c>
      <c r="E115" s="299" t="s">
        <v>281</v>
      </c>
      <c r="F115" s="300">
        <v>291.47000000000003</v>
      </c>
      <c r="G115" s="299" t="s">
        <v>282</v>
      </c>
      <c r="H115" s="300">
        <v>27.97</v>
      </c>
      <c r="I115" s="153">
        <f>(H115*'Информация о ценах'!$D$13+'011'!H115*'Информация о ценах'!$D$13*'Информация о ценах'!$E$13)*'Информация о ценах'!$B$6*1.02*1.2</f>
        <v>1155.4406999999999</v>
      </c>
      <c r="J115" s="300"/>
      <c r="K115" s="231">
        <f t="shared" si="1"/>
        <v>0</v>
      </c>
    </row>
    <row r="116" spans="1:11" x14ac:dyDescent="0.35">
      <c r="A116" s="29" t="s">
        <v>9649</v>
      </c>
      <c r="B116" s="299" t="s">
        <v>9650</v>
      </c>
      <c r="C116" s="299" t="s">
        <v>9598</v>
      </c>
      <c r="D116" s="299" t="s">
        <v>730</v>
      </c>
      <c r="E116" s="299" t="s">
        <v>283</v>
      </c>
      <c r="F116" s="300">
        <v>302.11</v>
      </c>
      <c r="G116" s="299" t="s">
        <v>282</v>
      </c>
      <c r="H116" s="300">
        <v>28.86</v>
      </c>
      <c r="I116" s="153">
        <f>(H116*'Информация о ценах'!$D$13+'011'!H116*'Информация о ценах'!$D$13*'Информация о ценах'!$E$13)*'Информация о ценах'!$B$6*1.02*1.2</f>
        <v>1192.2066</v>
      </c>
      <c r="J116" s="300"/>
      <c r="K116" s="231">
        <f t="shared" si="1"/>
        <v>0</v>
      </c>
    </row>
    <row r="117" spans="1:11" x14ac:dyDescent="0.35">
      <c r="A117" s="29" t="s">
        <v>9651</v>
      </c>
      <c r="B117" s="299" t="s">
        <v>9652</v>
      </c>
      <c r="C117" s="299" t="s">
        <v>9598</v>
      </c>
      <c r="D117" s="299" t="s">
        <v>730</v>
      </c>
      <c r="E117" s="299" t="s">
        <v>284</v>
      </c>
      <c r="F117" s="300">
        <v>311.7</v>
      </c>
      <c r="G117" s="299" t="s">
        <v>140</v>
      </c>
      <c r="H117" s="300">
        <v>29.8</v>
      </c>
      <c r="I117" s="153">
        <f>(H117*'Информация о ценах'!$D$13+'011'!H117*'Информация о ценах'!$D$13*'Информация о ценах'!$E$13)*'Информация о ценах'!$B$6*1.02*1.2</f>
        <v>1231.038</v>
      </c>
      <c r="J117" s="300"/>
      <c r="K117" s="231">
        <f t="shared" si="1"/>
        <v>0</v>
      </c>
    </row>
    <row r="118" spans="1:11" x14ac:dyDescent="0.35">
      <c r="A118" s="29" t="s">
        <v>9653</v>
      </c>
      <c r="B118" s="299" t="s">
        <v>9654</v>
      </c>
      <c r="C118" s="299" t="s">
        <v>9598</v>
      </c>
      <c r="D118" s="299" t="s">
        <v>730</v>
      </c>
      <c r="E118" s="299" t="s">
        <v>285</v>
      </c>
      <c r="F118" s="300">
        <v>393.21</v>
      </c>
      <c r="G118" s="299" t="s">
        <v>119</v>
      </c>
      <c r="H118" s="300">
        <v>31.61</v>
      </c>
      <c r="I118" s="153">
        <f>(H118*'Информация о ценах'!$D$13+'011'!H118*'Информация о ценах'!$D$13*'Информация о ценах'!$E$13)*'Информация о ценах'!$B$6*1.02*1.2</f>
        <v>1305.8090999999999</v>
      </c>
      <c r="J118" s="300"/>
      <c r="K118" s="231">
        <f t="shared" si="1"/>
        <v>0</v>
      </c>
    </row>
    <row r="119" spans="1:11" x14ac:dyDescent="0.35">
      <c r="A119" s="29" t="s">
        <v>9655</v>
      </c>
      <c r="B119" s="299" t="s">
        <v>9656</v>
      </c>
      <c r="C119" s="299" t="s">
        <v>9598</v>
      </c>
      <c r="D119" s="299" t="s">
        <v>730</v>
      </c>
      <c r="E119" s="299" t="s">
        <v>286</v>
      </c>
      <c r="F119" s="300">
        <v>402.65</v>
      </c>
      <c r="G119" s="299" t="s">
        <v>119</v>
      </c>
      <c r="H119" s="300">
        <v>32.549999999999997</v>
      </c>
      <c r="I119" s="153">
        <f>(H119*'Информация о ценах'!$D$13+'011'!H119*'Информация о ценах'!$D$13*'Информация о ценах'!$E$13)*'Информация о ценах'!$B$6*1.02*1.2</f>
        <v>1344.6405</v>
      </c>
      <c r="J119" s="300"/>
      <c r="K119" s="231">
        <f t="shared" si="1"/>
        <v>0</v>
      </c>
    </row>
    <row r="120" spans="1:11" x14ac:dyDescent="0.35">
      <c r="A120" s="29" t="s">
        <v>9657</v>
      </c>
      <c r="B120" s="299" t="s">
        <v>9658</v>
      </c>
      <c r="C120" s="299" t="s">
        <v>9598</v>
      </c>
      <c r="D120" s="299" t="s">
        <v>730</v>
      </c>
      <c r="E120" s="299" t="s">
        <v>287</v>
      </c>
      <c r="F120" s="300">
        <v>414.54</v>
      </c>
      <c r="G120" s="299" t="s">
        <v>264</v>
      </c>
      <c r="H120" s="300">
        <v>33.619999999999997</v>
      </c>
      <c r="I120" s="153">
        <f>(H120*'Информация о ценах'!$D$13+'011'!H120*'Информация о ценах'!$D$13*'Информация о ценах'!$E$13)*'Информация о ценах'!$B$6*1.02*1.2</f>
        <v>1388.8422</v>
      </c>
      <c r="J120" s="300"/>
      <c r="K120" s="231">
        <f t="shared" si="1"/>
        <v>0</v>
      </c>
    </row>
    <row r="121" spans="1:11" x14ac:dyDescent="0.35">
      <c r="A121" s="29" t="s">
        <v>9659</v>
      </c>
      <c r="B121" s="299" t="s">
        <v>9660</v>
      </c>
      <c r="C121" s="299" t="s">
        <v>9598</v>
      </c>
      <c r="D121" s="299" t="s">
        <v>730</v>
      </c>
      <c r="E121" s="299" t="s">
        <v>288</v>
      </c>
      <c r="F121" s="300">
        <v>441.24</v>
      </c>
      <c r="G121" s="299" t="s">
        <v>264</v>
      </c>
      <c r="H121" s="300">
        <v>34.6</v>
      </c>
      <c r="I121" s="153">
        <f>(H121*'Информация о ценах'!$D$13+'011'!H121*'Информация о ценах'!$D$13*'Информация о ценах'!$E$13)*'Информация о ценах'!$B$6*1.02*1.2</f>
        <v>1429.326</v>
      </c>
      <c r="J121" s="300"/>
      <c r="K121" s="231">
        <f t="shared" si="1"/>
        <v>0</v>
      </c>
    </row>
    <row r="122" spans="1:11" x14ac:dyDescent="0.35">
      <c r="A122" s="29" t="s">
        <v>9661</v>
      </c>
      <c r="B122" s="299" t="s">
        <v>9662</v>
      </c>
      <c r="C122" s="299" t="s">
        <v>9598</v>
      </c>
      <c r="D122" s="299" t="s">
        <v>730</v>
      </c>
      <c r="E122" s="299" t="s">
        <v>296</v>
      </c>
      <c r="F122" s="300">
        <v>998.87</v>
      </c>
      <c r="G122" s="299" t="s">
        <v>214</v>
      </c>
      <c r="H122" s="300">
        <v>153.96</v>
      </c>
      <c r="I122" s="153">
        <f>(H122*'Информация о ценах'!$D$13+'011'!H122*'Информация о ценах'!$D$13*'Информация о ценах'!$E$13)*'Информация о ценах'!$B$6*1.02*1.2</f>
        <v>6360.0875999999998</v>
      </c>
      <c r="J122" s="300"/>
      <c r="K122" s="231">
        <f t="shared" si="1"/>
        <v>0</v>
      </c>
    </row>
    <row r="123" spans="1:11" x14ac:dyDescent="0.35">
      <c r="A123" s="29" t="s">
        <v>9663</v>
      </c>
      <c r="B123" s="299" t="s">
        <v>9664</v>
      </c>
      <c r="C123" s="299" t="s">
        <v>9598</v>
      </c>
      <c r="D123" s="299" t="s">
        <v>730</v>
      </c>
      <c r="E123" s="299" t="s">
        <v>297</v>
      </c>
      <c r="F123" s="300">
        <v>962.01</v>
      </c>
      <c r="G123" s="299" t="s">
        <v>214</v>
      </c>
      <c r="H123" s="300">
        <v>166.12</v>
      </c>
      <c r="I123" s="153">
        <f>(H123*'Информация о ценах'!$D$13+'011'!H123*'Информация о ценах'!$D$13*'Информация о ценах'!$E$13)*'Информация о ценах'!$B$6*1.02*1.2</f>
        <v>6862.4172000000008</v>
      </c>
      <c r="J123" s="300"/>
      <c r="K123" s="231">
        <f t="shared" si="1"/>
        <v>0</v>
      </c>
    </row>
    <row r="124" spans="1:11" x14ac:dyDescent="0.35">
      <c r="A124" s="29" t="s">
        <v>9665</v>
      </c>
      <c r="B124" s="299" t="s">
        <v>9666</v>
      </c>
      <c r="C124" s="299" t="s">
        <v>9598</v>
      </c>
      <c r="D124" s="299" t="s">
        <v>730</v>
      </c>
      <c r="E124" s="299" t="s">
        <v>298</v>
      </c>
      <c r="F124" s="129">
        <v>1021.4</v>
      </c>
      <c r="G124" s="299" t="s">
        <v>214</v>
      </c>
      <c r="H124" s="300">
        <v>178.36</v>
      </c>
      <c r="I124" s="153">
        <f>(H124*'Информация о ценах'!$D$13+'011'!H124*'Информация о ценах'!$D$13*'Информация о ценах'!$E$13)*'Информация о ценах'!$B$6*1.02*1.2</f>
        <v>7368.0516000000016</v>
      </c>
      <c r="J124" s="300"/>
      <c r="K124" s="231">
        <f t="shared" si="1"/>
        <v>0</v>
      </c>
    </row>
    <row r="125" spans="1:11" x14ac:dyDescent="0.35">
      <c r="A125" s="29" t="s">
        <v>9667</v>
      </c>
      <c r="B125" s="299" t="s">
        <v>9668</v>
      </c>
      <c r="C125" s="299" t="s">
        <v>9598</v>
      </c>
      <c r="D125" s="299" t="s">
        <v>730</v>
      </c>
      <c r="E125" s="299" t="s">
        <v>299</v>
      </c>
      <c r="F125" s="129">
        <v>1042.9000000000001</v>
      </c>
      <c r="G125" s="299" t="s">
        <v>214</v>
      </c>
      <c r="H125" s="300">
        <v>192.4</v>
      </c>
      <c r="I125" s="153">
        <f>(H125*'Информация о ценах'!$D$13+'011'!H125*'Информация о ценах'!$D$13*'Информация о ценах'!$E$13)*'Информация о ценах'!$B$6*1.02*1.2</f>
        <v>7948.0439999999999</v>
      </c>
      <c r="J125" s="300"/>
      <c r="K125" s="231">
        <f t="shared" si="1"/>
        <v>0</v>
      </c>
    </row>
    <row r="126" spans="1:11" x14ac:dyDescent="0.35">
      <c r="A126" s="29" t="s">
        <v>9669</v>
      </c>
      <c r="B126" s="299" t="s">
        <v>9670</v>
      </c>
      <c r="C126" s="299" t="s">
        <v>9598</v>
      </c>
      <c r="D126" s="299" t="s">
        <v>730</v>
      </c>
      <c r="E126" s="299" t="s">
        <v>300</v>
      </c>
      <c r="F126" s="129">
        <v>1064.77</v>
      </c>
      <c r="G126" s="299" t="s">
        <v>125</v>
      </c>
      <c r="H126" s="300">
        <v>204.6</v>
      </c>
      <c r="I126" s="153">
        <f>(H126*'Информация о ценах'!$D$13+'011'!H126*'Информация о ценах'!$D$13*'Информация о ценах'!$E$13)*'Информация о ценах'!$B$6*1.02*1.2</f>
        <v>8452.0259999999998</v>
      </c>
      <c r="J126" s="300"/>
      <c r="K126" s="231">
        <f t="shared" si="1"/>
        <v>0</v>
      </c>
    </row>
    <row r="127" spans="1:11" x14ac:dyDescent="0.35">
      <c r="A127" s="29" t="s">
        <v>9671</v>
      </c>
      <c r="B127" s="299" t="s">
        <v>9672</v>
      </c>
      <c r="C127" s="299" t="s">
        <v>9598</v>
      </c>
      <c r="D127" s="299" t="s">
        <v>730</v>
      </c>
      <c r="E127" s="299" t="s">
        <v>302</v>
      </c>
      <c r="F127" s="129">
        <v>1242.47</v>
      </c>
      <c r="G127" s="299" t="s">
        <v>125</v>
      </c>
      <c r="H127" s="300">
        <v>162.68</v>
      </c>
      <c r="I127" s="153">
        <f>(H127*'Информация о ценах'!$D$13+'011'!H127*'Информация о ценах'!$D$13*'Информация о ценах'!$E$13)*'Информация о ценах'!$B$6*1.02*1.2</f>
        <v>6720.3108000000002</v>
      </c>
      <c r="J127" s="300"/>
      <c r="K127" s="231">
        <f t="shared" si="1"/>
        <v>0</v>
      </c>
    </row>
    <row r="128" spans="1:11" x14ac:dyDescent="0.35">
      <c r="A128" s="29" t="s">
        <v>9673</v>
      </c>
      <c r="B128" s="299" t="s">
        <v>9674</v>
      </c>
      <c r="C128" s="299" t="s">
        <v>9598</v>
      </c>
      <c r="D128" s="299" t="s">
        <v>730</v>
      </c>
      <c r="E128" s="299" t="s">
        <v>303</v>
      </c>
      <c r="F128" s="129">
        <v>1242.6099999999999</v>
      </c>
      <c r="G128" s="299" t="s">
        <v>125</v>
      </c>
      <c r="H128" s="300">
        <v>174.89</v>
      </c>
      <c r="I128" s="153">
        <f>(H128*'Информация о ценах'!$D$13+'011'!H128*'Информация о ценах'!$D$13*'Информация о ценах'!$E$13)*'Информация о ценах'!$B$6*1.02*1.2</f>
        <v>7224.7058999999999</v>
      </c>
      <c r="J128" s="300"/>
      <c r="K128" s="231">
        <f t="shared" si="1"/>
        <v>0</v>
      </c>
    </row>
    <row r="129" spans="1:11" x14ac:dyDescent="0.35">
      <c r="A129" s="29" t="s">
        <v>9675</v>
      </c>
      <c r="B129" s="299" t="s">
        <v>9676</v>
      </c>
      <c r="C129" s="299" t="s">
        <v>9598</v>
      </c>
      <c r="D129" s="299" t="s">
        <v>730</v>
      </c>
      <c r="E129" s="299" t="s">
        <v>304</v>
      </c>
      <c r="F129" s="129">
        <v>1265.7</v>
      </c>
      <c r="G129" s="299" t="s">
        <v>125</v>
      </c>
      <c r="H129" s="300">
        <v>187.1</v>
      </c>
      <c r="I129" s="153">
        <f>(H129*'Информация о ценах'!$D$13+'011'!H129*'Информация о ценах'!$D$13*'Информация о ценах'!$E$13)*'Информация о ценах'!$B$6*1.02*1.2</f>
        <v>7729.1009999999987</v>
      </c>
      <c r="J129" s="300"/>
      <c r="K129" s="231">
        <f t="shared" si="1"/>
        <v>0</v>
      </c>
    </row>
    <row r="130" spans="1:11" x14ac:dyDescent="0.35">
      <c r="A130" s="29" t="s">
        <v>9677</v>
      </c>
      <c r="B130" s="299" t="s">
        <v>9678</v>
      </c>
      <c r="C130" s="299" t="s">
        <v>9598</v>
      </c>
      <c r="D130" s="299" t="s">
        <v>730</v>
      </c>
      <c r="E130" s="299" t="s">
        <v>305</v>
      </c>
      <c r="F130" s="129">
        <v>1283.0999999999999</v>
      </c>
      <c r="G130" s="299" t="s">
        <v>215</v>
      </c>
      <c r="H130" s="300">
        <v>201.11</v>
      </c>
      <c r="I130" s="153">
        <f>(H130*'Информация о ценах'!$D$13+'011'!H130*'Информация о ценах'!$D$13*'Информация о ценах'!$E$13)*'Информация о ценах'!$B$6*1.02*1.2</f>
        <v>8307.8541000000005</v>
      </c>
      <c r="J130" s="300"/>
      <c r="K130" s="231">
        <f t="shared" si="1"/>
        <v>0</v>
      </c>
    </row>
    <row r="131" spans="1:11" x14ac:dyDescent="0.35">
      <c r="A131" s="29" t="s">
        <v>9679</v>
      </c>
      <c r="B131" s="299" t="s">
        <v>9680</v>
      </c>
      <c r="C131" s="299" t="s">
        <v>9598</v>
      </c>
      <c r="D131" s="299" t="s">
        <v>730</v>
      </c>
      <c r="E131" s="299" t="s">
        <v>306</v>
      </c>
      <c r="F131" s="129">
        <v>1308.77</v>
      </c>
      <c r="G131" s="299" t="s">
        <v>215</v>
      </c>
      <c r="H131" s="300">
        <v>209.88</v>
      </c>
      <c r="I131" s="153">
        <f>(H131*'Информация о ценах'!$D$13+'011'!H131*'Информация о ценах'!$D$13*'Информация о ценах'!$E$13)*'Информация о ценах'!$B$6*1.02*1.2</f>
        <v>8670.1427999999996</v>
      </c>
      <c r="J131" s="300"/>
      <c r="K131" s="231">
        <f t="shared" si="1"/>
        <v>0</v>
      </c>
    </row>
    <row r="132" spans="1:11" x14ac:dyDescent="0.35">
      <c r="A132" s="29" t="s">
        <v>9681</v>
      </c>
      <c r="B132" s="299" t="s">
        <v>9682</v>
      </c>
      <c r="C132" s="299" t="s">
        <v>9598</v>
      </c>
      <c r="D132" s="299" t="s">
        <v>730</v>
      </c>
      <c r="E132" s="299" t="s">
        <v>731</v>
      </c>
      <c r="F132" s="129">
        <v>1484.75</v>
      </c>
      <c r="G132" s="299" t="s">
        <v>128</v>
      </c>
      <c r="H132" s="300">
        <v>223.86</v>
      </c>
      <c r="I132" s="153">
        <f>(H132*'Информация о ценах'!$D$13+'011'!H132*'Информация о ценах'!$D$13*'Информация о ценах'!$E$13)*'Информация о ценах'!$B$6*1.02*1.2</f>
        <v>9247.6566000000003</v>
      </c>
      <c r="J132" s="300"/>
      <c r="K132" s="231">
        <f t="shared" ref="K132:K195" si="2">I132*J132</f>
        <v>0</v>
      </c>
    </row>
    <row r="133" spans="1:11" x14ac:dyDescent="0.35">
      <c r="A133" s="29" t="s">
        <v>9683</v>
      </c>
      <c r="B133" s="299" t="s">
        <v>9684</v>
      </c>
      <c r="C133" s="299" t="s">
        <v>9598</v>
      </c>
      <c r="D133" s="299" t="s">
        <v>730</v>
      </c>
      <c r="E133" s="299" t="s">
        <v>309</v>
      </c>
      <c r="F133" s="129">
        <v>1803.47</v>
      </c>
      <c r="G133" s="299" t="s">
        <v>128</v>
      </c>
      <c r="H133" s="300">
        <v>173.12</v>
      </c>
      <c r="I133" s="153">
        <f>(H133*'Информация о ценах'!$D$13+'011'!H133*'Информация о ценах'!$D$13*'Информация о ценах'!$E$13)*'Информация о ценах'!$B$6*1.02*1.2</f>
        <v>7151.5872000000008</v>
      </c>
      <c r="J133" s="300"/>
      <c r="K133" s="231">
        <f t="shared" si="2"/>
        <v>0</v>
      </c>
    </row>
    <row r="134" spans="1:11" x14ac:dyDescent="0.35">
      <c r="A134" s="29" t="s">
        <v>9685</v>
      </c>
      <c r="B134" s="299" t="s">
        <v>9686</v>
      </c>
      <c r="C134" s="299" t="s">
        <v>9598</v>
      </c>
      <c r="D134" s="299" t="s">
        <v>730</v>
      </c>
      <c r="E134" s="299" t="s">
        <v>310</v>
      </c>
      <c r="F134" s="129">
        <v>1826.01</v>
      </c>
      <c r="G134" s="299" t="s">
        <v>128</v>
      </c>
      <c r="H134" s="300">
        <v>183.61</v>
      </c>
      <c r="I134" s="153">
        <f>(H134*'Информация о ценах'!$D$13+'011'!H134*'Информация о ценах'!$D$13*'Информация о ценах'!$E$13)*'Информация о ценах'!$B$6*1.02*1.2</f>
        <v>7584.9291000000003</v>
      </c>
      <c r="J134" s="300"/>
      <c r="K134" s="231">
        <f t="shared" si="2"/>
        <v>0</v>
      </c>
    </row>
    <row r="135" spans="1:11" x14ac:dyDescent="0.35">
      <c r="A135" s="29" t="s">
        <v>9687</v>
      </c>
      <c r="B135" s="299" t="s">
        <v>9688</v>
      </c>
      <c r="C135" s="299" t="s">
        <v>9598</v>
      </c>
      <c r="D135" s="299" t="s">
        <v>730</v>
      </c>
      <c r="E135" s="299" t="s">
        <v>311</v>
      </c>
      <c r="F135" s="129">
        <v>1830.7</v>
      </c>
      <c r="G135" s="299" t="s">
        <v>128</v>
      </c>
      <c r="H135" s="300">
        <v>201.11</v>
      </c>
      <c r="I135" s="153">
        <f>(H135*'Информация о ценах'!$D$13+'011'!H135*'Информация о ценах'!$D$13*'Информация о ценах'!$E$13)*'Информация о ценах'!$B$6*1.02*1.2</f>
        <v>8307.8541000000005</v>
      </c>
      <c r="J135" s="300"/>
      <c r="K135" s="231">
        <f t="shared" si="2"/>
        <v>0</v>
      </c>
    </row>
    <row r="136" spans="1:11" x14ac:dyDescent="0.35">
      <c r="A136" s="29" t="s">
        <v>9689</v>
      </c>
      <c r="B136" s="299" t="s">
        <v>9690</v>
      </c>
      <c r="C136" s="299" t="s">
        <v>9598</v>
      </c>
      <c r="D136" s="299" t="s">
        <v>730</v>
      </c>
      <c r="E136" s="299" t="s">
        <v>312</v>
      </c>
      <c r="F136" s="129">
        <v>1826.6</v>
      </c>
      <c r="G136" s="299" t="s">
        <v>128</v>
      </c>
      <c r="H136" s="300">
        <v>209.88</v>
      </c>
      <c r="I136" s="153">
        <f>(H136*'Информация о ценах'!$D$13+'011'!H136*'Информация о ценах'!$D$13*'Информация о ценах'!$E$13)*'Информация о ценах'!$B$6*1.02*1.2</f>
        <v>8670.1427999999996</v>
      </c>
      <c r="J136" s="300"/>
      <c r="K136" s="231">
        <f t="shared" si="2"/>
        <v>0</v>
      </c>
    </row>
    <row r="137" spans="1:11" x14ac:dyDescent="0.35">
      <c r="A137" s="29" t="s">
        <v>9691</v>
      </c>
      <c r="B137" s="299" t="s">
        <v>9692</v>
      </c>
      <c r="C137" s="299" t="s">
        <v>9598</v>
      </c>
      <c r="D137" s="299" t="s">
        <v>730</v>
      </c>
      <c r="E137" s="299" t="s">
        <v>313</v>
      </c>
      <c r="F137" s="129">
        <v>1884.57</v>
      </c>
      <c r="G137" s="299" t="s">
        <v>130</v>
      </c>
      <c r="H137" s="300">
        <v>224.88</v>
      </c>
      <c r="I137" s="153">
        <f>(H137*'Информация о ценах'!$D$13+'011'!H137*'Информация о ценах'!$D$13*'Информация о ценах'!$E$13)*'Информация о ценах'!$B$6*1.02*1.2</f>
        <v>9289.7927999999993</v>
      </c>
      <c r="J137" s="300"/>
      <c r="K137" s="231">
        <f t="shared" si="2"/>
        <v>0</v>
      </c>
    </row>
    <row r="138" spans="1:11" x14ac:dyDescent="0.35">
      <c r="A138" s="29" t="s">
        <v>9693</v>
      </c>
      <c r="B138" s="299" t="s">
        <v>9694</v>
      </c>
      <c r="C138" s="299" t="s">
        <v>9598</v>
      </c>
      <c r="D138" s="299" t="s">
        <v>730</v>
      </c>
      <c r="E138" s="299" t="s">
        <v>315</v>
      </c>
      <c r="F138" s="129">
        <v>2008.45</v>
      </c>
      <c r="G138" s="299" t="s">
        <v>130</v>
      </c>
      <c r="H138" s="300">
        <v>239.6</v>
      </c>
      <c r="I138" s="153">
        <f>(H138*'Информация о ценах'!$D$13+'011'!H138*'Информация о ценах'!$D$13*'Информация о ценах'!$E$13)*'Информация о ценах'!$B$6*1.02*1.2</f>
        <v>9897.8759999999984</v>
      </c>
      <c r="J138" s="300"/>
      <c r="K138" s="231">
        <f t="shared" si="2"/>
        <v>0</v>
      </c>
    </row>
    <row r="139" spans="1:11" x14ac:dyDescent="0.35">
      <c r="A139" s="29" t="s">
        <v>9695</v>
      </c>
      <c r="B139" s="299" t="s">
        <v>9696</v>
      </c>
      <c r="C139" s="299" t="s">
        <v>9598</v>
      </c>
      <c r="D139" s="299" t="s">
        <v>730</v>
      </c>
      <c r="E139" s="299" t="s">
        <v>316</v>
      </c>
      <c r="F139" s="129">
        <v>2127.15</v>
      </c>
      <c r="G139" s="299" t="s">
        <v>130</v>
      </c>
      <c r="H139" s="300">
        <v>274.58999999999997</v>
      </c>
      <c r="I139" s="153">
        <f>(H139*'Информация о ценах'!$D$13+'011'!H139*'Информация о ценах'!$D$13*'Информация о ценах'!$E$13)*'Информация о ценах'!$B$6*1.02*1.2</f>
        <v>11343.312899999999</v>
      </c>
      <c r="J139" s="300"/>
      <c r="K139" s="231">
        <f t="shared" si="2"/>
        <v>0</v>
      </c>
    </row>
    <row r="140" spans="1:11" x14ac:dyDescent="0.35">
      <c r="A140" s="29" t="s">
        <v>732</v>
      </c>
      <c r="B140" s="299" t="s">
        <v>9697</v>
      </c>
      <c r="C140" s="299" t="s">
        <v>733</v>
      </c>
      <c r="D140" s="299" t="s">
        <v>734</v>
      </c>
      <c r="E140" s="299" t="s">
        <v>320</v>
      </c>
      <c r="F140" s="300">
        <v>95.9</v>
      </c>
      <c r="G140" s="299" t="s">
        <v>148</v>
      </c>
      <c r="H140" s="300">
        <v>13.07</v>
      </c>
      <c r="I140" s="153">
        <f>(H140*'Информация о ценах'!$D$13+'011'!H140*'Информация о ценах'!$D$13*'Информация о ценах'!$E$13)*'Информация о ценах'!$B$6*1.02*1.2</f>
        <v>539.92169999999999</v>
      </c>
      <c r="J140" s="300"/>
      <c r="K140" s="231">
        <f t="shared" si="2"/>
        <v>0</v>
      </c>
    </row>
    <row r="141" spans="1:11" x14ac:dyDescent="0.35">
      <c r="A141" s="29" t="s">
        <v>735</v>
      </c>
      <c r="B141" s="299" t="s">
        <v>9698</v>
      </c>
      <c r="C141" s="299" t="s">
        <v>733</v>
      </c>
      <c r="D141" s="299" t="s">
        <v>734</v>
      </c>
      <c r="E141" s="299" t="s">
        <v>322</v>
      </c>
      <c r="F141" s="300">
        <v>104.76</v>
      </c>
      <c r="G141" s="299" t="s">
        <v>148</v>
      </c>
      <c r="H141" s="300">
        <v>13.19</v>
      </c>
      <c r="I141" s="153">
        <f>(H141*'Информация о ценах'!$D$13+'011'!H141*'Информация о ценах'!$D$13*'Информация о ценах'!$E$13)*'Информация о ценах'!$B$6*1.02*1.2</f>
        <v>544.87890000000004</v>
      </c>
      <c r="J141" s="300"/>
      <c r="K141" s="231">
        <f t="shared" si="2"/>
        <v>0</v>
      </c>
    </row>
    <row r="142" spans="1:11" x14ac:dyDescent="0.35">
      <c r="A142" s="29" t="s">
        <v>736</v>
      </c>
      <c r="B142" s="299" t="s">
        <v>9699</v>
      </c>
      <c r="C142" s="299" t="s">
        <v>733</v>
      </c>
      <c r="D142" s="299" t="s">
        <v>734</v>
      </c>
      <c r="E142" s="299" t="s">
        <v>324</v>
      </c>
      <c r="F142" s="300">
        <v>129.16</v>
      </c>
      <c r="G142" s="299" t="s">
        <v>186</v>
      </c>
      <c r="H142" s="300">
        <v>17.07</v>
      </c>
      <c r="I142" s="153">
        <f>(H142*'Информация о ценах'!$D$13+'011'!H142*'Информация о ценах'!$D$13*'Информация о ценах'!$E$13)*'Информация о ценах'!$B$6*1.02*1.2</f>
        <v>705.1617</v>
      </c>
      <c r="J142" s="300"/>
      <c r="K142" s="231">
        <f t="shared" si="2"/>
        <v>0</v>
      </c>
    </row>
    <row r="143" spans="1:11" x14ac:dyDescent="0.35">
      <c r="A143" s="29" t="s">
        <v>737</v>
      </c>
      <c r="B143" s="299" t="s">
        <v>9700</v>
      </c>
      <c r="C143" s="299" t="s">
        <v>733</v>
      </c>
      <c r="D143" s="299" t="s">
        <v>734</v>
      </c>
      <c r="E143" s="299" t="s">
        <v>326</v>
      </c>
      <c r="F143" s="300">
        <v>133.63999999999999</v>
      </c>
      <c r="G143" s="299" t="s">
        <v>110</v>
      </c>
      <c r="H143" s="300">
        <v>14.35</v>
      </c>
      <c r="I143" s="153">
        <f>(H143*'Информация о ценах'!$D$13+'011'!H143*'Информация о ценах'!$D$13*'Информация о ценах'!$E$13)*'Информация о ценах'!$B$6*1.02*1.2</f>
        <v>592.79849999999999</v>
      </c>
      <c r="J143" s="300"/>
      <c r="K143" s="231">
        <f t="shared" si="2"/>
        <v>0</v>
      </c>
    </row>
    <row r="144" spans="1:11" x14ac:dyDescent="0.35">
      <c r="A144" s="29" t="s">
        <v>738</v>
      </c>
      <c r="B144" s="299" t="s">
        <v>9701</v>
      </c>
      <c r="C144" s="299" t="s">
        <v>733</v>
      </c>
      <c r="D144" s="299" t="s">
        <v>734</v>
      </c>
      <c r="E144" s="299" t="s">
        <v>328</v>
      </c>
      <c r="F144" s="300">
        <v>167.84</v>
      </c>
      <c r="G144" s="299" t="s">
        <v>170</v>
      </c>
      <c r="H144" s="300">
        <v>16.05</v>
      </c>
      <c r="I144" s="153">
        <f>(H144*'Информация о ценах'!$D$13+'011'!H144*'Информация о ценах'!$D$13*'Информация о ценах'!$E$13)*'Информация о ценах'!$B$6*1.02*1.2</f>
        <v>663.02549999999997</v>
      </c>
      <c r="J144" s="300"/>
      <c r="K144" s="231">
        <f t="shared" si="2"/>
        <v>0</v>
      </c>
    </row>
    <row r="145" spans="1:11" x14ac:dyDescent="0.35">
      <c r="A145" s="29" t="s">
        <v>739</v>
      </c>
      <c r="B145" s="299" t="s">
        <v>9702</v>
      </c>
      <c r="C145" s="299" t="s">
        <v>733</v>
      </c>
      <c r="D145" s="299" t="s">
        <v>734</v>
      </c>
      <c r="E145" s="299" t="s">
        <v>330</v>
      </c>
      <c r="F145" s="300">
        <v>164.02</v>
      </c>
      <c r="G145" s="299" t="s">
        <v>173</v>
      </c>
      <c r="H145" s="300">
        <v>15.76</v>
      </c>
      <c r="I145" s="153">
        <f>(H145*'Информация о ценах'!$D$13+'011'!H145*'Информация о ценах'!$D$13*'Информация о ценах'!$E$13)*'Информация о ценах'!$B$6*1.02*1.2</f>
        <v>651.04560000000004</v>
      </c>
      <c r="J145" s="300"/>
      <c r="K145" s="231">
        <f t="shared" si="2"/>
        <v>0</v>
      </c>
    </row>
    <row r="146" spans="1:11" x14ac:dyDescent="0.35">
      <c r="A146" s="29" t="s">
        <v>740</v>
      </c>
      <c r="B146" s="299" t="s">
        <v>9703</v>
      </c>
      <c r="C146" s="299" t="s">
        <v>733</v>
      </c>
      <c r="D146" s="299" t="s">
        <v>734</v>
      </c>
      <c r="E146" s="299" t="s">
        <v>332</v>
      </c>
      <c r="F146" s="300">
        <v>195.22</v>
      </c>
      <c r="G146" s="299" t="s">
        <v>173</v>
      </c>
      <c r="H146" s="300">
        <v>18.600000000000001</v>
      </c>
      <c r="I146" s="153">
        <f>(H146*'Информация о ценах'!$D$13+'011'!H146*'Информация о ценах'!$D$13*'Информация о ценах'!$E$13)*'Информация о ценах'!$B$6*1.02*1.2</f>
        <v>768.36600000000021</v>
      </c>
      <c r="J146" s="300"/>
      <c r="K146" s="231">
        <f t="shared" si="2"/>
        <v>0</v>
      </c>
    </row>
    <row r="147" spans="1:11" x14ac:dyDescent="0.35">
      <c r="A147" s="29" t="s">
        <v>741</v>
      </c>
      <c r="B147" s="299" t="s">
        <v>9704</v>
      </c>
      <c r="C147" s="299" t="s">
        <v>733</v>
      </c>
      <c r="D147" s="299" t="s">
        <v>734</v>
      </c>
      <c r="E147" s="299" t="s">
        <v>334</v>
      </c>
      <c r="F147" s="300">
        <v>201.42</v>
      </c>
      <c r="G147" s="299" t="s">
        <v>173</v>
      </c>
      <c r="H147" s="300">
        <v>19.11</v>
      </c>
      <c r="I147" s="153">
        <f>(H147*'Информация о ценах'!$D$13+'011'!H147*'Информация о ценах'!$D$13*'Информация о ценах'!$E$13)*'Информация о ценах'!$B$6*1.02*1.2</f>
        <v>789.43410000000017</v>
      </c>
      <c r="J147" s="300"/>
      <c r="K147" s="231">
        <f t="shared" si="2"/>
        <v>0</v>
      </c>
    </row>
    <row r="148" spans="1:11" x14ac:dyDescent="0.35">
      <c r="A148" s="29" t="s">
        <v>742</v>
      </c>
      <c r="B148" s="299" t="s">
        <v>9705</v>
      </c>
      <c r="C148" s="299" t="s">
        <v>733</v>
      </c>
      <c r="D148" s="299" t="s">
        <v>734</v>
      </c>
      <c r="E148" s="299" t="s">
        <v>336</v>
      </c>
      <c r="F148" s="300">
        <v>208.9</v>
      </c>
      <c r="G148" s="299" t="s">
        <v>113</v>
      </c>
      <c r="H148" s="300">
        <v>18.97</v>
      </c>
      <c r="I148" s="153">
        <f>(H148*'Информация о ценах'!$D$13+'011'!H148*'Информация о ценах'!$D$13*'Информация о ценах'!$E$13)*'Информация о ценах'!$B$6*1.02*1.2</f>
        <v>783.65070000000003</v>
      </c>
      <c r="J148" s="300"/>
      <c r="K148" s="231">
        <f t="shared" si="2"/>
        <v>0</v>
      </c>
    </row>
    <row r="149" spans="1:11" x14ac:dyDescent="0.35">
      <c r="A149" s="29" t="s">
        <v>743</v>
      </c>
      <c r="B149" s="299" t="s">
        <v>9706</v>
      </c>
      <c r="C149" s="299" t="s">
        <v>733</v>
      </c>
      <c r="D149" s="299" t="s">
        <v>734</v>
      </c>
      <c r="E149" s="299" t="s">
        <v>338</v>
      </c>
      <c r="F149" s="300">
        <v>245.1</v>
      </c>
      <c r="G149" s="299" t="s">
        <v>113</v>
      </c>
      <c r="H149" s="300">
        <v>28.24</v>
      </c>
      <c r="I149" s="153">
        <f>(H149*'Информация о ценах'!$D$13+'011'!H149*'Информация о ценах'!$D$13*'Информация о ценах'!$E$13)*'Информация о ценах'!$B$6*1.02*1.2</f>
        <v>1166.5944</v>
      </c>
      <c r="J149" s="300"/>
      <c r="K149" s="231">
        <f t="shared" si="2"/>
        <v>0</v>
      </c>
    </row>
    <row r="150" spans="1:11" x14ac:dyDescent="0.35">
      <c r="A150" s="29" t="s">
        <v>744</v>
      </c>
      <c r="B150" s="299" t="s">
        <v>9707</v>
      </c>
      <c r="C150" s="299" t="s">
        <v>733</v>
      </c>
      <c r="D150" s="299" t="s">
        <v>734</v>
      </c>
      <c r="E150" s="299" t="s">
        <v>340</v>
      </c>
      <c r="F150" s="300">
        <v>305.7</v>
      </c>
      <c r="G150" s="299" t="s">
        <v>263</v>
      </c>
      <c r="H150" s="300">
        <v>32.979999999999997</v>
      </c>
      <c r="I150" s="153">
        <f>(H150*'Информация о ценах'!$D$13+'011'!H150*'Информация о ценах'!$D$13*'Информация о ценах'!$E$13)*'Информация о ценах'!$B$6*1.02*1.2</f>
        <v>1362.4038</v>
      </c>
      <c r="J150" s="300"/>
      <c r="K150" s="231">
        <f t="shared" si="2"/>
        <v>0</v>
      </c>
    </row>
    <row r="151" spans="1:11" x14ac:dyDescent="0.35">
      <c r="A151" s="29" t="s">
        <v>745</v>
      </c>
      <c r="B151" s="299" t="s">
        <v>9708</v>
      </c>
      <c r="C151" s="299" t="s">
        <v>733</v>
      </c>
      <c r="D151" s="299" t="s">
        <v>734</v>
      </c>
      <c r="E151" s="299" t="s">
        <v>342</v>
      </c>
      <c r="F151" s="300">
        <v>285.5</v>
      </c>
      <c r="G151" s="299" t="s">
        <v>116</v>
      </c>
      <c r="H151" s="300">
        <v>23.16</v>
      </c>
      <c r="I151" s="153">
        <f>(H151*'Информация о ценах'!$D$13+'011'!H151*'Информация о ценах'!$D$13*'Информация о ценах'!$E$13)*'Информация о ценах'!$B$6*1.02*1.2</f>
        <v>956.73960000000011</v>
      </c>
      <c r="J151" s="300"/>
      <c r="K151" s="231">
        <f t="shared" si="2"/>
        <v>0</v>
      </c>
    </row>
    <row r="152" spans="1:11" x14ac:dyDescent="0.35">
      <c r="A152" s="29" t="s">
        <v>746</v>
      </c>
      <c r="B152" s="299" t="s">
        <v>9709</v>
      </c>
      <c r="C152" s="299" t="s">
        <v>733</v>
      </c>
      <c r="D152" s="299" t="s">
        <v>734</v>
      </c>
      <c r="E152" s="299" t="s">
        <v>344</v>
      </c>
      <c r="F152" s="300">
        <v>318.3</v>
      </c>
      <c r="G152" s="299" t="s">
        <v>116</v>
      </c>
      <c r="H152" s="300">
        <v>31.69</v>
      </c>
      <c r="I152" s="153">
        <f>(H152*'Информация о ценах'!$D$13+'011'!H152*'Информация о ценах'!$D$13*'Информация о ценах'!$E$13)*'Информация о ценах'!$B$6*1.02*1.2</f>
        <v>1309.1139000000001</v>
      </c>
      <c r="J152" s="300"/>
      <c r="K152" s="231">
        <f t="shared" si="2"/>
        <v>0</v>
      </c>
    </row>
    <row r="153" spans="1:11" x14ac:dyDescent="0.35">
      <c r="A153" s="29" t="s">
        <v>747</v>
      </c>
      <c r="B153" s="299" t="s">
        <v>9710</v>
      </c>
      <c r="C153" s="299" t="s">
        <v>733</v>
      </c>
      <c r="D153" s="299" t="s">
        <v>734</v>
      </c>
      <c r="E153" s="299" t="s">
        <v>346</v>
      </c>
      <c r="F153" s="300">
        <v>467.2</v>
      </c>
      <c r="G153" s="299" t="s">
        <v>347</v>
      </c>
      <c r="H153" s="300">
        <v>43.94</v>
      </c>
      <c r="I153" s="153">
        <f>(H153*'Информация о ценах'!$D$13+'011'!H153*'Информация о ценах'!$D$13*'Информация о ценах'!$E$13)*'Информация о ценах'!$B$6*1.02*1.2</f>
        <v>1815.1613999999997</v>
      </c>
      <c r="J153" s="300"/>
      <c r="K153" s="231">
        <f t="shared" si="2"/>
        <v>0</v>
      </c>
    </row>
    <row r="154" spans="1:11" x14ac:dyDescent="0.35">
      <c r="A154" s="29" t="s">
        <v>748</v>
      </c>
      <c r="B154" s="299" t="s">
        <v>9711</v>
      </c>
      <c r="C154" s="299" t="s">
        <v>733</v>
      </c>
      <c r="D154" s="299" t="s">
        <v>734</v>
      </c>
      <c r="E154" s="299" t="s">
        <v>349</v>
      </c>
      <c r="F154" s="300">
        <v>385.54</v>
      </c>
      <c r="G154" s="299" t="s">
        <v>347</v>
      </c>
      <c r="H154" s="300">
        <v>27.48</v>
      </c>
      <c r="I154" s="153">
        <f>(H154*'Информация о ценах'!$D$13+'011'!H154*'Информация о ценах'!$D$13*'Информация о ценах'!$E$13)*'Информация о ценах'!$B$6*1.02*1.2</f>
        <v>1135.1987999999999</v>
      </c>
      <c r="J154" s="300"/>
      <c r="K154" s="231">
        <f t="shared" si="2"/>
        <v>0</v>
      </c>
    </row>
    <row r="155" spans="1:11" x14ac:dyDescent="0.35">
      <c r="A155" s="29" t="s">
        <v>749</v>
      </c>
      <c r="B155" s="299" t="s">
        <v>9712</v>
      </c>
      <c r="C155" s="299" t="s">
        <v>733</v>
      </c>
      <c r="D155" s="299" t="s">
        <v>734</v>
      </c>
      <c r="E155" s="299" t="s">
        <v>351</v>
      </c>
      <c r="F155" s="300">
        <v>421.94</v>
      </c>
      <c r="G155" s="299" t="s">
        <v>347</v>
      </c>
      <c r="H155" s="300">
        <v>38.950000000000003</v>
      </c>
      <c r="I155" s="153">
        <f>(H155*'Информация о ценах'!$D$13+'011'!H155*'Информация о ценах'!$D$13*'Информация о ценах'!$E$13)*'Информация о ценах'!$B$6*1.02*1.2</f>
        <v>1609.0245000000002</v>
      </c>
      <c r="J155" s="300"/>
      <c r="K155" s="231">
        <f t="shared" si="2"/>
        <v>0</v>
      </c>
    </row>
    <row r="156" spans="1:11" x14ac:dyDescent="0.35">
      <c r="A156" s="29" t="s">
        <v>750</v>
      </c>
      <c r="B156" s="299" t="s">
        <v>9713</v>
      </c>
      <c r="C156" s="299" t="s">
        <v>733</v>
      </c>
      <c r="D156" s="299" t="s">
        <v>734</v>
      </c>
      <c r="E156" s="299" t="s">
        <v>353</v>
      </c>
      <c r="F156" s="300">
        <v>613.24</v>
      </c>
      <c r="G156" s="299" t="s">
        <v>264</v>
      </c>
      <c r="H156" s="300">
        <v>61.47</v>
      </c>
      <c r="I156" s="153">
        <f>(H156*'Информация о ценах'!$D$13+'011'!H156*'Информация о ценах'!$D$13*'Информация о ценах'!$E$13)*'Информация о ценах'!$B$6*1.02*1.2</f>
        <v>2539.3257000000003</v>
      </c>
      <c r="J156" s="300"/>
      <c r="K156" s="231">
        <f t="shared" si="2"/>
        <v>0</v>
      </c>
    </row>
    <row r="157" spans="1:11" x14ac:dyDescent="0.35">
      <c r="A157" s="29" t="s">
        <v>751</v>
      </c>
      <c r="B157" s="299" t="s">
        <v>9714</v>
      </c>
      <c r="C157" s="299" t="s">
        <v>733</v>
      </c>
      <c r="D157" s="299" t="s">
        <v>734</v>
      </c>
      <c r="E157" s="299" t="s">
        <v>355</v>
      </c>
      <c r="F157" s="300">
        <v>975.8</v>
      </c>
      <c r="G157" s="299" t="s">
        <v>125</v>
      </c>
      <c r="H157" s="300">
        <v>167.44</v>
      </c>
      <c r="I157" s="153">
        <f>(H157*'Информация о ценах'!$D$13+'011'!H157*'Информация о ценах'!$D$13*'Информация о ценах'!$E$13)*'Информация о ценах'!$B$6*1.02*1.2</f>
        <v>6916.9463999999998</v>
      </c>
      <c r="J157" s="300"/>
      <c r="K157" s="231">
        <f t="shared" si="2"/>
        <v>0</v>
      </c>
    </row>
    <row r="158" spans="1:11" x14ac:dyDescent="0.35">
      <c r="A158" s="29" t="s">
        <v>5681</v>
      </c>
      <c r="B158" s="299" t="s">
        <v>9715</v>
      </c>
      <c r="C158" s="299" t="s">
        <v>733</v>
      </c>
      <c r="D158" s="299" t="s">
        <v>734</v>
      </c>
      <c r="E158" s="299" t="s">
        <v>5640</v>
      </c>
      <c r="F158" s="300">
        <v>966</v>
      </c>
      <c r="G158" s="299" t="s">
        <v>125</v>
      </c>
      <c r="H158" s="300">
        <v>182.34</v>
      </c>
      <c r="I158" s="153">
        <f>(H158*'Информация о ценах'!$D$13+'011'!H158*'Информация о ценах'!$D$13*'Информация о ценах'!$E$13)*'Информация о ценах'!$B$6*1.02*1.2</f>
        <v>7532.4653999999991</v>
      </c>
      <c r="J158" s="300"/>
      <c r="K158" s="231">
        <f t="shared" si="2"/>
        <v>0</v>
      </c>
    </row>
    <row r="159" spans="1:11" x14ac:dyDescent="0.35">
      <c r="A159" s="29" t="s">
        <v>752</v>
      </c>
      <c r="B159" s="299" t="s">
        <v>9716</v>
      </c>
      <c r="C159" s="299" t="s">
        <v>733</v>
      </c>
      <c r="D159" s="299" t="s">
        <v>734</v>
      </c>
      <c r="E159" s="299" t="s">
        <v>357</v>
      </c>
      <c r="F159" s="129">
        <v>1156.7</v>
      </c>
      <c r="G159" s="299" t="s">
        <v>125</v>
      </c>
      <c r="H159" s="300">
        <v>185.15</v>
      </c>
      <c r="I159" s="153">
        <f>(H159*'Информация о ценах'!$D$13+'011'!H159*'Информация о ценах'!$D$13*'Информация о ценах'!$E$13)*'Информация о ценах'!$B$6*1.02*1.2</f>
        <v>7648.5465000000004</v>
      </c>
      <c r="J159" s="300"/>
      <c r="K159" s="231">
        <f t="shared" si="2"/>
        <v>0</v>
      </c>
    </row>
    <row r="160" spans="1:11" x14ac:dyDescent="0.35">
      <c r="A160" s="29" t="s">
        <v>753</v>
      </c>
      <c r="B160" s="299" t="s">
        <v>9717</v>
      </c>
      <c r="C160" s="299" t="s">
        <v>733</v>
      </c>
      <c r="D160" s="299" t="s">
        <v>734</v>
      </c>
      <c r="E160" s="299" t="s">
        <v>359</v>
      </c>
      <c r="F160" s="129">
        <v>1261.3</v>
      </c>
      <c r="G160" s="299" t="s">
        <v>125</v>
      </c>
      <c r="H160" s="300">
        <v>181.95</v>
      </c>
      <c r="I160" s="153">
        <f>(H160*'Информация о ценах'!$D$13+'011'!H160*'Информация о ценах'!$D$13*'Информация о ценах'!$E$13)*'Информация о ценах'!$B$6*1.02*1.2</f>
        <v>7516.3544999999995</v>
      </c>
      <c r="J160" s="300"/>
      <c r="K160" s="231">
        <f t="shared" si="2"/>
        <v>0</v>
      </c>
    </row>
    <row r="161" spans="1:11" x14ac:dyDescent="0.35">
      <c r="A161" s="29" t="s">
        <v>754</v>
      </c>
      <c r="B161" s="299" t="s">
        <v>9718</v>
      </c>
      <c r="C161" s="299" t="s">
        <v>733</v>
      </c>
      <c r="D161" s="299" t="s">
        <v>734</v>
      </c>
      <c r="E161" s="299" t="s">
        <v>361</v>
      </c>
      <c r="F161" s="129">
        <v>1446.3</v>
      </c>
      <c r="G161" s="299" t="s">
        <v>125</v>
      </c>
      <c r="H161" s="300">
        <v>193.21</v>
      </c>
      <c r="I161" s="153">
        <f>(H161*'Информация о ценах'!$D$13+'011'!H161*'Информация о ценах'!$D$13*'Информация о ценах'!$E$13)*'Информация о ценах'!$B$6*1.02*1.2</f>
        <v>7981.5051000000003</v>
      </c>
      <c r="J161" s="300"/>
      <c r="K161" s="231">
        <f t="shared" si="2"/>
        <v>0</v>
      </c>
    </row>
    <row r="162" spans="1:11" x14ac:dyDescent="0.35">
      <c r="A162" s="29" t="s">
        <v>755</v>
      </c>
      <c r="B162" s="299" t="s">
        <v>9719</v>
      </c>
      <c r="C162" s="299" t="s">
        <v>733</v>
      </c>
      <c r="D162" s="299" t="s">
        <v>734</v>
      </c>
      <c r="E162" s="299" t="s">
        <v>363</v>
      </c>
      <c r="F162" s="129">
        <v>1842.9</v>
      </c>
      <c r="G162" s="299" t="s">
        <v>128</v>
      </c>
      <c r="H162" s="300">
        <v>218.95</v>
      </c>
      <c r="I162" s="153">
        <f>(H162*'Информация о ценах'!$D$13+'011'!H162*'Информация о ценах'!$D$13*'Информация о ценах'!$E$13)*'Информация о ценах'!$B$6*1.02*1.2</f>
        <v>9044.8245000000006</v>
      </c>
      <c r="J162" s="300"/>
      <c r="K162" s="231">
        <f t="shared" si="2"/>
        <v>0</v>
      </c>
    </row>
    <row r="163" spans="1:11" x14ac:dyDescent="0.35">
      <c r="A163" s="29" t="s">
        <v>756</v>
      </c>
      <c r="B163" s="299" t="s">
        <v>9720</v>
      </c>
      <c r="C163" s="299" t="s">
        <v>733</v>
      </c>
      <c r="D163" s="299" t="s">
        <v>734</v>
      </c>
      <c r="E163" s="299" t="s">
        <v>365</v>
      </c>
      <c r="F163" s="129">
        <v>2025.6</v>
      </c>
      <c r="G163" s="299" t="s">
        <v>128</v>
      </c>
      <c r="H163" s="300">
        <v>233.49</v>
      </c>
      <c r="I163" s="153">
        <f>(H163*'Информация о ценах'!$D$13+'011'!H163*'Информация о ценах'!$D$13*'Информация о ценах'!$E$13)*'Информация о ценах'!$B$6*1.02*1.2</f>
        <v>9645.4719000000005</v>
      </c>
      <c r="J163" s="300"/>
      <c r="K163" s="231">
        <f t="shared" si="2"/>
        <v>0</v>
      </c>
    </row>
    <row r="164" spans="1:11" x14ac:dyDescent="0.35">
      <c r="A164" s="29" t="s">
        <v>9721</v>
      </c>
      <c r="B164" s="299" t="s">
        <v>9722</v>
      </c>
      <c r="C164" s="299" t="s">
        <v>9723</v>
      </c>
      <c r="D164" s="299" t="s">
        <v>757</v>
      </c>
      <c r="E164" s="299" t="s">
        <v>100</v>
      </c>
      <c r="F164" s="300">
        <v>40.799999999999997</v>
      </c>
      <c r="G164" s="299" t="s">
        <v>367</v>
      </c>
      <c r="H164" s="300">
        <v>5.14</v>
      </c>
      <c r="I164" s="153">
        <f>(H164*'Информация о ценах'!$D$13+'011'!H164*'Информация о ценах'!$D$13*'Информация о ценах'!$E$13)*'Информация о ценах'!$B$6*1.02*1.2</f>
        <v>212.33339999999995</v>
      </c>
      <c r="J164" s="300"/>
      <c r="K164" s="231">
        <f t="shared" si="2"/>
        <v>0</v>
      </c>
    </row>
    <row r="165" spans="1:11" x14ac:dyDescent="0.35">
      <c r="A165" s="29" t="s">
        <v>9724</v>
      </c>
      <c r="B165" s="299" t="s">
        <v>9725</v>
      </c>
      <c r="C165" s="299" t="s">
        <v>9723</v>
      </c>
      <c r="D165" s="299" t="s">
        <v>757</v>
      </c>
      <c r="E165" s="299" t="s">
        <v>32</v>
      </c>
      <c r="F165" s="300">
        <v>52.66</v>
      </c>
      <c r="G165" s="299" t="s">
        <v>102</v>
      </c>
      <c r="H165" s="300">
        <v>5.51</v>
      </c>
      <c r="I165" s="153">
        <f>(H165*'Информация о ценах'!$D$13+'011'!H165*'Информация о ценах'!$D$13*'Информация о ценах'!$E$13)*'Информация о ценах'!$B$6*1.02*1.2</f>
        <v>227.6181</v>
      </c>
      <c r="J165" s="300"/>
      <c r="K165" s="231">
        <f t="shared" si="2"/>
        <v>0</v>
      </c>
    </row>
    <row r="166" spans="1:11" x14ac:dyDescent="0.35">
      <c r="A166" s="29" t="s">
        <v>9726</v>
      </c>
      <c r="B166" s="299" t="s">
        <v>9727</v>
      </c>
      <c r="C166" s="299" t="s">
        <v>9723</v>
      </c>
      <c r="D166" s="299" t="s">
        <v>757</v>
      </c>
      <c r="E166" s="299" t="s">
        <v>106</v>
      </c>
      <c r="F166" s="300">
        <v>70.14</v>
      </c>
      <c r="G166" s="299" t="s">
        <v>104</v>
      </c>
      <c r="H166" s="300">
        <v>6.43</v>
      </c>
      <c r="I166" s="153">
        <f>(H166*'Информация о ценах'!$D$13+'011'!H166*'Информация о ценах'!$D$13*'Информация о ценах'!$E$13)*'Информация о ценах'!$B$6*1.02*1.2</f>
        <v>265.62329999999997</v>
      </c>
      <c r="J166" s="300"/>
      <c r="K166" s="231">
        <f t="shared" si="2"/>
        <v>0</v>
      </c>
    </row>
    <row r="167" spans="1:11" x14ac:dyDescent="0.35">
      <c r="A167" s="29" t="s">
        <v>9728</v>
      </c>
      <c r="B167" s="299" t="s">
        <v>9729</v>
      </c>
      <c r="C167" s="299" t="s">
        <v>9723</v>
      </c>
      <c r="D167" s="299" t="s">
        <v>757</v>
      </c>
      <c r="E167" s="299" t="s">
        <v>109</v>
      </c>
      <c r="F167" s="300">
        <v>91.02</v>
      </c>
      <c r="G167" s="299" t="s">
        <v>209</v>
      </c>
      <c r="H167" s="300">
        <v>7.28</v>
      </c>
      <c r="I167" s="153">
        <f>(H167*'Информация о ценах'!$D$13+'011'!H167*'Информация о ценах'!$D$13*'Информация о ценах'!$E$13)*'Информация о ценах'!$B$6*1.02*1.2</f>
        <v>300.73680000000002</v>
      </c>
      <c r="J167" s="300"/>
      <c r="K167" s="231">
        <f t="shared" si="2"/>
        <v>0</v>
      </c>
    </row>
    <row r="168" spans="1:11" x14ac:dyDescent="0.35">
      <c r="A168" s="29" t="s">
        <v>9730</v>
      </c>
      <c r="B168" s="299" t="s">
        <v>9731</v>
      </c>
      <c r="C168" s="299" t="s">
        <v>9723</v>
      </c>
      <c r="D168" s="299" t="s">
        <v>757</v>
      </c>
      <c r="E168" s="299" t="s">
        <v>112</v>
      </c>
      <c r="F168" s="300">
        <v>113.9</v>
      </c>
      <c r="G168" s="299" t="s">
        <v>217</v>
      </c>
      <c r="H168" s="300">
        <v>9.0299999999999994</v>
      </c>
      <c r="I168" s="153">
        <f>(H168*'Информация о ценах'!$D$13+'011'!H168*'Информация о ценах'!$D$13*'Информация о ценах'!$E$13)*'Информация о ценах'!$B$6*1.02*1.2</f>
        <v>373.02929999999992</v>
      </c>
      <c r="J168" s="300"/>
      <c r="K168" s="231">
        <f t="shared" si="2"/>
        <v>0</v>
      </c>
    </row>
    <row r="169" spans="1:11" x14ac:dyDescent="0.35">
      <c r="A169" s="29" t="s">
        <v>9732</v>
      </c>
      <c r="B169" s="299" t="s">
        <v>9733</v>
      </c>
      <c r="C169" s="299" t="s">
        <v>9723</v>
      </c>
      <c r="D169" s="299" t="s">
        <v>757</v>
      </c>
      <c r="E169" s="299" t="s">
        <v>115</v>
      </c>
      <c r="F169" s="300">
        <v>164.1</v>
      </c>
      <c r="G169" s="299" t="s">
        <v>113</v>
      </c>
      <c r="H169" s="300">
        <v>12.25</v>
      </c>
      <c r="I169" s="153">
        <f>(H169*'Информация о ценах'!$D$13+'011'!H169*'Информация о ценах'!$D$13*'Информация о ценах'!$E$13)*'Информация о ценах'!$B$6*1.02*1.2</f>
        <v>506.04750000000001</v>
      </c>
      <c r="J169" s="300"/>
      <c r="K169" s="231">
        <f t="shared" si="2"/>
        <v>0</v>
      </c>
    </row>
    <row r="170" spans="1:11" x14ac:dyDescent="0.35">
      <c r="A170" s="29" t="s">
        <v>9734</v>
      </c>
      <c r="B170" s="299" t="s">
        <v>9735</v>
      </c>
      <c r="C170" s="299" t="s">
        <v>9723</v>
      </c>
      <c r="D170" s="299" t="s">
        <v>757</v>
      </c>
      <c r="E170" s="299" t="s">
        <v>118</v>
      </c>
      <c r="F170" s="300">
        <v>222.44</v>
      </c>
      <c r="G170" s="299" t="s">
        <v>263</v>
      </c>
      <c r="H170" s="300">
        <v>14.72</v>
      </c>
      <c r="I170" s="153">
        <f>(H170*'Информация о ценах'!$D$13+'011'!H170*'Информация о ценах'!$D$13*'Информация о ценах'!$E$13)*'Информация о ценах'!$B$6*1.02*1.2</f>
        <v>608.08320000000015</v>
      </c>
      <c r="J170" s="300"/>
      <c r="K170" s="231">
        <f t="shared" si="2"/>
        <v>0</v>
      </c>
    </row>
    <row r="171" spans="1:11" x14ac:dyDescent="0.35">
      <c r="A171" s="29" t="s">
        <v>9736</v>
      </c>
      <c r="B171" s="299" t="s">
        <v>9737</v>
      </c>
      <c r="C171" s="299" t="s">
        <v>9723</v>
      </c>
      <c r="D171" s="299" t="s">
        <v>757</v>
      </c>
      <c r="E171" s="299" t="s">
        <v>124</v>
      </c>
      <c r="F171" s="300">
        <v>616</v>
      </c>
      <c r="G171" s="299" t="s">
        <v>290</v>
      </c>
      <c r="H171" s="300">
        <v>73.489999999999995</v>
      </c>
      <c r="I171" s="153">
        <f>(H171*'Информация о ценах'!$D$13+'011'!H171*'Информация о ценах'!$D$13*'Информация о ценах'!$E$13)*'Информация о ценах'!$B$6*1.02*1.2</f>
        <v>3035.8718999999996</v>
      </c>
      <c r="J171" s="300"/>
      <c r="K171" s="231">
        <f t="shared" si="2"/>
        <v>0</v>
      </c>
    </row>
    <row r="172" spans="1:11" x14ac:dyDescent="0.35">
      <c r="A172" s="29" t="s">
        <v>9738</v>
      </c>
      <c r="B172" s="299" t="s">
        <v>9739</v>
      </c>
      <c r="C172" s="299" t="s">
        <v>9723</v>
      </c>
      <c r="D172" s="299" t="s">
        <v>757</v>
      </c>
      <c r="E172" s="299" t="s">
        <v>127</v>
      </c>
      <c r="F172" s="300">
        <v>787.7</v>
      </c>
      <c r="G172" s="299" t="s">
        <v>369</v>
      </c>
      <c r="H172" s="300">
        <v>83.95</v>
      </c>
      <c r="I172" s="153">
        <f>(H172*'Информация о ценах'!$D$13+'011'!H172*'Информация о ценах'!$D$13*'Информация о ценах'!$E$13)*'Информация о ценах'!$B$6*1.02*1.2</f>
        <v>3467.9745000000007</v>
      </c>
      <c r="J172" s="300"/>
      <c r="K172" s="231">
        <f t="shared" si="2"/>
        <v>0</v>
      </c>
    </row>
    <row r="173" spans="1:11" x14ac:dyDescent="0.35">
      <c r="A173" s="29" t="s">
        <v>9740</v>
      </c>
      <c r="B173" s="299" t="s">
        <v>9741</v>
      </c>
      <c r="C173" s="299" t="s">
        <v>9723</v>
      </c>
      <c r="D173" s="299" t="s">
        <v>757</v>
      </c>
      <c r="E173" s="299" t="s">
        <v>6282</v>
      </c>
      <c r="F173" s="129">
        <v>1177.5999999999999</v>
      </c>
      <c r="G173" s="299" t="s">
        <v>125</v>
      </c>
      <c r="H173" s="300">
        <v>106.69</v>
      </c>
      <c r="I173" s="153">
        <f>(H173*'Информация о ценах'!$D$13+'011'!H173*'Информация о ценах'!$D$13*'Информация о ценах'!$E$13)*'Информация о ценах'!$B$6*1.02*1.2</f>
        <v>4407.3638999999994</v>
      </c>
      <c r="J173" s="300"/>
      <c r="K173" s="231">
        <f t="shared" si="2"/>
        <v>0</v>
      </c>
    </row>
    <row r="174" spans="1:11" x14ac:dyDescent="0.35">
      <c r="A174" s="29" t="s">
        <v>758</v>
      </c>
      <c r="B174" s="299" t="s">
        <v>9742</v>
      </c>
      <c r="C174" s="299" t="s">
        <v>759</v>
      </c>
      <c r="D174" s="299" t="s">
        <v>760</v>
      </c>
      <c r="E174" s="299" t="s">
        <v>100</v>
      </c>
      <c r="F174" s="300">
        <v>54.1</v>
      </c>
      <c r="G174" s="299" t="s">
        <v>102</v>
      </c>
      <c r="H174" s="300">
        <v>8.49</v>
      </c>
      <c r="I174" s="153">
        <f>(H174*'Информация о ценах'!$D$13+'011'!H174*'Информация о ценах'!$D$13*'Информация о ценах'!$E$13)*'Информация о ценах'!$B$6*1.02*1.2</f>
        <v>350.72190000000001</v>
      </c>
      <c r="J174" s="300"/>
      <c r="K174" s="231">
        <f t="shared" si="2"/>
        <v>0</v>
      </c>
    </row>
    <row r="175" spans="1:11" x14ac:dyDescent="0.35">
      <c r="A175" s="29" t="s">
        <v>761</v>
      </c>
      <c r="B175" s="299" t="s">
        <v>9743</v>
      </c>
      <c r="C175" s="299" t="s">
        <v>759</v>
      </c>
      <c r="D175" s="299" t="s">
        <v>760</v>
      </c>
      <c r="E175" s="299" t="s">
        <v>32</v>
      </c>
      <c r="F175" s="300">
        <v>62.06</v>
      </c>
      <c r="G175" s="299" t="s">
        <v>104</v>
      </c>
      <c r="H175" s="300">
        <v>8.8800000000000008</v>
      </c>
      <c r="I175" s="153">
        <f>(H175*'Информация о ценах'!$D$13+'011'!H175*'Информация о ценах'!$D$13*'Информация о ценах'!$E$13)*'Информация о ценах'!$B$6*1.02*1.2</f>
        <v>366.83280000000008</v>
      </c>
      <c r="J175" s="300"/>
      <c r="K175" s="231">
        <f t="shared" si="2"/>
        <v>0</v>
      </c>
    </row>
    <row r="176" spans="1:11" x14ac:dyDescent="0.35">
      <c r="A176" s="29" t="s">
        <v>762</v>
      </c>
      <c r="B176" s="299" t="s">
        <v>9744</v>
      </c>
      <c r="C176" s="299" t="s">
        <v>759</v>
      </c>
      <c r="D176" s="299" t="s">
        <v>760</v>
      </c>
      <c r="E176" s="299" t="s">
        <v>106</v>
      </c>
      <c r="F176" s="300">
        <v>81.040000000000006</v>
      </c>
      <c r="G176" s="299" t="s">
        <v>107</v>
      </c>
      <c r="H176" s="300">
        <v>10.06</v>
      </c>
      <c r="I176" s="153">
        <f>(H176*'Информация о ценах'!$D$13+'011'!H176*'Информация о ценах'!$D$13*'Информация о ценах'!$E$13)*'Информация о ценах'!$B$6*1.02*1.2</f>
        <v>415.57860000000005</v>
      </c>
      <c r="J176" s="300"/>
      <c r="K176" s="231">
        <f t="shared" si="2"/>
        <v>0</v>
      </c>
    </row>
    <row r="177" spans="1:11" x14ac:dyDescent="0.35">
      <c r="A177" s="29" t="s">
        <v>763</v>
      </c>
      <c r="B177" s="299" t="s">
        <v>9745</v>
      </c>
      <c r="C177" s="299" t="s">
        <v>759</v>
      </c>
      <c r="D177" s="299" t="s">
        <v>760</v>
      </c>
      <c r="E177" s="299" t="s">
        <v>109</v>
      </c>
      <c r="F177" s="300">
        <v>113.22</v>
      </c>
      <c r="G177" s="299" t="s">
        <v>209</v>
      </c>
      <c r="H177" s="300">
        <v>11.69</v>
      </c>
      <c r="I177" s="153">
        <f>(H177*'Информация о ценах'!$D$13+'011'!H177*'Информация о ценах'!$D$13*'Информация о ценах'!$E$13)*'Информация о ценах'!$B$6*1.02*1.2</f>
        <v>482.91389999999996</v>
      </c>
      <c r="J177" s="300"/>
      <c r="K177" s="231">
        <f t="shared" si="2"/>
        <v>0</v>
      </c>
    </row>
    <row r="178" spans="1:11" x14ac:dyDescent="0.35">
      <c r="A178" s="29" t="s">
        <v>764</v>
      </c>
      <c r="B178" s="299" t="s">
        <v>9746</v>
      </c>
      <c r="C178" s="299" t="s">
        <v>759</v>
      </c>
      <c r="D178" s="299" t="s">
        <v>760</v>
      </c>
      <c r="E178" s="299" t="s">
        <v>112</v>
      </c>
      <c r="F178" s="300">
        <v>138.80000000000001</v>
      </c>
      <c r="G178" s="299" t="s">
        <v>217</v>
      </c>
      <c r="H178" s="300">
        <v>13.03</v>
      </c>
      <c r="I178" s="153">
        <f>(H178*'Информация о ценах'!$D$13+'011'!H178*'Информация о ценах'!$D$13*'Информация о ценах'!$E$13)*'Информация о ценах'!$B$6*1.02*1.2</f>
        <v>538.26929999999993</v>
      </c>
      <c r="J178" s="300"/>
      <c r="K178" s="231">
        <f t="shared" si="2"/>
        <v>0</v>
      </c>
    </row>
    <row r="179" spans="1:11" x14ac:dyDescent="0.35">
      <c r="A179" s="29" t="s">
        <v>765</v>
      </c>
      <c r="B179" s="299" t="s">
        <v>9747</v>
      </c>
      <c r="C179" s="299" t="s">
        <v>759</v>
      </c>
      <c r="D179" s="299" t="s">
        <v>760</v>
      </c>
      <c r="E179" s="299" t="s">
        <v>115</v>
      </c>
      <c r="F179" s="300">
        <v>198.1</v>
      </c>
      <c r="G179" s="299" t="s">
        <v>210</v>
      </c>
      <c r="H179" s="300">
        <v>15.1</v>
      </c>
      <c r="I179" s="153">
        <f>(H179*'Информация о ценах'!$D$13+'011'!H179*'Информация о ценах'!$D$13*'Информация о ценах'!$E$13)*'Информация о ценах'!$B$6*1.02*1.2</f>
        <v>623.78099999999995</v>
      </c>
      <c r="J179" s="300"/>
      <c r="K179" s="231">
        <f t="shared" si="2"/>
        <v>0</v>
      </c>
    </row>
    <row r="180" spans="1:11" x14ac:dyDescent="0.35">
      <c r="A180" s="29" t="s">
        <v>766</v>
      </c>
      <c r="B180" s="299" t="s">
        <v>9748</v>
      </c>
      <c r="C180" s="299" t="s">
        <v>759</v>
      </c>
      <c r="D180" s="299" t="s">
        <v>760</v>
      </c>
      <c r="E180" s="299" t="s">
        <v>118</v>
      </c>
      <c r="F180" s="300">
        <v>268.54000000000002</v>
      </c>
      <c r="G180" s="299" t="s">
        <v>116</v>
      </c>
      <c r="H180" s="300">
        <v>19.34</v>
      </c>
      <c r="I180" s="153">
        <f>(H180*'Информация о ценах'!$D$13+'011'!H180*'Информация о ценах'!$D$13*'Информация о ценах'!$E$13)*'Информация о ценах'!$B$6*1.02*1.2</f>
        <v>798.93539999999985</v>
      </c>
      <c r="J180" s="300"/>
      <c r="K180" s="231">
        <f t="shared" si="2"/>
        <v>0</v>
      </c>
    </row>
    <row r="181" spans="1:11" x14ac:dyDescent="0.35">
      <c r="A181" s="29" t="s">
        <v>767</v>
      </c>
      <c r="B181" s="299" t="s">
        <v>9749</v>
      </c>
      <c r="C181" s="299" t="s">
        <v>759</v>
      </c>
      <c r="D181" s="299" t="s">
        <v>760</v>
      </c>
      <c r="E181" s="299" t="s">
        <v>124</v>
      </c>
      <c r="F181" s="300">
        <v>670.7</v>
      </c>
      <c r="G181" s="299" t="s">
        <v>290</v>
      </c>
      <c r="H181" s="300">
        <v>108.46</v>
      </c>
      <c r="I181" s="153">
        <f>(H181*'Информация о ценах'!$D$13+'011'!H181*'Информация о ценах'!$D$13*'Информация о ценах'!$E$13)*'Информация о ценах'!$B$6*1.02*1.2</f>
        <v>4480.4825999999994</v>
      </c>
      <c r="J181" s="300"/>
      <c r="K181" s="231">
        <f t="shared" si="2"/>
        <v>0</v>
      </c>
    </row>
    <row r="182" spans="1:11" x14ac:dyDescent="0.35">
      <c r="A182" s="29" t="s">
        <v>768</v>
      </c>
      <c r="B182" s="299" t="s">
        <v>9750</v>
      </c>
      <c r="C182" s="299" t="s">
        <v>759</v>
      </c>
      <c r="D182" s="299" t="s">
        <v>760</v>
      </c>
      <c r="E182" s="299" t="s">
        <v>127</v>
      </c>
      <c r="F182" s="300">
        <v>863.4</v>
      </c>
      <c r="G182" s="299" t="s">
        <v>125</v>
      </c>
      <c r="H182" s="300">
        <v>122.44</v>
      </c>
      <c r="I182" s="153">
        <f>(H182*'Информация о ценах'!$D$13+'011'!H182*'Информация о ценах'!$D$13*'Информация о ценах'!$E$13)*'Информация о ценах'!$B$6*1.02*1.2</f>
        <v>5057.9964</v>
      </c>
      <c r="J182" s="300"/>
      <c r="K182" s="231">
        <f t="shared" si="2"/>
        <v>0</v>
      </c>
    </row>
    <row r="183" spans="1:11" x14ac:dyDescent="0.35">
      <c r="A183" s="29" t="s">
        <v>769</v>
      </c>
      <c r="B183" s="299" t="s">
        <v>9751</v>
      </c>
      <c r="C183" s="299" t="s">
        <v>759</v>
      </c>
      <c r="D183" s="299" t="s">
        <v>760</v>
      </c>
      <c r="E183" s="299" t="s">
        <v>6282</v>
      </c>
      <c r="F183" s="129">
        <v>1374.6</v>
      </c>
      <c r="G183" s="299" t="s">
        <v>215</v>
      </c>
      <c r="H183" s="300">
        <v>146.91</v>
      </c>
      <c r="I183" s="153">
        <f>(H183*'Информация о ценах'!$D$13+'011'!H183*'Информация о ценах'!$D$13*'Информация о ценах'!$E$13)*'Информация о ценах'!$B$6*1.02*1.2</f>
        <v>6068.8520999999992</v>
      </c>
      <c r="J183" s="300"/>
      <c r="K183" s="231">
        <f t="shared" si="2"/>
        <v>0</v>
      </c>
    </row>
    <row r="184" spans="1:11" x14ac:dyDescent="0.35">
      <c r="A184" s="29" t="s">
        <v>9752</v>
      </c>
      <c r="B184" s="299" t="s">
        <v>9753</v>
      </c>
      <c r="C184" s="299" t="s">
        <v>9754</v>
      </c>
      <c r="D184" s="299" t="s">
        <v>770</v>
      </c>
      <c r="E184" s="299" t="s">
        <v>384</v>
      </c>
      <c r="F184" s="300">
        <v>46.58</v>
      </c>
      <c r="G184" s="299" t="s">
        <v>102</v>
      </c>
      <c r="H184" s="300">
        <v>18.579999999999998</v>
      </c>
      <c r="I184" s="153">
        <f>(H184*'Информация о ценах'!$D$13+'011'!H184*'Информация о ценах'!$D$13*'Информация о ценах'!$E$13)*'Информация о ценах'!$B$6*1.02*1.2</f>
        <v>767.5397999999999</v>
      </c>
      <c r="J184" s="300"/>
      <c r="K184" s="231">
        <f t="shared" si="2"/>
        <v>0</v>
      </c>
    </row>
    <row r="185" spans="1:11" x14ac:dyDescent="0.35">
      <c r="A185" s="29" t="s">
        <v>9755</v>
      </c>
      <c r="B185" s="299" t="s">
        <v>9756</v>
      </c>
      <c r="C185" s="299" t="s">
        <v>9754</v>
      </c>
      <c r="D185" s="299" t="s">
        <v>770</v>
      </c>
      <c r="E185" s="299" t="s">
        <v>385</v>
      </c>
      <c r="F185" s="300">
        <v>62.84</v>
      </c>
      <c r="G185" s="299" t="s">
        <v>104</v>
      </c>
      <c r="H185" s="300">
        <v>19.25</v>
      </c>
      <c r="I185" s="153">
        <f>(H185*'Информация о ценах'!$D$13+'011'!H185*'Информация о ценах'!$D$13*'Информация о ценах'!$E$13)*'Информация о ценах'!$B$6*1.02*1.2</f>
        <v>795.21749999999997</v>
      </c>
      <c r="J185" s="300"/>
      <c r="K185" s="231">
        <f t="shared" si="2"/>
        <v>0</v>
      </c>
    </row>
    <row r="186" spans="1:11" x14ac:dyDescent="0.35">
      <c r="A186" s="29" t="s">
        <v>9757</v>
      </c>
      <c r="B186" s="299" t="s">
        <v>9758</v>
      </c>
      <c r="C186" s="299" t="s">
        <v>9754</v>
      </c>
      <c r="D186" s="299" t="s">
        <v>770</v>
      </c>
      <c r="E186" s="299" t="s">
        <v>386</v>
      </c>
      <c r="F186" s="300">
        <v>59.4</v>
      </c>
      <c r="G186" s="299" t="s">
        <v>104</v>
      </c>
      <c r="H186" s="300">
        <v>19.66</v>
      </c>
      <c r="I186" s="153">
        <f>(H186*'Информация о ценах'!$D$13+'011'!H186*'Информация о ценах'!$D$13*'Информация о ценах'!$E$13)*'Информация о ценах'!$B$6*1.02*1.2</f>
        <v>812.15459999999996</v>
      </c>
      <c r="J186" s="300"/>
      <c r="K186" s="231">
        <f t="shared" si="2"/>
        <v>0</v>
      </c>
    </row>
    <row r="187" spans="1:11" x14ac:dyDescent="0.35">
      <c r="A187" s="29" t="s">
        <v>9759</v>
      </c>
      <c r="B187" s="299" t="s">
        <v>9760</v>
      </c>
      <c r="C187" s="299" t="s">
        <v>9754</v>
      </c>
      <c r="D187" s="299" t="s">
        <v>770</v>
      </c>
      <c r="E187" s="299" t="s">
        <v>387</v>
      </c>
      <c r="F187" s="300">
        <v>81.38</v>
      </c>
      <c r="G187" s="299" t="s">
        <v>107</v>
      </c>
      <c r="H187" s="300">
        <v>21.19</v>
      </c>
      <c r="I187" s="153">
        <f>(H187*'Информация о ценах'!$D$13+'011'!H187*'Информация о ценах'!$D$13*'Информация о ценах'!$E$13)*'Информация о ценах'!$B$6*1.02*1.2</f>
        <v>875.35890000000006</v>
      </c>
      <c r="J187" s="300"/>
      <c r="K187" s="231">
        <f t="shared" si="2"/>
        <v>0</v>
      </c>
    </row>
    <row r="188" spans="1:11" x14ac:dyDescent="0.35">
      <c r="A188" s="29" t="s">
        <v>9761</v>
      </c>
      <c r="B188" s="299" t="s">
        <v>9762</v>
      </c>
      <c r="C188" s="299" t="s">
        <v>9763</v>
      </c>
      <c r="D188" s="299" t="s">
        <v>771</v>
      </c>
      <c r="E188" s="299" t="s">
        <v>389</v>
      </c>
      <c r="F188" s="300">
        <v>38.450000000000003</v>
      </c>
      <c r="G188" s="299" t="s">
        <v>367</v>
      </c>
      <c r="H188" s="300">
        <v>5.51</v>
      </c>
      <c r="I188" s="153">
        <f>(H188*'Информация о ценах'!$D$13+'011'!H188*'Информация о ценах'!$D$13*'Информация о ценах'!$E$13)*'Информация о ценах'!$B$6*1.02*1.2</f>
        <v>227.6181</v>
      </c>
      <c r="J188" s="300"/>
      <c r="K188" s="231">
        <f t="shared" si="2"/>
        <v>0</v>
      </c>
    </row>
    <row r="189" spans="1:11" x14ac:dyDescent="0.35">
      <c r="A189" s="29" t="s">
        <v>9764</v>
      </c>
      <c r="B189" s="299" t="s">
        <v>9765</v>
      </c>
      <c r="C189" s="299" t="s">
        <v>9763</v>
      </c>
      <c r="D189" s="299" t="s">
        <v>771</v>
      </c>
      <c r="E189" s="299" t="s">
        <v>390</v>
      </c>
      <c r="F189" s="300">
        <v>51.75</v>
      </c>
      <c r="G189" s="299" t="s">
        <v>102</v>
      </c>
      <c r="H189" s="300">
        <v>6.14</v>
      </c>
      <c r="I189" s="153">
        <f>(H189*'Информация о ценах'!$D$13+'011'!H189*'Информация о ценах'!$D$13*'Информация о ценах'!$E$13)*'Информация о ценах'!$B$6*1.02*1.2</f>
        <v>253.64339999999999</v>
      </c>
      <c r="J189" s="300"/>
      <c r="K189" s="231">
        <f t="shared" si="2"/>
        <v>0</v>
      </c>
    </row>
    <row r="190" spans="1:11" x14ac:dyDescent="0.35">
      <c r="A190" s="29" t="s">
        <v>9766</v>
      </c>
      <c r="B190" s="299" t="s">
        <v>9767</v>
      </c>
      <c r="C190" s="299" t="s">
        <v>9763</v>
      </c>
      <c r="D190" s="299" t="s">
        <v>771</v>
      </c>
      <c r="E190" s="299" t="s">
        <v>391</v>
      </c>
      <c r="F190" s="300">
        <v>55.13</v>
      </c>
      <c r="G190" s="299" t="s">
        <v>102</v>
      </c>
      <c r="H190" s="300">
        <v>6.32</v>
      </c>
      <c r="I190" s="153">
        <f>(H190*'Информация о ценах'!$D$13+'011'!H190*'Информация о ценах'!$D$13*'Информация о ценах'!$E$13)*'Информация о ценах'!$B$6*1.02*1.2</f>
        <v>261.07920000000001</v>
      </c>
      <c r="J190" s="300"/>
      <c r="K190" s="231">
        <f t="shared" si="2"/>
        <v>0</v>
      </c>
    </row>
    <row r="191" spans="1:11" x14ac:dyDescent="0.35">
      <c r="A191" s="29" t="s">
        <v>9768</v>
      </c>
      <c r="B191" s="299" t="s">
        <v>9769</v>
      </c>
      <c r="C191" s="299" t="s">
        <v>9763</v>
      </c>
      <c r="D191" s="299" t="s">
        <v>771</v>
      </c>
      <c r="E191" s="299" t="s">
        <v>392</v>
      </c>
      <c r="F191" s="300">
        <v>61.55</v>
      </c>
      <c r="G191" s="299" t="s">
        <v>393</v>
      </c>
      <c r="H191" s="300">
        <v>6.89</v>
      </c>
      <c r="I191" s="153">
        <f>(H191*'Информация о ценах'!$D$13+'011'!H191*'Информация о ценах'!$D$13*'Информация о ценах'!$E$13)*'Информация о ценах'!$B$6*1.02*1.2</f>
        <v>284.6259</v>
      </c>
      <c r="J191" s="300"/>
      <c r="K191" s="231">
        <f t="shared" si="2"/>
        <v>0</v>
      </c>
    </row>
    <row r="192" spans="1:11" x14ac:dyDescent="0.35">
      <c r="A192" s="29" t="s">
        <v>9770</v>
      </c>
      <c r="B192" s="299" t="s">
        <v>9771</v>
      </c>
      <c r="C192" s="299" t="s">
        <v>9763</v>
      </c>
      <c r="D192" s="299" t="s">
        <v>771</v>
      </c>
      <c r="E192" s="299" t="s">
        <v>394</v>
      </c>
      <c r="F192" s="300">
        <v>64.83</v>
      </c>
      <c r="G192" s="299" t="s">
        <v>395</v>
      </c>
      <c r="H192" s="300">
        <v>7.02</v>
      </c>
      <c r="I192" s="153">
        <f>(H192*'Информация о ценах'!$D$13+'011'!H192*'Информация о ценах'!$D$13*'Информация о ценах'!$E$13)*'Информация о ценах'!$B$6*1.02*1.2</f>
        <v>289.99619999999999</v>
      </c>
      <c r="J192" s="300"/>
      <c r="K192" s="231">
        <f t="shared" si="2"/>
        <v>0</v>
      </c>
    </row>
    <row r="193" spans="1:11" x14ac:dyDescent="0.35">
      <c r="A193" s="29" t="s">
        <v>9772</v>
      </c>
      <c r="B193" s="299" t="s">
        <v>9773</v>
      </c>
      <c r="C193" s="299" t="s">
        <v>9763</v>
      </c>
      <c r="D193" s="299" t="s">
        <v>771</v>
      </c>
      <c r="E193" s="299" t="s">
        <v>396</v>
      </c>
      <c r="F193" s="300">
        <v>71.77</v>
      </c>
      <c r="G193" s="299" t="s">
        <v>393</v>
      </c>
      <c r="H193" s="300">
        <v>7.16</v>
      </c>
      <c r="I193" s="153">
        <f>(H193*'Информация о ценах'!$D$13+'011'!H193*'Информация о ценах'!$D$13*'Информация о ценах'!$E$13)*'Информация о ценах'!$B$6*1.02*1.2</f>
        <v>295.77960000000002</v>
      </c>
      <c r="J193" s="300"/>
      <c r="K193" s="231">
        <f t="shared" si="2"/>
        <v>0</v>
      </c>
    </row>
    <row r="194" spans="1:11" x14ac:dyDescent="0.35">
      <c r="A194" s="29" t="s">
        <v>9774</v>
      </c>
      <c r="B194" s="299" t="s">
        <v>9775</v>
      </c>
      <c r="C194" s="299" t="s">
        <v>9763</v>
      </c>
      <c r="D194" s="299" t="s">
        <v>771</v>
      </c>
      <c r="E194" s="299" t="s">
        <v>397</v>
      </c>
      <c r="F194" s="300">
        <v>77.13</v>
      </c>
      <c r="G194" s="299" t="s">
        <v>398</v>
      </c>
      <c r="H194" s="300">
        <v>26.82</v>
      </c>
      <c r="I194" s="153">
        <f>(H194*'Информация о ценах'!$D$13+'011'!H194*'Информация о ценах'!$D$13*'Информация о ценах'!$E$13)*'Информация о ценах'!$B$6*1.02*1.2</f>
        <v>1107.9342000000001</v>
      </c>
      <c r="J194" s="300"/>
      <c r="K194" s="231">
        <f t="shared" si="2"/>
        <v>0</v>
      </c>
    </row>
    <row r="195" spans="1:11" x14ac:dyDescent="0.35">
      <c r="A195" s="29" t="s">
        <v>9776</v>
      </c>
      <c r="B195" s="299" t="s">
        <v>9777</v>
      </c>
      <c r="C195" s="299" t="s">
        <v>9763</v>
      </c>
      <c r="D195" s="299" t="s">
        <v>771</v>
      </c>
      <c r="E195" s="299" t="s">
        <v>399</v>
      </c>
      <c r="F195" s="300">
        <v>86.37</v>
      </c>
      <c r="G195" s="299" t="s">
        <v>398</v>
      </c>
      <c r="H195" s="300">
        <v>8.7100000000000009</v>
      </c>
      <c r="I195" s="153">
        <f>(H195*'Информация о ценах'!$D$13+'011'!H195*'Информация о ценах'!$D$13*'Информация о ценах'!$E$13)*'Информация о ценах'!$B$6*1.02*1.2</f>
        <v>359.81010000000003</v>
      </c>
      <c r="J195" s="300"/>
      <c r="K195" s="231">
        <f t="shared" si="2"/>
        <v>0</v>
      </c>
    </row>
    <row r="196" spans="1:11" x14ac:dyDescent="0.35">
      <c r="A196" s="29" t="s">
        <v>9778</v>
      </c>
      <c r="B196" s="299" t="s">
        <v>9779</v>
      </c>
      <c r="C196" s="299" t="s">
        <v>9763</v>
      </c>
      <c r="D196" s="299" t="s">
        <v>771</v>
      </c>
      <c r="E196" s="299" t="s">
        <v>400</v>
      </c>
      <c r="F196" s="300">
        <v>97.21</v>
      </c>
      <c r="G196" s="299" t="s">
        <v>401</v>
      </c>
      <c r="H196" s="300">
        <v>10.75</v>
      </c>
      <c r="I196" s="153">
        <f>(H196*'Информация о ценах'!$D$13+'011'!H196*'Информация о ценах'!$D$13*'Информация о ценах'!$E$13)*'Информация о ценах'!$B$6*1.02*1.2</f>
        <v>444.08250000000004</v>
      </c>
      <c r="J196" s="300"/>
      <c r="K196" s="231">
        <f t="shared" ref="K196:K259" si="3">I196*J196</f>
        <v>0</v>
      </c>
    </row>
    <row r="197" spans="1:11" x14ac:dyDescent="0.35">
      <c r="A197" s="29" t="s">
        <v>9780</v>
      </c>
      <c r="B197" s="299" t="s">
        <v>9781</v>
      </c>
      <c r="C197" s="299" t="s">
        <v>9763</v>
      </c>
      <c r="D197" s="299" t="s">
        <v>771</v>
      </c>
      <c r="E197" s="299" t="s">
        <v>402</v>
      </c>
      <c r="F197" s="300">
        <v>129.57</v>
      </c>
      <c r="G197" s="299" t="s">
        <v>210</v>
      </c>
      <c r="H197" s="300">
        <v>28.44</v>
      </c>
      <c r="I197" s="153">
        <f>(H197*'Информация о ценах'!$D$13+'011'!H197*'Информация о ценах'!$D$13*'Информация о ценах'!$E$13)*'Информация о ценах'!$B$6*1.02*1.2</f>
        <v>1174.8563999999999</v>
      </c>
      <c r="J197" s="300"/>
      <c r="K197" s="231">
        <f t="shared" si="3"/>
        <v>0</v>
      </c>
    </row>
    <row r="198" spans="1:11" x14ac:dyDescent="0.35">
      <c r="A198" s="29" t="s">
        <v>9782</v>
      </c>
      <c r="B198" s="299" t="s">
        <v>9783</v>
      </c>
      <c r="C198" s="299" t="s">
        <v>9763</v>
      </c>
      <c r="D198" s="299" t="s">
        <v>771</v>
      </c>
      <c r="E198" s="299" t="s">
        <v>403</v>
      </c>
      <c r="F198" s="300">
        <v>119.91</v>
      </c>
      <c r="G198" s="299" t="s">
        <v>210</v>
      </c>
      <c r="H198" s="300">
        <v>28.86</v>
      </c>
      <c r="I198" s="153">
        <f>(H198*'Информация о ценах'!$D$13+'011'!H198*'Информация о ценах'!$D$13*'Информация о ценах'!$E$13)*'Информация о ценах'!$B$6*1.02*1.2</f>
        <v>1192.2066</v>
      </c>
      <c r="J198" s="300"/>
      <c r="K198" s="231">
        <f t="shared" si="3"/>
        <v>0</v>
      </c>
    </row>
    <row r="199" spans="1:11" x14ac:dyDescent="0.35">
      <c r="A199" s="29" t="s">
        <v>9784</v>
      </c>
      <c r="B199" s="299" t="s">
        <v>9785</v>
      </c>
      <c r="C199" s="299" t="s">
        <v>9763</v>
      </c>
      <c r="D199" s="299" t="s">
        <v>771</v>
      </c>
      <c r="E199" s="299" t="s">
        <v>404</v>
      </c>
      <c r="F199" s="300">
        <v>132.19999999999999</v>
      </c>
      <c r="G199" s="299" t="s">
        <v>210</v>
      </c>
      <c r="H199" s="300">
        <v>11.33</v>
      </c>
      <c r="I199" s="153">
        <f>(H199*'Информация о ценах'!$D$13+'011'!H199*'Информация о ценах'!$D$13*'Информация о ценах'!$E$13)*'Информация о ценах'!$B$6*1.02*1.2</f>
        <v>468.04230000000007</v>
      </c>
      <c r="J199" s="300"/>
      <c r="K199" s="231">
        <f t="shared" si="3"/>
        <v>0</v>
      </c>
    </row>
    <row r="200" spans="1:11" x14ac:dyDescent="0.35">
      <c r="A200" s="29" t="s">
        <v>9786</v>
      </c>
      <c r="B200" s="299" t="s">
        <v>9787</v>
      </c>
      <c r="C200" s="299" t="s">
        <v>9763</v>
      </c>
      <c r="D200" s="299" t="s">
        <v>771</v>
      </c>
      <c r="E200" s="299" t="s">
        <v>405</v>
      </c>
      <c r="F200" s="300">
        <v>185.11</v>
      </c>
      <c r="G200" s="299" t="s">
        <v>113</v>
      </c>
      <c r="H200" s="300">
        <v>32.03</v>
      </c>
      <c r="I200" s="153">
        <f>(H200*'Информация о ценах'!$D$13+'011'!H200*'Информация о ценах'!$D$13*'Информация о ценах'!$E$13)*'Информация о ценах'!$B$6*1.02*1.2</f>
        <v>1323.1593</v>
      </c>
      <c r="J200" s="300"/>
      <c r="K200" s="231">
        <f t="shared" si="3"/>
        <v>0</v>
      </c>
    </row>
    <row r="201" spans="1:11" x14ac:dyDescent="0.35">
      <c r="A201" s="29" t="s">
        <v>9788</v>
      </c>
      <c r="B201" s="299" t="s">
        <v>9789</v>
      </c>
      <c r="C201" s="299" t="s">
        <v>9763</v>
      </c>
      <c r="D201" s="299" t="s">
        <v>771</v>
      </c>
      <c r="E201" s="299" t="s">
        <v>406</v>
      </c>
      <c r="F201" s="300">
        <v>169.2</v>
      </c>
      <c r="G201" s="299" t="s">
        <v>113</v>
      </c>
      <c r="H201" s="300">
        <v>33.51</v>
      </c>
      <c r="I201" s="153">
        <f>(H201*'Информация о ценах'!$D$13+'011'!H201*'Информация о ценах'!$D$13*'Информация о ценах'!$E$13)*'Информация о ценах'!$B$6*1.02*1.2</f>
        <v>1384.2980999999997</v>
      </c>
      <c r="J201" s="300"/>
      <c r="K201" s="231">
        <f t="shared" si="3"/>
        <v>0</v>
      </c>
    </row>
    <row r="202" spans="1:11" x14ac:dyDescent="0.35">
      <c r="A202" s="29" t="s">
        <v>9790</v>
      </c>
      <c r="B202" s="299" t="s">
        <v>9791</v>
      </c>
      <c r="C202" s="299" t="s">
        <v>9763</v>
      </c>
      <c r="D202" s="299" t="s">
        <v>771</v>
      </c>
      <c r="E202" s="299" t="s">
        <v>407</v>
      </c>
      <c r="F202" s="300">
        <v>197.7</v>
      </c>
      <c r="G202" s="299" t="s">
        <v>113</v>
      </c>
      <c r="H202" s="300">
        <v>19.27</v>
      </c>
      <c r="I202" s="153">
        <f>(H202*'Информация о ценах'!$D$13+'011'!H202*'Информация о ценах'!$D$13*'Информация о ценах'!$E$13)*'Информация о ценах'!$B$6*1.02*1.2</f>
        <v>796.04369999999994</v>
      </c>
      <c r="J202" s="300"/>
      <c r="K202" s="231">
        <f t="shared" si="3"/>
        <v>0</v>
      </c>
    </row>
    <row r="203" spans="1:11" x14ac:dyDescent="0.35">
      <c r="A203" s="29" t="s">
        <v>9792</v>
      </c>
      <c r="B203" s="299" t="s">
        <v>9793</v>
      </c>
      <c r="C203" s="299" t="s">
        <v>9763</v>
      </c>
      <c r="D203" s="299" t="s">
        <v>771</v>
      </c>
      <c r="E203" s="299" t="s">
        <v>410</v>
      </c>
      <c r="F203" s="300">
        <v>431.17</v>
      </c>
      <c r="G203" s="299" t="s">
        <v>140</v>
      </c>
      <c r="H203" s="300">
        <v>63.02</v>
      </c>
      <c r="I203" s="153">
        <f>(H203*'Информация о ценах'!$D$13+'011'!H203*'Информация о ценах'!$D$13*'Информация о ценах'!$E$13)*'Информация о ценах'!$B$6*1.02*1.2</f>
        <v>2603.3562000000002</v>
      </c>
      <c r="J203" s="300"/>
      <c r="K203" s="231">
        <f t="shared" si="3"/>
        <v>0</v>
      </c>
    </row>
    <row r="204" spans="1:11" x14ac:dyDescent="0.35">
      <c r="A204" s="29" t="s">
        <v>9794</v>
      </c>
      <c r="B204" s="299" t="s">
        <v>9795</v>
      </c>
      <c r="C204" s="299" t="s">
        <v>9763</v>
      </c>
      <c r="D204" s="299" t="s">
        <v>771</v>
      </c>
      <c r="E204" s="299" t="s">
        <v>412</v>
      </c>
      <c r="F204" s="300">
        <v>571.97</v>
      </c>
      <c r="G204" s="299" t="s">
        <v>119</v>
      </c>
      <c r="H204" s="300">
        <v>68</v>
      </c>
      <c r="I204" s="153">
        <f>(H204*'Информация о ценах'!$D$13+'011'!H204*'Информация о ценах'!$D$13*'Информация о ценах'!$E$13)*'Информация о ценах'!$B$6*1.02*1.2</f>
        <v>2809.08</v>
      </c>
      <c r="J204" s="300"/>
      <c r="K204" s="231">
        <f t="shared" si="3"/>
        <v>0</v>
      </c>
    </row>
    <row r="205" spans="1:11" x14ac:dyDescent="0.35">
      <c r="A205" s="29" t="s">
        <v>9796</v>
      </c>
      <c r="B205" s="299" t="s">
        <v>9797</v>
      </c>
      <c r="C205" s="299" t="s">
        <v>9763</v>
      </c>
      <c r="D205" s="299" t="s">
        <v>771</v>
      </c>
      <c r="E205" s="299" t="s">
        <v>414</v>
      </c>
      <c r="F205" s="300">
        <v>680.25</v>
      </c>
      <c r="G205" s="299" t="s">
        <v>264</v>
      </c>
      <c r="H205" s="300">
        <v>92.71</v>
      </c>
      <c r="I205" s="153">
        <f>(H205*'Информация о ценах'!$D$13+'011'!H205*'Информация о ценах'!$D$13*'Информация о ценах'!$E$13)*'Информация о ценах'!$B$6*1.02*1.2</f>
        <v>3829.8500999999997</v>
      </c>
      <c r="J205" s="300"/>
      <c r="K205" s="231">
        <f t="shared" si="3"/>
        <v>0</v>
      </c>
    </row>
    <row r="206" spans="1:11" x14ac:dyDescent="0.35">
      <c r="A206" s="29" t="s">
        <v>9798</v>
      </c>
      <c r="B206" s="299" t="s">
        <v>9799</v>
      </c>
      <c r="C206" s="299" t="s">
        <v>9763</v>
      </c>
      <c r="D206" s="299" t="s">
        <v>771</v>
      </c>
      <c r="E206" s="299" t="s">
        <v>415</v>
      </c>
      <c r="F206" s="300">
        <v>735.57</v>
      </c>
      <c r="G206" s="299" t="s">
        <v>224</v>
      </c>
      <c r="H206" s="300">
        <v>71.489999999999995</v>
      </c>
      <c r="I206" s="153">
        <f>(H206*'Информация о ценах'!$D$13+'011'!H206*'Информация о ценах'!$D$13*'Информация о ценах'!$E$13)*'Информация о ценах'!$B$6*1.02*1.2</f>
        <v>2953.2519000000002</v>
      </c>
      <c r="J206" s="300"/>
      <c r="K206" s="231">
        <f t="shared" si="3"/>
        <v>0</v>
      </c>
    </row>
    <row r="207" spans="1:11" x14ac:dyDescent="0.35">
      <c r="A207" s="29" t="s">
        <v>9800</v>
      </c>
      <c r="B207" s="299" t="s">
        <v>9801</v>
      </c>
      <c r="C207" s="299" t="s">
        <v>9763</v>
      </c>
      <c r="D207" s="299" t="s">
        <v>771</v>
      </c>
      <c r="E207" s="299" t="s">
        <v>417</v>
      </c>
      <c r="F207" s="300">
        <v>940.65</v>
      </c>
      <c r="G207" s="299" t="s">
        <v>224</v>
      </c>
      <c r="H207" s="300">
        <v>96.22</v>
      </c>
      <c r="I207" s="153">
        <f>(H207*'Информация о ценах'!$D$13+'011'!H207*'Информация о ценах'!$D$13*'Информация о ценах'!$E$13)*'Информация о ценах'!$B$6*1.02*1.2</f>
        <v>3974.8481999999999</v>
      </c>
      <c r="J207" s="300"/>
      <c r="K207" s="231">
        <f t="shared" si="3"/>
        <v>0</v>
      </c>
    </row>
    <row r="208" spans="1:11" x14ac:dyDescent="0.35">
      <c r="A208" s="29" t="s">
        <v>9802</v>
      </c>
      <c r="B208" s="299" t="s">
        <v>9803</v>
      </c>
      <c r="C208" s="299" t="s">
        <v>9763</v>
      </c>
      <c r="D208" s="299" t="s">
        <v>771</v>
      </c>
      <c r="E208" s="299" t="s">
        <v>418</v>
      </c>
      <c r="F208" s="300">
        <v>973.55</v>
      </c>
      <c r="G208" s="299" t="s">
        <v>224</v>
      </c>
      <c r="H208" s="300">
        <v>106.69</v>
      </c>
      <c r="I208" s="153">
        <f>(H208*'Информация о ценах'!$D$13+'011'!H208*'Информация о ценах'!$D$13*'Информация о ценах'!$E$13)*'Информация о ценах'!$B$6*1.02*1.2</f>
        <v>4407.3638999999994</v>
      </c>
      <c r="J208" s="300"/>
      <c r="K208" s="231">
        <f t="shared" si="3"/>
        <v>0</v>
      </c>
    </row>
    <row r="209" spans="1:11" x14ac:dyDescent="0.35">
      <c r="A209" s="29" t="s">
        <v>772</v>
      </c>
      <c r="B209" s="299" t="s">
        <v>9804</v>
      </c>
      <c r="C209" s="299" t="s">
        <v>773</v>
      </c>
      <c r="D209" s="299" t="s">
        <v>774</v>
      </c>
      <c r="E209" s="299" t="s">
        <v>422</v>
      </c>
      <c r="F209" s="300">
        <v>40</v>
      </c>
      <c r="G209" s="299" t="s">
        <v>367</v>
      </c>
      <c r="H209" s="300">
        <v>9.7200000000000006</v>
      </c>
      <c r="I209" s="153">
        <f>(H209*'Информация о ценах'!$D$13+'011'!H209*'Информация о ценах'!$D$13*'Информация о ценах'!$E$13)*'Информация о ценах'!$B$6*1.02*1.2</f>
        <v>401.53320000000014</v>
      </c>
      <c r="J209" s="300"/>
      <c r="K209" s="231">
        <f t="shared" si="3"/>
        <v>0</v>
      </c>
    </row>
    <row r="210" spans="1:11" x14ac:dyDescent="0.35">
      <c r="A210" s="29" t="s">
        <v>775</v>
      </c>
      <c r="B210" s="299" t="s">
        <v>9805</v>
      </c>
      <c r="C210" s="299" t="s">
        <v>773</v>
      </c>
      <c r="D210" s="299" t="s">
        <v>774</v>
      </c>
      <c r="E210" s="299" t="s">
        <v>184</v>
      </c>
      <c r="F210" s="300">
        <v>54.65</v>
      </c>
      <c r="G210" s="299" t="s">
        <v>208</v>
      </c>
      <c r="H210" s="300">
        <v>9.7100000000000009</v>
      </c>
      <c r="I210" s="153">
        <f>(H210*'Информация о ценах'!$D$13+'011'!H210*'Информация о ценах'!$D$13*'Информация о ценах'!$E$13)*'Информация о ценах'!$B$6*1.02*1.2</f>
        <v>401.12010000000004</v>
      </c>
      <c r="J210" s="300"/>
      <c r="K210" s="231">
        <f t="shared" si="3"/>
        <v>0</v>
      </c>
    </row>
    <row r="211" spans="1:11" x14ac:dyDescent="0.35">
      <c r="A211" s="29" t="s">
        <v>776</v>
      </c>
      <c r="B211" s="299" t="s">
        <v>9806</v>
      </c>
      <c r="C211" s="299" t="s">
        <v>773</v>
      </c>
      <c r="D211" s="299" t="s">
        <v>774</v>
      </c>
      <c r="E211" s="299" t="s">
        <v>165</v>
      </c>
      <c r="F211" s="300">
        <v>86.45</v>
      </c>
      <c r="G211" s="299" t="s">
        <v>102</v>
      </c>
      <c r="H211" s="300">
        <v>9.89</v>
      </c>
      <c r="I211" s="153">
        <f>(H211*'Информация о ценах'!$D$13+'011'!H211*'Информация о ценах'!$D$13*'Информация о ценах'!$E$13)*'Информация о ценах'!$B$6*1.02*1.2</f>
        <v>408.55590000000007</v>
      </c>
      <c r="J211" s="300"/>
      <c r="K211" s="231">
        <f t="shared" si="3"/>
        <v>0</v>
      </c>
    </row>
    <row r="212" spans="1:11" x14ac:dyDescent="0.35">
      <c r="A212" s="29" t="s">
        <v>777</v>
      </c>
      <c r="B212" s="299" t="s">
        <v>9807</v>
      </c>
      <c r="C212" s="299" t="s">
        <v>773</v>
      </c>
      <c r="D212" s="299" t="s">
        <v>774</v>
      </c>
      <c r="E212" s="299" t="s">
        <v>147</v>
      </c>
      <c r="F212" s="300">
        <v>47.13</v>
      </c>
      <c r="G212" s="299" t="s">
        <v>208</v>
      </c>
      <c r="H212" s="300">
        <v>10.66</v>
      </c>
      <c r="I212" s="153">
        <f>(H212*'Информация о ценах'!$D$13+'011'!H212*'Информация о ценах'!$D$13*'Информация о ценах'!$E$13)*'Информация о ценах'!$B$6*1.02*1.2</f>
        <v>440.3646</v>
      </c>
      <c r="J212" s="300"/>
      <c r="K212" s="231">
        <f t="shared" si="3"/>
        <v>0</v>
      </c>
    </row>
    <row r="213" spans="1:11" x14ac:dyDescent="0.35">
      <c r="A213" s="29" t="s">
        <v>778</v>
      </c>
      <c r="B213" s="299" t="s">
        <v>9808</v>
      </c>
      <c r="C213" s="299" t="s">
        <v>773</v>
      </c>
      <c r="D213" s="299" t="s">
        <v>774</v>
      </c>
      <c r="E213" s="299" t="s">
        <v>167</v>
      </c>
      <c r="F213" s="300">
        <v>94</v>
      </c>
      <c r="G213" s="299" t="s">
        <v>454</v>
      </c>
      <c r="H213" s="300">
        <v>10.6</v>
      </c>
      <c r="I213" s="153">
        <f>(H213*'Информация о ценах'!$D$13+'011'!H213*'Информация о ценах'!$D$13*'Информация о ценах'!$E$13)*'Информация о ценах'!$B$6*1.02*1.2</f>
        <v>437.88599999999997</v>
      </c>
      <c r="J213" s="300"/>
      <c r="K213" s="231">
        <f t="shared" si="3"/>
        <v>0</v>
      </c>
    </row>
    <row r="214" spans="1:11" x14ac:dyDescent="0.35">
      <c r="A214" s="29" t="s">
        <v>779</v>
      </c>
      <c r="B214" s="299" t="s">
        <v>9809</v>
      </c>
      <c r="C214" s="299" t="s">
        <v>773</v>
      </c>
      <c r="D214" s="299" t="s">
        <v>774</v>
      </c>
      <c r="E214" s="299" t="s">
        <v>428</v>
      </c>
      <c r="F214" s="300">
        <v>69.27</v>
      </c>
      <c r="G214" s="299" t="s">
        <v>238</v>
      </c>
      <c r="H214" s="300">
        <v>11.5</v>
      </c>
      <c r="I214" s="153">
        <f>(H214*'Информация о ценах'!$D$13+'011'!H214*'Информация о ценах'!$D$13*'Информация о ценах'!$E$13)*'Информация о ценах'!$B$6*1.02*1.2</f>
        <v>475.06499999999994</v>
      </c>
      <c r="J214" s="300"/>
      <c r="K214" s="231">
        <f t="shared" si="3"/>
        <v>0</v>
      </c>
    </row>
    <row r="215" spans="1:11" x14ac:dyDescent="0.35">
      <c r="A215" s="29" t="s">
        <v>780</v>
      </c>
      <c r="B215" s="299" t="s">
        <v>9810</v>
      </c>
      <c r="C215" s="299" t="s">
        <v>773</v>
      </c>
      <c r="D215" s="299" t="s">
        <v>774</v>
      </c>
      <c r="E215" s="299" t="s">
        <v>189</v>
      </c>
      <c r="F215" s="300">
        <v>90</v>
      </c>
      <c r="G215" s="299" t="s">
        <v>104</v>
      </c>
      <c r="H215" s="300">
        <v>12.08</v>
      </c>
      <c r="I215" s="153">
        <f>(H215*'Информация о ценах'!$D$13+'011'!H215*'Информация о ценах'!$D$13*'Информация о ценах'!$E$13)*'Информация о ценах'!$B$6*1.02*1.2</f>
        <v>499.02479999999997</v>
      </c>
      <c r="J215" s="300"/>
      <c r="K215" s="231">
        <f t="shared" si="3"/>
        <v>0</v>
      </c>
    </row>
    <row r="216" spans="1:11" x14ac:dyDescent="0.35">
      <c r="A216" s="29" t="s">
        <v>781</v>
      </c>
      <c r="B216" s="299" t="s">
        <v>9811</v>
      </c>
      <c r="C216" s="299" t="s">
        <v>773</v>
      </c>
      <c r="D216" s="299" t="s">
        <v>774</v>
      </c>
      <c r="E216" s="299" t="s">
        <v>169</v>
      </c>
      <c r="F216" s="300">
        <v>103.57</v>
      </c>
      <c r="G216" s="299" t="s">
        <v>107</v>
      </c>
      <c r="H216" s="300">
        <v>14.13</v>
      </c>
      <c r="I216" s="153">
        <f>(H216*'Информация о ценах'!$D$13+'011'!H216*'Информация о ценах'!$D$13*'Информация о ценах'!$E$13)*'Информация о ценах'!$B$6*1.02*1.2</f>
        <v>583.71030000000007</v>
      </c>
      <c r="J216" s="300"/>
      <c r="K216" s="231">
        <f t="shared" si="3"/>
        <v>0</v>
      </c>
    </row>
    <row r="217" spans="1:11" x14ac:dyDescent="0.35">
      <c r="A217" s="29" t="s">
        <v>782</v>
      </c>
      <c r="B217" s="299" t="s">
        <v>9812</v>
      </c>
      <c r="C217" s="299" t="s">
        <v>773</v>
      </c>
      <c r="D217" s="299" t="s">
        <v>774</v>
      </c>
      <c r="E217" s="299" t="s">
        <v>244</v>
      </c>
      <c r="F217" s="300">
        <v>95.41</v>
      </c>
      <c r="G217" s="299" t="s">
        <v>395</v>
      </c>
      <c r="H217" s="300">
        <v>14.72</v>
      </c>
      <c r="I217" s="153">
        <f>(H217*'Информация о ценах'!$D$13+'011'!H217*'Информация о ценах'!$D$13*'Информация о ценах'!$E$13)*'Информация о ценах'!$B$6*1.02*1.2</f>
        <v>608.08320000000015</v>
      </c>
      <c r="J217" s="300"/>
      <c r="K217" s="231">
        <f t="shared" si="3"/>
        <v>0</v>
      </c>
    </row>
    <row r="218" spans="1:11" x14ac:dyDescent="0.35">
      <c r="A218" s="29" t="s">
        <v>783</v>
      </c>
      <c r="B218" s="299" t="s">
        <v>9813</v>
      </c>
      <c r="C218" s="299" t="s">
        <v>773</v>
      </c>
      <c r="D218" s="299" t="s">
        <v>774</v>
      </c>
      <c r="E218" s="299" t="s">
        <v>191</v>
      </c>
      <c r="F218" s="300">
        <v>135.91</v>
      </c>
      <c r="G218" s="299" t="s">
        <v>433</v>
      </c>
      <c r="H218" s="300">
        <v>15.33</v>
      </c>
      <c r="I218" s="153">
        <f>(H218*'Информация о ценах'!$D$13+'011'!H218*'Информация о ценах'!$D$13*'Информация о ценах'!$E$13)*'Информация о ценах'!$B$6*1.02*1.2</f>
        <v>633.28230000000008</v>
      </c>
      <c r="J218" s="300"/>
      <c r="K218" s="231">
        <f t="shared" si="3"/>
        <v>0</v>
      </c>
    </row>
    <row r="219" spans="1:11" x14ac:dyDescent="0.35">
      <c r="A219" s="29" t="s">
        <v>5682</v>
      </c>
      <c r="B219" s="299" t="s">
        <v>9814</v>
      </c>
      <c r="C219" s="299" t="s">
        <v>773</v>
      </c>
      <c r="D219" s="299" t="s">
        <v>774</v>
      </c>
      <c r="E219" s="299" t="s">
        <v>248</v>
      </c>
      <c r="F219" s="300">
        <v>128</v>
      </c>
      <c r="G219" s="299" t="s">
        <v>398</v>
      </c>
      <c r="H219" s="300">
        <v>16.079999999999998</v>
      </c>
      <c r="I219" s="153">
        <f>(H219*'Информация о ценах'!$D$13+'011'!H219*'Информация о ценах'!$D$13*'Информация о ценах'!$E$13)*'Информация о ценах'!$B$6*1.02*1.2</f>
        <v>664.26479999999992</v>
      </c>
      <c r="J219" s="300"/>
      <c r="K219" s="231">
        <f t="shared" si="3"/>
        <v>0</v>
      </c>
    </row>
    <row r="220" spans="1:11" x14ac:dyDescent="0.35">
      <c r="A220" s="29" t="s">
        <v>5683</v>
      </c>
      <c r="B220" s="299" t="s">
        <v>9815</v>
      </c>
      <c r="C220" s="299" t="s">
        <v>773</v>
      </c>
      <c r="D220" s="299" t="s">
        <v>774</v>
      </c>
      <c r="E220" s="299" t="s">
        <v>250</v>
      </c>
      <c r="F220" s="300">
        <v>134</v>
      </c>
      <c r="G220" s="299" t="s">
        <v>401</v>
      </c>
      <c r="H220" s="300">
        <v>17.46</v>
      </c>
      <c r="I220" s="153">
        <f>(H220*'Информация о ценах'!$D$13+'011'!H220*'Информация о ценах'!$D$13*'Информация о ценах'!$E$13)*'Информация о ценах'!$B$6*1.02*1.2</f>
        <v>721.2725999999999</v>
      </c>
      <c r="J220" s="300"/>
      <c r="K220" s="231">
        <f t="shared" si="3"/>
        <v>0</v>
      </c>
    </row>
    <row r="221" spans="1:11" x14ac:dyDescent="0.35">
      <c r="A221" s="29" t="s">
        <v>784</v>
      </c>
      <c r="B221" s="299" t="s">
        <v>9816</v>
      </c>
      <c r="C221" s="299" t="s">
        <v>773</v>
      </c>
      <c r="D221" s="299" t="s">
        <v>774</v>
      </c>
      <c r="E221" s="299" t="s">
        <v>435</v>
      </c>
      <c r="F221" s="300">
        <v>140.1</v>
      </c>
      <c r="G221" s="299" t="s">
        <v>401</v>
      </c>
      <c r="H221" s="300">
        <v>19.43</v>
      </c>
      <c r="I221" s="153">
        <f>(H221*'Информация о ценах'!$D$13+'011'!H221*'Информация о ценах'!$D$13*'Информация о ценах'!$E$13)*'Информация о ценах'!$B$6*1.02*1.2</f>
        <v>802.65330000000006</v>
      </c>
      <c r="J221" s="300"/>
      <c r="K221" s="231">
        <f t="shared" si="3"/>
        <v>0</v>
      </c>
    </row>
    <row r="222" spans="1:11" x14ac:dyDescent="0.35">
      <c r="A222" s="29" t="s">
        <v>785</v>
      </c>
      <c r="B222" s="299" t="s">
        <v>9817</v>
      </c>
      <c r="C222" s="299" t="s">
        <v>773</v>
      </c>
      <c r="D222" s="299" t="s">
        <v>774</v>
      </c>
      <c r="E222" s="299" t="s">
        <v>193</v>
      </c>
      <c r="F222" s="300">
        <v>189.9</v>
      </c>
      <c r="G222" s="299" t="s">
        <v>210</v>
      </c>
      <c r="H222" s="300">
        <v>22.35</v>
      </c>
      <c r="I222" s="153">
        <f>(H222*'Информация о ценах'!$D$13+'011'!H222*'Информация о ценах'!$D$13*'Информация о ценах'!$E$13)*'Информация о ценах'!$B$6*1.02*1.2</f>
        <v>923.27850000000012</v>
      </c>
      <c r="J222" s="300"/>
      <c r="K222" s="231">
        <f t="shared" si="3"/>
        <v>0</v>
      </c>
    </row>
    <row r="223" spans="1:11" x14ac:dyDescent="0.35">
      <c r="A223" s="29" t="s">
        <v>5684</v>
      </c>
      <c r="B223" s="299" t="s">
        <v>9818</v>
      </c>
      <c r="C223" s="299" t="s">
        <v>773</v>
      </c>
      <c r="D223" s="299" t="s">
        <v>774</v>
      </c>
      <c r="E223" s="299" t="s">
        <v>5645</v>
      </c>
      <c r="F223" s="300">
        <v>192</v>
      </c>
      <c r="G223" s="299" t="s">
        <v>217</v>
      </c>
      <c r="H223" s="300">
        <v>29.21</v>
      </c>
      <c r="I223" s="153">
        <f>(H223*'Информация о ценах'!$D$13+'011'!H223*'Информация о ценах'!$D$13*'Информация о ценах'!$E$13)*'Информация о ценах'!$B$6*1.02*1.2</f>
        <v>1206.6651000000002</v>
      </c>
      <c r="J223" s="300"/>
      <c r="K223" s="231">
        <f t="shared" si="3"/>
        <v>0</v>
      </c>
    </row>
    <row r="224" spans="1:11" x14ac:dyDescent="0.35">
      <c r="A224" s="29" t="s">
        <v>786</v>
      </c>
      <c r="B224" s="299" t="s">
        <v>9819</v>
      </c>
      <c r="C224" s="299" t="s">
        <v>773</v>
      </c>
      <c r="D224" s="299" t="s">
        <v>774</v>
      </c>
      <c r="E224" s="299" t="s">
        <v>204</v>
      </c>
      <c r="F224" s="300">
        <v>308.2</v>
      </c>
      <c r="G224" s="299" t="s">
        <v>113</v>
      </c>
      <c r="H224" s="300">
        <v>32.619999999999997</v>
      </c>
      <c r="I224" s="153">
        <f>(H224*'Информация о ценах'!$D$13+'011'!H224*'Информация о ценах'!$D$13*'Информация о ценах'!$E$13)*'Информация о ценах'!$B$6*1.02*1.2</f>
        <v>1347.5322000000001</v>
      </c>
      <c r="J224" s="300"/>
      <c r="K224" s="231">
        <f t="shared" si="3"/>
        <v>0</v>
      </c>
    </row>
    <row r="225" spans="1:11" x14ac:dyDescent="0.35">
      <c r="A225" s="29" t="s">
        <v>787</v>
      </c>
      <c r="B225" s="299" t="s">
        <v>9820</v>
      </c>
      <c r="C225" s="299" t="s">
        <v>773</v>
      </c>
      <c r="D225" s="299" t="s">
        <v>774</v>
      </c>
      <c r="E225" s="299" t="s">
        <v>206</v>
      </c>
      <c r="F225" s="300">
        <v>422.87</v>
      </c>
      <c r="G225" s="299" t="s">
        <v>116</v>
      </c>
      <c r="H225" s="300">
        <v>43.77</v>
      </c>
      <c r="I225" s="153">
        <f>(H225*'Информация о ценах'!$D$13+'011'!H225*'Информация о ценах'!$D$13*'Информация о ценах'!$E$13)*'Информация о ценах'!$B$6*1.02*1.2</f>
        <v>1808.1387</v>
      </c>
      <c r="J225" s="300"/>
      <c r="K225" s="231">
        <f t="shared" si="3"/>
        <v>0</v>
      </c>
    </row>
    <row r="226" spans="1:11" x14ac:dyDescent="0.35">
      <c r="A226" s="29" t="s">
        <v>788</v>
      </c>
      <c r="B226" s="299" t="s">
        <v>9821</v>
      </c>
      <c r="C226" s="299" t="s">
        <v>773</v>
      </c>
      <c r="D226" s="299" t="s">
        <v>774</v>
      </c>
      <c r="E226" s="299" t="s">
        <v>789</v>
      </c>
      <c r="F226" s="300">
        <v>734.85</v>
      </c>
      <c r="G226" s="299" t="s">
        <v>122</v>
      </c>
      <c r="H226" s="300">
        <v>201.75</v>
      </c>
      <c r="I226" s="153">
        <f>(H226*'Информация о ценах'!$D$13+'011'!H226*'Информация о ценах'!$D$13*'Информация о ценах'!$E$13)*'Информация о ценах'!$B$6*1.02*1.2</f>
        <v>8334.2925000000014</v>
      </c>
      <c r="J226" s="300"/>
      <c r="K226" s="231">
        <f t="shared" si="3"/>
        <v>0</v>
      </c>
    </row>
    <row r="227" spans="1:11" x14ac:dyDescent="0.35">
      <c r="A227" s="29" t="s">
        <v>790</v>
      </c>
      <c r="B227" s="299" t="s">
        <v>9822</v>
      </c>
      <c r="C227" s="299" t="s">
        <v>773</v>
      </c>
      <c r="D227" s="299" t="s">
        <v>774</v>
      </c>
      <c r="E227" s="299" t="s">
        <v>445</v>
      </c>
      <c r="F227" s="129">
        <v>1095.95</v>
      </c>
      <c r="G227" s="299" t="s">
        <v>369</v>
      </c>
      <c r="H227" s="300">
        <v>322.38</v>
      </c>
      <c r="I227" s="153">
        <f>(H227*'Информация о ценах'!$D$13+'011'!H227*'Информация о ценах'!$D$13*'Информация о ценах'!$E$13)*'Информация о ценах'!$B$6*1.02*1.2</f>
        <v>13317.5178</v>
      </c>
      <c r="J227" s="300"/>
      <c r="K227" s="231">
        <f t="shared" si="3"/>
        <v>0</v>
      </c>
    </row>
    <row r="228" spans="1:11" x14ac:dyDescent="0.35">
      <c r="A228" s="29" t="s">
        <v>791</v>
      </c>
      <c r="B228" s="299" t="s">
        <v>9823</v>
      </c>
      <c r="C228" s="299" t="s">
        <v>773</v>
      </c>
      <c r="D228" s="299" t="s">
        <v>774</v>
      </c>
      <c r="E228" s="299" t="s">
        <v>447</v>
      </c>
      <c r="F228" s="129">
        <v>1836.1</v>
      </c>
      <c r="G228" s="299" t="s">
        <v>125</v>
      </c>
      <c r="H228" s="300">
        <v>431.59</v>
      </c>
      <c r="I228" s="153">
        <f>(H228*'Информация о ценах'!$D$13+'011'!H228*'Информация о ценах'!$D$13*'Информация о ценах'!$E$13)*'Информация о ценах'!$B$6*1.02*1.2</f>
        <v>17828.982899999995</v>
      </c>
      <c r="J228" s="300"/>
      <c r="K228" s="231">
        <f t="shared" si="3"/>
        <v>0</v>
      </c>
    </row>
    <row r="229" spans="1:11" x14ac:dyDescent="0.35">
      <c r="A229" s="29" t="s">
        <v>792</v>
      </c>
      <c r="B229" s="299" t="s">
        <v>9824</v>
      </c>
      <c r="C229" s="299" t="s">
        <v>793</v>
      </c>
      <c r="D229" s="299" t="s">
        <v>794</v>
      </c>
      <c r="E229" s="299" t="s">
        <v>184</v>
      </c>
      <c r="F229" s="300">
        <v>62</v>
      </c>
      <c r="G229" s="299" t="s">
        <v>102</v>
      </c>
      <c r="H229" s="300">
        <v>10.51</v>
      </c>
      <c r="I229" s="153">
        <f>(H229*'Информация о ценах'!$D$13+'011'!H229*'Информация о ценах'!$D$13*'Информация о ценах'!$E$13)*'Информация о ценах'!$B$6*1.02*1.2</f>
        <v>434.16809999999992</v>
      </c>
      <c r="J229" s="300"/>
      <c r="K229" s="231">
        <f t="shared" si="3"/>
        <v>0</v>
      </c>
    </row>
    <row r="230" spans="1:11" x14ac:dyDescent="0.35">
      <c r="A230" s="29" t="s">
        <v>795</v>
      </c>
      <c r="B230" s="299" t="s">
        <v>9825</v>
      </c>
      <c r="C230" s="299" t="s">
        <v>793</v>
      </c>
      <c r="D230" s="299" t="s">
        <v>794</v>
      </c>
      <c r="E230" s="299" t="s">
        <v>165</v>
      </c>
      <c r="F230" s="300">
        <v>64.459999999999994</v>
      </c>
      <c r="G230" s="299" t="s">
        <v>238</v>
      </c>
      <c r="H230" s="300">
        <v>10.93</v>
      </c>
      <c r="I230" s="153">
        <f>(H230*'Информация о ценах'!$D$13+'011'!H230*'Информация о ценах'!$D$13*'Информация о ценах'!$E$13)*'Информация о ценах'!$B$6*1.02*1.2</f>
        <v>451.51829999999995</v>
      </c>
      <c r="J230" s="300"/>
      <c r="K230" s="231">
        <f t="shared" si="3"/>
        <v>0</v>
      </c>
    </row>
    <row r="231" spans="1:11" x14ac:dyDescent="0.35">
      <c r="A231" s="29" t="s">
        <v>796</v>
      </c>
      <c r="B231" s="299" t="s">
        <v>9826</v>
      </c>
      <c r="C231" s="299" t="s">
        <v>793</v>
      </c>
      <c r="D231" s="299" t="s">
        <v>794</v>
      </c>
      <c r="E231" s="299" t="s">
        <v>147</v>
      </c>
      <c r="F231" s="300">
        <v>65</v>
      </c>
      <c r="G231" s="299" t="s">
        <v>102</v>
      </c>
      <c r="H231" s="300">
        <v>11.05</v>
      </c>
      <c r="I231" s="153">
        <f>(H231*'Информация о ценах'!$D$13+'011'!H231*'Информация о ценах'!$D$13*'Информация о ценах'!$E$13)*'Информация о ценах'!$B$6*1.02*1.2</f>
        <v>456.47550000000001</v>
      </c>
      <c r="J231" s="300"/>
      <c r="K231" s="231">
        <f t="shared" si="3"/>
        <v>0</v>
      </c>
    </row>
    <row r="232" spans="1:11" x14ac:dyDescent="0.35">
      <c r="A232" s="29" t="s">
        <v>797</v>
      </c>
      <c r="B232" s="299" t="s">
        <v>9827</v>
      </c>
      <c r="C232" s="299" t="s">
        <v>793</v>
      </c>
      <c r="D232" s="299" t="s">
        <v>794</v>
      </c>
      <c r="E232" s="299" t="s">
        <v>167</v>
      </c>
      <c r="F232" s="300">
        <v>87</v>
      </c>
      <c r="G232" s="299" t="s">
        <v>454</v>
      </c>
      <c r="H232" s="300">
        <v>11.5</v>
      </c>
      <c r="I232" s="153">
        <f>(H232*'Информация о ценах'!$D$13+'011'!H232*'Информация о ценах'!$D$13*'Информация о ценах'!$E$13)*'Информация о ценах'!$B$6*1.02*1.2</f>
        <v>475.06499999999994</v>
      </c>
      <c r="J232" s="300"/>
      <c r="K232" s="231">
        <f t="shared" si="3"/>
        <v>0</v>
      </c>
    </row>
    <row r="233" spans="1:11" x14ac:dyDescent="0.35">
      <c r="A233" s="29" t="s">
        <v>798</v>
      </c>
      <c r="B233" s="299" t="s">
        <v>9828</v>
      </c>
      <c r="C233" s="299" t="s">
        <v>793</v>
      </c>
      <c r="D233" s="299" t="s">
        <v>794</v>
      </c>
      <c r="E233" s="299" t="s">
        <v>428</v>
      </c>
      <c r="F233" s="300">
        <v>76.67</v>
      </c>
      <c r="G233" s="299" t="s">
        <v>454</v>
      </c>
      <c r="H233" s="300">
        <v>11.77</v>
      </c>
      <c r="I233" s="153">
        <f>(H233*'Информация о ценах'!$D$13+'011'!H233*'Информация о ценах'!$D$13*'Информация о ценах'!$E$13)*'Информация о ценах'!$B$6*1.02*1.2</f>
        <v>486.21870000000001</v>
      </c>
      <c r="J233" s="300"/>
      <c r="K233" s="231">
        <f t="shared" si="3"/>
        <v>0</v>
      </c>
    </row>
    <row r="234" spans="1:11" x14ac:dyDescent="0.35">
      <c r="A234" s="29" t="s">
        <v>799</v>
      </c>
      <c r="B234" s="299" t="s">
        <v>9829</v>
      </c>
      <c r="C234" s="299" t="s">
        <v>793</v>
      </c>
      <c r="D234" s="299" t="s">
        <v>794</v>
      </c>
      <c r="E234" s="299" t="s">
        <v>189</v>
      </c>
      <c r="F234" s="300">
        <v>110</v>
      </c>
      <c r="G234" s="299" t="s">
        <v>104</v>
      </c>
      <c r="H234" s="300">
        <v>13.84</v>
      </c>
      <c r="I234" s="153">
        <f>(H234*'Информация о ценах'!$D$13+'011'!H234*'Информация о ценах'!$D$13*'Информация о ценах'!$E$13)*'Информация о ценах'!$B$6*1.02*1.2</f>
        <v>571.73039999999992</v>
      </c>
      <c r="J234" s="300"/>
      <c r="K234" s="231">
        <f t="shared" si="3"/>
        <v>0</v>
      </c>
    </row>
    <row r="235" spans="1:11" x14ac:dyDescent="0.35">
      <c r="A235" s="29" t="s">
        <v>800</v>
      </c>
      <c r="B235" s="299" t="s">
        <v>9830</v>
      </c>
      <c r="C235" s="299" t="s">
        <v>793</v>
      </c>
      <c r="D235" s="299" t="s">
        <v>794</v>
      </c>
      <c r="E235" s="299" t="s">
        <v>169</v>
      </c>
      <c r="F235" s="300">
        <v>116.97</v>
      </c>
      <c r="G235" s="299" t="s">
        <v>197</v>
      </c>
      <c r="H235" s="300">
        <v>15.75</v>
      </c>
      <c r="I235" s="153">
        <f>(H235*'Информация о ценах'!$D$13+'011'!H235*'Информация о ценах'!$D$13*'Информация о ценах'!$E$13)*'Информация о ценах'!$B$6*1.02*1.2</f>
        <v>650.63250000000005</v>
      </c>
      <c r="J235" s="300"/>
      <c r="K235" s="231">
        <f t="shared" si="3"/>
        <v>0</v>
      </c>
    </row>
    <row r="236" spans="1:11" x14ac:dyDescent="0.35">
      <c r="A236" s="29" t="s">
        <v>801</v>
      </c>
      <c r="B236" s="299" t="s">
        <v>9831</v>
      </c>
      <c r="C236" s="299" t="s">
        <v>793</v>
      </c>
      <c r="D236" s="299" t="s">
        <v>794</v>
      </c>
      <c r="E236" s="299" t="s">
        <v>244</v>
      </c>
      <c r="F236" s="300">
        <v>117.01</v>
      </c>
      <c r="G236" s="299" t="s">
        <v>395</v>
      </c>
      <c r="H236" s="300">
        <v>15.04</v>
      </c>
      <c r="I236" s="153">
        <f>(H236*'Информация о ценах'!$D$13+'011'!H236*'Информация о ценах'!$D$13*'Информация о ценах'!$E$13)*'Информация о ценах'!$B$6*1.02*1.2</f>
        <v>621.30239999999992</v>
      </c>
      <c r="J236" s="300"/>
      <c r="K236" s="231">
        <f t="shared" si="3"/>
        <v>0</v>
      </c>
    </row>
    <row r="237" spans="1:11" x14ac:dyDescent="0.35">
      <c r="A237" s="29" t="s">
        <v>802</v>
      </c>
      <c r="B237" s="299" t="s">
        <v>9832</v>
      </c>
      <c r="C237" s="299" t="s">
        <v>793</v>
      </c>
      <c r="D237" s="299" t="s">
        <v>794</v>
      </c>
      <c r="E237" s="299" t="s">
        <v>191</v>
      </c>
      <c r="F237" s="300">
        <v>124.71</v>
      </c>
      <c r="G237" s="299" t="s">
        <v>209</v>
      </c>
      <c r="H237" s="300">
        <v>21.5</v>
      </c>
      <c r="I237" s="153">
        <f>(H237*'Информация о ценах'!$D$13+'011'!H237*'Информация о ценах'!$D$13*'Информация о ценах'!$E$13)*'Информация о ценах'!$B$6*1.02*1.2</f>
        <v>888.16500000000008</v>
      </c>
      <c r="J237" s="300"/>
      <c r="K237" s="231">
        <f t="shared" si="3"/>
        <v>0</v>
      </c>
    </row>
    <row r="238" spans="1:11" x14ac:dyDescent="0.35">
      <c r="A238" s="29" t="s">
        <v>803</v>
      </c>
      <c r="B238" s="299" t="s">
        <v>9833</v>
      </c>
      <c r="C238" s="299" t="s">
        <v>793</v>
      </c>
      <c r="D238" s="299" t="s">
        <v>794</v>
      </c>
      <c r="E238" s="299" t="s">
        <v>193</v>
      </c>
      <c r="F238" s="300">
        <v>199.9</v>
      </c>
      <c r="G238" s="299" t="s">
        <v>461</v>
      </c>
      <c r="H238" s="300">
        <v>23.56</v>
      </c>
      <c r="I238" s="153">
        <f>(H238*'Информация о ценах'!$D$13+'011'!H238*'Информация о ценах'!$D$13*'Информация о ценах'!$E$13)*'Информация о ценах'!$B$6*1.02*1.2</f>
        <v>973.2636</v>
      </c>
      <c r="J238" s="300"/>
      <c r="K238" s="231">
        <f t="shared" si="3"/>
        <v>0</v>
      </c>
    </row>
    <row r="239" spans="1:11" x14ac:dyDescent="0.35">
      <c r="A239" s="29" t="s">
        <v>804</v>
      </c>
      <c r="B239" s="299" t="s">
        <v>9834</v>
      </c>
      <c r="C239" s="299" t="s">
        <v>793</v>
      </c>
      <c r="D239" s="299" t="s">
        <v>794</v>
      </c>
      <c r="E239" s="299" t="s">
        <v>204</v>
      </c>
      <c r="F239" s="300">
        <v>318.39999999999998</v>
      </c>
      <c r="G239" s="299" t="s">
        <v>463</v>
      </c>
      <c r="H239" s="300">
        <v>36.15</v>
      </c>
      <c r="I239" s="153">
        <f>(H239*'Информация о ценах'!$D$13+'011'!H239*'Информация о ценах'!$D$13*'Информация о ценах'!$E$13)*'Информация о ценах'!$B$6*1.02*1.2</f>
        <v>1493.3564999999999</v>
      </c>
      <c r="J239" s="300"/>
      <c r="K239" s="231">
        <f t="shared" si="3"/>
        <v>0</v>
      </c>
    </row>
    <row r="240" spans="1:11" x14ac:dyDescent="0.35">
      <c r="A240" s="29" t="s">
        <v>805</v>
      </c>
      <c r="B240" s="299" t="s">
        <v>9835</v>
      </c>
      <c r="C240" s="299" t="s">
        <v>793</v>
      </c>
      <c r="D240" s="299" t="s">
        <v>794</v>
      </c>
      <c r="E240" s="299" t="s">
        <v>206</v>
      </c>
      <c r="F240" s="300">
        <v>389.37</v>
      </c>
      <c r="G240" s="299" t="s">
        <v>116</v>
      </c>
      <c r="H240" s="300">
        <v>54.05</v>
      </c>
      <c r="I240" s="153">
        <f>(H240*'Информация о ценах'!$D$13+'011'!H240*'Информация о ценах'!$D$13*'Информация о ценах'!$E$13)*'Информация о ценах'!$B$6*1.02*1.2</f>
        <v>2232.8054999999999</v>
      </c>
      <c r="J240" s="300"/>
      <c r="K240" s="231">
        <f t="shared" si="3"/>
        <v>0</v>
      </c>
    </row>
    <row r="241" spans="1:11" x14ac:dyDescent="0.35">
      <c r="A241" s="29" t="s">
        <v>9836</v>
      </c>
      <c r="B241" s="299" t="s">
        <v>9837</v>
      </c>
      <c r="C241" s="299" t="s">
        <v>9838</v>
      </c>
      <c r="D241" s="299" t="s">
        <v>19849</v>
      </c>
      <c r="E241" s="299" t="s">
        <v>491</v>
      </c>
      <c r="F241" s="300">
        <v>132.71</v>
      </c>
      <c r="G241" s="299" t="s">
        <v>209</v>
      </c>
      <c r="H241" s="300">
        <v>17.3</v>
      </c>
      <c r="I241" s="153">
        <f>(H241*'Информация о ценах'!$D$13+'011'!H241*'Информация о ценах'!$D$13*'Информация о ценах'!$E$13)*'Информация о ценах'!$B$6*1.02*1.2</f>
        <v>714.66300000000001</v>
      </c>
      <c r="J241" s="300"/>
      <c r="K241" s="231">
        <f t="shared" si="3"/>
        <v>0</v>
      </c>
    </row>
    <row r="242" spans="1:11" x14ac:dyDescent="0.35">
      <c r="A242" s="29" t="s">
        <v>9839</v>
      </c>
      <c r="B242" s="299" t="s">
        <v>9840</v>
      </c>
      <c r="C242" s="299" t="s">
        <v>9838</v>
      </c>
      <c r="D242" s="299" t="s">
        <v>19849</v>
      </c>
      <c r="E242" s="299" t="s">
        <v>492</v>
      </c>
      <c r="F242" s="300">
        <v>177.1</v>
      </c>
      <c r="G242" s="299" t="s">
        <v>217</v>
      </c>
      <c r="H242" s="300">
        <v>21.51</v>
      </c>
      <c r="I242" s="153">
        <f>(H242*'Информация о ценах'!$D$13+'011'!H242*'Информация о ценах'!$D$13*'Информация о ценах'!$E$13)*'Информация о ценах'!$B$6*1.02*1.2</f>
        <v>888.57810000000018</v>
      </c>
      <c r="J242" s="300"/>
      <c r="K242" s="231">
        <f t="shared" si="3"/>
        <v>0</v>
      </c>
    </row>
    <row r="243" spans="1:11" x14ac:dyDescent="0.35">
      <c r="A243" s="29" t="s">
        <v>9841</v>
      </c>
      <c r="B243" s="299" t="s">
        <v>9842</v>
      </c>
      <c r="C243" s="299" t="s">
        <v>9838</v>
      </c>
      <c r="D243" s="299" t="s">
        <v>19849</v>
      </c>
      <c r="E243" s="299" t="s">
        <v>493</v>
      </c>
      <c r="F243" s="300">
        <v>223</v>
      </c>
      <c r="G243" s="299" t="s">
        <v>210</v>
      </c>
      <c r="H243" s="300">
        <v>29.17</v>
      </c>
      <c r="I243" s="153">
        <f>(H243*'Информация о ценах'!$D$13+'011'!H243*'Информация о ценах'!$D$13*'Информация о ценах'!$E$13)*'Информация о ценах'!$B$6*1.02*1.2</f>
        <v>1205.0127000000002</v>
      </c>
      <c r="J243" s="300"/>
      <c r="K243" s="231">
        <f t="shared" si="3"/>
        <v>0</v>
      </c>
    </row>
    <row r="244" spans="1:11" x14ac:dyDescent="0.35">
      <c r="A244" s="29" t="s">
        <v>9843</v>
      </c>
      <c r="B244" s="299" t="s">
        <v>9844</v>
      </c>
      <c r="C244" s="299" t="s">
        <v>9838</v>
      </c>
      <c r="D244" s="299" t="s">
        <v>19849</v>
      </c>
      <c r="E244" s="299" t="s">
        <v>494</v>
      </c>
      <c r="F244" s="300">
        <v>310.27</v>
      </c>
      <c r="G244" s="299" t="s">
        <v>463</v>
      </c>
      <c r="H244" s="300">
        <v>49.04</v>
      </c>
      <c r="I244" s="153">
        <f>(H244*'Информация о ценах'!$D$13+'011'!H244*'Информация о ценах'!$D$13*'Информация о ценах'!$E$13)*'Информация о ценах'!$B$6*1.02*1.2</f>
        <v>2025.8424000000002</v>
      </c>
      <c r="J244" s="300"/>
      <c r="K244" s="231">
        <f t="shared" si="3"/>
        <v>0</v>
      </c>
    </row>
    <row r="245" spans="1:11" x14ac:dyDescent="0.35">
      <c r="A245" s="29" t="s">
        <v>9845</v>
      </c>
      <c r="B245" s="299" t="s">
        <v>9846</v>
      </c>
      <c r="C245" s="299" t="s">
        <v>9838</v>
      </c>
      <c r="D245" s="299" t="s">
        <v>19849</v>
      </c>
      <c r="E245" s="299" t="s">
        <v>495</v>
      </c>
      <c r="F245" s="300">
        <v>566.85</v>
      </c>
      <c r="G245" s="299" t="s">
        <v>290</v>
      </c>
      <c r="H245" s="300">
        <v>174.97</v>
      </c>
      <c r="I245" s="153">
        <f>(H245*'Информация о ценах'!$D$13+'011'!H245*'Информация о ценах'!$D$13*'Информация о ценах'!$E$13)*'Информация о ценах'!$B$6*1.02*1.2</f>
        <v>7228.0107000000007</v>
      </c>
      <c r="J245" s="300"/>
      <c r="K245" s="231">
        <f t="shared" si="3"/>
        <v>0</v>
      </c>
    </row>
    <row r="246" spans="1:11" x14ac:dyDescent="0.35">
      <c r="A246" s="29" t="s">
        <v>9847</v>
      </c>
      <c r="B246" s="299" t="s">
        <v>9848</v>
      </c>
      <c r="C246" s="299" t="s">
        <v>9838</v>
      </c>
      <c r="D246" s="299" t="s">
        <v>19849</v>
      </c>
      <c r="E246" s="299" t="s">
        <v>496</v>
      </c>
      <c r="F246" s="300">
        <v>697.55</v>
      </c>
      <c r="G246" s="299" t="s">
        <v>369</v>
      </c>
      <c r="H246" s="300">
        <v>199.82</v>
      </c>
      <c r="I246" s="153">
        <f>(H246*'Информация о ценах'!$D$13+'011'!H246*'Информация о ценах'!$D$13*'Информация о ценах'!$E$13)*'Информация о ценах'!$B$6*1.02*1.2</f>
        <v>8254.5641999999989</v>
      </c>
      <c r="J246" s="300"/>
      <c r="K246" s="231">
        <f t="shared" si="3"/>
        <v>0</v>
      </c>
    </row>
    <row r="247" spans="1:11" x14ac:dyDescent="0.35">
      <c r="A247" s="29" t="s">
        <v>9849</v>
      </c>
      <c r="B247" s="299" t="s">
        <v>9850</v>
      </c>
      <c r="C247" s="299" t="s">
        <v>9838</v>
      </c>
      <c r="D247" s="299" t="s">
        <v>19849</v>
      </c>
      <c r="E247" s="299" t="s">
        <v>497</v>
      </c>
      <c r="F247" s="129">
        <v>1095.3</v>
      </c>
      <c r="G247" s="299" t="s">
        <v>214</v>
      </c>
      <c r="H247" s="300">
        <v>253.99</v>
      </c>
      <c r="I247" s="153">
        <f>(H247*'Информация о ценах'!$D$13+'011'!H247*'Информация о ценах'!$D$13*'Информация о ценах'!$E$13)*'Информация о ценах'!$B$6*1.02*1.2</f>
        <v>10492.3269</v>
      </c>
      <c r="J247" s="300"/>
      <c r="K247" s="231">
        <f t="shared" si="3"/>
        <v>0</v>
      </c>
    </row>
    <row r="248" spans="1:11" x14ac:dyDescent="0.35">
      <c r="A248" s="29" t="s">
        <v>806</v>
      </c>
      <c r="B248" s="299" t="s">
        <v>9851</v>
      </c>
      <c r="C248" s="299" t="s">
        <v>807</v>
      </c>
      <c r="D248" s="299" t="s">
        <v>808</v>
      </c>
      <c r="E248" s="299" t="s">
        <v>184</v>
      </c>
      <c r="F248" s="300">
        <v>50.95</v>
      </c>
      <c r="G248" s="299" t="s">
        <v>501</v>
      </c>
      <c r="H248" s="300">
        <v>14.12</v>
      </c>
      <c r="I248" s="153">
        <f>(H248*'Информация о ценах'!$D$13+'011'!H248*'Информация о ценах'!$D$13*'Информация о ценах'!$E$13)*'Информация о ценах'!$B$6*1.02*1.2</f>
        <v>583.29719999999998</v>
      </c>
      <c r="J248" s="300"/>
      <c r="K248" s="231">
        <f t="shared" si="3"/>
        <v>0</v>
      </c>
    </row>
    <row r="249" spans="1:11" x14ac:dyDescent="0.35">
      <c r="A249" s="29" t="s">
        <v>809</v>
      </c>
      <c r="B249" s="299" t="s">
        <v>9852</v>
      </c>
      <c r="C249" s="299" t="s">
        <v>807</v>
      </c>
      <c r="D249" s="299" t="s">
        <v>808</v>
      </c>
      <c r="E249" s="299" t="s">
        <v>165</v>
      </c>
      <c r="F249" s="300">
        <v>67.849999999999994</v>
      </c>
      <c r="G249" s="299" t="s">
        <v>503</v>
      </c>
      <c r="H249" s="300">
        <v>11.76</v>
      </c>
      <c r="I249" s="153">
        <f>(H249*'Информация о ценах'!$D$13+'011'!H249*'Информация о ценах'!$D$13*'Информация о ценах'!$E$13)*'Информация о ценах'!$B$6*1.02*1.2</f>
        <v>485.80559999999991</v>
      </c>
      <c r="J249" s="300"/>
      <c r="K249" s="231">
        <f t="shared" si="3"/>
        <v>0</v>
      </c>
    </row>
    <row r="250" spans="1:11" x14ac:dyDescent="0.35">
      <c r="A250" s="29" t="s">
        <v>810</v>
      </c>
      <c r="B250" s="299" t="s">
        <v>9853</v>
      </c>
      <c r="C250" s="299" t="s">
        <v>807</v>
      </c>
      <c r="D250" s="299" t="s">
        <v>808</v>
      </c>
      <c r="E250" s="299" t="s">
        <v>167</v>
      </c>
      <c r="F250" s="300">
        <v>69.63</v>
      </c>
      <c r="G250" s="299" t="s">
        <v>503</v>
      </c>
      <c r="H250" s="300">
        <v>12.04</v>
      </c>
      <c r="I250" s="153">
        <f>(H250*'Информация о ценах'!$D$13+'011'!H250*'Информация о ценах'!$D$13*'Информация о ценах'!$E$13)*'Информация о ценах'!$B$6*1.02*1.2</f>
        <v>497.37240000000003</v>
      </c>
      <c r="J250" s="300"/>
      <c r="K250" s="231">
        <f t="shared" si="3"/>
        <v>0</v>
      </c>
    </row>
    <row r="251" spans="1:11" x14ac:dyDescent="0.35">
      <c r="A251" s="29" t="s">
        <v>811</v>
      </c>
      <c r="B251" s="299" t="s">
        <v>9854</v>
      </c>
      <c r="C251" s="299" t="s">
        <v>807</v>
      </c>
      <c r="D251" s="299" t="s">
        <v>808</v>
      </c>
      <c r="E251" s="299" t="s">
        <v>169</v>
      </c>
      <c r="F251" s="300">
        <v>112.57</v>
      </c>
      <c r="G251" s="299" t="s">
        <v>506</v>
      </c>
      <c r="H251" s="300">
        <v>16.93</v>
      </c>
      <c r="I251" s="153">
        <f>(H251*'Информация о ценах'!$D$13+'011'!H251*'Информация о ценах'!$D$13*'Информация о ценах'!$E$13)*'Информация о ценах'!$B$6*1.02*1.2</f>
        <v>699.37830000000008</v>
      </c>
      <c r="J251" s="300"/>
      <c r="K251" s="231">
        <f t="shared" si="3"/>
        <v>0</v>
      </c>
    </row>
    <row r="252" spans="1:11" x14ac:dyDescent="0.35">
      <c r="A252" s="29" t="s">
        <v>812</v>
      </c>
      <c r="B252" s="299" t="s">
        <v>9855</v>
      </c>
      <c r="C252" s="299" t="s">
        <v>807</v>
      </c>
      <c r="D252" s="299" t="s">
        <v>808</v>
      </c>
      <c r="E252" s="299" t="s">
        <v>172</v>
      </c>
      <c r="F252" s="300">
        <v>179.21</v>
      </c>
      <c r="G252" s="299" t="s">
        <v>246</v>
      </c>
      <c r="H252" s="300">
        <v>21.99</v>
      </c>
      <c r="I252" s="153">
        <f>(H252*'Информация о ценах'!$D$13+'011'!H252*'Информация о ценах'!$D$13*'Информация о ценах'!$E$13)*'Информация о ценах'!$B$6*1.02*1.2</f>
        <v>908.40690000000006</v>
      </c>
      <c r="J252" s="300"/>
      <c r="K252" s="231">
        <f t="shared" si="3"/>
        <v>0</v>
      </c>
    </row>
    <row r="253" spans="1:11" x14ac:dyDescent="0.35">
      <c r="A253" s="29" t="s">
        <v>813</v>
      </c>
      <c r="B253" s="299" t="s">
        <v>9856</v>
      </c>
      <c r="C253" s="299" t="s">
        <v>807</v>
      </c>
      <c r="D253" s="299" t="s">
        <v>808</v>
      </c>
      <c r="E253" s="299" t="s">
        <v>509</v>
      </c>
      <c r="F253" s="300">
        <v>198.3</v>
      </c>
      <c r="G253" s="299" t="s">
        <v>246</v>
      </c>
      <c r="H253" s="300">
        <v>24.88</v>
      </c>
      <c r="I253" s="153">
        <f>(H253*'Информация о ценах'!$D$13+'011'!H253*'Информация о ценах'!$D$13*'Информация о ценах'!$E$13)*'Информация о ценах'!$B$6*1.02*1.2</f>
        <v>1027.7927999999999</v>
      </c>
      <c r="J253" s="300"/>
      <c r="K253" s="231">
        <f t="shared" si="3"/>
        <v>0</v>
      </c>
    </row>
    <row r="254" spans="1:11" x14ac:dyDescent="0.35">
      <c r="A254" s="29" t="s">
        <v>5685</v>
      </c>
      <c r="B254" s="299" t="s">
        <v>9857</v>
      </c>
      <c r="C254" s="299" t="s">
        <v>807</v>
      </c>
      <c r="D254" s="299" t="s">
        <v>808</v>
      </c>
      <c r="E254" s="299" t="s">
        <v>204</v>
      </c>
      <c r="F254" s="300">
        <v>248</v>
      </c>
      <c r="G254" s="299" t="s">
        <v>210</v>
      </c>
      <c r="H254" s="300">
        <v>33.630000000000003</v>
      </c>
      <c r="I254" s="153">
        <f>(H254*'Информация о ценах'!$D$13+'011'!H254*'Информация о ценах'!$D$13*'Информация о ценах'!$E$13)*'Информация о ценах'!$B$6*1.02*1.2</f>
        <v>1389.2553</v>
      </c>
      <c r="J254" s="300"/>
      <c r="K254" s="231">
        <f t="shared" si="3"/>
        <v>0</v>
      </c>
    </row>
    <row r="255" spans="1:11" x14ac:dyDescent="0.35">
      <c r="A255" s="29" t="s">
        <v>814</v>
      </c>
      <c r="B255" s="299" t="s">
        <v>9858</v>
      </c>
      <c r="C255" s="299" t="s">
        <v>807</v>
      </c>
      <c r="D255" s="299" t="s">
        <v>808</v>
      </c>
      <c r="E255" s="299" t="s">
        <v>511</v>
      </c>
      <c r="F255" s="300">
        <v>237</v>
      </c>
      <c r="G255" s="299" t="s">
        <v>512</v>
      </c>
      <c r="H255" s="300">
        <v>33.619999999999997</v>
      </c>
      <c r="I255" s="153">
        <f>(H255*'Информация о ценах'!$D$13+'011'!H255*'Информация о ценах'!$D$13*'Информация о ценах'!$E$13)*'Информация о ценах'!$B$6*1.02*1.2</f>
        <v>1388.8422</v>
      </c>
      <c r="J255" s="300"/>
      <c r="K255" s="231">
        <f t="shared" si="3"/>
        <v>0</v>
      </c>
    </row>
    <row r="256" spans="1:11" x14ac:dyDescent="0.35">
      <c r="A256" s="29" t="s">
        <v>5686</v>
      </c>
      <c r="B256" s="299" t="s">
        <v>9859</v>
      </c>
      <c r="C256" s="299" t="s">
        <v>807</v>
      </c>
      <c r="D256" s="299" t="s">
        <v>808</v>
      </c>
      <c r="E256" s="299" t="s">
        <v>1340</v>
      </c>
      <c r="F256" s="300">
        <v>310</v>
      </c>
      <c r="G256" s="299" t="s">
        <v>5642</v>
      </c>
      <c r="H256" s="300">
        <v>35.590000000000003</v>
      </c>
      <c r="I256" s="153">
        <f>(H256*'Информация о ценах'!$D$13+'011'!H256*'Информация о ценах'!$D$13*'Информация о ценах'!$E$13)*'Информация о ценах'!$B$6*1.02*1.2</f>
        <v>1470.2229</v>
      </c>
      <c r="J256" s="300"/>
      <c r="K256" s="231">
        <f t="shared" si="3"/>
        <v>0</v>
      </c>
    </row>
    <row r="257" spans="1:11" x14ac:dyDescent="0.35">
      <c r="A257" s="29" t="s">
        <v>5687</v>
      </c>
      <c r="B257" s="299" t="s">
        <v>9860</v>
      </c>
      <c r="C257" s="299" t="s">
        <v>807</v>
      </c>
      <c r="D257" s="299" t="s">
        <v>808</v>
      </c>
      <c r="E257" s="299" t="s">
        <v>206</v>
      </c>
      <c r="F257" s="300">
        <v>396</v>
      </c>
      <c r="G257" s="299" t="s">
        <v>280</v>
      </c>
      <c r="H257" s="300">
        <v>45.37</v>
      </c>
      <c r="I257" s="153">
        <f>(H257*'Информация о ценах'!$D$13+'011'!H257*'Информация о ценах'!$D$13*'Информация о ценах'!$E$13)*'Информация о ценах'!$B$6*1.02*1.2</f>
        <v>1874.2346999999997</v>
      </c>
      <c r="J257" s="300"/>
      <c r="K257" s="231">
        <f t="shared" si="3"/>
        <v>0</v>
      </c>
    </row>
    <row r="258" spans="1:11" x14ac:dyDescent="0.35">
      <c r="A258" s="29" t="s">
        <v>815</v>
      </c>
      <c r="B258" s="299" t="s">
        <v>9861</v>
      </c>
      <c r="C258" s="299" t="s">
        <v>807</v>
      </c>
      <c r="D258" s="299" t="s">
        <v>808</v>
      </c>
      <c r="E258" s="299" t="s">
        <v>515</v>
      </c>
      <c r="F258" s="300">
        <v>358.47</v>
      </c>
      <c r="G258" s="299" t="s">
        <v>116</v>
      </c>
      <c r="H258" s="300">
        <v>45.37</v>
      </c>
      <c r="I258" s="153">
        <f>(H258*'Информация о ценах'!$D$13+'011'!H258*'Информация о ценах'!$D$13*'Информация о ценах'!$E$13)*'Информация о ценах'!$B$6*1.02*1.2</f>
        <v>1874.2346999999997</v>
      </c>
      <c r="J258" s="300"/>
      <c r="K258" s="231">
        <f t="shared" si="3"/>
        <v>0</v>
      </c>
    </row>
    <row r="259" spans="1:11" x14ac:dyDescent="0.35">
      <c r="A259" s="29" t="s">
        <v>5688</v>
      </c>
      <c r="B259" s="299" t="s">
        <v>9862</v>
      </c>
      <c r="C259" s="299" t="s">
        <v>807</v>
      </c>
      <c r="D259" s="299" t="s">
        <v>808</v>
      </c>
      <c r="E259" s="299" t="s">
        <v>5650</v>
      </c>
      <c r="F259" s="300">
        <v>508</v>
      </c>
      <c r="G259" s="299" t="s">
        <v>5642</v>
      </c>
      <c r="H259" s="300">
        <v>46.28</v>
      </c>
      <c r="I259" s="153">
        <f>(H259*'Информация о ценах'!$D$13+'011'!H259*'Информация о ценах'!$D$13*'Информация о ценах'!$E$13)*'Информация о ценах'!$B$6*1.02*1.2</f>
        <v>1911.8268</v>
      </c>
      <c r="J259" s="300"/>
      <c r="K259" s="231">
        <f t="shared" si="3"/>
        <v>0</v>
      </c>
    </row>
    <row r="260" spans="1:11" x14ac:dyDescent="0.35">
      <c r="A260" s="29" t="s">
        <v>9863</v>
      </c>
      <c r="B260" s="299" t="s">
        <v>9864</v>
      </c>
      <c r="C260" s="299" t="s">
        <v>9865</v>
      </c>
      <c r="D260" s="299" t="s">
        <v>19850</v>
      </c>
      <c r="E260" s="299" t="s">
        <v>100</v>
      </c>
      <c r="F260" s="300">
        <v>105.7</v>
      </c>
      <c r="G260" s="299" t="s">
        <v>393</v>
      </c>
      <c r="H260" s="300">
        <v>34.619999999999997</v>
      </c>
      <c r="I260" s="153">
        <f>(H260*'Информация о ценах'!$D$13+'011'!H260*'Информация о ценах'!$D$13*'Информация о ценах'!$E$13)*'Информация о ценах'!$B$6*1.02*1.2</f>
        <v>1430.1522</v>
      </c>
      <c r="J260" s="300"/>
      <c r="K260" s="231">
        <f t="shared" ref="K260:K323" si="4">I260*J260</f>
        <v>0</v>
      </c>
    </row>
    <row r="261" spans="1:11" x14ac:dyDescent="0.35">
      <c r="A261" s="29" t="s">
        <v>9866</v>
      </c>
      <c r="B261" s="299" t="s">
        <v>9867</v>
      </c>
      <c r="C261" s="299" t="s">
        <v>9865</v>
      </c>
      <c r="D261" s="299" t="s">
        <v>19850</v>
      </c>
      <c r="E261" s="299" t="s">
        <v>32</v>
      </c>
      <c r="F261" s="300">
        <v>139.46</v>
      </c>
      <c r="G261" s="299" t="s">
        <v>209</v>
      </c>
      <c r="H261" s="300">
        <v>39.19</v>
      </c>
      <c r="I261" s="153">
        <f>(H261*'Информация о ценах'!$D$13+'011'!H261*'Информация о ценах'!$D$13*'Информация о ценах'!$E$13)*'Информация о ценах'!$B$6*1.02*1.2</f>
        <v>1618.9389000000001</v>
      </c>
      <c r="J261" s="300"/>
      <c r="K261" s="231">
        <f t="shared" si="4"/>
        <v>0</v>
      </c>
    </row>
    <row r="262" spans="1:11" x14ac:dyDescent="0.35">
      <c r="A262" s="29" t="s">
        <v>9868</v>
      </c>
      <c r="B262" s="299" t="s">
        <v>9869</v>
      </c>
      <c r="C262" s="299" t="s">
        <v>9865</v>
      </c>
      <c r="D262" s="299" t="s">
        <v>19850</v>
      </c>
      <c r="E262" s="299" t="s">
        <v>106</v>
      </c>
      <c r="F262" s="300">
        <v>225.92</v>
      </c>
      <c r="G262" s="299" t="s">
        <v>246</v>
      </c>
      <c r="H262" s="300">
        <v>48.55</v>
      </c>
      <c r="I262" s="153">
        <f>(H262*'Информация о ценах'!$D$13+'011'!H262*'Информация о ценах'!$D$13*'Информация о ценах'!$E$13)*'Информация о ценах'!$B$6*1.02*1.2</f>
        <v>2005.6005</v>
      </c>
      <c r="J262" s="300"/>
      <c r="K262" s="231">
        <f t="shared" si="4"/>
        <v>0</v>
      </c>
    </row>
    <row r="263" spans="1:11" x14ac:dyDescent="0.35">
      <c r="A263" s="29" t="s">
        <v>9870</v>
      </c>
      <c r="B263" s="299" t="s">
        <v>9871</v>
      </c>
      <c r="C263" s="299" t="s">
        <v>9865</v>
      </c>
      <c r="D263" s="299" t="s">
        <v>19850</v>
      </c>
      <c r="E263" s="299" t="s">
        <v>109</v>
      </c>
      <c r="F263" s="300">
        <v>381.82</v>
      </c>
      <c r="G263" s="299" t="s">
        <v>525</v>
      </c>
      <c r="H263" s="300">
        <v>74.599999999999994</v>
      </c>
      <c r="I263" s="153">
        <f>(H263*'Информация о ценах'!$D$13+'011'!H263*'Информация о ценах'!$D$13*'Информация о ценах'!$E$13)*'Информация о ценах'!$B$6*1.02*1.2</f>
        <v>3081.7260000000001</v>
      </c>
      <c r="J263" s="300"/>
      <c r="K263" s="231">
        <f t="shared" si="4"/>
        <v>0</v>
      </c>
    </row>
    <row r="264" spans="1:11" x14ac:dyDescent="0.35">
      <c r="A264" s="29" t="s">
        <v>9872</v>
      </c>
      <c r="B264" s="299" t="s">
        <v>9873</v>
      </c>
      <c r="C264" s="299" t="s">
        <v>9865</v>
      </c>
      <c r="D264" s="299" t="s">
        <v>19850</v>
      </c>
      <c r="E264" s="299" t="s">
        <v>112</v>
      </c>
      <c r="F264" s="300">
        <v>425.4</v>
      </c>
      <c r="G264" s="299" t="s">
        <v>113</v>
      </c>
      <c r="H264" s="300">
        <v>78.209999999999994</v>
      </c>
      <c r="I264" s="153">
        <f>(H264*'Информация о ценах'!$D$13+'011'!H264*'Информация о ценах'!$D$13*'Информация о ценах'!$E$13)*'Информация о ценах'!$B$6*1.02*1.2</f>
        <v>3230.8550999999993</v>
      </c>
      <c r="J264" s="300"/>
      <c r="K264" s="231">
        <f t="shared" si="4"/>
        <v>0</v>
      </c>
    </row>
    <row r="265" spans="1:11" x14ac:dyDescent="0.35">
      <c r="A265" s="29" t="s">
        <v>9874</v>
      </c>
      <c r="B265" s="299" t="s">
        <v>9875</v>
      </c>
      <c r="C265" s="299" t="s">
        <v>9865</v>
      </c>
      <c r="D265" s="299" t="s">
        <v>19850</v>
      </c>
      <c r="E265" s="299" t="s">
        <v>115</v>
      </c>
      <c r="F265" s="300">
        <v>497.1</v>
      </c>
      <c r="G265" s="299" t="s">
        <v>116</v>
      </c>
      <c r="H265" s="300">
        <v>112.63</v>
      </c>
      <c r="I265" s="153">
        <f>(H265*'Информация о ценах'!$D$13+'011'!H265*'Информация о ценах'!$D$13*'Информация о ценах'!$E$13)*'Информация о ценах'!$B$6*1.02*1.2</f>
        <v>4652.7453000000005</v>
      </c>
      <c r="J265" s="300"/>
      <c r="K265" s="231">
        <f t="shared" si="4"/>
        <v>0</v>
      </c>
    </row>
    <row r="266" spans="1:11" x14ac:dyDescent="0.35">
      <c r="A266" s="29" t="s">
        <v>9876</v>
      </c>
      <c r="B266" s="299" t="s">
        <v>9877</v>
      </c>
      <c r="C266" s="299" t="s">
        <v>9865</v>
      </c>
      <c r="D266" s="299" t="s">
        <v>19850</v>
      </c>
      <c r="E266" s="299" t="s">
        <v>118</v>
      </c>
      <c r="F266" s="300">
        <v>820.74</v>
      </c>
      <c r="G266" s="299" t="s">
        <v>347</v>
      </c>
      <c r="H266" s="300">
        <v>187.07</v>
      </c>
      <c r="I266" s="153">
        <f>(H266*'Информация о ценах'!$D$13+'011'!H266*'Информация о ценах'!$D$13*'Информация о ценах'!$E$13)*'Информация о ценах'!$B$6*1.02*1.2</f>
        <v>7727.8616999999995</v>
      </c>
      <c r="J266" s="300"/>
      <c r="K266" s="231">
        <f t="shared" si="4"/>
        <v>0</v>
      </c>
    </row>
    <row r="267" spans="1:11" x14ac:dyDescent="0.35">
      <c r="A267" s="29" t="s">
        <v>816</v>
      </c>
      <c r="B267" s="299" t="s">
        <v>9878</v>
      </c>
      <c r="C267" s="299" t="s">
        <v>817</v>
      </c>
      <c r="D267" s="299" t="s">
        <v>808</v>
      </c>
      <c r="E267" s="299" t="s">
        <v>165</v>
      </c>
      <c r="F267" s="300">
        <v>187.65</v>
      </c>
      <c r="G267" s="299" t="s">
        <v>395</v>
      </c>
      <c r="H267" s="300">
        <v>16.47</v>
      </c>
      <c r="I267" s="153">
        <f>(H267*'Информация о ценах'!$D$13+'011'!H267*'Информация о ценах'!$D$13*'Информация о ценах'!$E$13)*'Информация о ценах'!$B$6*1.02*1.2</f>
        <v>680.37569999999994</v>
      </c>
      <c r="J267" s="300"/>
      <c r="K267" s="231">
        <f t="shared" si="4"/>
        <v>0</v>
      </c>
    </row>
    <row r="268" spans="1:11" x14ac:dyDescent="0.35">
      <c r="A268" s="29" t="s">
        <v>818</v>
      </c>
      <c r="B268" s="299" t="s">
        <v>9879</v>
      </c>
      <c r="C268" s="299" t="s">
        <v>817</v>
      </c>
      <c r="D268" s="299" t="s">
        <v>808</v>
      </c>
      <c r="E268" s="299" t="s">
        <v>167</v>
      </c>
      <c r="F268" s="300">
        <v>192.53</v>
      </c>
      <c r="G268" s="299" t="s">
        <v>209</v>
      </c>
      <c r="H268" s="300">
        <v>18.7</v>
      </c>
      <c r="I268" s="153">
        <f>(H268*'Информация о ценах'!$D$13+'011'!H268*'Информация о ценах'!$D$13*'Информация о ценах'!$E$13)*'Информация о ценах'!$B$6*1.02*1.2</f>
        <v>772.49699999999996</v>
      </c>
      <c r="J268" s="300"/>
      <c r="K268" s="231">
        <f t="shared" si="4"/>
        <v>0</v>
      </c>
    </row>
    <row r="269" spans="1:11" x14ac:dyDescent="0.35">
      <c r="A269" s="29" t="s">
        <v>819</v>
      </c>
      <c r="B269" s="299" t="s">
        <v>9880</v>
      </c>
      <c r="C269" s="299" t="s">
        <v>817</v>
      </c>
      <c r="D269" s="299" t="s">
        <v>808</v>
      </c>
      <c r="E269" s="299" t="s">
        <v>189</v>
      </c>
      <c r="F269" s="300">
        <v>223.97</v>
      </c>
      <c r="G269" s="299" t="s">
        <v>246</v>
      </c>
      <c r="H269" s="300">
        <v>19.98</v>
      </c>
      <c r="I269" s="153">
        <f>(H269*'Информация о ценах'!$D$13+'011'!H269*'Информация о ценах'!$D$13*'Информация о ценах'!$E$13)*'Информация о ценах'!$B$6*1.02*1.2</f>
        <v>825.37379999999985</v>
      </c>
      <c r="J269" s="300"/>
      <c r="K269" s="231">
        <f t="shared" si="4"/>
        <v>0</v>
      </c>
    </row>
    <row r="270" spans="1:11" x14ac:dyDescent="0.35">
      <c r="A270" s="29" t="s">
        <v>820</v>
      </c>
      <c r="B270" s="299" t="s">
        <v>9881</v>
      </c>
      <c r="C270" s="299" t="s">
        <v>817</v>
      </c>
      <c r="D270" s="299" t="s">
        <v>808</v>
      </c>
      <c r="E270" s="299" t="s">
        <v>169</v>
      </c>
      <c r="F270" s="300">
        <v>222.97</v>
      </c>
      <c r="G270" s="299" t="s">
        <v>246</v>
      </c>
      <c r="H270" s="300">
        <v>23.63</v>
      </c>
      <c r="I270" s="153">
        <f>(H270*'Информация о ценах'!$D$13+'011'!H270*'Информация о ценах'!$D$13*'Информация о ценах'!$E$13)*'Информация о ценах'!$B$6*1.02*1.2</f>
        <v>976.1552999999999</v>
      </c>
      <c r="J270" s="300"/>
      <c r="K270" s="231">
        <f t="shared" si="4"/>
        <v>0</v>
      </c>
    </row>
    <row r="271" spans="1:11" x14ac:dyDescent="0.35">
      <c r="A271" s="29" t="s">
        <v>821</v>
      </c>
      <c r="B271" s="299" t="s">
        <v>9882</v>
      </c>
      <c r="C271" s="299" t="s">
        <v>817</v>
      </c>
      <c r="D271" s="299" t="s">
        <v>808</v>
      </c>
      <c r="E271" s="299" t="s">
        <v>244</v>
      </c>
      <c r="F271" s="300">
        <v>324.91000000000003</v>
      </c>
      <c r="G271" s="299" t="s">
        <v>246</v>
      </c>
      <c r="H271" s="300">
        <v>29.13</v>
      </c>
      <c r="I271" s="153">
        <f>(H271*'Информация о ценах'!$D$13+'011'!H271*'Информация о ценах'!$D$13*'Информация о ценах'!$E$13)*'Информация о ценах'!$B$6*1.02*1.2</f>
        <v>1203.3602999999998</v>
      </c>
      <c r="J271" s="300"/>
      <c r="K271" s="231">
        <f t="shared" si="4"/>
        <v>0</v>
      </c>
    </row>
    <row r="272" spans="1:11" x14ac:dyDescent="0.35">
      <c r="A272" s="29" t="s">
        <v>822</v>
      </c>
      <c r="B272" s="299" t="s">
        <v>9883</v>
      </c>
      <c r="C272" s="299" t="s">
        <v>817</v>
      </c>
      <c r="D272" s="299" t="s">
        <v>808</v>
      </c>
      <c r="E272" s="299" t="s">
        <v>191</v>
      </c>
      <c r="F272" s="300">
        <v>327.91</v>
      </c>
      <c r="G272" s="299" t="s">
        <v>173</v>
      </c>
      <c r="H272" s="300">
        <v>26.48</v>
      </c>
      <c r="I272" s="153">
        <f>(H272*'Информация о ценах'!$D$13+'011'!H272*'Информация о ценах'!$D$13*'Информация о ценах'!$E$13)*'Информация о ценах'!$B$6*1.02*1.2</f>
        <v>1093.8887999999999</v>
      </c>
      <c r="J272" s="300"/>
      <c r="K272" s="231">
        <f t="shared" si="4"/>
        <v>0</v>
      </c>
    </row>
    <row r="273" spans="1:11" x14ac:dyDescent="0.35">
      <c r="A273" s="29" t="s">
        <v>823</v>
      </c>
      <c r="B273" s="299" t="s">
        <v>9884</v>
      </c>
      <c r="C273" s="299" t="s">
        <v>817</v>
      </c>
      <c r="D273" s="299" t="s">
        <v>808</v>
      </c>
      <c r="E273" s="299" t="s">
        <v>193</v>
      </c>
      <c r="F273" s="300">
        <v>383.6</v>
      </c>
      <c r="G273" s="299" t="s">
        <v>113</v>
      </c>
      <c r="H273" s="300">
        <v>32.58</v>
      </c>
      <c r="I273" s="153">
        <f>(H273*'Информация о ценах'!$D$13+'011'!H273*'Информация о ценах'!$D$13*'Информация о ценах'!$E$13)*'Информация о ценах'!$B$6*1.02*1.2</f>
        <v>1345.8798000000002</v>
      </c>
      <c r="J273" s="300"/>
      <c r="K273" s="231">
        <f t="shared" si="4"/>
        <v>0</v>
      </c>
    </row>
    <row r="274" spans="1:11" x14ac:dyDescent="0.35">
      <c r="A274" s="29" t="s">
        <v>824</v>
      </c>
      <c r="B274" s="299" t="s">
        <v>9885</v>
      </c>
      <c r="C274" s="299" t="s">
        <v>817</v>
      </c>
      <c r="D274" s="299" t="s">
        <v>808</v>
      </c>
      <c r="E274" s="299" t="s">
        <v>204</v>
      </c>
      <c r="F274" s="300">
        <v>533.5</v>
      </c>
      <c r="G274" s="299" t="s">
        <v>116</v>
      </c>
      <c r="H274" s="300">
        <v>39.01</v>
      </c>
      <c r="I274" s="153">
        <f>(H274*'Информация о ценах'!$D$13+'011'!H274*'Информация о ценах'!$D$13*'Информация о ценах'!$E$13)*'Информация о ценах'!$B$6*1.02*1.2</f>
        <v>1611.5031000000001</v>
      </c>
      <c r="J274" s="300"/>
      <c r="K274" s="231">
        <f t="shared" si="4"/>
        <v>0</v>
      </c>
    </row>
    <row r="275" spans="1:11" x14ac:dyDescent="0.35">
      <c r="A275" s="29" t="s">
        <v>825</v>
      </c>
      <c r="B275" s="299" t="s">
        <v>9886</v>
      </c>
      <c r="C275" s="299" t="s">
        <v>817</v>
      </c>
      <c r="D275" s="299" t="s">
        <v>808</v>
      </c>
      <c r="E275" s="299" t="s">
        <v>206</v>
      </c>
      <c r="F275" s="300">
        <v>890.87</v>
      </c>
      <c r="G275" s="299" t="s">
        <v>347</v>
      </c>
      <c r="H275" s="300">
        <v>63.63</v>
      </c>
      <c r="I275" s="153">
        <f>(H275*'Информация о ценах'!$D$13+'011'!H275*'Информация о ценах'!$D$13*'Информация о ценах'!$E$13)*'Информация о ценах'!$B$6*1.02*1.2</f>
        <v>2628.5553</v>
      </c>
      <c r="J275" s="300"/>
      <c r="K275" s="231">
        <f t="shared" si="4"/>
        <v>0</v>
      </c>
    </row>
    <row r="276" spans="1:11" x14ac:dyDescent="0.35">
      <c r="A276" s="29" t="s">
        <v>826</v>
      </c>
      <c r="B276" s="299" t="s">
        <v>9887</v>
      </c>
      <c r="C276" s="299" t="s">
        <v>827</v>
      </c>
      <c r="D276" s="299" t="s">
        <v>808</v>
      </c>
      <c r="E276" s="299" t="s">
        <v>184</v>
      </c>
      <c r="F276" s="300">
        <v>111.35</v>
      </c>
      <c r="G276" s="299" t="s">
        <v>393</v>
      </c>
      <c r="H276" s="300">
        <v>16.809999999999999</v>
      </c>
      <c r="I276" s="153">
        <f>(H276*'Информация о ценах'!$D$13+'011'!H276*'Информация о ценах'!$D$13*'Информация о ценах'!$E$13)*'Информация о ценах'!$B$6*1.02*1.2</f>
        <v>694.42110000000002</v>
      </c>
      <c r="J276" s="300"/>
      <c r="K276" s="231">
        <f t="shared" si="4"/>
        <v>0</v>
      </c>
    </row>
    <row r="277" spans="1:11" x14ac:dyDescent="0.35">
      <c r="A277" s="29" t="s">
        <v>828</v>
      </c>
      <c r="B277" s="299" t="s">
        <v>9888</v>
      </c>
      <c r="C277" s="299" t="s">
        <v>827</v>
      </c>
      <c r="D277" s="299" t="s">
        <v>808</v>
      </c>
      <c r="E277" s="299" t="s">
        <v>165</v>
      </c>
      <c r="F277" s="300">
        <v>183.85</v>
      </c>
      <c r="G277" s="299" t="s">
        <v>395</v>
      </c>
      <c r="H277" s="300">
        <v>18.670000000000002</v>
      </c>
      <c r="I277" s="153">
        <f>(H277*'Информация о ценах'!$D$13+'011'!H277*'Информация о ценах'!$D$13*'Информация о ценах'!$E$13)*'Информация о ценах'!$B$6*1.02*1.2</f>
        <v>771.25770000000011</v>
      </c>
      <c r="J277" s="300"/>
      <c r="K277" s="231">
        <f t="shared" si="4"/>
        <v>0</v>
      </c>
    </row>
    <row r="278" spans="1:11" x14ac:dyDescent="0.35">
      <c r="A278" s="29" t="s">
        <v>829</v>
      </c>
      <c r="B278" s="299" t="s">
        <v>9889</v>
      </c>
      <c r="C278" s="299" t="s">
        <v>827</v>
      </c>
      <c r="D278" s="299" t="s">
        <v>808</v>
      </c>
      <c r="E278" s="299" t="s">
        <v>167</v>
      </c>
      <c r="F278" s="300">
        <v>185.63</v>
      </c>
      <c r="G278" s="299" t="s">
        <v>209</v>
      </c>
      <c r="H278" s="300">
        <v>20.88</v>
      </c>
      <c r="I278" s="153">
        <f>(H278*'Информация о ценах'!$D$13+'011'!H278*'Информация о ценах'!$D$13*'Информация о ценах'!$E$13)*'Информация о ценах'!$B$6*1.02*1.2</f>
        <v>862.55279999999993</v>
      </c>
      <c r="J278" s="300"/>
      <c r="K278" s="231">
        <f t="shared" si="4"/>
        <v>0</v>
      </c>
    </row>
    <row r="279" spans="1:11" x14ac:dyDescent="0.35">
      <c r="A279" s="29" t="s">
        <v>830</v>
      </c>
      <c r="B279" s="299" t="s">
        <v>9890</v>
      </c>
      <c r="C279" s="299" t="s">
        <v>827</v>
      </c>
      <c r="D279" s="299" t="s">
        <v>808</v>
      </c>
      <c r="E279" s="299" t="s">
        <v>189</v>
      </c>
      <c r="F279" s="300">
        <v>214.57</v>
      </c>
      <c r="G279" s="299" t="s">
        <v>246</v>
      </c>
      <c r="H279" s="300">
        <v>22.37</v>
      </c>
      <c r="I279" s="153">
        <f>(H279*'Информация о ценах'!$D$13+'011'!H279*'Информация о ценах'!$D$13*'Информация о ценах'!$E$13)*'Информация о ценах'!$B$6*1.02*1.2</f>
        <v>924.10469999999998</v>
      </c>
      <c r="J279" s="300"/>
      <c r="K279" s="231">
        <f t="shared" si="4"/>
        <v>0</v>
      </c>
    </row>
    <row r="280" spans="1:11" x14ac:dyDescent="0.35">
      <c r="A280" s="29" t="s">
        <v>831</v>
      </c>
      <c r="B280" s="299" t="s">
        <v>9891</v>
      </c>
      <c r="C280" s="299" t="s">
        <v>827</v>
      </c>
      <c r="D280" s="299" t="s">
        <v>808</v>
      </c>
      <c r="E280" s="299" t="s">
        <v>169</v>
      </c>
      <c r="F280" s="300">
        <v>213.57</v>
      </c>
      <c r="G280" s="299" t="s">
        <v>246</v>
      </c>
      <c r="H280" s="300">
        <v>26.77</v>
      </c>
      <c r="I280" s="153">
        <f>(H280*'Информация о ценах'!$D$13+'011'!H280*'Информация о ценах'!$D$13*'Информация о ценах'!$E$13)*'Информация о ценах'!$B$6*1.02*1.2</f>
        <v>1105.8687</v>
      </c>
      <c r="J280" s="300"/>
      <c r="K280" s="231">
        <f t="shared" si="4"/>
        <v>0</v>
      </c>
    </row>
    <row r="281" spans="1:11" x14ac:dyDescent="0.35">
      <c r="A281" s="29" t="s">
        <v>832</v>
      </c>
      <c r="B281" s="299" t="s">
        <v>9892</v>
      </c>
      <c r="C281" s="299" t="s">
        <v>827</v>
      </c>
      <c r="D281" s="299" t="s">
        <v>808</v>
      </c>
      <c r="E281" s="299" t="s">
        <v>244</v>
      </c>
      <c r="F281" s="300">
        <v>302.20999999999998</v>
      </c>
      <c r="G281" s="299" t="s">
        <v>246</v>
      </c>
      <c r="H281" s="300">
        <v>32.229999999999997</v>
      </c>
      <c r="I281" s="153">
        <f>(H281*'Информация о ценах'!$D$13+'011'!H281*'Информация о ценах'!$D$13*'Информация о ценах'!$E$13)*'Информация о ценах'!$B$6*1.02*1.2</f>
        <v>1331.4212999999997</v>
      </c>
      <c r="J281" s="300"/>
      <c r="K281" s="231">
        <f t="shared" si="4"/>
        <v>0</v>
      </c>
    </row>
    <row r="282" spans="1:11" x14ac:dyDescent="0.35">
      <c r="A282" s="29" t="s">
        <v>833</v>
      </c>
      <c r="B282" s="299" t="s">
        <v>9893</v>
      </c>
      <c r="C282" s="299" t="s">
        <v>827</v>
      </c>
      <c r="D282" s="299" t="s">
        <v>808</v>
      </c>
      <c r="E282" s="299" t="s">
        <v>191</v>
      </c>
      <c r="F282" s="300">
        <v>305.20999999999998</v>
      </c>
      <c r="G282" s="299" t="s">
        <v>173</v>
      </c>
      <c r="H282" s="300">
        <v>29.13</v>
      </c>
      <c r="I282" s="153">
        <f>(H282*'Информация о ценах'!$D$13+'011'!H282*'Информация о ценах'!$D$13*'Информация о ценах'!$E$13)*'Информация о ценах'!$B$6*1.02*1.2</f>
        <v>1203.3602999999998</v>
      </c>
      <c r="J282" s="300"/>
      <c r="K282" s="231">
        <f t="shared" si="4"/>
        <v>0</v>
      </c>
    </row>
    <row r="283" spans="1:11" x14ac:dyDescent="0.35">
      <c r="A283" s="29" t="s">
        <v>834</v>
      </c>
      <c r="B283" s="299" t="s">
        <v>9894</v>
      </c>
      <c r="C283" s="299" t="s">
        <v>827</v>
      </c>
      <c r="D283" s="299" t="s">
        <v>808</v>
      </c>
      <c r="E283" s="299" t="s">
        <v>193</v>
      </c>
      <c r="F283" s="300">
        <v>366.3</v>
      </c>
      <c r="G283" s="299" t="s">
        <v>113</v>
      </c>
      <c r="H283" s="300">
        <v>36.4</v>
      </c>
      <c r="I283" s="153">
        <f>(H283*'Информация о ценах'!$D$13+'011'!H283*'Информация о ценах'!$D$13*'Информация о ценах'!$E$13)*'Информация о ценах'!$B$6*1.02*1.2</f>
        <v>1503.684</v>
      </c>
      <c r="J283" s="300"/>
      <c r="K283" s="231">
        <f t="shared" si="4"/>
        <v>0</v>
      </c>
    </row>
    <row r="284" spans="1:11" x14ac:dyDescent="0.35">
      <c r="A284" s="29" t="s">
        <v>835</v>
      </c>
      <c r="B284" s="299" t="s">
        <v>9895</v>
      </c>
      <c r="C284" s="299" t="s">
        <v>827</v>
      </c>
      <c r="D284" s="299" t="s">
        <v>808</v>
      </c>
      <c r="E284" s="299" t="s">
        <v>204</v>
      </c>
      <c r="F284" s="300">
        <v>516</v>
      </c>
      <c r="G284" s="299" t="s">
        <v>116</v>
      </c>
      <c r="H284" s="300">
        <v>44.93</v>
      </c>
      <c r="I284" s="153">
        <f>(H284*'Информация о ценах'!$D$13+'011'!H284*'Информация о ценах'!$D$13*'Информация о ценах'!$E$13)*'Информация о ценах'!$B$6*1.02*1.2</f>
        <v>1856.0582999999997</v>
      </c>
      <c r="J284" s="300"/>
      <c r="K284" s="231">
        <f t="shared" si="4"/>
        <v>0</v>
      </c>
    </row>
    <row r="285" spans="1:11" x14ac:dyDescent="0.35">
      <c r="A285" s="29" t="s">
        <v>836</v>
      </c>
      <c r="B285" s="299" t="s">
        <v>9896</v>
      </c>
      <c r="C285" s="299" t="s">
        <v>827</v>
      </c>
      <c r="D285" s="299" t="s">
        <v>808</v>
      </c>
      <c r="E285" s="299" t="s">
        <v>206</v>
      </c>
      <c r="F285" s="300">
        <v>863.47</v>
      </c>
      <c r="G285" s="299" t="s">
        <v>347</v>
      </c>
      <c r="H285" s="300">
        <v>84.97</v>
      </c>
      <c r="I285" s="153">
        <f>(H285*'Информация о ценах'!$D$13+'011'!H285*'Информация о ценах'!$D$13*'Информация о ценах'!$E$13)*'Информация о ценах'!$B$6*1.02*1.2</f>
        <v>3510.1107000000002</v>
      </c>
      <c r="J285" s="300"/>
      <c r="K285" s="231">
        <f t="shared" si="4"/>
        <v>0</v>
      </c>
    </row>
    <row r="286" spans="1:11" x14ac:dyDescent="0.35">
      <c r="A286" s="29" t="s">
        <v>837</v>
      </c>
      <c r="B286" s="299" t="s">
        <v>9897</v>
      </c>
      <c r="C286" s="299" t="s">
        <v>838</v>
      </c>
      <c r="D286" s="299" t="s">
        <v>839</v>
      </c>
      <c r="E286" s="299" t="s">
        <v>184</v>
      </c>
      <c r="F286" s="300">
        <v>120.65</v>
      </c>
      <c r="G286" s="299" t="s">
        <v>551</v>
      </c>
      <c r="H286" s="300">
        <v>13.7</v>
      </c>
      <c r="I286" s="153">
        <f>(H286*'Информация о ценах'!$D$13+'011'!H286*'Информация о ценах'!$D$13*'Информация о ценах'!$E$13)*'Информация о ценах'!$B$6*1.02*1.2</f>
        <v>565.947</v>
      </c>
      <c r="J286" s="300"/>
      <c r="K286" s="231">
        <f t="shared" si="4"/>
        <v>0</v>
      </c>
    </row>
    <row r="287" spans="1:11" x14ac:dyDescent="0.35">
      <c r="A287" s="29" t="s">
        <v>840</v>
      </c>
      <c r="B287" s="299" t="s">
        <v>9898</v>
      </c>
      <c r="C287" s="299" t="s">
        <v>838</v>
      </c>
      <c r="D287" s="299" t="s">
        <v>839</v>
      </c>
      <c r="E287" s="299" t="s">
        <v>165</v>
      </c>
      <c r="F287" s="300">
        <v>187.65</v>
      </c>
      <c r="G287" s="299" t="s">
        <v>393</v>
      </c>
      <c r="H287" s="300">
        <v>14.69</v>
      </c>
      <c r="I287" s="153">
        <f>(H287*'Информация о ценах'!$D$13+'011'!H287*'Информация о ценах'!$D$13*'Информация о ценах'!$E$13)*'Информация о ценах'!$B$6*1.02*1.2</f>
        <v>606.84389999999996</v>
      </c>
      <c r="J287" s="300"/>
      <c r="K287" s="231">
        <f t="shared" si="4"/>
        <v>0</v>
      </c>
    </row>
    <row r="288" spans="1:11" x14ac:dyDescent="0.35">
      <c r="A288" s="29" t="s">
        <v>841</v>
      </c>
      <c r="B288" s="299" t="s">
        <v>9899</v>
      </c>
      <c r="C288" s="299" t="s">
        <v>838</v>
      </c>
      <c r="D288" s="299" t="s">
        <v>839</v>
      </c>
      <c r="E288" s="299" t="s">
        <v>147</v>
      </c>
      <c r="F288" s="300">
        <v>125.53</v>
      </c>
      <c r="G288" s="299" t="s">
        <v>395</v>
      </c>
      <c r="H288" s="300">
        <v>15.43</v>
      </c>
      <c r="I288" s="153">
        <f>(H288*'Информация о ценах'!$D$13+'011'!H288*'Информация о ценах'!$D$13*'Информация о ценах'!$E$13)*'Информация о ценах'!$B$6*1.02*1.2</f>
        <v>637.41330000000005</v>
      </c>
      <c r="J288" s="300"/>
      <c r="K288" s="231">
        <f t="shared" si="4"/>
        <v>0</v>
      </c>
    </row>
    <row r="289" spans="1:11" x14ac:dyDescent="0.35">
      <c r="A289" s="29" t="s">
        <v>842</v>
      </c>
      <c r="B289" s="299" t="s">
        <v>9900</v>
      </c>
      <c r="C289" s="299" t="s">
        <v>838</v>
      </c>
      <c r="D289" s="299" t="s">
        <v>839</v>
      </c>
      <c r="E289" s="299" t="s">
        <v>189</v>
      </c>
      <c r="F289" s="300">
        <v>211.97</v>
      </c>
      <c r="G289" s="299" t="s">
        <v>110</v>
      </c>
      <c r="H289" s="300">
        <v>16.07</v>
      </c>
      <c r="I289" s="153">
        <f>(H289*'Информация о ценах'!$D$13+'011'!H289*'Информация о ценах'!$D$13*'Информация о ценах'!$E$13)*'Информация о ценах'!$B$6*1.02*1.2</f>
        <v>663.85170000000005</v>
      </c>
      <c r="J289" s="300"/>
      <c r="K289" s="231">
        <f t="shared" si="4"/>
        <v>0</v>
      </c>
    </row>
    <row r="290" spans="1:11" x14ac:dyDescent="0.35">
      <c r="A290" s="29" t="s">
        <v>843</v>
      </c>
      <c r="B290" s="299" t="s">
        <v>9901</v>
      </c>
      <c r="C290" s="299" t="s">
        <v>838</v>
      </c>
      <c r="D290" s="299" t="s">
        <v>839</v>
      </c>
      <c r="E290" s="299" t="s">
        <v>191</v>
      </c>
      <c r="F290" s="300">
        <v>342.91</v>
      </c>
      <c r="G290" s="299" t="s">
        <v>246</v>
      </c>
      <c r="H290" s="300">
        <v>25.14</v>
      </c>
      <c r="I290" s="153">
        <f>(H290*'Информация о ценах'!$D$13+'011'!H290*'Информация о ценах'!$D$13*'Информация о ценах'!$E$13)*'Информация о ценах'!$B$6*1.02*1.2</f>
        <v>1038.5334</v>
      </c>
      <c r="J290" s="300"/>
      <c r="K290" s="231">
        <f t="shared" si="4"/>
        <v>0</v>
      </c>
    </row>
    <row r="291" spans="1:11" x14ac:dyDescent="0.35">
      <c r="A291" s="29" t="s">
        <v>844</v>
      </c>
      <c r="B291" s="299" t="s">
        <v>9902</v>
      </c>
      <c r="C291" s="299" t="s">
        <v>838</v>
      </c>
      <c r="D291" s="299" t="s">
        <v>839</v>
      </c>
      <c r="E291" s="299" t="s">
        <v>193</v>
      </c>
      <c r="F291" s="300">
        <v>385.6</v>
      </c>
      <c r="G291" s="299" t="s">
        <v>210</v>
      </c>
      <c r="H291" s="300">
        <v>32.82</v>
      </c>
      <c r="I291" s="153">
        <f>(H291*'Информация о ценах'!$D$13+'011'!H291*'Информация о ценах'!$D$13*'Информация о ценах'!$E$13)*'Информация о ценах'!$B$6*1.02*1.2</f>
        <v>1355.7942</v>
      </c>
      <c r="J291" s="300"/>
      <c r="K291" s="231">
        <f t="shared" si="4"/>
        <v>0</v>
      </c>
    </row>
    <row r="292" spans="1:11" x14ac:dyDescent="0.35">
      <c r="A292" s="29" t="s">
        <v>845</v>
      </c>
      <c r="B292" s="299" t="s">
        <v>9903</v>
      </c>
      <c r="C292" s="299" t="s">
        <v>838</v>
      </c>
      <c r="D292" s="299" t="s">
        <v>839</v>
      </c>
      <c r="E292" s="299" t="s">
        <v>204</v>
      </c>
      <c r="F292" s="300">
        <v>507.5</v>
      </c>
      <c r="G292" s="299" t="s">
        <v>116</v>
      </c>
      <c r="H292" s="300">
        <v>38.369999999999997</v>
      </c>
      <c r="I292" s="153">
        <f>(H292*'Информация о ценах'!$D$13+'011'!H292*'Информация о ценах'!$D$13*'Информация о ценах'!$E$13)*'Информация о ценах'!$B$6*1.02*1.2</f>
        <v>1585.0646999999999</v>
      </c>
      <c r="J292" s="300"/>
      <c r="K292" s="231">
        <f t="shared" si="4"/>
        <v>0</v>
      </c>
    </row>
    <row r="293" spans="1:11" x14ac:dyDescent="0.35">
      <c r="A293" s="29" t="s">
        <v>846</v>
      </c>
      <c r="B293" s="299" t="s">
        <v>9904</v>
      </c>
      <c r="C293" s="299" t="s">
        <v>838</v>
      </c>
      <c r="D293" s="299" t="s">
        <v>839</v>
      </c>
      <c r="E293" s="299" t="s">
        <v>206</v>
      </c>
      <c r="F293" s="300">
        <v>830.87</v>
      </c>
      <c r="G293" s="299" t="s">
        <v>347</v>
      </c>
      <c r="H293" s="300">
        <v>64.2</v>
      </c>
      <c r="I293" s="153">
        <f>(H293*'Информация о ценах'!$D$13+'011'!H293*'Информация о ценах'!$D$13*'Информация о ценах'!$E$13)*'Информация о ценах'!$B$6*1.02*1.2</f>
        <v>2652.1019999999999</v>
      </c>
      <c r="J293" s="300"/>
      <c r="K293" s="231">
        <f t="shared" si="4"/>
        <v>0</v>
      </c>
    </row>
    <row r="294" spans="1:11" x14ac:dyDescent="0.35">
      <c r="A294" s="29" t="s">
        <v>847</v>
      </c>
      <c r="B294" s="299" t="s">
        <v>9905</v>
      </c>
      <c r="C294" s="299" t="s">
        <v>848</v>
      </c>
      <c r="D294" s="299" t="s">
        <v>839</v>
      </c>
      <c r="E294" s="299" t="s">
        <v>184</v>
      </c>
      <c r="F294" s="300">
        <v>116.85</v>
      </c>
      <c r="G294" s="299" t="s">
        <v>551</v>
      </c>
      <c r="H294" s="300">
        <v>17.059999999999999</v>
      </c>
      <c r="I294" s="153">
        <f>(H294*'Информация о ценах'!$D$13+'011'!H294*'Информация о ценах'!$D$13*'Информация о ценах'!$E$13)*'Информация о ценах'!$B$6*1.02*1.2</f>
        <v>704.7485999999999</v>
      </c>
      <c r="J294" s="300"/>
      <c r="K294" s="231">
        <f t="shared" si="4"/>
        <v>0</v>
      </c>
    </row>
    <row r="295" spans="1:11" x14ac:dyDescent="0.35">
      <c r="A295" s="29" t="s">
        <v>849</v>
      </c>
      <c r="B295" s="299" t="s">
        <v>9906</v>
      </c>
      <c r="C295" s="299" t="s">
        <v>848</v>
      </c>
      <c r="D295" s="299" t="s">
        <v>839</v>
      </c>
      <c r="E295" s="299" t="s">
        <v>165</v>
      </c>
      <c r="F295" s="300">
        <v>183.85</v>
      </c>
      <c r="G295" s="299" t="s">
        <v>393</v>
      </c>
      <c r="H295" s="300">
        <v>18.09</v>
      </c>
      <c r="I295" s="153">
        <f>(H295*'Информация о ценах'!$D$13+'011'!H295*'Информация о ценах'!$D$13*'Информация о ценах'!$E$13)*'Информация о ценах'!$B$6*1.02*1.2</f>
        <v>747.2978999999998</v>
      </c>
      <c r="J295" s="300"/>
      <c r="K295" s="231">
        <f t="shared" si="4"/>
        <v>0</v>
      </c>
    </row>
    <row r="296" spans="1:11" x14ac:dyDescent="0.35">
      <c r="A296" s="29" t="s">
        <v>850</v>
      </c>
      <c r="B296" s="299" t="s">
        <v>9907</v>
      </c>
      <c r="C296" s="299" t="s">
        <v>848</v>
      </c>
      <c r="D296" s="299" t="s">
        <v>839</v>
      </c>
      <c r="E296" s="299" t="s">
        <v>147</v>
      </c>
      <c r="F296" s="300">
        <v>118.63</v>
      </c>
      <c r="G296" s="299" t="s">
        <v>395</v>
      </c>
      <c r="H296" s="300">
        <v>18.86</v>
      </c>
      <c r="I296" s="153">
        <f>(H296*'Информация о ценах'!$D$13+'011'!H296*'Информация о ценах'!$D$13*'Информация о ценах'!$E$13)*'Информация о ценах'!$B$6*1.02*1.2</f>
        <v>779.10659999999996</v>
      </c>
      <c r="J296" s="300"/>
      <c r="K296" s="231">
        <f t="shared" si="4"/>
        <v>0</v>
      </c>
    </row>
    <row r="297" spans="1:11" x14ac:dyDescent="0.35">
      <c r="A297" s="29" t="s">
        <v>851</v>
      </c>
      <c r="B297" s="299" t="s">
        <v>9908</v>
      </c>
      <c r="C297" s="299" t="s">
        <v>848</v>
      </c>
      <c r="D297" s="299" t="s">
        <v>839</v>
      </c>
      <c r="E297" s="299" t="s">
        <v>189</v>
      </c>
      <c r="F297" s="300">
        <v>202.57</v>
      </c>
      <c r="G297" s="299" t="s">
        <v>110</v>
      </c>
      <c r="H297" s="300">
        <v>19.86</v>
      </c>
      <c r="I297" s="153">
        <f>(H297*'Информация о ценах'!$D$13+'011'!H297*'Информация о ценах'!$D$13*'Информация о ценах'!$E$13)*'Информация о ценах'!$B$6*1.02*1.2</f>
        <v>820.4165999999999</v>
      </c>
      <c r="J297" s="300"/>
      <c r="K297" s="231">
        <f t="shared" si="4"/>
        <v>0</v>
      </c>
    </row>
    <row r="298" spans="1:11" x14ac:dyDescent="0.35">
      <c r="A298" s="29" t="s">
        <v>852</v>
      </c>
      <c r="B298" s="299" t="s">
        <v>9909</v>
      </c>
      <c r="C298" s="299" t="s">
        <v>848</v>
      </c>
      <c r="D298" s="299" t="s">
        <v>839</v>
      </c>
      <c r="E298" s="299" t="s">
        <v>191</v>
      </c>
      <c r="F298" s="300">
        <v>320.20999999999998</v>
      </c>
      <c r="G298" s="299" t="s">
        <v>246</v>
      </c>
      <c r="H298" s="300">
        <v>33.65</v>
      </c>
      <c r="I298" s="153">
        <f>(H298*'Информация о ценах'!$D$13+'011'!H298*'Информация о ценах'!$D$13*'Информация о ценах'!$E$13)*'Информация о ценах'!$B$6*1.02*1.2</f>
        <v>1390.0815</v>
      </c>
      <c r="J298" s="300"/>
      <c r="K298" s="231">
        <f t="shared" si="4"/>
        <v>0</v>
      </c>
    </row>
    <row r="299" spans="1:11" x14ac:dyDescent="0.35">
      <c r="A299" s="29" t="s">
        <v>853</v>
      </c>
      <c r="B299" s="299" t="s">
        <v>9910</v>
      </c>
      <c r="C299" s="299" t="s">
        <v>848</v>
      </c>
      <c r="D299" s="299" t="s">
        <v>839</v>
      </c>
      <c r="E299" s="299" t="s">
        <v>193</v>
      </c>
      <c r="F299" s="300">
        <v>368.3</v>
      </c>
      <c r="G299" s="299" t="s">
        <v>210</v>
      </c>
      <c r="H299" s="300">
        <v>42.9</v>
      </c>
      <c r="I299" s="153">
        <f>(H299*'Информация о ценах'!$D$13+'011'!H299*'Информация о ценах'!$D$13*'Информация о ценах'!$E$13)*'Информация о ценах'!$B$6*1.02*1.2</f>
        <v>1772.1989999999998</v>
      </c>
      <c r="J299" s="300"/>
      <c r="K299" s="231">
        <f t="shared" si="4"/>
        <v>0</v>
      </c>
    </row>
    <row r="300" spans="1:11" x14ac:dyDescent="0.35">
      <c r="A300" s="29" t="s">
        <v>854</v>
      </c>
      <c r="B300" s="299" t="s">
        <v>9911</v>
      </c>
      <c r="C300" s="299" t="s">
        <v>848</v>
      </c>
      <c r="D300" s="299" t="s">
        <v>839</v>
      </c>
      <c r="E300" s="299" t="s">
        <v>204</v>
      </c>
      <c r="F300" s="300">
        <v>490</v>
      </c>
      <c r="G300" s="299" t="s">
        <v>116</v>
      </c>
      <c r="H300" s="300">
        <v>49.64</v>
      </c>
      <c r="I300" s="153">
        <f>(H300*'Информация о ценах'!$D$13+'011'!H300*'Информация о ценах'!$D$13*'Информация о ценах'!$E$13)*'Информация о ценах'!$B$6*1.02*1.2</f>
        <v>2050.6284000000001</v>
      </c>
      <c r="J300" s="300"/>
      <c r="K300" s="231">
        <f t="shared" si="4"/>
        <v>0</v>
      </c>
    </row>
    <row r="301" spans="1:11" x14ac:dyDescent="0.35">
      <c r="A301" s="29" t="s">
        <v>855</v>
      </c>
      <c r="B301" s="299" t="s">
        <v>9912</v>
      </c>
      <c r="C301" s="299" t="s">
        <v>848</v>
      </c>
      <c r="D301" s="299" t="s">
        <v>839</v>
      </c>
      <c r="E301" s="299" t="s">
        <v>206</v>
      </c>
      <c r="F301" s="300">
        <v>803.47</v>
      </c>
      <c r="G301" s="299" t="s">
        <v>347</v>
      </c>
      <c r="H301" s="300">
        <v>85.74</v>
      </c>
      <c r="I301" s="153">
        <f>(H301*'Информация о ценах'!$D$13+'011'!H301*'Информация о ценах'!$D$13*'Информация о ценах'!$E$13)*'Информация о ценах'!$B$6*1.02*1.2</f>
        <v>3541.9193999999998</v>
      </c>
      <c r="J301" s="300"/>
      <c r="K301" s="231">
        <f t="shared" si="4"/>
        <v>0</v>
      </c>
    </row>
    <row r="302" spans="1:11" x14ac:dyDescent="0.35">
      <c r="A302" s="29" t="s">
        <v>856</v>
      </c>
      <c r="B302" s="299" t="s">
        <v>9913</v>
      </c>
      <c r="C302" s="299" t="s">
        <v>9914</v>
      </c>
      <c r="D302" s="299" t="s">
        <v>857</v>
      </c>
      <c r="E302" s="299" t="s">
        <v>184</v>
      </c>
      <c r="F302" s="300">
        <v>141.15</v>
      </c>
      <c r="G302" s="299" t="s">
        <v>229</v>
      </c>
      <c r="H302" s="300">
        <v>16.88</v>
      </c>
      <c r="I302" s="153">
        <f>(H302*'Информация о ценах'!$D$13+'011'!H302*'Информация о ценах'!$D$13*'Информация о ценах'!$E$13)*'Информация о ценах'!$B$6*1.02*1.2</f>
        <v>697.31280000000004</v>
      </c>
      <c r="J302" s="300"/>
      <c r="K302" s="231">
        <f t="shared" si="4"/>
        <v>0</v>
      </c>
    </row>
    <row r="303" spans="1:11" x14ac:dyDescent="0.35">
      <c r="A303" s="29" t="s">
        <v>858</v>
      </c>
      <c r="B303" s="299" t="s">
        <v>9915</v>
      </c>
      <c r="C303" s="299" t="s">
        <v>9914</v>
      </c>
      <c r="D303" s="299" t="s">
        <v>857</v>
      </c>
      <c r="E303" s="299" t="s">
        <v>147</v>
      </c>
      <c r="F303" s="300">
        <v>175.83</v>
      </c>
      <c r="G303" s="299" t="s">
        <v>148</v>
      </c>
      <c r="H303" s="300">
        <v>18.13</v>
      </c>
      <c r="I303" s="153">
        <f>(H303*'Информация о ценах'!$D$13+'011'!H303*'Информация о ценах'!$D$13*'Информация о ценах'!$E$13)*'Информация о ценах'!$B$6*1.02*1.2</f>
        <v>748.95030000000008</v>
      </c>
      <c r="J303" s="300"/>
      <c r="K303" s="231">
        <f t="shared" si="4"/>
        <v>0</v>
      </c>
    </row>
    <row r="304" spans="1:11" x14ac:dyDescent="0.35">
      <c r="A304" s="29" t="s">
        <v>859</v>
      </c>
      <c r="B304" s="299" t="s">
        <v>9916</v>
      </c>
      <c r="C304" s="299" t="s">
        <v>9914</v>
      </c>
      <c r="D304" s="299" t="s">
        <v>857</v>
      </c>
      <c r="E304" s="299" t="s">
        <v>189</v>
      </c>
      <c r="F304" s="300">
        <v>182.77</v>
      </c>
      <c r="G304" s="299" t="s">
        <v>136</v>
      </c>
      <c r="H304" s="300">
        <v>26.05</v>
      </c>
      <c r="I304" s="153">
        <f>(H304*'Информация о ценах'!$D$13+'011'!H304*'Информация о ценах'!$D$13*'Информация о ценах'!$E$13)*'Информация о ценах'!$B$6*1.02*1.2</f>
        <v>1076.1254999999999</v>
      </c>
      <c r="J304" s="300"/>
      <c r="K304" s="231">
        <f t="shared" si="4"/>
        <v>0</v>
      </c>
    </row>
    <row r="305" spans="1:11" x14ac:dyDescent="0.35">
      <c r="A305" s="29" t="s">
        <v>18506</v>
      </c>
      <c r="B305" s="299" t="s">
        <v>18507</v>
      </c>
      <c r="C305" s="299" t="s">
        <v>9914</v>
      </c>
      <c r="D305" s="299" t="s">
        <v>857</v>
      </c>
      <c r="E305" s="299" t="s">
        <v>244</v>
      </c>
      <c r="F305" s="300">
        <v>208</v>
      </c>
      <c r="G305" s="299" t="s">
        <v>5750</v>
      </c>
      <c r="H305" s="300">
        <v>32.47</v>
      </c>
      <c r="I305" s="153">
        <f>(H305*'Информация о ценах'!$D$13+'011'!H305*'Информация о ценах'!$D$13*'Информация о ценах'!$E$13)*'Информация о ценах'!$B$6*1.02*1.2</f>
        <v>1341.3356999999999</v>
      </c>
      <c r="J305" s="300"/>
      <c r="K305" s="231">
        <f t="shared" si="4"/>
        <v>0</v>
      </c>
    </row>
    <row r="306" spans="1:11" x14ac:dyDescent="0.35">
      <c r="A306" s="29" t="s">
        <v>9917</v>
      </c>
      <c r="B306" s="299" t="s">
        <v>9918</v>
      </c>
      <c r="C306" s="299" t="s">
        <v>9919</v>
      </c>
      <c r="D306" s="299" t="s">
        <v>860</v>
      </c>
      <c r="E306" s="299" t="s">
        <v>100</v>
      </c>
      <c r="F306" s="300">
        <v>26.75</v>
      </c>
      <c r="G306" s="299" t="s">
        <v>226</v>
      </c>
      <c r="H306" s="300">
        <v>6.86</v>
      </c>
      <c r="I306" s="153">
        <f>(H306*'Информация о ценах'!$D$13+'011'!H306*'Информация о ценах'!$D$13*'Информация о ценах'!$E$13)*'Информация о ценах'!$B$6*1.02*1.2</f>
        <v>283.38659999999999</v>
      </c>
      <c r="J306" s="300"/>
      <c r="K306" s="231">
        <f t="shared" si="4"/>
        <v>0</v>
      </c>
    </row>
    <row r="307" spans="1:11" x14ac:dyDescent="0.35">
      <c r="A307" s="29" t="s">
        <v>9920</v>
      </c>
      <c r="B307" s="299" t="s">
        <v>9921</v>
      </c>
      <c r="C307" s="299" t="s">
        <v>9919</v>
      </c>
      <c r="D307" s="299" t="s">
        <v>860</v>
      </c>
      <c r="E307" s="299" t="s">
        <v>32</v>
      </c>
      <c r="F307" s="300">
        <v>31.33</v>
      </c>
      <c r="G307" s="299" t="s">
        <v>367</v>
      </c>
      <c r="H307" s="300">
        <v>8.26</v>
      </c>
      <c r="I307" s="153">
        <f>(H307*'Информация о ценах'!$D$13+'011'!H307*'Информация о ценах'!$D$13*'Информация о ценах'!$E$13)*'Информация о ценах'!$B$6*1.02*1.2</f>
        <v>341.22060000000005</v>
      </c>
      <c r="J307" s="300"/>
      <c r="K307" s="231">
        <f t="shared" si="4"/>
        <v>0</v>
      </c>
    </row>
    <row r="308" spans="1:11" x14ac:dyDescent="0.35">
      <c r="A308" s="29" t="s">
        <v>9922</v>
      </c>
      <c r="B308" s="299" t="s">
        <v>9923</v>
      </c>
      <c r="C308" s="299" t="s">
        <v>9919</v>
      </c>
      <c r="D308" s="299" t="s">
        <v>860</v>
      </c>
      <c r="E308" s="299" t="s">
        <v>106</v>
      </c>
      <c r="F308" s="300">
        <v>43.77</v>
      </c>
      <c r="G308" s="299" t="s">
        <v>102</v>
      </c>
      <c r="H308" s="300">
        <v>8.93</v>
      </c>
      <c r="I308" s="153">
        <f>(H308*'Информация о ценах'!$D$13+'011'!H308*'Информация о ценах'!$D$13*'Информация о ценах'!$E$13)*'Информация о ценах'!$B$6*1.02*1.2</f>
        <v>368.89830000000006</v>
      </c>
      <c r="J308" s="300"/>
      <c r="K308" s="231">
        <f t="shared" si="4"/>
        <v>0</v>
      </c>
    </row>
    <row r="309" spans="1:11" x14ac:dyDescent="0.35">
      <c r="A309" s="29" t="s">
        <v>9924</v>
      </c>
      <c r="B309" s="299" t="s">
        <v>9925</v>
      </c>
      <c r="C309" s="299" t="s">
        <v>9919</v>
      </c>
      <c r="D309" s="299" t="s">
        <v>860</v>
      </c>
      <c r="E309" s="299" t="s">
        <v>109</v>
      </c>
      <c r="F309" s="300">
        <v>58.31</v>
      </c>
      <c r="G309" s="299" t="s">
        <v>551</v>
      </c>
      <c r="H309" s="300">
        <v>10.69</v>
      </c>
      <c r="I309" s="153">
        <f>(H309*'Информация о ценах'!$D$13+'011'!H309*'Информация о ценах'!$D$13*'Информация о ценах'!$E$13)*'Информация о ценах'!$B$6*1.02*1.2</f>
        <v>441.60390000000001</v>
      </c>
      <c r="J309" s="300"/>
      <c r="K309" s="231">
        <f t="shared" si="4"/>
        <v>0</v>
      </c>
    </row>
    <row r="310" spans="1:11" x14ac:dyDescent="0.35">
      <c r="A310" s="29" t="s">
        <v>9926</v>
      </c>
      <c r="B310" s="299" t="s">
        <v>9927</v>
      </c>
      <c r="C310" s="299" t="s">
        <v>9919</v>
      </c>
      <c r="D310" s="299" t="s">
        <v>860</v>
      </c>
      <c r="E310" s="299" t="s">
        <v>112</v>
      </c>
      <c r="F310" s="300">
        <v>76.099999999999994</v>
      </c>
      <c r="G310" s="299" t="s">
        <v>612</v>
      </c>
      <c r="H310" s="300">
        <v>14.97</v>
      </c>
      <c r="I310" s="153">
        <f>(H310*'Информация о ценах'!$D$13+'011'!H310*'Информация о ценах'!$D$13*'Информация о ценах'!$E$13)*'Информация о ценах'!$B$6*1.02*1.2</f>
        <v>618.41070000000002</v>
      </c>
      <c r="J310" s="300"/>
      <c r="K310" s="231">
        <f t="shared" si="4"/>
        <v>0</v>
      </c>
    </row>
    <row r="311" spans="1:11" x14ac:dyDescent="0.35">
      <c r="A311" s="29" t="s">
        <v>9928</v>
      </c>
      <c r="B311" s="299" t="s">
        <v>9929</v>
      </c>
      <c r="C311" s="299" t="s">
        <v>9919</v>
      </c>
      <c r="D311" s="299" t="s">
        <v>860</v>
      </c>
      <c r="E311" s="299" t="s">
        <v>115</v>
      </c>
      <c r="F311" s="300">
        <v>107.5</v>
      </c>
      <c r="G311" s="299" t="s">
        <v>217</v>
      </c>
      <c r="H311" s="300">
        <v>32.56</v>
      </c>
      <c r="I311" s="153">
        <f>(H311*'Информация о ценах'!$D$13+'011'!H311*'Информация о ценах'!$D$13*'Информация о ценах'!$E$13)*'Информация о ценах'!$B$6*1.02*1.2</f>
        <v>1345.0536000000002</v>
      </c>
      <c r="J311" s="300"/>
      <c r="K311" s="231">
        <f t="shared" si="4"/>
        <v>0</v>
      </c>
    </row>
    <row r="312" spans="1:11" x14ac:dyDescent="0.35">
      <c r="A312" s="29" t="s">
        <v>9930</v>
      </c>
      <c r="B312" s="299" t="s">
        <v>9931</v>
      </c>
      <c r="C312" s="299" t="s">
        <v>9919</v>
      </c>
      <c r="D312" s="299" t="s">
        <v>860</v>
      </c>
      <c r="E312" s="299" t="s">
        <v>118</v>
      </c>
      <c r="F312" s="300">
        <v>151.16999999999999</v>
      </c>
      <c r="G312" s="299" t="s">
        <v>113</v>
      </c>
      <c r="H312" s="300">
        <v>35.81</v>
      </c>
      <c r="I312" s="153">
        <f>(H312*'Информация о ценах'!$D$13+'011'!H312*'Информация о ценах'!$D$13*'Информация о ценах'!$E$13)*'Информация о ценах'!$B$6*1.02*1.2</f>
        <v>1479.3111000000004</v>
      </c>
      <c r="J312" s="300"/>
      <c r="K312" s="231">
        <f t="shared" si="4"/>
        <v>0</v>
      </c>
    </row>
    <row r="313" spans="1:11" x14ac:dyDescent="0.35">
      <c r="A313" s="29" t="s">
        <v>9932</v>
      </c>
      <c r="B313" s="299" t="s">
        <v>9933</v>
      </c>
      <c r="C313" s="299" t="s">
        <v>9919</v>
      </c>
      <c r="D313" s="299" t="s">
        <v>860</v>
      </c>
      <c r="E313" s="299" t="s">
        <v>124</v>
      </c>
      <c r="F313" s="300">
        <v>350</v>
      </c>
      <c r="G313" s="299" t="s">
        <v>368</v>
      </c>
      <c r="H313" s="300">
        <v>69.349999999999994</v>
      </c>
      <c r="I313" s="153">
        <f>(H313*'Информация о ценах'!$D$13+'011'!H313*'Информация о ценах'!$D$13*'Информация о ценах'!$E$13)*'Информация о ценах'!$B$6*1.02*1.2</f>
        <v>2864.8485000000001</v>
      </c>
      <c r="J313" s="300"/>
      <c r="K313" s="231">
        <f t="shared" si="4"/>
        <v>0</v>
      </c>
    </row>
    <row r="314" spans="1:11" x14ac:dyDescent="0.35">
      <c r="A314" s="29" t="s">
        <v>9934</v>
      </c>
      <c r="B314" s="299" t="s">
        <v>9935</v>
      </c>
      <c r="C314" s="299" t="s">
        <v>9919</v>
      </c>
      <c r="D314" s="299" t="s">
        <v>860</v>
      </c>
      <c r="E314" s="299" t="s">
        <v>127</v>
      </c>
      <c r="F314" s="300">
        <v>477</v>
      </c>
      <c r="G314" s="299" t="s">
        <v>441</v>
      </c>
      <c r="H314" s="300">
        <v>77.81</v>
      </c>
      <c r="I314" s="153">
        <f>(H314*'Информация о ценах'!$D$13+'011'!H314*'Информация о ценах'!$D$13*'Информация о ценах'!$E$13)*'Информация о ценах'!$B$6*1.02*1.2</f>
        <v>3214.3311000000003</v>
      </c>
      <c r="J314" s="300"/>
      <c r="K314" s="231">
        <f t="shared" si="4"/>
        <v>0</v>
      </c>
    </row>
    <row r="315" spans="1:11" x14ac:dyDescent="0.35">
      <c r="A315" s="29" t="s">
        <v>9936</v>
      </c>
      <c r="B315" s="299" t="s">
        <v>9937</v>
      </c>
      <c r="C315" s="299" t="s">
        <v>9919</v>
      </c>
      <c r="D315" s="299" t="s">
        <v>860</v>
      </c>
      <c r="E315" s="299" t="s">
        <v>6282</v>
      </c>
      <c r="F315" s="300">
        <v>692.5</v>
      </c>
      <c r="G315" s="299" t="s">
        <v>290</v>
      </c>
      <c r="H315" s="300">
        <v>87.69</v>
      </c>
      <c r="I315" s="153">
        <f>(H315*'Информация о ценах'!$D$13+'011'!H315*'Информация о ценах'!$D$13*'Информация о ценах'!$E$13)*'Информация о ценах'!$B$6*1.02*1.2</f>
        <v>3622.4739000000004</v>
      </c>
      <c r="J315" s="300"/>
      <c r="K315" s="231">
        <f t="shared" si="4"/>
        <v>0</v>
      </c>
    </row>
    <row r="316" spans="1:11" x14ac:dyDescent="0.35">
      <c r="A316" s="29" t="s">
        <v>5689</v>
      </c>
      <c r="B316" s="299" t="s">
        <v>9938</v>
      </c>
      <c r="C316" s="299" t="s">
        <v>5690</v>
      </c>
      <c r="D316" s="299" t="s">
        <v>860</v>
      </c>
      <c r="E316" s="299" t="s">
        <v>5653</v>
      </c>
      <c r="F316" s="300">
        <v>408</v>
      </c>
      <c r="G316" s="299" t="s">
        <v>959</v>
      </c>
      <c r="H316" s="300">
        <v>79.91</v>
      </c>
      <c r="I316" s="153">
        <f>(H316*'Информация о ценах'!$D$13+'011'!H316*'Информация о ценах'!$D$13*'Информация о ценах'!$E$13)*'Информация о ценах'!$B$6*1.02*1.2</f>
        <v>3301.0821000000001</v>
      </c>
      <c r="J316" s="300"/>
      <c r="K316" s="231">
        <f t="shared" si="4"/>
        <v>0</v>
      </c>
    </row>
    <row r="317" spans="1:11" x14ac:dyDescent="0.35">
      <c r="A317" s="29" t="s">
        <v>5691</v>
      </c>
      <c r="B317" s="299" t="s">
        <v>9939</v>
      </c>
      <c r="C317" s="299" t="s">
        <v>5690</v>
      </c>
      <c r="D317" s="299" t="s">
        <v>860</v>
      </c>
      <c r="E317" s="299" t="s">
        <v>1285</v>
      </c>
      <c r="F317" s="300">
        <v>516</v>
      </c>
      <c r="G317" s="299" t="s">
        <v>122</v>
      </c>
      <c r="H317" s="300">
        <v>89.68</v>
      </c>
      <c r="I317" s="153">
        <f>(H317*'Информация о ценах'!$D$13+'011'!H317*'Информация о ценах'!$D$13*'Информация о ценах'!$E$13)*'Информация о ценах'!$B$6*1.02*1.2</f>
        <v>3704.6808000000001</v>
      </c>
      <c r="J317" s="300"/>
      <c r="K317" s="231">
        <f t="shared" si="4"/>
        <v>0</v>
      </c>
    </row>
    <row r="318" spans="1:11" x14ac:dyDescent="0.35">
      <c r="A318" s="29" t="s">
        <v>5692</v>
      </c>
      <c r="B318" s="299" t="s">
        <v>9940</v>
      </c>
      <c r="C318" s="299" t="s">
        <v>5690</v>
      </c>
      <c r="D318" s="299" t="s">
        <v>860</v>
      </c>
      <c r="E318" s="299" t="s">
        <v>1288</v>
      </c>
      <c r="F318" s="300">
        <v>718</v>
      </c>
      <c r="G318" s="299" t="s">
        <v>369</v>
      </c>
      <c r="H318" s="300">
        <v>101.04</v>
      </c>
      <c r="I318" s="153">
        <f>(H318*'Информация о ценах'!$D$13+'011'!H318*'Информация о ценах'!$D$13*'Информация о ценах'!$E$13)*'Информация о ценах'!$B$6*1.02*1.2</f>
        <v>4173.9624000000003</v>
      </c>
      <c r="J318" s="300"/>
      <c r="K318" s="231">
        <f t="shared" si="4"/>
        <v>0</v>
      </c>
    </row>
    <row r="319" spans="1:11" x14ac:dyDescent="0.35">
      <c r="A319" s="29" t="s">
        <v>9941</v>
      </c>
      <c r="B319" s="299" t="s">
        <v>9942</v>
      </c>
      <c r="C319" s="299" t="s">
        <v>9943</v>
      </c>
      <c r="D319" s="299" t="s">
        <v>861</v>
      </c>
      <c r="E319" s="299" t="s">
        <v>100</v>
      </c>
      <c r="F319" s="300">
        <v>64</v>
      </c>
      <c r="G319" s="299" t="s">
        <v>596</v>
      </c>
      <c r="H319" s="300">
        <v>74.47</v>
      </c>
      <c r="I319" s="153">
        <f>(H319*'Информация о ценах'!$D$13+'011'!H319*'Информация о ценах'!$D$13*'Информация о ценах'!$E$13)*'Информация о ценах'!$B$6*1.02*1.2</f>
        <v>3076.3556999999996</v>
      </c>
      <c r="J319" s="300"/>
      <c r="K319" s="231">
        <f t="shared" si="4"/>
        <v>0</v>
      </c>
    </row>
    <row r="320" spans="1:11" x14ac:dyDescent="0.35">
      <c r="A320" s="29" t="s">
        <v>9944</v>
      </c>
      <c r="B320" s="299" t="s">
        <v>9945</v>
      </c>
      <c r="C320" s="299" t="s">
        <v>9943</v>
      </c>
      <c r="D320" s="299" t="s">
        <v>861</v>
      </c>
      <c r="E320" s="299" t="s">
        <v>32</v>
      </c>
      <c r="F320" s="300">
        <v>70.66</v>
      </c>
      <c r="G320" s="299" t="s">
        <v>596</v>
      </c>
      <c r="H320" s="300">
        <v>81.88</v>
      </c>
      <c r="I320" s="153">
        <f>(H320*'Информация о ценах'!$D$13+'011'!H320*'Информация о ценах'!$D$13*'Информация о ценах'!$E$13)*'Информация о ценах'!$B$6*1.02*1.2</f>
        <v>3382.4627999999998</v>
      </c>
      <c r="J320" s="300"/>
      <c r="K320" s="231">
        <f t="shared" si="4"/>
        <v>0</v>
      </c>
    </row>
    <row r="321" spans="1:11" x14ac:dyDescent="0.35">
      <c r="A321" s="29" t="s">
        <v>9946</v>
      </c>
      <c r="B321" s="299" t="s">
        <v>9947</v>
      </c>
      <c r="C321" s="299" t="s">
        <v>9943</v>
      </c>
      <c r="D321" s="299" t="s">
        <v>861</v>
      </c>
      <c r="E321" s="299" t="s">
        <v>109</v>
      </c>
      <c r="F321" s="300">
        <v>128.41999999999999</v>
      </c>
      <c r="G321" s="299" t="s">
        <v>576</v>
      </c>
      <c r="H321" s="300">
        <v>102.11</v>
      </c>
      <c r="I321" s="153">
        <f>(H321*'Информация о ценах'!$D$13+'011'!H321*'Информация о ценах'!$D$13*'Информация о ценах'!$E$13)*'Информация о ценах'!$B$6*1.02*1.2</f>
        <v>4218.1641</v>
      </c>
      <c r="J321" s="300"/>
      <c r="K321" s="231">
        <f t="shared" si="4"/>
        <v>0</v>
      </c>
    </row>
    <row r="322" spans="1:11" x14ac:dyDescent="0.35">
      <c r="A322" s="29" t="s">
        <v>9948</v>
      </c>
      <c r="B322" s="299" t="s">
        <v>9949</v>
      </c>
      <c r="C322" s="299" t="s">
        <v>9943</v>
      </c>
      <c r="D322" s="299" t="s">
        <v>861</v>
      </c>
      <c r="E322" s="299" t="s">
        <v>112</v>
      </c>
      <c r="F322" s="300">
        <v>168.4</v>
      </c>
      <c r="G322" s="299" t="s">
        <v>592</v>
      </c>
      <c r="H322" s="300">
        <v>114.77</v>
      </c>
      <c r="I322" s="153">
        <f>(H322*'Информация о ценах'!$D$13+'011'!H322*'Информация о ценах'!$D$13*'Информация о ценах'!$E$13)*'Информация о ценах'!$B$6*1.02*1.2</f>
        <v>4741.1486999999997</v>
      </c>
      <c r="J322" s="300"/>
      <c r="K322" s="231">
        <f t="shared" si="4"/>
        <v>0</v>
      </c>
    </row>
    <row r="323" spans="1:11" x14ac:dyDescent="0.35">
      <c r="A323" s="29" t="s">
        <v>9950</v>
      </c>
      <c r="B323" s="299" t="s">
        <v>9951</v>
      </c>
      <c r="C323" s="299" t="s">
        <v>9943</v>
      </c>
      <c r="D323" s="299" t="s">
        <v>861</v>
      </c>
      <c r="E323" s="299" t="s">
        <v>115</v>
      </c>
      <c r="F323" s="300">
        <v>269</v>
      </c>
      <c r="G323" s="299" t="s">
        <v>614</v>
      </c>
      <c r="H323" s="300">
        <v>135.06</v>
      </c>
      <c r="I323" s="153">
        <f>(H323*'Информация о ценах'!$D$13+'011'!H323*'Информация о ценах'!$D$13*'Информация о ценах'!$E$13)*'Информация о ценах'!$B$6*1.02*1.2</f>
        <v>5579.3285999999998</v>
      </c>
      <c r="J323" s="300"/>
      <c r="K323" s="231">
        <f t="shared" si="4"/>
        <v>0</v>
      </c>
    </row>
    <row r="324" spans="1:11" x14ac:dyDescent="0.35">
      <c r="A324" s="29" t="s">
        <v>9952</v>
      </c>
      <c r="B324" s="299" t="s">
        <v>9953</v>
      </c>
      <c r="C324" s="299" t="s">
        <v>9943</v>
      </c>
      <c r="D324" s="299" t="s">
        <v>861</v>
      </c>
      <c r="E324" s="299" t="s">
        <v>6282</v>
      </c>
      <c r="F324" s="129">
        <v>1685.4</v>
      </c>
      <c r="G324" s="299" t="s">
        <v>128</v>
      </c>
      <c r="H324" s="300">
        <v>393.42</v>
      </c>
      <c r="I324" s="153">
        <f>(H324*'Информация о ценах'!$D$13+'011'!H324*'Информация о ценах'!$D$13*'Информация о ценах'!$E$13)*'Информация о ценах'!$B$6*1.02*1.2</f>
        <v>16252.180200000003</v>
      </c>
      <c r="J324" s="300"/>
      <c r="K324" s="231">
        <f t="shared" ref="K324:K344" si="5">I324*J324</f>
        <v>0</v>
      </c>
    </row>
    <row r="325" spans="1:11" x14ac:dyDescent="0.35">
      <c r="A325" s="29" t="s">
        <v>9954</v>
      </c>
      <c r="B325" s="299" t="s">
        <v>9955</v>
      </c>
      <c r="C325" s="299" t="s">
        <v>5694</v>
      </c>
      <c r="D325" s="299" t="s">
        <v>861</v>
      </c>
      <c r="E325" s="299" t="s">
        <v>100</v>
      </c>
      <c r="F325" s="300">
        <v>69</v>
      </c>
      <c r="G325" s="299" t="s">
        <v>581</v>
      </c>
      <c r="H325" s="300">
        <v>74.47</v>
      </c>
      <c r="I325" s="153">
        <f>(H325*'Информация о ценах'!$D$13+'011'!H325*'Информация о ценах'!$D$13*'Информация о ценах'!$E$13)*'Информация о ценах'!$B$6*1.02*1.2</f>
        <v>3076.3556999999996</v>
      </c>
      <c r="J325" s="300"/>
      <c r="K325" s="231">
        <f t="shared" si="5"/>
        <v>0</v>
      </c>
    </row>
    <row r="326" spans="1:11" x14ac:dyDescent="0.35">
      <c r="A326" s="29" t="s">
        <v>9956</v>
      </c>
      <c r="B326" s="299" t="s">
        <v>9957</v>
      </c>
      <c r="C326" s="299" t="s">
        <v>5694</v>
      </c>
      <c r="D326" s="299" t="s">
        <v>861</v>
      </c>
      <c r="E326" s="299" t="s">
        <v>32</v>
      </c>
      <c r="F326" s="300">
        <v>72</v>
      </c>
      <c r="G326" s="299" t="s">
        <v>926</v>
      </c>
      <c r="H326" s="300">
        <v>81.88</v>
      </c>
      <c r="I326" s="153">
        <f>(H326*'Информация о ценах'!$D$13+'011'!H326*'Информация о ценах'!$D$13*'Информация о ценах'!$E$13)*'Информация о ценах'!$B$6*1.02*1.2</f>
        <v>3382.4627999999998</v>
      </c>
      <c r="J326" s="300"/>
      <c r="K326" s="231">
        <f t="shared" si="5"/>
        <v>0</v>
      </c>
    </row>
    <row r="327" spans="1:11" x14ac:dyDescent="0.35">
      <c r="A327" s="29" t="s">
        <v>9958</v>
      </c>
      <c r="B327" s="299" t="s">
        <v>9959</v>
      </c>
      <c r="C327" s="299" t="s">
        <v>5694</v>
      </c>
      <c r="D327" s="299" t="s">
        <v>861</v>
      </c>
      <c r="E327" s="299" t="s">
        <v>106</v>
      </c>
      <c r="F327" s="300">
        <v>105</v>
      </c>
      <c r="G327" s="299" t="s">
        <v>882</v>
      </c>
      <c r="H327" s="300">
        <v>94.58</v>
      </c>
      <c r="I327" s="153">
        <f>(H327*'Информация о ценах'!$D$13+'011'!H327*'Информация о ценах'!$D$13*'Информация о ценах'!$E$13)*'Информация о ценах'!$B$6*1.02*1.2</f>
        <v>3907.0997999999995</v>
      </c>
      <c r="J327" s="300"/>
      <c r="K327" s="231">
        <f t="shared" si="5"/>
        <v>0</v>
      </c>
    </row>
    <row r="328" spans="1:11" x14ac:dyDescent="0.35">
      <c r="A328" s="29" t="s">
        <v>9960</v>
      </c>
      <c r="B328" s="299" t="s">
        <v>9961</v>
      </c>
      <c r="C328" s="299" t="s">
        <v>5694</v>
      </c>
      <c r="D328" s="299" t="s">
        <v>861</v>
      </c>
      <c r="E328" s="299" t="s">
        <v>109</v>
      </c>
      <c r="F328" s="300">
        <v>146</v>
      </c>
      <c r="G328" s="299" t="s">
        <v>576</v>
      </c>
      <c r="H328" s="300">
        <v>102.11</v>
      </c>
      <c r="I328" s="153">
        <f>(H328*'Информация о ценах'!$D$13+'011'!H328*'Информация о ценах'!$D$13*'Информация о ценах'!$E$13)*'Информация о ценах'!$B$6*1.02*1.2</f>
        <v>4218.1641</v>
      </c>
      <c r="J328" s="300"/>
      <c r="K328" s="231">
        <f t="shared" si="5"/>
        <v>0</v>
      </c>
    </row>
    <row r="329" spans="1:11" x14ac:dyDescent="0.35">
      <c r="A329" s="29" t="s">
        <v>9962</v>
      </c>
      <c r="B329" s="299" t="s">
        <v>9963</v>
      </c>
      <c r="C329" s="299" t="s">
        <v>5694</v>
      </c>
      <c r="D329" s="299" t="s">
        <v>861</v>
      </c>
      <c r="E329" s="299" t="s">
        <v>112</v>
      </c>
      <c r="F329" s="300">
        <v>191</v>
      </c>
      <c r="G329" s="299" t="s">
        <v>592</v>
      </c>
      <c r="H329" s="300">
        <v>114.77</v>
      </c>
      <c r="I329" s="153">
        <f>(H329*'Информация о ценах'!$D$13+'011'!H329*'Информация о ценах'!$D$13*'Информация о ценах'!$E$13)*'Информация о ценах'!$B$6*1.02*1.2</f>
        <v>4741.1486999999997</v>
      </c>
      <c r="J329" s="300"/>
      <c r="K329" s="231">
        <f t="shared" si="5"/>
        <v>0</v>
      </c>
    </row>
    <row r="330" spans="1:11" x14ac:dyDescent="0.35">
      <c r="A330" s="29" t="s">
        <v>9964</v>
      </c>
      <c r="B330" s="299" t="s">
        <v>9965</v>
      </c>
      <c r="C330" s="299" t="s">
        <v>5694</v>
      </c>
      <c r="D330" s="299" t="s">
        <v>861</v>
      </c>
      <c r="E330" s="299" t="s">
        <v>115</v>
      </c>
      <c r="F330" s="300">
        <v>292</v>
      </c>
      <c r="G330" s="299" t="s">
        <v>368</v>
      </c>
      <c r="H330" s="300">
        <v>135.06</v>
      </c>
      <c r="I330" s="153">
        <f>(H330*'Информация о ценах'!$D$13+'011'!H330*'Информация о ценах'!$D$13*'Информация о ценах'!$E$13)*'Информация о ценах'!$B$6*1.02*1.2</f>
        <v>5579.3285999999998</v>
      </c>
      <c r="J330" s="300"/>
      <c r="K330" s="231">
        <f t="shared" si="5"/>
        <v>0</v>
      </c>
    </row>
    <row r="331" spans="1:11" x14ac:dyDescent="0.35">
      <c r="A331" s="29" t="s">
        <v>9966</v>
      </c>
      <c r="B331" s="299" t="s">
        <v>9967</v>
      </c>
      <c r="C331" s="299" t="s">
        <v>5694</v>
      </c>
      <c r="D331" s="299" t="s">
        <v>861</v>
      </c>
      <c r="E331" s="299" t="s">
        <v>118</v>
      </c>
      <c r="F331" s="300">
        <v>405</v>
      </c>
      <c r="G331" s="299" t="s">
        <v>441</v>
      </c>
      <c r="H331" s="300">
        <v>179.74</v>
      </c>
      <c r="I331" s="153">
        <f>(H331*'Информация о ценах'!$D$13+'011'!H331*'Информация о ценах'!$D$13*'Информация о ценах'!$E$13)*'Информация о ценах'!$B$6*1.02*1.2</f>
        <v>7425.0594000000001</v>
      </c>
      <c r="J331" s="300"/>
      <c r="K331" s="231">
        <f t="shared" si="5"/>
        <v>0</v>
      </c>
    </row>
    <row r="332" spans="1:11" x14ac:dyDescent="0.35">
      <c r="A332" s="29" t="s">
        <v>9968</v>
      </c>
      <c r="B332" s="299" t="s">
        <v>9969</v>
      </c>
      <c r="C332" s="299" t="s">
        <v>5694</v>
      </c>
      <c r="D332" s="299" t="s">
        <v>861</v>
      </c>
      <c r="E332" s="299" t="s">
        <v>124</v>
      </c>
      <c r="F332" s="129">
        <v>1020</v>
      </c>
      <c r="G332" s="299" t="s">
        <v>214</v>
      </c>
      <c r="H332" s="300">
        <v>285.24</v>
      </c>
      <c r="I332" s="153">
        <f>(H332*'Информация о ценах'!$D$13+'011'!H332*'Информация о ценах'!$D$13*'Информация о ценах'!$E$13)*'Информация о ценах'!$B$6*1.02*1.2</f>
        <v>11783.2644</v>
      </c>
      <c r="J332" s="300"/>
      <c r="K332" s="231">
        <f t="shared" si="5"/>
        <v>0</v>
      </c>
    </row>
    <row r="333" spans="1:11" x14ac:dyDescent="0.35">
      <c r="A333" s="29" t="s">
        <v>5693</v>
      </c>
      <c r="B333" s="299" t="s">
        <v>9970</v>
      </c>
      <c r="C333" s="299" t="s">
        <v>5694</v>
      </c>
      <c r="D333" s="299" t="s">
        <v>861</v>
      </c>
      <c r="E333" s="299" t="s">
        <v>127</v>
      </c>
      <c r="F333" s="129">
        <v>1156</v>
      </c>
      <c r="G333" s="299" t="s">
        <v>215</v>
      </c>
      <c r="H333" s="300">
        <v>327.85</v>
      </c>
      <c r="I333" s="153">
        <f>(H333*'Информация о ценах'!$D$13+'011'!H333*'Информация о ценах'!$D$13*'Информация о ценах'!$E$13)*'Информация о ценах'!$B$6*1.02*1.2</f>
        <v>13543.483500000002</v>
      </c>
      <c r="J333" s="300"/>
      <c r="K333" s="231">
        <f t="shared" si="5"/>
        <v>0</v>
      </c>
    </row>
    <row r="334" spans="1:11" x14ac:dyDescent="0.35">
      <c r="A334" s="29" t="s">
        <v>5695</v>
      </c>
      <c r="B334" s="299" t="s">
        <v>9971</v>
      </c>
      <c r="C334" s="299" t="s">
        <v>5694</v>
      </c>
      <c r="D334" s="299" t="s">
        <v>861</v>
      </c>
      <c r="E334" s="299" t="s">
        <v>6282</v>
      </c>
      <c r="F334" s="129">
        <v>1610</v>
      </c>
      <c r="G334" s="299" t="s">
        <v>128</v>
      </c>
      <c r="H334" s="300">
        <v>393.42</v>
      </c>
      <c r="I334" s="153">
        <f>(H334*'Информация о ценах'!$D$13+'011'!H334*'Информация о ценах'!$D$13*'Информация о ценах'!$E$13)*'Информация о ценах'!$B$6*1.02*1.2</f>
        <v>16252.180200000003</v>
      </c>
      <c r="J334" s="300"/>
      <c r="K334" s="231">
        <f t="shared" si="5"/>
        <v>0</v>
      </c>
    </row>
    <row r="335" spans="1:11" x14ac:dyDescent="0.35">
      <c r="A335" s="29" t="s">
        <v>864</v>
      </c>
      <c r="B335" s="299" t="s">
        <v>9972</v>
      </c>
      <c r="C335" s="299" t="s">
        <v>862</v>
      </c>
      <c r="D335" s="299" t="s">
        <v>863</v>
      </c>
      <c r="E335" s="299" t="s">
        <v>627</v>
      </c>
      <c r="F335" s="300">
        <v>718.83</v>
      </c>
      <c r="G335" s="299" t="s">
        <v>368</v>
      </c>
      <c r="H335" s="300">
        <v>48.86</v>
      </c>
      <c r="I335" s="153">
        <f>(H335*'Информация о ценах'!$D$13+'011'!H335*'Информация о ценах'!$D$13*'Информация о ценах'!$E$13)*'Информация о ценах'!$B$6*1.02*1.2</f>
        <v>2018.4066000000003</v>
      </c>
      <c r="J335" s="300"/>
      <c r="K335" s="231">
        <f t="shared" si="5"/>
        <v>0</v>
      </c>
    </row>
    <row r="336" spans="1:11" x14ac:dyDescent="0.35">
      <c r="A336" s="29" t="s">
        <v>865</v>
      </c>
      <c r="B336" s="299" t="s">
        <v>9973</v>
      </c>
      <c r="C336" s="299" t="s">
        <v>862</v>
      </c>
      <c r="D336" s="299" t="s">
        <v>863</v>
      </c>
      <c r="E336" s="299" t="s">
        <v>629</v>
      </c>
      <c r="F336" s="300">
        <v>902.67</v>
      </c>
      <c r="G336" s="299" t="s">
        <v>614</v>
      </c>
      <c r="H336" s="300">
        <v>56.42</v>
      </c>
      <c r="I336" s="153">
        <f>(H336*'Информация о ценах'!$D$13+'011'!H336*'Информация о ценах'!$D$13*'Информация о ценах'!$E$13)*'Информация о ценах'!$B$6*1.02*1.2</f>
        <v>2330.7102</v>
      </c>
      <c r="J336" s="300"/>
      <c r="K336" s="231">
        <f t="shared" si="5"/>
        <v>0</v>
      </c>
    </row>
    <row r="337" spans="1:11" x14ac:dyDescent="0.35">
      <c r="A337" s="29" t="s">
        <v>866</v>
      </c>
      <c r="B337" s="299" t="s">
        <v>9974</v>
      </c>
      <c r="C337" s="299" t="s">
        <v>862</v>
      </c>
      <c r="D337" s="299" t="s">
        <v>863</v>
      </c>
      <c r="E337" s="299" t="s">
        <v>631</v>
      </c>
      <c r="F337" s="129">
        <v>1236.51</v>
      </c>
      <c r="G337" s="299" t="s">
        <v>441</v>
      </c>
      <c r="H337" s="300">
        <v>68.459999999999994</v>
      </c>
      <c r="I337" s="153">
        <f>(H337*'Информация о ценах'!$D$13+'011'!H337*'Информация о ценах'!$D$13*'Информация о ценах'!$E$13)*'Информация о ценах'!$B$6*1.02*1.2</f>
        <v>2828.0826000000002</v>
      </c>
      <c r="J337" s="300"/>
      <c r="K337" s="231">
        <f t="shared" si="5"/>
        <v>0</v>
      </c>
    </row>
    <row r="338" spans="1:11" x14ac:dyDescent="0.35">
      <c r="A338" s="29" t="s">
        <v>867</v>
      </c>
      <c r="B338" s="299" t="s">
        <v>9975</v>
      </c>
      <c r="C338" s="299" t="s">
        <v>862</v>
      </c>
      <c r="D338" s="299" t="s">
        <v>863</v>
      </c>
      <c r="E338" s="299" t="s">
        <v>633</v>
      </c>
      <c r="F338" s="129">
        <v>2091.3000000000002</v>
      </c>
      <c r="G338" s="299" t="s">
        <v>290</v>
      </c>
      <c r="H338" s="300">
        <v>96.42</v>
      </c>
      <c r="I338" s="153">
        <f>(H338*'Информация о ценах'!$D$13+'011'!H338*'Информация о ценах'!$D$13*'Информация о ценах'!$E$13)*'Информация о ценах'!$B$6*1.02*1.2</f>
        <v>3983.1102000000001</v>
      </c>
      <c r="J338" s="300"/>
      <c r="K338" s="231">
        <f t="shared" si="5"/>
        <v>0</v>
      </c>
    </row>
    <row r="339" spans="1:11" x14ac:dyDescent="0.35">
      <c r="A339" s="29" t="s">
        <v>868</v>
      </c>
      <c r="B339" s="299" t="s">
        <v>9976</v>
      </c>
      <c r="C339" s="299" t="s">
        <v>862</v>
      </c>
      <c r="D339" s="299" t="s">
        <v>863</v>
      </c>
      <c r="E339" s="299" t="s">
        <v>635</v>
      </c>
      <c r="F339" s="129">
        <v>2406.6</v>
      </c>
      <c r="G339" s="299" t="s">
        <v>122</v>
      </c>
      <c r="H339" s="300">
        <v>113.21</v>
      </c>
      <c r="I339" s="153">
        <f>(H339*'Информация о ценах'!$D$13+'011'!H339*'Информация о ценах'!$D$13*'Информация о ценах'!$E$13)*'Информация о ценах'!$B$6*1.02*1.2</f>
        <v>4676.7050999999992</v>
      </c>
      <c r="J339" s="300"/>
      <c r="K339" s="231">
        <f t="shared" si="5"/>
        <v>0</v>
      </c>
    </row>
    <row r="340" spans="1:11" x14ac:dyDescent="0.35">
      <c r="A340" s="29" t="s">
        <v>869</v>
      </c>
      <c r="B340" s="299" t="s">
        <v>9977</v>
      </c>
      <c r="C340" s="299" t="s">
        <v>862</v>
      </c>
      <c r="D340" s="299" t="s">
        <v>863</v>
      </c>
      <c r="E340" s="299" t="s">
        <v>637</v>
      </c>
      <c r="F340" s="129">
        <v>3138.07</v>
      </c>
      <c r="G340" s="299" t="s">
        <v>215</v>
      </c>
      <c r="H340" s="300">
        <v>139.30000000000001</v>
      </c>
      <c r="I340" s="153">
        <f>(H340*'Информация о ценах'!$D$13+'011'!H340*'Информация о ценах'!$D$13*'Информация о ценах'!$E$13)*'Информация о ценах'!$B$6*1.02*1.2</f>
        <v>5754.4830000000011</v>
      </c>
      <c r="J340" s="300"/>
      <c r="K340" s="231">
        <f t="shared" si="5"/>
        <v>0</v>
      </c>
    </row>
    <row r="341" spans="1:11" x14ac:dyDescent="0.35">
      <c r="A341" s="29" t="s">
        <v>870</v>
      </c>
      <c r="B341" s="299" t="s">
        <v>9978</v>
      </c>
      <c r="C341" s="299" t="s">
        <v>862</v>
      </c>
      <c r="D341" s="299" t="s">
        <v>863</v>
      </c>
      <c r="E341" s="299" t="s">
        <v>640</v>
      </c>
      <c r="F341" s="129">
        <v>4070.85</v>
      </c>
      <c r="G341" s="299" t="s">
        <v>128</v>
      </c>
      <c r="H341" s="300">
        <v>194.13</v>
      </c>
      <c r="I341" s="153">
        <f>(H341*'Информация о ценах'!$D$13+'011'!H341*'Информация о ценах'!$D$13*'Информация о ценах'!$E$13)*'Информация о ценах'!$B$6*1.02*1.2</f>
        <v>8019.5103000000008</v>
      </c>
      <c r="J341" s="300"/>
      <c r="K341" s="231">
        <f t="shared" si="5"/>
        <v>0</v>
      </c>
    </row>
    <row r="342" spans="1:11" x14ac:dyDescent="0.35">
      <c r="A342" s="29" t="s">
        <v>871</v>
      </c>
      <c r="B342" s="299" t="s">
        <v>9979</v>
      </c>
      <c r="C342" s="299" t="s">
        <v>862</v>
      </c>
      <c r="D342" s="299" t="s">
        <v>863</v>
      </c>
      <c r="E342" s="299" t="s">
        <v>642</v>
      </c>
      <c r="F342" s="129">
        <v>5110.05</v>
      </c>
      <c r="G342" s="299" t="s">
        <v>128</v>
      </c>
      <c r="H342" s="300">
        <v>230.54</v>
      </c>
      <c r="I342" s="153">
        <f>(H342*'Информация о ценах'!$D$13+'011'!H342*'Информация о ценах'!$D$13*'Информация о ценах'!$E$13)*'Информация о ценах'!$B$6*1.02*1.2</f>
        <v>9523.607399999999</v>
      </c>
      <c r="J342" s="300"/>
      <c r="K342" s="231">
        <f t="shared" si="5"/>
        <v>0</v>
      </c>
    </row>
    <row r="343" spans="1:11" x14ac:dyDescent="0.35">
      <c r="A343" s="29" t="s">
        <v>872</v>
      </c>
      <c r="B343" s="299" t="s">
        <v>9980</v>
      </c>
      <c r="C343" s="299" t="s">
        <v>862</v>
      </c>
      <c r="D343" s="299" t="s">
        <v>863</v>
      </c>
      <c r="E343" s="299" t="s">
        <v>644</v>
      </c>
      <c r="F343" s="129">
        <v>5196.3</v>
      </c>
      <c r="G343" s="299" t="s">
        <v>130</v>
      </c>
      <c r="H343" s="300">
        <v>273.63</v>
      </c>
      <c r="I343" s="153">
        <f>(H343*'Информация о ценах'!$D$13+'011'!H343*'Информация о ценах'!$D$13*'Информация о ценах'!$E$13)*'Информация о ценах'!$B$6*1.02*1.2</f>
        <v>11303.6553</v>
      </c>
      <c r="J343" s="300"/>
      <c r="K343" s="231">
        <f t="shared" si="5"/>
        <v>0</v>
      </c>
    </row>
    <row r="344" spans="1:11" ht="15" thickBot="1" x14ac:dyDescent="0.4">
      <c r="A344" s="31" t="s">
        <v>9981</v>
      </c>
      <c r="B344" s="32" t="s">
        <v>9982</v>
      </c>
      <c r="C344" s="32" t="s">
        <v>9983</v>
      </c>
      <c r="D344" s="32" t="s">
        <v>863</v>
      </c>
      <c r="E344" s="32" t="s">
        <v>640</v>
      </c>
      <c r="F344" s="327">
        <v>4070.85</v>
      </c>
      <c r="G344" s="32" t="s">
        <v>128</v>
      </c>
      <c r="H344" s="126">
        <v>194.13</v>
      </c>
      <c r="I344" s="154">
        <f>(H344*'Информация о ценах'!$D$13+'011'!H344*'Информация о ценах'!$D$13*'Информация о ценах'!$E$13)*'Информация о ценах'!$B$6*1.02*1.2</f>
        <v>8019.5103000000008</v>
      </c>
      <c r="J344" s="126"/>
      <c r="K344" s="232">
        <f t="shared" si="5"/>
        <v>0</v>
      </c>
    </row>
    <row r="345" spans="1:11" s="4" customFormat="1" ht="15" thickBot="1" x14ac:dyDescent="0.4">
      <c r="A345" s="3"/>
      <c r="B345" s="39"/>
      <c r="C345" s="13"/>
      <c r="H345" s="22"/>
      <c r="I345" s="524" t="s">
        <v>5659</v>
      </c>
      <c r="J345" s="525"/>
      <c r="K345" s="45">
        <f>SUM(K3:K344)</f>
        <v>0</v>
      </c>
    </row>
  </sheetData>
  <mergeCells count="1">
    <mergeCell ref="I345:J345"/>
  </mergeCells>
  <hyperlinks>
    <hyperlink ref="A1" location="'Информация о ценах'!R1C1" display="←" xr:uid="{2C96E073-6CD3-412C-8491-E03E6ED54A84}"/>
  </hyperlink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B6541-2784-496F-A677-8425EE7DA890}">
  <sheetPr>
    <tabColor rgb="FF009999"/>
  </sheetPr>
  <dimension ref="A1:K31"/>
  <sheetViews>
    <sheetView workbookViewId="0">
      <pane ySplit="2" topLeftCell="A3" activePane="bottomLeft" state="frozen"/>
      <selection pane="bottomLeft" activeCell="A2" sqref="A2"/>
    </sheetView>
  </sheetViews>
  <sheetFormatPr defaultColWidth="9" defaultRowHeight="14.5" x14ac:dyDescent="0.35"/>
  <cols>
    <col min="1" max="1" width="16.7265625" style="137" bestFit="1" customWidth="1"/>
    <col min="2" max="2" width="14" style="137" bestFit="1" customWidth="1"/>
    <col min="3" max="3" width="15" style="137" bestFit="1" customWidth="1"/>
    <col min="4" max="4" width="67.7265625" style="137" customWidth="1"/>
    <col min="5" max="5" width="15.7265625" style="137" customWidth="1"/>
    <col min="6" max="6" width="9.453125" style="137" customWidth="1"/>
    <col min="7" max="7" width="13.453125" style="137" bestFit="1" customWidth="1"/>
    <col min="8" max="8" width="9.26953125" style="137" customWidth="1"/>
    <col min="9" max="9" width="15.54296875" style="137" customWidth="1"/>
    <col min="10" max="10" width="12.1796875" style="137" customWidth="1"/>
    <col min="11" max="11" width="11.1796875" style="137" customWidth="1"/>
    <col min="12" max="16384" width="9" style="137"/>
  </cols>
  <sheetData>
    <row r="1" spans="1:11" s="4" customFormat="1" ht="48.75" customHeight="1" thickBot="1" x14ac:dyDescent="0.4">
      <c r="A1" s="392" t="s">
        <v>5115</v>
      </c>
      <c r="B1" s="228"/>
      <c r="C1" s="3"/>
      <c r="F1" s="6"/>
      <c r="H1" s="7"/>
      <c r="I1" s="236"/>
      <c r="J1" s="234"/>
      <c r="K1" s="233"/>
    </row>
    <row r="2" spans="1:11" s="5" customFormat="1" ht="44" thickBot="1" x14ac:dyDescent="0.4">
      <c r="A2" s="393" t="s">
        <v>90</v>
      </c>
      <c r="B2" s="209" t="s">
        <v>91</v>
      </c>
      <c r="C2" s="210" t="s">
        <v>92</v>
      </c>
      <c r="D2" s="210" t="s">
        <v>93</v>
      </c>
      <c r="E2" s="210" t="s">
        <v>94</v>
      </c>
      <c r="F2" s="211" t="s">
        <v>95</v>
      </c>
      <c r="G2" s="210" t="s">
        <v>96</v>
      </c>
      <c r="H2" s="212" t="s">
        <v>8541</v>
      </c>
      <c r="I2" s="323" t="s">
        <v>18474</v>
      </c>
      <c r="J2" s="379" t="s">
        <v>4892</v>
      </c>
      <c r="K2" s="380" t="s">
        <v>4893</v>
      </c>
    </row>
    <row r="3" spans="1:11" x14ac:dyDescent="0.35">
      <c r="A3" s="59" t="s">
        <v>18398</v>
      </c>
      <c r="B3" s="60" t="s">
        <v>18399</v>
      </c>
      <c r="C3" s="60" t="s">
        <v>18400</v>
      </c>
      <c r="D3" s="60" t="s">
        <v>18401</v>
      </c>
      <c r="E3" s="60" t="s">
        <v>100</v>
      </c>
      <c r="F3" s="123">
        <v>723</v>
      </c>
      <c r="G3" s="60" t="s">
        <v>2673</v>
      </c>
      <c r="H3" s="123">
        <v>68.92</v>
      </c>
      <c r="I3" s="367">
        <f>(H3*'Информация о ценах'!$D$78+'251_255'!H3*'Информация о ценах'!$D$78*'Информация о ценах'!$E$78)*'Информация о ценах'!$B$6*1.02*1.18</f>
        <v>3732.8450399999997</v>
      </c>
      <c r="J3" s="219"/>
      <c r="K3" s="290">
        <f t="shared" ref="K3:K30" si="0">I3*J3</f>
        <v>0</v>
      </c>
    </row>
    <row r="4" spans="1:11" x14ac:dyDescent="0.35">
      <c r="A4" s="29" t="s">
        <v>18402</v>
      </c>
      <c r="B4" s="299" t="s">
        <v>18403</v>
      </c>
      <c r="C4" s="299" t="s">
        <v>18400</v>
      </c>
      <c r="D4" s="299" t="s">
        <v>18401</v>
      </c>
      <c r="E4" s="299" t="s">
        <v>1995</v>
      </c>
      <c r="F4" s="129">
        <v>1808</v>
      </c>
      <c r="G4" s="299" t="s">
        <v>2690</v>
      </c>
      <c r="H4" s="300">
        <v>131.94</v>
      </c>
      <c r="I4" s="284">
        <f>(H4*'Информация о ценах'!$D$78+'251_255'!H4*'Информация о ценах'!$D$78*'Информация о ценах'!$E$78)*'Информация о ценах'!$B$6*1.02*1.2</f>
        <v>7267.2552000000005</v>
      </c>
      <c r="J4" s="217"/>
      <c r="K4" s="295">
        <f t="shared" si="0"/>
        <v>0</v>
      </c>
    </row>
    <row r="5" spans="1:11" x14ac:dyDescent="0.35">
      <c r="A5" s="29" t="s">
        <v>18404</v>
      </c>
      <c r="B5" s="299" t="s">
        <v>18405</v>
      </c>
      <c r="C5" s="299" t="s">
        <v>18400</v>
      </c>
      <c r="D5" s="299" t="s">
        <v>18401</v>
      </c>
      <c r="E5" s="299" t="s">
        <v>1996</v>
      </c>
      <c r="F5" s="129">
        <v>2000</v>
      </c>
      <c r="G5" s="299" t="s">
        <v>2685</v>
      </c>
      <c r="H5" s="300">
        <v>143.72999999999999</v>
      </c>
      <c r="I5" s="284">
        <f>(H5*'Информация о ценах'!$D$78+'251_255'!H5*'Информация о ценах'!$D$78*'Информация о ценах'!$E$78)*'Информация о ценах'!$B$6*1.02*1.2</f>
        <v>7916.6483999999982</v>
      </c>
      <c r="J5" s="217"/>
      <c r="K5" s="295">
        <f t="shared" si="0"/>
        <v>0</v>
      </c>
    </row>
    <row r="6" spans="1:11" x14ac:dyDescent="0.35">
      <c r="A6" s="29" t="s">
        <v>18406</v>
      </c>
      <c r="B6" s="299" t="s">
        <v>18407</v>
      </c>
      <c r="C6" s="299" t="s">
        <v>18400</v>
      </c>
      <c r="D6" s="299" t="s">
        <v>18401</v>
      </c>
      <c r="E6" s="299" t="s">
        <v>13959</v>
      </c>
      <c r="F6" s="129">
        <v>2390</v>
      </c>
      <c r="G6" s="299" t="s">
        <v>5894</v>
      </c>
      <c r="H6" s="300">
        <v>181.82</v>
      </c>
      <c r="I6" s="284">
        <f>(H6*'Информация о ценах'!$D$78+'251_255'!H6*'Информация о ценах'!$D$78*'Информация о ценах'!$E$78)*'Информация о ценах'!$B$6*1.02*1.2</f>
        <v>10014.6456</v>
      </c>
      <c r="J6" s="217"/>
      <c r="K6" s="295">
        <f t="shared" si="0"/>
        <v>0</v>
      </c>
    </row>
    <row r="7" spans="1:11" x14ac:dyDescent="0.35">
      <c r="A7" s="29" t="s">
        <v>18408</v>
      </c>
      <c r="B7" s="299" t="s">
        <v>18409</v>
      </c>
      <c r="C7" s="299" t="s">
        <v>18400</v>
      </c>
      <c r="D7" s="299" t="s">
        <v>18401</v>
      </c>
      <c r="E7" s="299" t="s">
        <v>16812</v>
      </c>
      <c r="F7" s="129">
        <v>2792</v>
      </c>
      <c r="G7" s="299" t="s">
        <v>5894</v>
      </c>
      <c r="H7" s="300">
        <v>216.94</v>
      </c>
      <c r="I7" s="284">
        <f>(H7*'Информация о ценах'!$D$78+'251_255'!H7*'Информация о ценах'!$D$78*'Информация о ценах'!$E$78)*'Информация о ценах'!$B$6*1.02*1.2</f>
        <v>11949.055200000001</v>
      </c>
      <c r="J7" s="217"/>
      <c r="K7" s="295">
        <f t="shared" si="0"/>
        <v>0</v>
      </c>
    </row>
    <row r="8" spans="1:11" x14ac:dyDescent="0.35">
      <c r="A8" s="29" t="s">
        <v>18410</v>
      </c>
      <c r="B8" s="299" t="s">
        <v>18411</v>
      </c>
      <c r="C8" s="299" t="s">
        <v>18400</v>
      </c>
      <c r="D8" s="299" t="s">
        <v>18401</v>
      </c>
      <c r="E8" s="299" t="s">
        <v>6276</v>
      </c>
      <c r="F8" s="129">
        <v>3340</v>
      </c>
      <c r="G8" s="299" t="s">
        <v>4865</v>
      </c>
      <c r="H8" s="300">
        <v>281.49</v>
      </c>
      <c r="I8" s="284">
        <f>(H8*'Информация о ценах'!$D$78+'251_255'!H8*'Информация о ценах'!$D$78*'Информация о ценах'!$E$78)*'Информация о ценах'!$B$6*1.02*1.2</f>
        <v>15504.469200000001</v>
      </c>
      <c r="J8" s="217"/>
      <c r="K8" s="295">
        <f t="shared" si="0"/>
        <v>0</v>
      </c>
    </row>
    <row r="9" spans="1:11" x14ac:dyDescent="0.35">
      <c r="A9" s="29" t="s">
        <v>18412</v>
      </c>
      <c r="B9" s="299" t="s">
        <v>18413</v>
      </c>
      <c r="C9" s="299" t="s">
        <v>18400</v>
      </c>
      <c r="D9" s="299" t="s">
        <v>18401</v>
      </c>
      <c r="E9" s="299" t="s">
        <v>16813</v>
      </c>
      <c r="F9" s="129">
        <v>3617</v>
      </c>
      <c r="G9" s="299" t="s">
        <v>4865</v>
      </c>
      <c r="H9" s="300">
        <v>336.71</v>
      </c>
      <c r="I9" s="284">
        <f>(H9*'Информация о ценах'!$D$78+'251_255'!H9*'Информация о ценах'!$D$78*'Информация о ценах'!$E$78)*'Информация о ценах'!$B$6*1.02*1.2</f>
        <v>18545.986799999999</v>
      </c>
      <c r="J9" s="217"/>
      <c r="K9" s="295">
        <f t="shared" si="0"/>
        <v>0</v>
      </c>
    </row>
    <row r="10" spans="1:11" x14ac:dyDescent="0.35">
      <c r="A10" s="29" t="s">
        <v>18414</v>
      </c>
      <c r="B10" s="299" t="s">
        <v>18415</v>
      </c>
      <c r="C10" s="299" t="s">
        <v>18400</v>
      </c>
      <c r="D10" s="299" t="s">
        <v>18401</v>
      </c>
      <c r="E10" s="299" t="s">
        <v>18416</v>
      </c>
      <c r="F10" s="129">
        <v>4669</v>
      </c>
      <c r="G10" s="299" t="s">
        <v>5415</v>
      </c>
      <c r="H10" s="300">
        <v>453.56</v>
      </c>
      <c r="I10" s="284">
        <f>(H10*'Информация о ценах'!$D$78+'251_255'!H10*'Информация о ценах'!$D$78*'Информация о ценах'!$E$78)*'Информация о ценах'!$B$6*1.02*1.2</f>
        <v>24982.084799999997</v>
      </c>
      <c r="J10" s="217"/>
      <c r="K10" s="295">
        <f t="shared" si="0"/>
        <v>0</v>
      </c>
    </row>
    <row r="11" spans="1:11" x14ac:dyDescent="0.35">
      <c r="A11" s="29" t="s">
        <v>18419</v>
      </c>
      <c r="B11" s="299" t="s">
        <v>18420</v>
      </c>
      <c r="C11" s="299" t="s">
        <v>18417</v>
      </c>
      <c r="D11" s="299" t="s">
        <v>18418</v>
      </c>
      <c r="E11" s="299" t="s">
        <v>633</v>
      </c>
      <c r="F11" s="129">
        <v>1482</v>
      </c>
      <c r="G11" s="299" t="s">
        <v>5933</v>
      </c>
      <c r="H11" s="300">
        <v>146.4</v>
      </c>
      <c r="I11" s="284">
        <f>(H11*'Информация о ценах'!$D$78+'251_255'!H11*'Информация о ценах'!$D$78*'Информация о ценах'!$E$78)*'Информация о ценах'!$B$6*1.02*1.2</f>
        <v>8063.7119999999995</v>
      </c>
      <c r="J11" s="217"/>
      <c r="K11" s="295">
        <f t="shared" si="0"/>
        <v>0</v>
      </c>
    </row>
    <row r="12" spans="1:11" x14ac:dyDescent="0.35">
      <c r="A12" s="29" t="s">
        <v>18421</v>
      </c>
      <c r="B12" s="299" t="s">
        <v>18422</v>
      </c>
      <c r="C12" s="299" t="s">
        <v>18417</v>
      </c>
      <c r="D12" s="299" t="s">
        <v>18418</v>
      </c>
      <c r="E12" s="299" t="s">
        <v>635</v>
      </c>
      <c r="F12" s="129">
        <v>1652</v>
      </c>
      <c r="G12" s="299" t="s">
        <v>2672</v>
      </c>
      <c r="H12" s="300">
        <v>153.97</v>
      </c>
      <c r="I12" s="284">
        <f>(H12*'Информация о ценах'!$D$78+'251_255'!H12*'Информация о ценах'!$D$78*'Информация о ценах'!$E$78)*'Информация о ценах'!$B$6*1.02*1.2</f>
        <v>8480.6675999999989</v>
      </c>
      <c r="J12" s="217"/>
      <c r="K12" s="295">
        <f t="shared" si="0"/>
        <v>0</v>
      </c>
    </row>
    <row r="13" spans="1:11" x14ac:dyDescent="0.35">
      <c r="A13" s="29" t="s">
        <v>18423</v>
      </c>
      <c r="B13" s="299" t="s">
        <v>18424</v>
      </c>
      <c r="C13" s="299" t="s">
        <v>18417</v>
      </c>
      <c r="D13" s="299" t="s">
        <v>18418</v>
      </c>
      <c r="E13" s="299" t="s">
        <v>637</v>
      </c>
      <c r="F13" s="129">
        <v>2177</v>
      </c>
      <c r="G13" s="299" t="s">
        <v>18425</v>
      </c>
      <c r="H13" s="300">
        <v>195.86</v>
      </c>
      <c r="I13" s="284">
        <f>(H13*'Информация о ценах'!$D$78+'251_255'!H13*'Информация о ценах'!$D$78*'Информация о ценах'!$E$78)*'Информация о ценах'!$B$6*1.02*1.2</f>
        <v>10787.968800000001</v>
      </c>
      <c r="J13" s="217"/>
      <c r="K13" s="295">
        <f t="shared" si="0"/>
        <v>0</v>
      </c>
    </row>
    <row r="14" spans="1:11" x14ac:dyDescent="0.35">
      <c r="A14" s="29" t="s">
        <v>18426</v>
      </c>
      <c r="B14" s="299" t="s">
        <v>18427</v>
      </c>
      <c r="C14" s="299" t="s">
        <v>18417</v>
      </c>
      <c r="D14" s="299" t="s">
        <v>18418</v>
      </c>
      <c r="E14" s="299" t="s">
        <v>1351</v>
      </c>
      <c r="F14" s="129">
        <v>2820</v>
      </c>
      <c r="G14" s="299" t="s">
        <v>1473</v>
      </c>
      <c r="H14" s="300">
        <v>211.98</v>
      </c>
      <c r="I14" s="284">
        <f>(H14*'Информация о ценах'!$D$78+'251_255'!H14*'Информация о ценах'!$D$78*'Информация о ценах'!$E$78)*'Информация о ценах'!$B$6*1.02*1.2</f>
        <v>11675.858399999997</v>
      </c>
      <c r="J14" s="217"/>
      <c r="K14" s="295">
        <f t="shared" si="0"/>
        <v>0</v>
      </c>
    </row>
    <row r="15" spans="1:11" x14ac:dyDescent="0.35">
      <c r="A15" s="29" t="s">
        <v>18428</v>
      </c>
      <c r="B15" s="299" t="s">
        <v>18429</v>
      </c>
      <c r="C15" s="299" t="s">
        <v>18417</v>
      </c>
      <c r="D15" s="299" t="s">
        <v>18418</v>
      </c>
      <c r="E15" s="299" t="s">
        <v>640</v>
      </c>
      <c r="F15" s="129">
        <v>2624</v>
      </c>
      <c r="G15" s="299" t="s">
        <v>1473</v>
      </c>
      <c r="H15" s="300">
        <v>231.77</v>
      </c>
      <c r="I15" s="284">
        <f>(H15*'Информация о ценах'!$D$78+'251_255'!H15*'Информация о ценах'!$D$78*'Информация о ценах'!$E$78)*'Информация о ценах'!$B$6*1.02*1.2</f>
        <v>12765.891600000003</v>
      </c>
      <c r="J15" s="217"/>
      <c r="K15" s="295">
        <f t="shared" si="0"/>
        <v>0</v>
      </c>
    </row>
    <row r="16" spans="1:11" x14ac:dyDescent="0.35">
      <c r="A16" s="29" t="s">
        <v>18430</v>
      </c>
      <c r="B16" s="299" t="s">
        <v>18431</v>
      </c>
      <c r="C16" s="299" t="s">
        <v>18417</v>
      </c>
      <c r="D16" s="299" t="s">
        <v>18418</v>
      </c>
      <c r="E16" s="299" t="s">
        <v>642</v>
      </c>
      <c r="F16" s="129">
        <v>3257</v>
      </c>
      <c r="G16" s="299" t="s">
        <v>5383</v>
      </c>
      <c r="H16" s="300">
        <v>270.33</v>
      </c>
      <c r="I16" s="284">
        <f>(H16*'Информация о ценах'!$D$78+'251_255'!H16*'Информация о ценах'!$D$78*'Информация о ценах'!$E$78)*'Информация о ценах'!$B$6*1.02*1.2</f>
        <v>14889.776399999999</v>
      </c>
      <c r="J16" s="217"/>
      <c r="K16" s="295">
        <f t="shared" si="0"/>
        <v>0</v>
      </c>
    </row>
    <row r="17" spans="1:11" x14ac:dyDescent="0.35">
      <c r="A17" s="29" t="s">
        <v>18432</v>
      </c>
      <c r="B17" s="299" t="s">
        <v>18433</v>
      </c>
      <c r="C17" s="299" t="s">
        <v>18417</v>
      </c>
      <c r="D17" s="299" t="s">
        <v>18418</v>
      </c>
      <c r="E17" s="299" t="s">
        <v>644</v>
      </c>
      <c r="F17" s="129">
        <v>3858</v>
      </c>
      <c r="G17" s="299" t="s">
        <v>4669</v>
      </c>
      <c r="H17" s="300">
        <v>357.91</v>
      </c>
      <c r="I17" s="284">
        <f>(H17*'Информация о ценах'!$D$78+'251_255'!H17*'Информация о ценах'!$D$78*'Информация о ценах'!$E$78)*'Информация о ценах'!$B$6*1.02*1.2</f>
        <v>19713.682799999999</v>
      </c>
      <c r="J17" s="217"/>
      <c r="K17" s="295">
        <f t="shared" si="0"/>
        <v>0</v>
      </c>
    </row>
    <row r="18" spans="1:11" x14ac:dyDescent="0.35">
      <c r="A18" s="29" t="s">
        <v>18434</v>
      </c>
      <c r="B18" s="299" t="s">
        <v>18435</v>
      </c>
      <c r="C18" s="299" t="s">
        <v>18436</v>
      </c>
      <c r="D18" s="299" t="s">
        <v>20001</v>
      </c>
      <c r="E18" s="299" t="s">
        <v>635</v>
      </c>
      <c r="F18" s="129">
        <v>2330</v>
      </c>
      <c r="G18" s="299" t="s">
        <v>1476</v>
      </c>
      <c r="H18" s="300">
        <v>138.62</v>
      </c>
      <c r="I18" s="284">
        <f>(H18*'Информация о ценах'!$D$78+'251_255'!H18*'Информация о ценах'!$D$78*'Информация о ценах'!$E$78)*'Информация о ценах'!$B$6*1.02*1.2</f>
        <v>7635.1895999999988</v>
      </c>
      <c r="J18" s="217"/>
      <c r="K18" s="295">
        <f t="shared" si="0"/>
        <v>0</v>
      </c>
    </row>
    <row r="19" spans="1:11" x14ac:dyDescent="0.35">
      <c r="A19" s="29" t="s">
        <v>18437</v>
      </c>
      <c r="B19" s="299" t="s">
        <v>18438</v>
      </c>
      <c r="C19" s="299" t="s">
        <v>18436</v>
      </c>
      <c r="D19" s="299" t="s">
        <v>20001</v>
      </c>
      <c r="E19" s="299" t="s">
        <v>637</v>
      </c>
      <c r="F19" s="129">
        <v>2830</v>
      </c>
      <c r="G19" s="299" t="s">
        <v>1363</v>
      </c>
      <c r="H19" s="300">
        <v>176.27</v>
      </c>
      <c r="I19" s="284">
        <f>(H19*'Информация о ценах'!$D$78+'251_255'!H19*'Информация о ценах'!$D$78*'Информация о ценах'!$E$78)*'Информация о ценах'!$B$6*1.02*1.2</f>
        <v>9708.9515999999985</v>
      </c>
      <c r="J19" s="217"/>
      <c r="K19" s="295">
        <f t="shared" si="0"/>
        <v>0</v>
      </c>
    </row>
    <row r="20" spans="1:11" x14ac:dyDescent="0.35">
      <c r="A20" s="29" t="s">
        <v>18439</v>
      </c>
      <c r="B20" s="299" t="s">
        <v>18440</v>
      </c>
      <c r="C20" s="299" t="s">
        <v>18436</v>
      </c>
      <c r="D20" s="299" t="s">
        <v>20001</v>
      </c>
      <c r="E20" s="299" t="s">
        <v>640</v>
      </c>
      <c r="F20" s="129">
        <v>3250</v>
      </c>
      <c r="G20" s="299" t="s">
        <v>18441</v>
      </c>
      <c r="H20" s="300">
        <v>208.6</v>
      </c>
      <c r="I20" s="284">
        <f>(H20*'Информация о ценах'!$D$78+'251_255'!H20*'Информация о ценах'!$D$78*'Информация о ценах'!$E$78)*'Информация о ценах'!$B$6*1.02*1.2</f>
        <v>11489.688</v>
      </c>
      <c r="J20" s="217"/>
      <c r="K20" s="295">
        <f t="shared" si="0"/>
        <v>0</v>
      </c>
    </row>
    <row r="21" spans="1:11" x14ac:dyDescent="0.35">
      <c r="A21" s="29" t="s">
        <v>18442</v>
      </c>
      <c r="B21" s="299" t="s">
        <v>18443</v>
      </c>
      <c r="C21" s="299" t="s">
        <v>18436</v>
      </c>
      <c r="D21" s="299" t="s">
        <v>20001</v>
      </c>
      <c r="E21" s="299" t="s">
        <v>642</v>
      </c>
      <c r="F21" s="129">
        <v>4160</v>
      </c>
      <c r="G21" s="299" t="s">
        <v>1369</v>
      </c>
      <c r="H21" s="300">
        <v>243.3</v>
      </c>
      <c r="I21" s="284">
        <f>(H21*'Информация о ценах'!$D$78+'251_255'!H21*'Информация о ценах'!$D$78*'Информация о ценах'!$E$78)*'Информация о ценах'!$B$6*1.02*1.2</f>
        <v>13400.963999999998</v>
      </c>
      <c r="J21" s="217"/>
      <c r="K21" s="295">
        <f t="shared" si="0"/>
        <v>0</v>
      </c>
    </row>
    <row r="22" spans="1:11" x14ac:dyDescent="0.35">
      <c r="A22" s="29" t="s">
        <v>18444</v>
      </c>
      <c r="B22" s="299" t="s">
        <v>18445</v>
      </c>
      <c r="C22" s="299" t="s">
        <v>18436</v>
      </c>
      <c r="D22" s="299" t="s">
        <v>20001</v>
      </c>
      <c r="E22" s="299" t="s">
        <v>644</v>
      </c>
      <c r="F22" s="129">
        <v>5200</v>
      </c>
      <c r="G22" s="299" t="s">
        <v>1369</v>
      </c>
      <c r="H22" s="300">
        <v>322.11</v>
      </c>
      <c r="I22" s="284">
        <f>(H22*'Информация о ценах'!$D$78+'251_255'!H22*'Информация о ценах'!$D$78*'Информация о ценах'!$E$78)*'Информация о ценах'!$B$6*1.02*1.2</f>
        <v>17741.818799999997</v>
      </c>
      <c r="J22" s="217"/>
      <c r="K22" s="295">
        <f t="shared" si="0"/>
        <v>0</v>
      </c>
    </row>
    <row r="23" spans="1:11" x14ac:dyDescent="0.35">
      <c r="A23" s="29" t="s">
        <v>18446</v>
      </c>
      <c r="B23" s="299" t="s">
        <v>18447</v>
      </c>
      <c r="C23" s="299" t="s">
        <v>18448</v>
      </c>
      <c r="D23" s="299" t="s">
        <v>18449</v>
      </c>
      <c r="E23" s="299" t="s">
        <v>18450</v>
      </c>
      <c r="F23" s="129">
        <v>1019</v>
      </c>
      <c r="G23" s="299" t="s">
        <v>5236</v>
      </c>
      <c r="H23" s="300">
        <v>130.93</v>
      </c>
      <c r="I23" s="284">
        <f>(H23*'Информация о ценах'!$D$78+'251_255'!H23*'Информация о ценах'!$D$78*'Информация о ценах'!$E$78)*'Информация о ценах'!$B$6*1.02*1.2</f>
        <v>7211.6244000000006</v>
      </c>
      <c r="J23" s="217"/>
      <c r="K23" s="295">
        <f t="shared" si="0"/>
        <v>0</v>
      </c>
    </row>
    <row r="24" spans="1:11" x14ac:dyDescent="0.35">
      <c r="A24" s="29" t="s">
        <v>18451</v>
      </c>
      <c r="B24" s="299" t="s">
        <v>18452</v>
      </c>
      <c r="C24" s="299" t="s">
        <v>18448</v>
      </c>
      <c r="D24" s="299" t="s">
        <v>18449</v>
      </c>
      <c r="E24" s="299" t="s">
        <v>18453</v>
      </c>
      <c r="F24" s="129">
        <v>1202</v>
      </c>
      <c r="G24" s="299" t="s">
        <v>2690</v>
      </c>
      <c r="H24" s="300">
        <v>146.87</v>
      </c>
      <c r="I24" s="284">
        <f>(H24*'Информация о ценах'!$D$78+'251_255'!H24*'Информация о ценах'!$D$78*'Информация о ценах'!$E$78)*'Информация о ценах'!$B$6*1.02*1.2</f>
        <v>8089.5995999999996</v>
      </c>
      <c r="J24" s="217"/>
      <c r="K24" s="295">
        <f t="shared" si="0"/>
        <v>0</v>
      </c>
    </row>
    <row r="25" spans="1:11" x14ac:dyDescent="0.35">
      <c r="A25" s="29" t="s">
        <v>18454</v>
      </c>
      <c r="B25" s="299" t="s">
        <v>18455</v>
      </c>
      <c r="C25" s="299" t="s">
        <v>18448</v>
      </c>
      <c r="D25" s="299" t="s">
        <v>18449</v>
      </c>
      <c r="E25" s="299" t="s">
        <v>18456</v>
      </c>
      <c r="F25" s="129">
        <v>1661</v>
      </c>
      <c r="G25" s="299" t="s">
        <v>5894</v>
      </c>
      <c r="H25" s="300">
        <v>215.13</v>
      </c>
      <c r="I25" s="284">
        <f>(H25*'Информация о ценах'!$D$78+'251_255'!H25*'Информация о ценах'!$D$78*'Информация о ценах'!$E$78)*'Информация о ценах'!$B$6*1.02*1.2</f>
        <v>11849.3604</v>
      </c>
      <c r="J25" s="217"/>
      <c r="K25" s="295">
        <f t="shared" si="0"/>
        <v>0</v>
      </c>
    </row>
    <row r="26" spans="1:11" x14ac:dyDescent="0.35">
      <c r="A26" s="29" t="s">
        <v>18457</v>
      </c>
      <c r="B26" s="299" t="s">
        <v>18458</v>
      </c>
      <c r="C26" s="299" t="s">
        <v>18448</v>
      </c>
      <c r="D26" s="299" t="s">
        <v>18449</v>
      </c>
      <c r="E26" s="299" t="s">
        <v>18459</v>
      </c>
      <c r="F26" s="129">
        <v>1976</v>
      </c>
      <c r="G26" s="299" t="s">
        <v>2675</v>
      </c>
      <c r="H26" s="300">
        <v>251.59</v>
      </c>
      <c r="I26" s="284">
        <f>(H26*'Информация о ценах'!$D$78+'251_255'!H26*'Информация о ценах'!$D$78*'Информация о ценах'!$E$78)*'Информация о ценах'!$B$6*1.02*1.2</f>
        <v>13857.577200000002</v>
      </c>
      <c r="J26" s="217"/>
      <c r="K26" s="295">
        <f t="shared" si="0"/>
        <v>0</v>
      </c>
    </row>
    <row r="27" spans="1:11" x14ac:dyDescent="0.35">
      <c r="A27" s="29" t="s">
        <v>18460</v>
      </c>
      <c r="B27" s="299" t="s">
        <v>18461</v>
      </c>
      <c r="C27" s="299" t="s">
        <v>18448</v>
      </c>
      <c r="D27" s="299" t="s">
        <v>18449</v>
      </c>
      <c r="E27" s="299" t="s">
        <v>18462</v>
      </c>
      <c r="F27" s="129">
        <v>2519</v>
      </c>
      <c r="G27" s="299" t="s">
        <v>1473</v>
      </c>
      <c r="H27" s="300">
        <v>300.77999999999997</v>
      </c>
      <c r="I27" s="284">
        <f>(H27*'Информация о ценах'!$D$78+'251_255'!H27*'Информация о ценах'!$D$78*'Информация о ценах'!$E$78)*'Информация о ценах'!$B$6*1.02*1.2</f>
        <v>16566.962399999997</v>
      </c>
      <c r="J27" s="217"/>
      <c r="K27" s="295">
        <f t="shared" si="0"/>
        <v>0</v>
      </c>
    </row>
    <row r="28" spans="1:11" x14ac:dyDescent="0.35">
      <c r="A28" s="29" t="s">
        <v>18463</v>
      </c>
      <c r="B28" s="299" t="s">
        <v>18464</v>
      </c>
      <c r="C28" s="299" t="s">
        <v>18448</v>
      </c>
      <c r="D28" s="299" t="s">
        <v>18449</v>
      </c>
      <c r="E28" s="299" t="s">
        <v>18465</v>
      </c>
      <c r="F28" s="129">
        <v>3390</v>
      </c>
      <c r="G28" s="299" t="s">
        <v>1476</v>
      </c>
      <c r="H28" s="300">
        <v>354.41</v>
      </c>
      <c r="I28" s="284">
        <f>(H28*'Информация о ценах'!$D$78+'251_255'!H28*'Информация о ценах'!$D$78*'Информация о ценах'!$E$78)*'Информация о ценах'!$B$6*1.02*1.2</f>
        <v>19520.9028</v>
      </c>
      <c r="J28" s="217"/>
      <c r="K28" s="295">
        <f t="shared" si="0"/>
        <v>0</v>
      </c>
    </row>
    <row r="29" spans="1:11" x14ac:dyDescent="0.35">
      <c r="A29" s="29" t="s">
        <v>18466</v>
      </c>
      <c r="B29" s="299" t="s">
        <v>18467</v>
      </c>
      <c r="C29" s="299" t="s">
        <v>18448</v>
      </c>
      <c r="D29" s="299" t="s">
        <v>18449</v>
      </c>
      <c r="E29" s="299" t="s">
        <v>18468</v>
      </c>
      <c r="F29" s="129">
        <v>4081</v>
      </c>
      <c r="G29" s="299" t="s">
        <v>18469</v>
      </c>
      <c r="H29" s="300">
        <v>390.89</v>
      </c>
      <c r="I29" s="284">
        <f>(H29*'Информация о ценах'!$D$78+'251_255'!H29*'Информация о ценах'!$D$78*'Информация о ценах'!$E$78)*'Информация о ценах'!$B$6*1.02*1.2</f>
        <v>21530.221199999996</v>
      </c>
      <c r="J29" s="217"/>
      <c r="K29" s="295">
        <f t="shared" si="0"/>
        <v>0</v>
      </c>
    </row>
    <row r="30" spans="1:11" ht="15" thickBot="1" x14ac:dyDescent="0.4">
      <c r="A30" s="31" t="s">
        <v>18470</v>
      </c>
      <c r="B30" s="32" t="s">
        <v>18471</v>
      </c>
      <c r="C30" s="32" t="s">
        <v>18448</v>
      </c>
      <c r="D30" s="32" t="s">
        <v>18449</v>
      </c>
      <c r="E30" s="32" t="s">
        <v>18472</v>
      </c>
      <c r="F30" s="327">
        <v>4881</v>
      </c>
      <c r="G30" s="32" t="s">
        <v>5415</v>
      </c>
      <c r="H30" s="126">
        <v>518.58000000000004</v>
      </c>
      <c r="I30" s="287">
        <f>(H30*'Информация о ценах'!$D$78+'251_255'!H30*'Информация о ценах'!$D$78*'Информация о ценах'!$E$78)*'Информация о ценах'!$B$6*1.02*1.2</f>
        <v>28563.386400000003</v>
      </c>
      <c r="J30" s="220"/>
      <c r="K30" s="294">
        <f t="shared" si="0"/>
        <v>0</v>
      </c>
    </row>
    <row r="31" spans="1:11" ht="15" thickBot="1" x14ac:dyDescent="0.4">
      <c r="A31" s="302"/>
      <c r="I31" s="553" t="s">
        <v>5659</v>
      </c>
      <c r="J31" s="554"/>
      <c r="K31" s="303">
        <f>SUM(K3:K30)</f>
        <v>0</v>
      </c>
    </row>
  </sheetData>
  <mergeCells count="1">
    <mergeCell ref="I31:J31"/>
  </mergeCells>
  <hyperlinks>
    <hyperlink ref="A1" location="'Информация о ценах'!R1C1" display="←" xr:uid="{10E01221-2988-4513-AD8C-E67F67FD3DE8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97844-B4E9-4E6B-BDAA-006B10F5D56B}">
  <sheetPr>
    <tabColor rgb="FF009999"/>
  </sheetPr>
  <dimension ref="A1:K283"/>
  <sheetViews>
    <sheetView workbookViewId="0">
      <pane ySplit="2" topLeftCell="A3" activePane="bottomLeft" state="frozen"/>
      <selection pane="bottomLeft" activeCell="A3" sqref="A3"/>
    </sheetView>
  </sheetViews>
  <sheetFormatPr defaultRowHeight="14.5" x14ac:dyDescent="0.35"/>
  <cols>
    <col min="1" max="1" width="16.7265625" bestFit="1" customWidth="1"/>
    <col min="2" max="2" width="14" bestFit="1" customWidth="1"/>
    <col min="3" max="3" width="15" bestFit="1" customWidth="1"/>
    <col min="4" max="4" width="67.7265625" customWidth="1"/>
    <col min="5" max="5" width="15.7265625" customWidth="1"/>
    <col min="6" max="6" width="9.453125" customWidth="1"/>
    <col min="7" max="7" width="13.453125" bestFit="1" customWidth="1"/>
    <col min="8" max="8" width="9.26953125" style="152" customWidth="1"/>
    <col min="9" max="9" width="15.54296875" customWidth="1"/>
    <col min="10" max="10" width="12.1796875" customWidth="1"/>
    <col min="11" max="11" width="11.1796875" customWidth="1"/>
  </cols>
  <sheetData>
    <row r="1" spans="1:11" s="4" customFormat="1" ht="48.75" customHeight="1" thickBot="1" x14ac:dyDescent="0.4">
      <c r="A1" s="392" t="s">
        <v>5115</v>
      </c>
      <c r="B1" s="228"/>
      <c r="C1" s="3"/>
      <c r="F1" s="6"/>
      <c r="H1" s="7"/>
      <c r="I1" s="236"/>
      <c r="J1" s="234"/>
      <c r="K1" s="233"/>
    </row>
    <row r="2" spans="1:11" s="5" customFormat="1" ht="44" thickBot="1" x14ac:dyDescent="0.4">
      <c r="A2" s="393" t="s">
        <v>90</v>
      </c>
      <c r="B2" s="209" t="s">
        <v>91</v>
      </c>
      <c r="C2" s="210" t="s">
        <v>92</v>
      </c>
      <c r="D2" s="210" t="s">
        <v>93</v>
      </c>
      <c r="E2" s="210" t="s">
        <v>94</v>
      </c>
      <c r="F2" s="211" t="s">
        <v>95</v>
      </c>
      <c r="G2" s="210" t="s">
        <v>96</v>
      </c>
      <c r="H2" s="212" t="s">
        <v>8541</v>
      </c>
      <c r="I2" s="323" t="s">
        <v>18474</v>
      </c>
      <c r="J2" s="379" t="s">
        <v>4892</v>
      </c>
      <c r="K2" s="380" t="s">
        <v>4893</v>
      </c>
    </row>
    <row r="3" spans="1:11" x14ac:dyDescent="0.35">
      <c r="A3" s="59" t="s">
        <v>873</v>
      </c>
      <c r="B3" s="60" t="s">
        <v>9984</v>
      </c>
      <c r="C3" s="60" t="s">
        <v>874</v>
      </c>
      <c r="D3" s="60" t="s">
        <v>875</v>
      </c>
      <c r="E3" s="60" t="s">
        <v>100</v>
      </c>
      <c r="F3" s="123">
        <v>55.05</v>
      </c>
      <c r="G3" s="60" t="s">
        <v>876</v>
      </c>
      <c r="H3" s="123">
        <v>7.56</v>
      </c>
      <c r="I3" s="238">
        <f>(H3*'Информация о ценах'!$D$14+'013'!H3*'Информация о ценах'!$D$14*'Информация о ценах'!$E$14)*'Информация о ценах'!$B$6*1.02*1.2</f>
        <v>312.30359999999996</v>
      </c>
      <c r="J3" s="123"/>
      <c r="K3" s="230">
        <f>I3*J3</f>
        <v>0</v>
      </c>
    </row>
    <row r="4" spans="1:11" x14ac:dyDescent="0.35">
      <c r="A4" s="29" t="s">
        <v>877</v>
      </c>
      <c r="B4" s="299" t="s">
        <v>9985</v>
      </c>
      <c r="C4" s="299" t="s">
        <v>874</v>
      </c>
      <c r="D4" s="299" t="s">
        <v>875</v>
      </c>
      <c r="E4" s="299" t="s">
        <v>32</v>
      </c>
      <c r="F4" s="300">
        <v>70.23</v>
      </c>
      <c r="G4" s="299" t="s">
        <v>878</v>
      </c>
      <c r="H4" s="300">
        <v>8.65</v>
      </c>
      <c r="I4" s="153">
        <f>(H4*'Информация о ценах'!$D$14+'013'!H4*'Информация о ценах'!$D$14*'Информация о ценах'!$E$14)*'Информация о ценах'!$B$6*1.02*1.2</f>
        <v>357.33150000000001</v>
      </c>
      <c r="J4" s="300"/>
      <c r="K4" s="231">
        <f t="shared" ref="K4:K67" si="0">I4*J4</f>
        <v>0</v>
      </c>
    </row>
    <row r="5" spans="1:11" x14ac:dyDescent="0.35">
      <c r="A5" s="29" t="s">
        <v>879</v>
      </c>
      <c r="B5" s="299" t="s">
        <v>9986</v>
      </c>
      <c r="C5" s="299" t="s">
        <v>874</v>
      </c>
      <c r="D5" s="299" t="s">
        <v>875</v>
      </c>
      <c r="E5" s="299" t="s">
        <v>106</v>
      </c>
      <c r="F5" s="300">
        <v>99.67</v>
      </c>
      <c r="G5" s="299" t="s">
        <v>880</v>
      </c>
      <c r="H5" s="300">
        <v>10.47</v>
      </c>
      <c r="I5" s="153">
        <f>(H5*'Информация о ценах'!$D$14+'013'!H5*'Информация о ценах'!$D$14*'Информация о ценах'!$E$14)*'Информация о ценах'!$B$6*1.02*1.2</f>
        <v>432.51569999999998</v>
      </c>
      <c r="J5" s="300"/>
      <c r="K5" s="231">
        <f t="shared" si="0"/>
        <v>0</v>
      </c>
    </row>
    <row r="6" spans="1:11" x14ac:dyDescent="0.35">
      <c r="A6" s="29" t="s">
        <v>881</v>
      </c>
      <c r="B6" s="299" t="s">
        <v>9987</v>
      </c>
      <c r="C6" s="299" t="s">
        <v>874</v>
      </c>
      <c r="D6" s="299" t="s">
        <v>875</v>
      </c>
      <c r="E6" s="299" t="s">
        <v>109</v>
      </c>
      <c r="F6" s="300">
        <v>136.61000000000001</v>
      </c>
      <c r="G6" s="299" t="s">
        <v>882</v>
      </c>
      <c r="H6" s="300">
        <v>13.11</v>
      </c>
      <c r="I6" s="153">
        <f>(H6*'Информация о ценах'!$D$14+'013'!H6*'Информация о ценах'!$D$14*'Информация о ценах'!$E$14)*'Информация о ценах'!$B$6*1.02*1.2</f>
        <v>541.57409999999993</v>
      </c>
      <c r="J6" s="300"/>
      <c r="K6" s="231">
        <f t="shared" si="0"/>
        <v>0</v>
      </c>
    </row>
    <row r="7" spans="1:11" x14ac:dyDescent="0.35">
      <c r="A7" s="29" t="s">
        <v>883</v>
      </c>
      <c r="B7" s="299" t="s">
        <v>9988</v>
      </c>
      <c r="C7" s="299" t="s">
        <v>874</v>
      </c>
      <c r="D7" s="299" t="s">
        <v>875</v>
      </c>
      <c r="E7" s="299" t="s">
        <v>112</v>
      </c>
      <c r="F7" s="300">
        <v>198.6</v>
      </c>
      <c r="G7" s="299" t="s">
        <v>592</v>
      </c>
      <c r="H7" s="300">
        <v>21</v>
      </c>
      <c r="I7" s="153">
        <f>(H7*'Информация о ценах'!$D$14+'013'!H7*'Информация о ценах'!$D$14*'Информация о ценах'!$E$14)*'Информация о ценах'!$B$6*1.02*1.2</f>
        <v>867.51000000000022</v>
      </c>
      <c r="J7" s="300"/>
      <c r="K7" s="231">
        <f t="shared" si="0"/>
        <v>0</v>
      </c>
    </row>
    <row r="8" spans="1:11" x14ac:dyDescent="0.35">
      <c r="A8" s="29" t="s">
        <v>884</v>
      </c>
      <c r="B8" s="299" t="s">
        <v>9989</v>
      </c>
      <c r="C8" s="299" t="s">
        <v>874</v>
      </c>
      <c r="D8" s="299" t="s">
        <v>875</v>
      </c>
      <c r="E8" s="299" t="s">
        <v>115</v>
      </c>
      <c r="F8" s="300">
        <v>292.77</v>
      </c>
      <c r="G8" s="299" t="s">
        <v>368</v>
      </c>
      <c r="H8" s="300">
        <v>33.94</v>
      </c>
      <c r="I8" s="153">
        <f>(H8*'Информация о ценах'!$D$14+'013'!H8*'Информация о ценах'!$D$14*'Информация о ценах'!$E$14)*'Информация о ценах'!$B$6*1.02*1.2</f>
        <v>1402.0613999999998</v>
      </c>
      <c r="J8" s="300"/>
      <c r="K8" s="231">
        <f t="shared" si="0"/>
        <v>0</v>
      </c>
    </row>
    <row r="9" spans="1:11" x14ac:dyDescent="0.35">
      <c r="A9" s="29" t="s">
        <v>885</v>
      </c>
      <c r="B9" s="299" t="s">
        <v>9990</v>
      </c>
      <c r="C9" s="299" t="s">
        <v>874</v>
      </c>
      <c r="D9" s="299" t="s">
        <v>875</v>
      </c>
      <c r="E9" s="299" t="s">
        <v>118</v>
      </c>
      <c r="F9" s="300">
        <v>427.87</v>
      </c>
      <c r="G9" s="299" t="s">
        <v>290</v>
      </c>
      <c r="H9" s="300">
        <v>48.86</v>
      </c>
      <c r="I9" s="153">
        <f>(H9*'Информация о ценах'!$D$14+'013'!H9*'Информация о ценах'!$D$14*'Информация о ценах'!$E$14)*'Информация о ценах'!$B$6*1.02*1.2</f>
        <v>2018.4066000000003</v>
      </c>
      <c r="J9" s="300"/>
      <c r="K9" s="231">
        <f t="shared" si="0"/>
        <v>0</v>
      </c>
    </row>
    <row r="10" spans="1:11" x14ac:dyDescent="0.35">
      <c r="A10" s="29" t="s">
        <v>886</v>
      </c>
      <c r="B10" s="299" t="s">
        <v>9991</v>
      </c>
      <c r="C10" s="299" t="s">
        <v>874</v>
      </c>
      <c r="D10" s="299" t="s">
        <v>875</v>
      </c>
      <c r="E10" s="299" t="s">
        <v>124</v>
      </c>
      <c r="F10" s="300">
        <v>999.05</v>
      </c>
      <c r="G10" s="299" t="s">
        <v>125</v>
      </c>
      <c r="H10" s="300">
        <v>120.07</v>
      </c>
      <c r="I10" s="153">
        <f>(H10*'Информация о ценах'!$D$14+'013'!H10*'Информация о ценах'!$D$14*'Информация о ценах'!$E$14)*'Информация о ценах'!$B$6*1.02*1.2</f>
        <v>4960.0916999999999</v>
      </c>
      <c r="J10" s="300"/>
      <c r="K10" s="231">
        <f t="shared" si="0"/>
        <v>0</v>
      </c>
    </row>
    <row r="11" spans="1:11" x14ac:dyDescent="0.35">
      <c r="A11" s="29" t="s">
        <v>887</v>
      </c>
      <c r="B11" s="299" t="s">
        <v>9992</v>
      </c>
      <c r="C11" s="299" t="s">
        <v>874</v>
      </c>
      <c r="D11" s="299" t="s">
        <v>875</v>
      </c>
      <c r="E11" s="299" t="s">
        <v>127</v>
      </c>
      <c r="F11" s="129">
        <v>1322.35</v>
      </c>
      <c r="G11" s="299" t="s">
        <v>128</v>
      </c>
      <c r="H11" s="300">
        <v>146</v>
      </c>
      <c r="I11" s="153">
        <f>(H11*'Информация о ценах'!$D$14+'013'!H11*'Информация о ценах'!$D$14*'Информация о ценах'!$E$14)*'Информация о ценах'!$B$6*1.02*1.2</f>
        <v>6031.26</v>
      </c>
      <c r="J11" s="300"/>
      <c r="K11" s="231">
        <f t="shared" si="0"/>
        <v>0</v>
      </c>
    </row>
    <row r="12" spans="1:11" x14ac:dyDescent="0.35">
      <c r="A12" s="29" t="s">
        <v>888</v>
      </c>
      <c r="B12" s="299" t="s">
        <v>9993</v>
      </c>
      <c r="C12" s="299" t="s">
        <v>874</v>
      </c>
      <c r="D12" s="299" t="s">
        <v>875</v>
      </c>
      <c r="E12" s="299" t="s">
        <v>6282</v>
      </c>
      <c r="F12" s="129">
        <v>1990.3</v>
      </c>
      <c r="G12" s="299" t="s">
        <v>130</v>
      </c>
      <c r="H12" s="300">
        <v>199.56</v>
      </c>
      <c r="I12" s="153">
        <f>(H12*'Информация о ценах'!$D$14+'013'!H12*'Информация о ценах'!$D$14*'Информация о ценах'!$E$14)*'Информация о ценах'!$B$6*1.02*1.2</f>
        <v>8243.8236000000015</v>
      </c>
      <c r="J12" s="300"/>
      <c r="K12" s="231">
        <f t="shared" si="0"/>
        <v>0</v>
      </c>
    </row>
    <row r="13" spans="1:11" x14ac:dyDescent="0.35">
      <c r="A13" s="29" t="s">
        <v>889</v>
      </c>
      <c r="B13" s="299" t="s">
        <v>9994</v>
      </c>
      <c r="C13" s="299" t="s">
        <v>890</v>
      </c>
      <c r="D13" s="299" t="s">
        <v>875</v>
      </c>
      <c r="E13" s="299" t="s">
        <v>100</v>
      </c>
      <c r="F13" s="300">
        <v>88.35</v>
      </c>
      <c r="G13" s="299" t="s">
        <v>878</v>
      </c>
      <c r="H13" s="300">
        <v>8.85</v>
      </c>
      <c r="I13" s="153">
        <f>(H13*'Информация о ценах'!$D$14+'013'!H13*'Информация о ценах'!$D$14*'Информация о ценах'!$E$14)*'Информация о ценах'!$B$6*1.02*1.2</f>
        <v>365.59350000000001</v>
      </c>
      <c r="J13" s="300"/>
      <c r="K13" s="231">
        <f t="shared" si="0"/>
        <v>0</v>
      </c>
    </row>
    <row r="14" spans="1:11" x14ac:dyDescent="0.35">
      <c r="A14" s="29" t="s">
        <v>891</v>
      </c>
      <c r="B14" s="299" t="s">
        <v>9995</v>
      </c>
      <c r="C14" s="299" t="s">
        <v>890</v>
      </c>
      <c r="D14" s="299" t="s">
        <v>875</v>
      </c>
      <c r="E14" s="299" t="s">
        <v>32</v>
      </c>
      <c r="F14" s="300">
        <v>108.83</v>
      </c>
      <c r="G14" s="299" t="s">
        <v>880</v>
      </c>
      <c r="H14" s="300">
        <v>10.07</v>
      </c>
      <c r="I14" s="153">
        <f>(H14*'Информация о ценах'!$D$14+'013'!H14*'Информация о ценах'!$D$14*'Информация о ценах'!$E$14)*'Информация о ценах'!$B$6*1.02*1.2</f>
        <v>415.99170000000004</v>
      </c>
      <c r="J14" s="300"/>
      <c r="K14" s="231">
        <f t="shared" si="0"/>
        <v>0</v>
      </c>
    </row>
    <row r="15" spans="1:11" x14ac:dyDescent="0.35">
      <c r="A15" s="29" t="s">
        <v>892</v>
      </c>
      <c r="B15" s="299" t="s">
        <v>9996</v>
      </c>
      <c r="C15" s="299" t="s">
        <v>890</v>
      </c>
      <c r="D15" s="299" t="s">
        <v>875</v>
      </c>
      <c r="E15" s="299" t="s">
        <v>106</v>
      </c>
      <c r="F15" s="300">
        <v>154.66999999999999</v>
      </c>
      <c r="G15" s="299" t="s">
        <v>882</v>
      </c>
      <c r="H15" s="300">
        <v>10.59</v>
      </c>
      <c r="I15" s="153">
        <f>(H15*'Информация о ценах'!$D$14+'013'!H15*'Информация о ценах'!$D$14*'Информация о ценах'!$E$14)*'Информация о ценах'!$B$6*1.02*1.2</f>
        <v>437.47290000000004</v>
      </c>
      <c r="J15" s="300"/>
      <c r="K15" s="231">
        <f t="shared" si="0"/>
        <v>0</v>
      </c>
    </row>
    <row r="16" spans="1:11" x14ac:dyDescent="0.35">
      <c r="A16" s="29" t="s">
        <v>893</v>
      </c>
      <c r="B16" s="299" t="s">
        <v>9997</v>
      </c>
      <c r="C16" s="299" t="s">
        <v>890</v>
      </c>
      <c r="D16" s="299" t="s">
        <v>875</v>
      </c>
      <c r="E16" s="299" t="s">
        <v>109</v>
      </c>
      <c r="F16" s="300">
        <v>290.73</v>
      </c>
      <c r="G16" s="299" t="s">
        <v>592</v>
      </c>
      <c r="H16" s="300">
        <v>15.14</v>
      </c>
      <c r="I16" s="153">
        <f>(H16*'Информация о ценах'!$D$14+'013'!H16*'Информация о ценах'!$D$14*'Информация о ценах'!$E$14)*'Информация о ценах'!$B$6*1.02*1.2</f>
        <v>625.43340000000001</v>
      </c>
      <c r="J16" s="300"/>
      <c r="K16" s="231">
        <f t="shared" si="0"/>
        <v>0</v>
      </c>
    </row>
    <row r="17" spans="1:11" x14ac:dyDescent="0.35">
      <c r="A17" s="29" t="s">
        <v>894</v>
      </c>
      <c r="B17" s="299" t="s">
        <v>9998</v>
      </c>
      <c r="C17" s="299" t="s">
        <v>890</v>
      </c>
      <c r="D17" s="299" t="s">
        <v>875</v>
      </c>
      <c r="E17" s="299" t="s">
        <v>112</v>
      </c>
      <c r="F17" s="300">
        <v>410.65</v>
      </c>
      <c r="G17" s="299" t="s">
        <v>614</v>
      </c>
      <c r="H17" s="300">
        <v>19.809999999999999</v>
      </c>
      <c r="I17" s="153">
        <f>(H17*'Информация о ценах'!$D$14+'013'!H17*'Информация о ценах'!$D$14*'Информация о ценах'!$E$14)*'Информация о ценах'!$B$6*1.02*1.2</f>
        <v>818.35109999999997</v>
      </c>
      <c r="J17" s="300"/>
      <c r="K17" s="231">
        <f t="shared" si="0"/>
        <v>0</v>
      </c>
    </row>
    <row r="18" spans="1:11" x14ac:dyDescent="0.35">
      <c r="A18" s="29" t="s">
        <v>895</v>
      </c>
      <c r="B18" s="299" t="s">
        <v>9999</v>
      </c>
      <c r="C18" s="299" t="s">
        <v>890</v>
      </c>
      <c r="D18" s="299" t="s">
        <v>875</v>
      </c>
      <c r="E18" s="299" t="s">
        <v>115</v>
      </c>
      <c r="F18" s="300">
        <v>495.37</v>
      </c>
      <c r="G18" s="299" t="s">
        <v>290</v>
      </c>
      <c r="H18" s="300">
        <v>30.54</v>
      </c>
      <c r="I18" s="153">
        <f>(H18*'Информация о ценах'!$D$14+'013'!H18*'Информация о ценах'!$D$14*'Информация о ценах'!$E$14)*'Информация о ценах'!$B$6*1.02*1.2</f>
        <v>1261.6074000000003</v>
      </c>
      <c r="J18" s="300"/>
      <c r="K18" s="231">
        <f t="shared" si="0"/>
        <v>0</v>
      </c>
    </row>
    <row r="19" spans="1:11" x14ac:dyDescent="0.35">
      <c r="A19" s="29" t="s">
        <v>896</v>
      </c>
      <c r="B19" s="299" t="s">
        <v>10000</v>
      </c>
      <c r="C19" s="299" t="s">
        <v>890</v>
      </c>
      <c r="D19" s="299" t="s">
        <v>875</v>
      </c>
      <c r="E19" s="299" t="s">
        <v>118</v>
      </c>
      <c r="F19" s="300">
        <v>748.27</v>
      </c>
      <c r="G19" s="299" t="s">
        <v>369</v>
      </c>
      <c r="H19" s="300">
        <v>47.33</v>
      </c>
      <c r="I19" s="153">
        <f>(H19*'Информация о ценах'!$D$14+'013'!H19*'Информация о ценах'!$D$14*'Информация о ценах'!$E$14)*'Информация о ценах'!$B$6*1.02*1.2</f>
        <v>1955.2022999999999</v>
      </c>
      <c r="J19" s="300"/>
      <c r="K19" s="231">
        <f t="shared" si="0"/>
        <v>0</v>
      </c>
    </row>
    <row r="20" spans="1:11" x14ac:dyDescent="0.35">
      <c r="A20" s="29" t="s">
        <v>897</v>
      </c>
      <c r="B20" s="299" t="s">
        <v>10001</v>
      </c>
      <c r="C20" s="299" t="s">
        <v>898</v>
      </c>
      <c r="D20" s="299" t="s">
        <v>899</v>
      </c>
      <c r="E20" s="299" t="s">
        <v>100</v>
      </c>
      <c r="F20" s="300">
        <v>55.5</v>
      </c>
      <c r="G20" s="299" t="s">
        <v>876</v>
      </c>
      <c r="H20" s="300">
        <v>7.74</v>
      </c>
      <c r="I20" s="153">
        <f>(H20*'Информация о ценах'!$D$14+'013'!H20*'Информация о ценах'!$D$14*'Информация о ценах'!$E$14)*'Информация о ценах'!$B$6*1.02*1.2</f>
        <v>319.73939999999999</v>
      </c>
      <c r="J20" s="300"/>
      <c r="K20" s="231">
        <f t="shared" si="0"/>
        <v>0</v>
      </c>
    </row>
    <row r="21" spans="1:11" x14ac:dyDescent="0.35">
      <c r="A21" s="29" t="s">
        <v>900</v>
      </c>
      <c r="B21" s="299" t="s">
        <v>10002</v>
      </c>
      <c r="C21" s="299" t="s">
        <v>898</v>
      </c>
      <c r="D21" s="299" t="s">
        <v>899</v>
      </c>
      <c r="E21" s="299" t="s">
        <v>32</v>
      </c>
      <c r="F21" s="300">
        <v>69.56</v>
      </c>
      <c r="G21" s="299" t="s">
        <v>880</v>
      </c>
      <c r="H21" s="300">
        <v>8.85</v>
      </c>
      <c r="I21" s="153">
        <f>(H21*'Информация о ценах'!$D$14+'013'!H21*'Информация о ценах'!$D$14*'Информация о ценах'!$E$14)*'Информация о ценах'!$B$6*1.02*1.2</f>
        <v>365.59350000000001</v>
      </c>
      <c r="J21" s="300"/>
      <c r="K21" s="231">
        <f t="shared" si="0"/>
        <v>0</v>
      </c>
    </row>
    <row r="22" spans="1:11" x14ac:dyDescent="0.35">
      <c r="A22" s="29" t="s">
        <v>901</v>
      </c>
      <c r="B22" s="299" t="s">
        <v>10003</v>
      </c>
      <c r="C22" s="299" t="s">
        <v>898</v>
      </c>
      <c r="D22" s="299" t="s">
        <v>899</v>
      </c>
      <c r="E22" s="299" t="s">
        <v>106</v>
      </c>
      <c r="F22" s="300">
        <v>100.54</v>
      </c>
      <c r="G22" s="299" t="s">
        <v>929</v>
      </c>
      <c r="H22" s="300">
        <v>10.78</v>
      </c>
      <c r="I22" s="153">
        <f>(H22*'Информация о ценах'!$D$14+'013'!H22*'Информация о ценах'!$D$14*'Информация о ценах'!$E$14)*'Информация о ценах'!$B$6*1.02*1.2</f>
        <v>445.3218</v>
      </c>
      <c r="J22" s="300"/>
      <c r="K22" s="231">
        <f t="shared" si="0"/>
        <v>0</v>
      </c>
    </row>
    <row r="23" spans="1:11" x14ac:dyDescent="0.35">
      <c r="A23" s="29" t="s">
        <v>902</v>
      </c>
      <c r="B23" s="299" t="s">
        <v>10004</v>
      </c>
      <c r="C23" s="299" t="s">
        <v>898</v>
      </c>
      <c r="D23" s="299" t="s">
        <v>899</v>
      </c>
      <c r="E23" s="299" t="s">
        <v>109</v>
      </c>
      <c r="F23" s="300">
        <v>134.41999999999999</v>
      </c>
      <c r="G23" s="299" t="s">
        <v>882</v>
      </c>
      <c r="H23" s="300">
        <v>13.54</v>
      </c>
      <c r="I23" s="153">
        <f>(H23*'Информация о ценах'!$D$14+'013'!H23*'Информация о ценах'!$D$14*'Информация о ценах'!$E$14)*'Информация о ценах'!$B$6*1.02*1.2</f>
        <v>559.3374</v>
      </c>
      <c r="J23" s="300"/>
      <c r="K23" s="231">
        <f t="shared" si="0"/>
        <v>0</v>
      </c>
    </row>
    <row r="24" spans="1:11" x14ac:dyDescent="0.35">
      <c r="A24" s="29" t="s">
        <v>903</v>
      </c>
      <c r="B24" s="299" t="s">
        <v>10005</v>
      </c>
      <c r="C24" s="299" t="s">
        <v>898</v>
      </c>
      <c r="D24" s="299" t="s">
        <v>899</v>
      </c>
      <c r="E24" s="299" t="s">
        <v>112</v>
      </c>
      <c r="F24" s="300">
        <v>198.5</v>
      </c>
      <c r="G24" s="299" t="s">
        <v>592</v>
      </c>
      <c r="H24" s="300">
        <v>24.52</v>
      </c>
      <c r="I24" s="153">
        <f>(H24*'Информация о ценах'!$D$14+'013'!H24*'Информация о ценах'!$D$14*'Информация о ценах'!$E$14)*'Информация о ценах'!$B$6*1.02*1.2</f>
        <v>1012.9212000000001</v>
      </c>
      <c r="J24" s="300"/>
      <c r="K24" s="231">
        <f t="shared" si="0"/>
        <v>0</v>
      </c>
    </row>
    <row r="25" spans="1:11" x14ac:dyDescent="0.35">
      <c r="A25" s="29" t="s">
        <v>904</v>
      </c>
      <c r="B25" s="299" t="s">
        <v>10006</v>
      </c>
      <c r="C25" s="299" t="s">
        <v>898</v>
      </c>
      <c r="D25" s="299" t="s">
        <v>899</v>
      </c>
      <c r="E25" s="299" t="s">
        <v>115</v>
      </c>
      <c r="F25" s="300">
        <v>291.04000000000002</v>
      </c>
      <c r="G25" s="299" t="s">
        <v>368</v>
      </c>
      <c r="H25" s="300">
        <v>39.85</v>
      </c>
      <c r="I25" s="153">
        <f>(H25*'Информация о ценах'!$D$14+'013'!H25*'Информация о ценах'!$D$14*'Информация о ценах'!$E$14)*'Информация о ценах'!$B$6*1.02*1.2</f>
        <v>1646.2035000000001</v>
      </c>
      <c r="J25" s="300"/>
      <c r="K25" s="231">
        <f t="shared" si="0"/>
        <v>0</v>
      </c>
    </row>
    <row r="26" spans="1:11" x14ac:dyDescent="0.35">
      <c r="A26" s="29" t="s">
        <v>905</v>
      </c>
      <c r="B26" s="299" t="s">
        <v>10007</v>
      </c>
      <c r="C26" s="299" t="s">
        <v>898</v>
      </c>
      <c r="D26" s="299" t="s">
        <v>899</v>
      </c>
      <c r="E26" s="299" t="s">
        <v>118</v>
      </c>
      <c r="F26" s="300">
        <v>424.04</v>
      </c>
      <c r="G26" s="299" t="s">
        <v>290</v>
      </c>
      <c r="H26" s="300">
        <v>60.05</v>
      </c>
      <c r="I26" s="153">
        <f>(H26*'Информация о ценах'!$D$14+'013'!H26*'Информация о ценах'!$D$14*'Информация о ценах'!$E$14)*'Информация о ценах'!$B$6*1.02*1.2</f>
        <v>2480.6655000000001</v>
      </c>
      <c r="J26" s="300"/>
      <c r="K26" s="231">
        <f t="shared" si="0"/>
        <v>0</v>
      </c>
    </row>
    <row r="27" spans="1:11" x14ac:dyDescent="0.35">
      <c r="A27" s="29" t="s">
        <v>906</v>
      </c>
      <c r="B27" s="299" t="s">
        <v>10008</v>
      </c>
      <c r="C27" s="299" t="s">
        <v>898</v>
      </c>
      <c r="D27" s="299" t="s">
        <v>899</v>
      </c>
      <c r="E27" s="299" t="s">
        <v>124</v>
      </c>
      <c r="F27" s="129">
        <v>1000.8</v>
      </c>
      <c r="G27" s="299" t="s">
        <v>125</v>
      </c>
      <c r="H27" s="300">
        <v>120.07</v>
      </c>
      <c r="I27" s="153">
        <f>(H27*'Информация о ценах'!$D$14+'013'!H27*'Информация о ценах'!$D$14*'Информация о ценах'!$E$14)*'Информация о ценах'!$B$6*1.02*1.2</f>
        <v>4960.0916999999999</v>
      </c>
      <c r="J27" s="300"/>
      <c r="K27" s="231">
        <f t="shared" si="0"/>
        <v>0</v>
      </c>
    </row>
    <row r="28" spans="1:11" x14ac:dyDescent="0.35">
      <c r="A28" s="29" t="s">
        <v>907</v>
      </c>
      <c r="B28" s="299" t="s">
        <v>10009</v>
      </c>
      <c r="C28" s="299" t="s">
        <v>898</v>
      </c>
      <c r="D28" s="299" t="s">
        <v>899</v>
      </c>
      <c r="E28" s="299" t="s">
        <v>127</v>
      </c>
      <c r="F28" s="129">
        <v>1345.6</v>
      </c>
      <c r="G28" s="299" t="s">
        <v>128</v>
      </c>
      <c r="H28" s="300">
        <v>146</v>
      </c>
      <c r="I28" s="153">
        <f>(H28*'Информация о ценах'!$D$14+'013'!H28*'Информация о ценах'!$D$14*'Информация о ценах'!$E$14)*'Информация о ценах'!$B$6*1.02*1.2</f>
        <v>6031.26</v>
      </c>
      <c r="J28" s="300"/>
      <c r="K28" s="231">
        <f t="shared" si="0"/>
        <v>0</v>
      </c>
    </row>
    <row r="29" spans="1:11" x14ac:dyDescent="0.35">
      <c r="A29" s="29" t="s">
        <v>908</v>
      </c>
      <c r="B29" s="299" t="s">
        <v>10010</v>
      </c>
      <c r="C29" s="299" t="s">
        <v>898</v>
      </c>
      <c r="D29" s="299" t="s">
        <v>899</v>
      </c>
      <c r="E29" s="299" t="s">
        <v>6282</v>
      </c>
      <c r="F29" s="129">
        <v>2077.6</v>
      </c>
      <c r="G29" s="299" t="s">
        <v>130</v>
      </c>
      <c r="H29" s="300">
        <v>199.56</v>
      </c>
      <c r="I29" s="153">
        <f>(H29*'Информация о ценах'!$D$14+'013'!H29*'Информация о ценах'!$D$14*'Информация о ценах'!$E$14)*'Информация о ценах'!$B$6*1.02*1.2</f>
        <v>8243.8236000000015</v>
      </c>
      <c r="J29" s="300"/>
      <c r="K29" s="231">
        <f t="shared" si="0"/>
        <v>0</v>
      </c>
    </row>
    <row r="30" spans="1:11" x14ac:dyDescent="0.35">
      <c r="A30" s="29" t="s">
        <v>909</v>
      </c>
      <c r="B30" s="299" t="s">
        <v>10011</v>
      </c>
      <c r="C30" s="299" t="s">
        <v>910</v>
      </c>
      <c r="D30" s="299" t="s">
        <v>911</v>
      </c>
      <c r="E30" s="299" t="s">
        <v>165</v>
      </c>
      <c r="F30" s="300">
        <v>101.46</v>
      </c>
      <c r="G30" s="299" t="s">
        <v>880</v>
      </c>
      <c r="H30" s="300">
        <v>9.84</v>
      </c>
      <c r="I30" s="153">
        <f>(H30*'Информация о ценах'!$D$14+'013'!H30*'Информация о ценах'!$D$14*'Информация о ценах'!$E$14)*'Информация о ценах'!$B$6*1.02*1.2</f>
        <v>406.49040000000002</v>
      </c>
      <c r="J30" s="300"/>
      <c r="K30" s="231">
        <f t="shared" si="0"/>
        <v>0</v>
      </c>
    </row>
    <row r="31" spans="1:11" x14ac:dyDescent="0.35">
      <c r="A31" s="29" t="s">
        <v>912</v>
      </c>
      <c r="B31" s="299" t="s">
        <v>10012</v>
      </c>
      <c r="C31" s="299" t="s">
        <v>910</v>
      </c>
      <c r="D31" s="299" t="s">
        <v>911</v>
      </c>
      <c r="E31" s="299" t="s">
        <v>167</v>
      </c>
      <c r="F31" s="300">
        <v>116.77</v>
      </c>
      <c r="G31" s="299" t="s">
        <v>880</v>
      </c>
      <c r="H31" s="300">
        <v>10.52</v>
      </c>
      <c r="I31" s="153">
        <f>(H31*'Информация о ценах'!$D$14+'013'!H31*'Информация о ценах'!$D$14*'Информация о ценах'!$E$14)*'Информация о ценах'!$B$6*1.02*1.2</f>
        <v>434.58120000000002</v>
      </c>
      <c r="J31" s="300"/>
      <c r="K31" s="231">
        <f t="shared" si="0"/>
        <v>0</v>
      </c>
    </row>
    <row r="32" spans="1:11" x14ac:dyDescent="0.35">
      <c r="A32" s="29" t="s">
        <v>913</v>
      </c>
      <c r="B32" s="299" t="s">
        <v>10013</v>
      </c>
      <c r="C32" s="299" t="s">
        <v>910</v>
      </c>
      <c r="D32" s="299" t="s">
        <v>911</v>
      </c>
      <c r="E32" s="299" t="s">
        <v>169</v>
      </c>
      <c r="F32" s="300">
        <v>170.67</v>
      </c>
      <c r="G32" s="299" t="s">
        <v>596</v>
      </c>
      <c r="H32" s="300">
        <v>12.27</v>
      </c>
      <c r="I32" s="153">
        <f>(H32*'Информация о ценах'!$D$14+'013'!H32*'Информация о ценах'!$D$14*'Информация о ценах'!$E$14)*'Информация о ценах'!$B$6*1.02*1.2</f>
        <v>506.87369999999999</v>
      </c>
      <c r="J32" s="300"/>
      <c r="K32" s="231">
        <f t="shared" si="0"/>
        <v>0</v>
      </c>
    </row>
    <row r="33" spans="1:11" x14ac:dyDescent="0.35">
      <c r="A33" s="29" t="s">
        <v>914</v>
      </c>
      <c r="B33" s="299" t="s">
        <v>10014</v>
      </c>
      <c r="C33" s="299" t="s">
        <v>910</v>
      </c>
      <c r="D33" s="299" t="s">
        <v>911</v>
      </c>
      <c r="E33" s="299" t="s">
        <v>172</v>
      </c>
      <c r="F33" s="300">
        <v>258.70999999999998</v>
      </c>
      <c r="G33" s="299" t="s">
        <v>576</v>
      </c>
      <c r="H33" s="300">
        <v>16.78</v>
      </c>
      <c r="I33" s="153">
        <f>(H33*'Информация о ценах'!$D$14+'013'!H33*'Информация о ценах'!$D$14*'Информация о ценах'!$E$14)*'Информация о ценах'!$B$6*1.02*1.2</f>
        <v>693.18180000000007</v>
      </c>
      <c r="J33" s="300"/>
      <c r="K33" s="231">
        <f t="shared" si="0"/>
        <v>0</v>
      </c>
    </row>
    <row r="34" spans="1:11" x14ac:dyDescent="0.35">
      <c r="A34" s="29" t="s">
        <v>915</v>
      </c>
      <c r="B34" s="299" t="s">
        <v>10015</v>
      </c>
      <c r="C34" s="299" t="s">
        <v>916</v>
      </c>
      <c r="D34" s="299" t="s">
        <v>917</v>
      </c>
      <c r="E34" s="299" t="s">
        <v>184</v>
      </c>
      <c r="F34" s="300">
        <v>92.75</v>
      </c>
      <c r="G34" s="299" t="s">
        <v>880</v>
      </c>
      <c r="H34" s="300">
        <v>16.14</v>
      </c>
      <c r="I34" s="153">
        <f>(H34*'Информация о ценах'!$D$14+'013'!H34*'Информация о ценах'!$D$14*'Информация о ценах'!$E$14)*'Информация о ценах'!$B$6*1.02*1.2</f>
        <v>666.74339999999995</v>
      </c>
      <c r="J34" s="300"/>
      <c r="K34" s="231">
        <f t="shared" si="0"/>
        <v>0</v>
      </c>
    </row>
    <row r="35" spans="1:11" x14ac:dyDescent="0.35">
      <c r="A35" s="29" t="s">
        <v>918</v>
      </c>
      <c r="B35" s="299" t="s">
        <v>10016</v>
      </c>
      <c r="C35" s="299" t="s">
        <v>916</v>
      </c>
      <c r="D35" s="299" t="s">
        <v>917</v>
      </c>
      <c r="E35" s="299" t="s">
        <v>167</v>
      </c>
      <c r="F35" s="300">
        <v>123.83</v>
      </c>
      <c r="G35" s="299" t="s">
        <v>919</v>
      </c>
      <c r="H35" s="300">
        <v>18.190000000000001</v>
      </c>
      <c r="I35" s="153">
        <f>(H35*'Информация о ценах'!$D$14+'013'!H35*'Информация о ценах'!$D$14*'Информация о ценах'!$E$14)*'Информация о ценах'!$B$6*1.02*1.2</f>
        <v>751.42890000000011</v>
      </c>
      <c r="J35" s="300"/>
      <c r="K35" s="231">
        <f t="shared" si="0"/>
        <v>0</v>
      </c>
    </row>
    <row r="36" spans="1:11" x14ac:dyDescent="0.35">
      <c r="A36" s="29" t="s">
        <v>920</v>
      </c>
      <c r="B36" s="299" t="s">
        <v>10017</v>
      </c>
      <c r="C36" s="299" t="s">
        <v>916</v>
      </c>
      <c r="D36" s="299" t="s">
        <v>917</v>
      </c>
      <c r="E36" s="299" t="s">
        <v>189</v>
      </c>
      <c r="F36" s="300">
        <v>168.57</v>
      </c>
      <c r="G36" s="299" t="s">
        <v>882</v>
      </c>
      <c r="H36" s="300">
        <v>21.7</v>
      </c>
      <c r="I36" s="153">
        <f>(H36*'Информация о ценах'!$D$14+'013'!H36*'Информация о ценах'!$D$14*'Информация о ценах'!$E$14)*'Информация о ценах'!$B$6*1.02*1.2</f>
        <v>896.42700000000002</v>
      </c>
      <c r="J36" s="300"/>
      <c r="K36" s="231">
        <f t="shared" si="0"/>
        <v>0</v>
      </c>
    </row>
    <row r="37" spans="1:11" x14ac:dyDescent="0.35">
      <c r="A37" s="29" t="s">
        <v>921</v>
      </c>
      <c r="B37" s="299" t="s">
        <v>10018</v>
      </c>
      <c r="C37" s="299" t="s">
        <v>916</v>
      </c>
      <c r="D37" s="299" t="s">
        <v>917</v>
      </c>
      <c r="E37" s="299" t="s">
        <v>191</v>
      </c>
      <c r="F37" s="300">
        <v>214.71</v>
      </c>
      <c r="G37" s="299" t="s">
        <v>592</v>
      </c>
      <c r="H37" s="300">
        <v>28.14</v>
      </c>
      <c r="I37" s="153">
        <f>(H37*'Информация о ценах'!$D$14+'013'!H37*'Информация о ценах'!$D$14*'Информация о ценах'!$E$14)*'Информация о ценах'!$B$6*1.02*1.2</f>
        <v>1162.4634000000001</v>
      </c>
      <c r="J37" s="300"/>
      <c r="K37" s="231">
        <f t="shared" si="0"/>
        <v>0</v>
      </c>
    </row>
    <row r="38" spans="1:11" x14ac:dyDescent="0.35">
      <c r="A38" s="29" t="s">
        <v>922</v>
      </c>
      <c r="B38" s="299" t="s">
        <v>10019</v>
      </c>
      <c r="C38" s="299" t="s">
        <v>916</v>
      </c>
      <c r="D38" s="299" t="s">
        <v>917</v>
      </c>
      <c r="E38" s="299" t="s">
        <v>193</v>
      </c>
      <c r="F38" s="300">
        <v>328.4</v>
      </c>
      <c r="G38" s="299" t="s">
        <v>368</v>
      </c>
      <c r="H38" s="300">
        <v>47.97</v>
      </c>
      <c r="I38" s="153">
        <f>(H38*'Информация о ценах'!$D$14+'013'!H38*'Информация о ценах'!$D$14*'Информация о ценах'!$E$14)*'Информация о ценах'!$B$6*1.02*1.2</f>
        <v>1981.6407000000002</v>
      </c>
      <c r="J38" s="300"/>
      <c r="K38" s="231">
        <f t="shared" si="0"/>
        <v>0</v>
      </c>
    </row>
    <row r="39" spans="1:11" x14ac:dyDescent="0.35">
      <c r="A39" s="29" t="s">
        <v>923</v>
      </c>
      <c r="B39" s="299" t="s">
        <v>10020</v>
      </c>
      <c r="C39" s="299" t="s">
        <v>924</v>
      </c>
      <c r="D39" s="299" t="s">
        <v>925</v>
      </c>
      <c r="E39" s="299" t="s">
        <v>184</v>
      </c>
      <c r="F39" s="300">
        <v>80.650000000000006</v>
      </c>
      <c r="G39" s="299" t="s">
        <v>926</v>
      </c>
      <c r="H39" s="300">
        <v>14.17</v>
      </c>
      <c r="I39" s="153">
        <f>(H39*'Информация о ценах'!$D$14+'013'!H39*'Информация о ценах'!$D$14*'Информация о ценах'!$E$14)*'Информация о ценах'!$B$6*1.02*1.2</f>
        <v>585.36270000000002</v>
      </c>
      <c r="J39" s="300"/>
      <c r="K39" s="231">
        <f t="shared" si="0"/>
        <v>0</v>
      </c>
    </row>
    <row r="40" spans="1:11" x14ac:dyDescent="0.35">
      <c r="A40" s="29" t="s">
        <v>927</v>
      </c>
      <c r="B40" s="299" t="s">
        <v>10021</v>
      </c>
      <c r="C40" s="299" t="s">
        <v>924</v>
      </c>
      <c r="D40" s="299" t="s">
        <v>925</v>
      </c>
      <c r="E40" s="299" t="s">
        <v>147</v>
      </c>
      <c r="F40" s="300">
        <v>94.83</v>
      </c>
      <c r="G40" s="299" t="s">
        <v>880</v>
      </c>
      <c r="H40" s="300">
        <v>15.22</v>
      </c>
      <c r="I40" s="153">
        <f>(H40*'Информация о ценах'!$D$14+'013'!H40*'Информация о ценах'!$D$14*'Информация о ценах'!$E$14)*'Информация о ценах'!$B$6*1.02*1.2</f>
        <v>628.73820000000012</v>
      </c>
      <c r="J40" s="300"/>
      <c r="K40" s="231">
        <f t="shared" si="0"/>
        <v>0</v>
      </c>
    </row>
    <row r="41" spans="1:11" x14ac:dyDescent="0.35">
      <c r="A41" s="29" t="s">
        <v>928</v>
      </c>
      <c r="B41" s="299" t="s">
        <v>10022</v>
      </c>
      <c r="C41" s="299" t="s">
        <v>924</v>
      </c>
      <c r="D41" s="299" t="s">
        <v>925</v>
      </c>
      <c r="E41" s="299" t="s">
        <v>167</v>
      </c>
      <c r="F41" s="300">
        <v>131.83000000000001</v>
      </c>
      <c r="G41" s="299" t="s">
        <v>929</v>
      </c>
      <c r="H41" s="300">
        <v>17.440000000000001</v>
      </c>
      <c r="I41" s="153">
        <f>(H41*'Информация о ценах'!$D$14+'013'!H41*'Информация о ценах'!$D$14*'Информация о ценах'!$E$14)*'Информация о ценах'!$B$6*1.02*1.2</f>
        <v>720.44640000000004</v>
      </c>
      <c r="J41" s="300"/>
      <c r="K41" s="231">
        <f t="shared" si="0"/>
        <v>0</v>
      </c>
    </row>
    <row r="42" spans="1:11" x14ac:dyDescent="0.35">
      <c r="A42" s="29" t="s">
        <v>930</v>
      </c>
      <c r="B42" s="299" t="s">
        <v>10023</v>
      </c>
      <c r="C42" s="299" t="s">
        <v>924</v>
      </c>
      <c r="D42" s="299" t="s">
        <v>925</v>
      </c>
      <c r="E42" s="299" t="s">
        <v>189</v>
      </c>
      <c r="F42" s="300">
        <v>148.37</v>
      </c>
      <c r="G42" s="299" t="s">
        <v>929</v>
      </c>
      <c r="H42" s="300">
        <v>19.510000000000002</v>
      </c>
      <c r="I42" s="153">
        <f>(H42*'Информация о ценах'!$D$14+'013'!H42*'Информация о ценах'!$D$14*'Информация о ценах'!$E$14)*'Информация о ценах'!$B$6*1.02*1.2</f>
        <v>805.95810000000017</v>
      </c>
      <c r="J42" s="300"/>
      <c r="K42" s="231">
        <f t="shared" si="0"/>
        <v>0</v>
      </c>
    </row>
    <row r="43" spans="1:11" x14ac:dyDescent="0.35">
      <c r="A43" s="29" t="s">
        <v>931</v>
      </c>
      <c r="B43" s="299" t="s">
        <v>10024</v>
      </c>
      <c r="C43" s="299" t="s">
        <v>924</v>
      </c>
      <c r="D43" s="299" t="s">
        <v>925</v>
      </c>
      <c r="E43" s="299" t="s">
        <v>191</v>
      </c>
      <c r="F43" s="300">
        <v>225.71</v>
      </c>
      <c r="G43" s="299" t="s">
        <v>576</v>
      </c>
      <c r="H43" s="300">
        <v>24.89</v>
      </c>
      <c r="I43" s="153">
        <f>(H43*'Информация о ценах'!$D$14+'013'!H43*'Информация о ценах'!$D$14*'Информация о ценах'!$E$14)*'Информация о ценах'!$B$6*1.02*1.2</f>
        <v>1028.2058999999999</v>
      </c>
      <c r="J43" s="300"/>
      <c r="K43" s="231">
        <f t="shared" si="0"/>
        <v>0</v>
      </c>
    </row>
    <row r="44" spans="1:11" x14ac:dyDescent="0.35">
      <c r="A44" s="29" t="s">
        <v>932</v>
      </c>
      <c r="B44" s="299" t="s">
        <v>10025</v>
      </c>
      <c r="C44" s="299" t="s">
        <v>924</v>
      </c>
      <c r="D44" s="299" t="s">
        <v>925</v>
      </c>
      <c r="E44" s="299" t="s">
        <v>193</v>
      </c>
      <c r="F44" s="300">
        <v>368.94</v>
      </c>
      <c r="G44" s="299" t="s">
        <v>368</v>
      </c>
      <c r="H44" s="300">
        <v>35.520000000000003</v>
      </c>
      <c r="I44" s="153">
        <f>(H44*'Информация о ценах'!$D$14+'013'!H44*'Информация о ценах'!$D$14*'Информация о ценах'!$E$14)*'Информация о ценах'!$B$6*1.02*1.2</f>
        <v>1467.3312000000003</v>
      </c>
      <c r="J44" s="300"/>
      <c r="K44" s="231">
        <f t="shared" si="0"/>
        <v>0</v>
      </c>
    </row>
    <row r="45" spans="1:11" x14ac:dyDescent="0.35">
      <c r="A45" s="29" t="s">
        <v>933</v>
      </c>
      <c r="B45" s="299" t="s">
        <v>10026</v>
      </c>
      <c r="C45" s="299" t="s">
        <v>924</v>
      </c>
      <c r="D45" s="299" t="s">
        <v>925</v>
      </c>
      <c r="E45" s="299" t="s">
        <v>204</v>
      </c>
      <c r="F45" s="300">
        <v>486.37</v>
      </c>
      <c r="G45" s="299" t="s">
        <v>290</v>
      </c>
      <c r="H45" s="300">
        <v>62.77</v>
      </c>
      <c r="I45" s="153">
        <f>(H45*'Информация о ценах'!$D$14+'013'!H45*'Информация о ценах'!$D$14*'Информация о ценах'!$E$14)*'Информация о ценах'!$B$6*1.02*1.2</f>
        <v>2593.0286999999998</v>
      </c>
      <c r="J45" s="300"/>
      <c r="K45" s="231">
        <f t="shared" si="0"/>
        <v>0</v>
      </c>
    </row>
    <row r="46" spans="1:11" x14ac:dyDescent="0.35">
      <c r="A46" s="29" t="s">
        <v>934</v>
      </c>
      <c r="B46" s="299" t="s">
        <v>10027</v>
      </c>
      <c r="C46" s="299" t="s">
        <v>924</v>
      </c>
      <c r="D46" s="299" t="s">
        <v>925</v>
      </c>
      <c r="E46" s="299" t="s">
        <v>206</v>
      </c>
      <c r="F46" s="300">
        <v>706.57</v>
      </c>
      <c r="G46" s="299" t="s">
        <v>369</v>
      </c>
      <c r="H46" s="300">
        <v>80.22</v>
      </c>
      <c r="I46" s="153">
        <f>(H46*'Информация о ценах'!$D$14+'013'!H46*'Информация о ценах'!$D$14*'Информация о ценах'!$E$14)*'Информация о ценах'!$B$6*1.02*1.2</f>
        <v>3313.8882000000003</v>
      </c>
      <c r="J46" s="300"/>
      <c r="K46" s="231">
        <f t="shared" si="0"/>
        <v>0</v>
      </c>
    </row>
    <row r="47" spans="1:11" x14ac:dyDescent="0.35">
      <c r="A47" s="29" t="s">
        <v>10028</v>
      </c>
      <c r="B47" s="299" t="s">
        <v>10029</v>
      </c>
      <c r="C47" s="299" t="s">
        <v>10030</v>
      </c>
      <c r="D47" s="299" t="s">
        <v>935</v>
      </c>
      <c r="E47" s="299" t="s">
        <v>100</v>
      </c>
      <c r="F47" s="300">
        <v>47.65</v>
      </c>
      <c r="G47" s="299" t="s">
        <v>936</v>
      </c>
      <c r="H47" s="300">
        <v>10.26</v>
      </c>
      <c r="I47" s="153">
        <f>(H47*'Информация о ценах'!$D$14+'013'!H47*'Информация о ценах'!$D$14*'Информация о ценах'!$E$14)*'Информация о ценах'!$B$6*1.02*1.2</f>
        <v>423.84059999999994</v>
      </c>
      <c r="J47" s="300"/>
      <c r="K47" s="231">
        <f t="shared" si="0"/>
        <v>0</v>
      </c>
    </row>
    <row r="48" spans="1:11" x14ac:dyDescent="0.35">
      <c r="A48" s="29" t="s">
        <v>10031</v>
      </c>
      <c r="B48" s="299" t="s">
        <v>10032</v>
      </c>
      <c r="C48" s="299" t="s">
        <v>10030</v>
      </c>
      <c r="D48" s="299" t="s">
        <v>935</v>
      </c>
      <c r="E48" s="299" t="s">
        <v>32</v>
      </c>
      <c r="F48" s="300">
        <v>57.33</v>
      </c>
      <c r="G48" s="299" t="s">
        <v>876</v>
      </c>
      <c r="H48" s="300">
        <v>10.93</v>
      </c>
      <c r="I48" s="153">
        <f>(H48*'Информация о ценах'!$D$14+'013'!H48*'Информация о ценах'!$D$14*'Информация о ценах'!$E$14)*'Информация о ценах'!$B$6*1.02*1.2</f>
        <v>451.51829999999995</v>
      </c>
      <c r="J48" s="300"/>
      <c r="K48" s="231">
        <f t="shared" si="0"/>
        <v>0</v>
      </c>
    </row>
    <row r="49" spans="1:11" x14ac:dyDescent="0.35">
      <c r="A49" s="29" t="s">
        <v>10033</v>
      </c>
      <c r="B49" s="299" t="s">
        <v>10034</v>
      </c>
      <c r="C49" s="299" t="s">
        <v>10030</v>
      </c>
      <c r="D49" s="299" t="s">
        <v>935</v>
      </c>
      <c r="E49" s="299" t="s">
        <v>106</v>
      </c>
      <c r="F49" s="300">
        <v>85.47</v>
      </c>
      <c r="G49" s="299" t="s">
        <v>926</v>
      </c>
      <c r="H49" s="300">
        <v>12.59</v>
      </c>
      <c r="I49" s="153">
        <f>(H49*'Информация о ценах'!$D$14+'013'!H49*'Информация о ценах'!$D$14*'Информация о ценах'!$E$14)*'Информация о ценах'!$B$6*1.02*1.2</f>
        <v>520.09289999999987</v>
      </c>
      <c r="J49" s="300"/>
      <c r="K49" s="231">
        <f t="shared" si="0"/>
        <v>0</v>
      </c>
    </row>
    <row r="50" spans="1:11" x14ac:dyDescent="0.35">
      <c r="A50" s="29" t="s">
        <v>10035</v>
      </c>
      <c r="B50" s="299" t="s">
        <v>10036</v>
      </c>
      <c r="C50" s="299" t="s">
        <v>10030</v>
      </c>
      <c r="D50" s="299" t="s">
        <v>935</v>
      </c>
      <c r="E50" s="299" t="s">
        <v>109</v>
      </c>
      <c r="F50" s="300">
        <v>117.11</v>
      </c>
      <c r="G50" s="299" t="s">
        <v>929</v>
      </c>
      <c r="H50" s="300">
        <v>14.79</v>
      </c>
      <c r="I50" s="153">
        <f>(H50*'Информация о ценах'!$D$14+'013'!H50*'Информация о ценах'!$D$14*'Информация о ценах'!$E$14)*'Информация о ценах'!$B$6*1.02*1.2</f>
        <v>610.97490000000005</v>
      </c>
      <c r="J50" s="300"/>
      <c r="K50" s="231">
        <f t="shared" si="0"/>
        <v>0</v>
      </c>
    </row>
    <row r="51" spans="1:11" x14ac:dyDescent="0.35">
      <c r="A51" s="29" t="s">
        <v>10037</v>
      </c>
      <c r="B51" s="299" t="s">
        <v>10038</v>
      </c>
      <c r="C51" s="299" t="s">
        <v>10030</v>
      </c>
      <c r="D51" s="299" t="s">
        <v>935</v>
      </c>
      <c r="E51" s="299" t="s">
        <v>112</v>
      </c>
      <c r="F51" s="300">
        <v>151.30000000000001</v>
      </c>
      <c r="G51" s="299" t="s">
        <v>576</v>
      </c>
      <c r="H51" s="300">
        <v>16.77</v>
      </c>
      <c r="I51" s="153">
        <f>(H51*'Информация о ценах'!$D$14+'013'!H51*'Информация о ценах'!$D$14*'Информация о ценах'!$E$14)*'Информация о ценах'!$B$6*1.02*1.2</f>
        <v>692.76869999999997</v>
      </c>
      <c r="J51" s="300"/>
      <c r="K51" s="231">
        <f t="shared" si="0"/>
        <v>0</v>
      </c>
    </row>
    <row r="52" spans="1:11" x14ac:dyDescent="0.35">
      <c r="A52" s="29" t="s">
        <v>10039</v>
      </c>
      <c r="B52" s="299" t="s">
        <v>10040</v>
      </c>
      <c r="C52" s="299" t="s">
        <v>10030</v>
      </c>
      <c r="D52" s="299" t="s">
        <v>935</v>
      </c>
      <c r="E52" s="299" t="s">
        <v>115</v>
      </c>
      <c r="F52" s="300">
        <v>228.07</v>
      </c>
      <c r="G52" s="299" t="s">
        <v>937</v>
      </c>
      <c r="H52" s="300">
        <v>26.99</v>
      </c>
      <c r="I52" s="153">
        <f>(H52*'Информация о ценах'!$D$14+'013'!H52*'Информация о ценах'!$D$14*'Информация о ценах'!$E$14)*'Информация о ценах'!$B$6*1.02*1.2</f>
        <v>1114.9568999999999</v>
      </c>
      <c r="J52" s="300"/>
      <c r="K52" s="231">
        <f t="shared" si="0"/>
        <v>0</v>
      </c>
    </row>
    <row r="53" spans="1:11" x14ac:dyDescent="0.35">
      <c r="A53" s="29" t="s">
        <v>10041</v>
      </c>
      <c r="B53" s="299" t="s">
        <v>10042</v>
      </c>
      <c r="C53" s="299" t="s">
        <v>10030</v>
      </c>
      <c r="D53" s="299" t="s">
        <v>935</v>
      </c>
      <c r="E53" s="299" t="s">
        <v>118</v>
      </c>
      <c r="F53" s="300">
        <v>331.97</v>
      </c>
      <c r="G53" s="299" t="s">
        <v>441</v>
      </c>
      <c r="H53" s="300">
        <v>35.11</v>
      </c>
      <c r="I53" s="153">
        <f>(H53*'Информация о ценах'!$D$14+'013'!H53*'Информация о ценах'!$D$14*'Информация о ценах'!$E$14)*'Информация о ценах'!$B$6*1.02*1.2</f>
        <v>1450.3941000000002</v>
      </c>
      <c r="J53" s="300"/>
      <c r="K53" s="231">
        <f t="shared" si="0"/>
        <v>0</v>
      </c>
    </row>
    <row r="54" spans="1:11" x14ac:dyDescent="0.35">
      <c r="A54" s="29" t="s">
        <v>10043</v>
      </c>
      <c r="B54" s="299" t="s">
        <v>10044</v>
      </c>
      <c r="C54" s="299" t="s">
        <v>10030</v>
      </c>
      <c r="D54" s="299" t="s">
        <v>935</v>
      </c>
      <c r="E54" s="299" t="s">
        <v>124</v>
      </c>
      <c r="F54" s="300">
        <v>745.05</v>
      </c>
      <c r="G54" s="299" t="s">
        <v>214</v>
      </c>
      <c r="H54" s="300">
        <v>105.34</v>
      </c>
      <c r="I54" s="153">
        <f>(H54*'Информация о ценах'!$D$14+'013'!H54*'Информация о ценах'!$D$14*'Информация о ценах'!$E$14)*'Информация о ценах'!$B$6*1.02*1.2</f>
        <v>4351.5954000000002</v>
      </c>
      <c r="J54" s="300"/>
      <c r="K54" s="231">
        <f t="shared" si="0"/>
        <v>0</v>
      </c>
    </row>
    <row r="55" spans="1:11" x14ac:dyDescent="0.35">
      <c r="A55" s="29" t="s">
        <v>10045</v>
      </c>
      <c r="B55" s="299" t="s">
        <v>10046</v>
      </c>
      <c r="C55" s="299" t="s">
        <v>10030</v>
      </c>
      <c r="D55" s="299" t="s">
        <v>935</v>
      </c>
      <c r="E55" s="299" t="s">
        <v>127</v>
      </c>
      <c r="F55" s="300">
        <v>998.55</v>
      </c>
      <c r="G55" s="299" t="s">
        <v>215</v>
      </c>
      <c r="H55" s="300">
        <v>125.67</v>
      </c>
      <c r="I55" s="153">
        <f>(H55*'Информация о ценах'!$D$14+'013'!H55*'Информация о ценах'!$D$14*'Информация о ценах'!$E$14)*'Информация о ценах'!$B$6*1.02*1.2</f>
        <v>5191.4277000000002</v>
      </c>
      <c r="J55" s="300"/>
      <c r="K55" s="231">
        <f t="shared" si="0"/>
        <v>0</v>
      </c>
    </row>
    <row r="56" spans="1:11" x14ac:dyDescent="0.35">
      <c r="A56" s="29" t="s">
        <v>10047</v>
      </c>
      <c r="B56" s="299" t="s">
        <v>10048</v>
      </c>
      <c r="C56" s="299" t="s">
        <v>10030</v>
      </c>
      <c r="D56" s="299" t="s">
        <v>935</v>
      </c>
      <c r="E56" s="299" t="s">
        <v>6282</v>
      </c>
      <c r="F56" s="129">
        <v>1471.3</v>
      </c>
      <c r="G56" s="299" t="s">
        <v>128</v>
      </c>
      <c r="H56" s="300">
        <v>171.9</v>
      </c>
      <c r="I56" s="153">
        <f>(H56*'Информация о ценах'!$D$14+'013'!H56*'Информация о ценах'!$D$14*'Информация о ценах'!$E$14)*'Информация о ценах'!$B$6*1.02*1.2</f>
        <v>7101.1890000000003</v>
      </c>
      <c r="J56" s="300"/>
      <c r="K56" s="231">
        <f t="shared" si="0"/>
        <v>0</v>
      </c>
    </row>
    <row r="57" spans="1:11" x14ac:dyDescent="0.35">
      <c r="A57" s="29" t="s">
        <v>10049</v>
      </c>
      <c r="B57" s="299" t="s">
        <v>10050</v>
      </c>
      <c r="C57" s="299" t="s">
        <v>10051</v>
      </c>
      <c r="D57" s="299" t="s">
        <v>938</v>
      </c>
      <c r="E57" s="299" t="s">
        <v>100</v>
      </c>
      <c r="F57" s="300">
        <v>47.8</v>
      </c>
      <c r="G57" s="299" t="s">
        <v>936</v>
      </c>
      <c r="H57" s="300">
        <v>10.47</v>
      </c>
      <c r="I57" s="153">
        <f>(H57*'Информация о ценах'!$D$14+'013'!H57*'Информация о ценах'!$D$14*'Информация о ценах'!$E$14)*'Информация о ценах'!$B$6*1.02*1.2</f>
        <v>432.51569999999998</v>
      </c>
      <c r="J57" s="300"/>
      <c r="K57" s="231">
        <f t="shared" si="0"/>
        <v>0</v>
      </c>
    </row>
    <row r="58" spans="1:11" x14ac:dyDescent="0.35">
      <c r="A58" s="29" t="s">
        <v>10052</v>
      </c>
      <c r="B58" s="299" t="s">
        <v>10053</v>
      </c>
      <c r="C58" s="299" t="s">
        <v>10051</v>
      </c>
      <c r="D58" s="299" t="s">
        <v>938</v>
      </c>
      <c r="E58" s="299" t="s">
        <v>32</v>
      </c>
      <c r="F58" s="300">
        <v>58.96</v>
      </c>
      <c r="G58" s="299" t="s">
        <v>876</v>
      </c>
      <c r="H58" s="300">
        <v>11.17</v>
      </c>
      <c r="I58" s="153">
        <f>(H58*'Информация о ценах'!$D$14+'013'!H58*'Информация о ценах'!$D$14*'Информация о ценах'!$E$14)*'Информация о ценах'!$B$6*1.02*1.2</f>
        <v>461.43270000000001</v>
      </c>
      <c r="J58" s="300"/>
      <c r="K58" s="231">
        <f t="shared" si="0"/>
        <v>0</v>
      </c>
    </row>
    <row r="59" spans="1:11" x14ac:dyDescent="0.35">
      <c r="A59" s="29" t="s">
        <v>10054</v>
      </c>
      <c r="B59" s="299" t="s">
        <v>10055</v>
      </c>
      <c r="C59" s="299" t="s">
        <v>10051</v>
      </c>
      <c r="D59" s="299" t="s">
        <v>938</v>
      </c>
      <c r="E59" s="299" t="s">
        <v>106</v>
      </c>
      <c r="F59" s="300">
        <v>86.24</v>
      </c>
      <c r="G59" s="299" t="s">
        <v>926</v>
      </c>
      <c r="H59" s="300">
        <v>12.98</v>
      </c>
      <c r="I59" s="153">
        <f>(H59*'Информация о ценах'!$D$14+'013'!H59*'Информация о ценах'!$D$14*'Информация о ценах'!$E$14)*'Информация о ценах'!$B$6*1.02*1.2</f>
        <v>536.2038</v>
      </c>
      <c r="J59" s="300"/>
      <c r="K59" s="231">
        <f t="shared" si="0"/>
        <v>0</v>
      </c>
    </row>
    <row r="60" spans="1:11" x14ac:dyDescent="0.35">
      <c r="A60" s="29" t="s">
        <v>10056</v>
      </c>
      <c r="B60" s="299" t="s">
        <v>10057</v>
      </c>
      <c r="C60" s="299" t="s">
        <v>10051</v>
      </c>
      <c r="D60" s="299" t="s">
        <v>938</v>
      </c>
      <c r="E60" s="299" t="s">
        <v>109</v>
      </c>
      <c r="F60" s="300">
        <v>117.22</v>
      </c>
      <c r="G60" s="299" t="s">
        <v>929</v>
      </c>
      <c r="H60" s="300">
        <v>15.14</v>
      </c>
      <c r="I60" s="153">
        <f>(H60*'Информация о ценах'!$D$14+'013'!H60*'Информация о ценах'!$D$14*'Информация о ценах'!$E$14)*'Информация о ценах'!$B$6*1.02*1.2</f>
        <v>625.43340000000001</v>
      </c>
      <c r="J60" s="300"/>
      <c r="K60" s="231">
        <f t="shared" si="0"/>
        <v>0</v>
      </c>
    </row>
    <row r="61" spans="1:11" x14ac:dyDescent="0.35">
      <c r="A61" s="29" t="s">
        <v>10058</v>
      </c>
      <c r="B61" s="299" t="s">
        <v>10059</v>
      </c>
      <c r="C61" s="299" t="s">
        <v>10051</v>
      </c>
      <c r="D61" s="299" t="s">
        <v>938</v>
      </c>
      <c r="E61" s="299" t="s">
        <v>112</v>
      </c>
      <c r="F61" s="300">
        <v>154.30000000000001</v>
      </c>
      <c r="G61" s="299" t="s">
        <v>596</v>
      </c>
      <c r="H61" s="300">
        <v>17.78</v>
      </c>
      <c r="I61" s="153">
        <f>(H61*'Информация о ценах'!$D$14+'013'!H61*'Информация о ценах'!$D$14*'Информация о ценах'!$E$14)*'Информация о ценах'!$B$6*1.02*1.2</f>
        <v>734.49180000000001</v>
      </c>
      <c r="J61" s="300"/>
      <c r="K61" s="231">
        <f t="shared" si="0"/>
        <v>0</v>
      </c>
    </row>
    <row r="62" spans="1:11" x14ac:dyDescent="0.35">
      <c r="A62" s="29" t="s">
        <v>10060</v>
      </c>
      <c r="B62" s="299" t="s">
        <v>10061</v>
      </c>
      <c r="C62" s="299" t="s">
        <v>10051</v>
      </c>
      <c r="D62" s="299" t="s">
        <v>938</v>
      </c>
      <c r="E62" s="299" t="s">
        <v>115</v>
      </c>
      <c r="F62" s="300">
        <v>227.84</v>
      </c>
      <c r="G62" s="299" t="s">
        <v>937</v>
      </c>
      <c r="H62" s="300">
        <v>28.54</v>
      </c>
      <c r="I62" s="153">
        <f>(H62*'Информация о ценах'!$D$14+'013'!H62*'Информация о ценах'!$D$14*'Информация о ценах'!$E$14)*'Информация о ценах'!$B$6*1.02*1.2</f>
        <v>1178.9874</v>
      </c>
      <c r="J62" s="300"/>
      <c r="K62" s="231">
        <f t="shared" si="0"/>
        <v>0</v>
      </c>
    </row>
    <row r="63" spans="1:11" x14ac:dyDescent="0.35">
      <c r="A63" s="29" t="s">
        <v>10062</v>
      </c>
      <c r="B63" s="299" t="s">
        <v>10063</v>
      </c>
      <c r="C63" s="299" t="s">
        <v>10051</v>
      </c>
      <c r="D63" s="299" t="s">
        <v>938</v>
      </c>
      <c r="E63" s="299" t="s">
        <v>118</v>
      </c>
      <c r="F63" s="300">
        <v>319.94</v>
      </c>
      <c r="G63" s="299" t="s">
        <v>441</v>
      </c>
      <c r="H63" s="300">
        <v>37.01</v>
      </c>
      <c r="I63" s="153">
        <f>(H63*'Информация о ценах'!$D$14+'013'!H63*'Информация о ценах'!$D$14*'Информация о ценах'!$E$14)*'Информация о ценах'!$B$6*1.02*1.2</f>
        <v>1528.8830999999998</v>
      </c>
      <c r="J63" s="300"/>
      <c r="K63" s="231">
        <f t="shared" si="0"/>
        <v>0</v>
      </c>
    </row>
    <row r="64" spans="1:11" x14ac:dyDescent="0.35">
      <c r="A64" s="29" t="s">
        <v>10064</v>
      </c>
      <c r="B64" s="299" t="s">
        <v>10065</v>
      </c>
      <c r="C64" s="299" t="s">
        <v>10051</v>
      </c>
      <c r="D64" s="299" t="s">
        <v>938</v>
      </c>
      <c r="E64" s="299" t="s">
        <v>124</v>
      </c>
      <c r="F64" s="300">
        <v>758.7</v>
      </c>
      <c r="G64" s="299" t="s">
        <v>214</v>
      </c>
      <c r="H64" s="300">
        <v>114.61</v>
      </c>
      <c r="I64" s="153">
        <f>(H64*'Информация о ценах'!$D$14+'013'!H64*'Информация о ценах'!$D$14*'Информация о ценах'!$E$14)*'Информация о ценах'!$B$6*1.02*1.2</f>
        <v>4734.5391</v>
      </c>
      <c r="J64" s="300"/>
      <c r="K64" s="231">
        <f t="shared" si="0"/>
        <v>0</v>
      </c>
    </row>
    <row r="65" spans="1:11" x14ac:dyDescent="0.35">
      <c r="A65" s="29" t="s">
        <v>10066</v>
      </c>
      <c r="B65" s="299" t="s">
        <v>10067</v>
      </c>
      <c r="C65" s="299" t="s">
        <v>10051</v>
      </c>
      <c r="D65" s="299" t="s">
        <v>938</v>
      </c>
      <c r="E65" s="299" t="s">
        <v>127</v>
      </c>
      <c r="F65" s="300">
        <v>998.7</v>
      </c>
      <c r="G65" s="299" t="s">
        <v>215</v>
      </c>
      <c r="H65" s="300">
        <v>137.83000000000001</v>
      </c>
      <c r="I65" s="153">
        <f>(H65*'Информация о ценах'!$D$14+'013'!H65*'Информация о ценах'!$D$14*'Информация о ценах'!$E$14)*'Информация о ценах'!$B$6*1.02*1.2</f>
        <v>5693.7573000000002</v>
      </c>
      <c r="J65" s="300"/>
      <c r="K65" s="231">
        <f t="shared" si="0"/>
        <v>0</v>
      </c>
    </row>
    <row r="66" spans="1:11" x14ac:dyDescent="0.35">
      <c r="A66" s="29" t="s">
        <v>10068</v>
      </c>
      <c r="B66" s="299" t="s">
        <v>10069</v>
      </c>
      <c r="C66" s="299" t="s">
        <v>10051</v>
      </c>
      <c r="D66" s="299" t="s">
        <v>938</v>
      </c>
      <c r="E66" s="299" t="s">
        <v>6282</v>
      </c>
      <c r="F66" s="129">
        <v>1491.9</v>
      </c>
      <c r="G66" s="299" t="s">
        <v>128</v>
      </c>
      <c r="H66" s="300">
        <v>186.66</v>
      </c>
      <c r="I66" s="153">
        <f>(H66*'Информация о ценах'!$D$14+'013'!H66*'Информация о ценах'!$D$14*'Информация о ценах'!$E$14)*'Информация о ценах'!$B$6*1.02*1.2</f>
        <v>7710.9245999999994</v>
      </c>
      <c r="J66" s="300"/>
      <c r="K66" s="231">
        <f t="shared" si="0"/>
        <v>0</v>
      </c>
    </row>
    <row r="67" spans="1:11" x14ac:dyDescent="0.35">
      <c r="A67" s="29" t="s">
        <v>10070</v>
      </c>
      <c r="B67" s="299" t="s">
        <v>10071</v>
      </c>
      <c r="C67" s="299" t="s">
        <v>10072</v>
      </c>
      <c r="D67" s="299" t="s">
        <v>939</v>
      </c>
      <c r="E67" s="299" t="s">
        <v>100</v>
      </c>
      <c r="F67" s="300">
        <v>103.67</v>
      </c>
      <c r="G67" s="299" t="s">
        <v>926</v>
      </c>
      <c r="H67" s="300">
        <v>37.590000000000003</v>
      </c>
      <c r="I67" s="153">
        <f>(H67*'Информация о ценах'!$D$14+'013'!H67*'Информация о ценах'!$D$14*'Информация о ценах'!$E$14)*'Информация о ценах'!$B$6*1.02*1.2</f>
        <v>1552.8429000000003</v>
      </c>
      <c r="J67" s="300"/>
      <c r="K67" s="231">
        <f t="shared" si="0"/>
        <v>0</v>
      </c>
    </row>
    <row r="68" spans="1:11" x14ac:dyDescent="0.35">
      <c r="A68" s="29" t="s">
        <v>10073</v>
      </c>
      <c r="B68" s="299" t="s">
        <v>10074</v>
      </c>
      <c r="C68" s="299" t="s">
        <v>10072</v>
      </c>
      <c r="D68" s="299" t="s">
        <v>939</v>
      </c>
      <c r="E68" s="299" t="s">
        <v>32</v>
      </c>
      <c r="F68" s="300">
        <v>114.76</v>
      </c>
      <c r="G68" s="299" t="s">
        <v>929</v>
      </c>
      <c r="H68" s="300">
        <v>43.19</v>
      </c>
      <c r="I68" s="153">
        <f>(H68*'Информация о ценах'!$D$14+'013'!H68*'Информация о ценах'!$D$14*'Информация о ценах'!$E$14)*'Информация о ценах'!$B$6*1.02*1.2</f>
        <v>1784.1789000000001</v>
      </c>
      <c r="J68" s="300"/>
      <c r="K68" s="231">
        <f t="shared" ref="K68:K131" si="1">I68*J68</f>
        <v>0</v>
      </c>
    </row>
    <row r="69" spans="1:11" x14ac:dyDescent="0.35">
      <c r="A69" s="29" t="s">
        <v>10075</v>
      </c>
      <c r="B69" s="299" t="s">
        <v>10076</v>
      </c>
      <c r="C69" s="299" t="s">
        <v>10072</v>
      </c>
      <c r="D69" s="299" t="s">
        <v>939</v>
      </c>
      <c r="E69" s="299" t="s">
        <v>106</v>
      </c>
      <c r="F69" s="300">
        <v>167.04</v>
      </c>
      <c r="G69" s="299" t="s">
        <v>882</v>
      </c>
      <c r="H69" s="300">
        <v>52.25</v>
      </c>
      <c r="I69" s="153">
        <f>(H69*'Информация о ценах'!$D$14+'013'!H69*'Информация о ценах'!$D$14*'Информация о ценах'!$E$14)*'Информация о ценах'!$B$6*1.02*1.2</f>
        <v>2158.4474999999998</v>
      </c>
      <c r="J69" s="300"/>
      <c r="K69" s="231">
        <f t="shared" si="1"/>
        <v>0</v>
      </c>
    </row>
    <row r="70" spans="1:11" x14ac:dyDescent="0.35">
      <c r="A70" s="29" t="s">
        <v>10077</v>
      </c>
      <c r="B70" s="299" t="s">
        <v>10078</v>
      </c>
      <c r="C70" s="299" t="s">
        <v>10072</v>
      </c>
      <c r="D70" s="299" t="s">
        <v>939</v>
      </c>
      <c r="E70" s="299" t="s">
        <v>109</v>
      </c>
      <c r="F70" s="300">
        <v>242.42</v>
      </c>
      <c r="G70" s="299" t="s">
        <v>592</v>
      </c>
      <c r="H70" s="300">
        <v>65.31</v>
      </c>
      <c r="I70" s="153">
        <f>(H70*'Информация о ценах'!$D$14+'013'!H70*'Информация о ценах'!$D$14*'Информация о ценах'!$E$14)*'Информация о ценах'!$B$6*1.02*1.2</f>
        <v>2697.9560999999999</v>
      </c>
      <c r="J70" s="300"/>
      <c r="K70" s="231">
        <f t="shared" si="1"/>
        <v>0</v>
      </c>
    </row>
    <row r="71" spans="1:11" x14ac:dyDescent="0.35">
      <c r="A71" s="29" t="s">
        <v>10079</v>
      </c>
      <c r="B71" s="299" t="s">
        <v>10080</v>
      </c>
      <c r="C71" s="299" t="s">
        <v>10081</v>
      </c>
      <c r="D71" s="299" t="s">
        <v>940</v>
      </c>
      <c r="E71" s="299" t="s">
        <v>106</v>
      </c>
      <c r="F71" s="300">
        <v>113.74</v>
      </c>
      <c r="G71" s="299" t="s">
        <v>880</v>
      </c>
      <c r="H71" s="300">
        <v>16.77</v>
      </c>
      <c r="I71" s="153">
        <f>(H71*'Информация о ценах'!$D$14+'013'!H71*'Информация о ценах'!$D$14*'Информация о ценах'!$E$14)*'Информация о ценах'!$B$6*1.02*1.2</f>
        <v>692.76869999999997</v>
      </c>
      <c r="J71" s="300"/>
      <c r="K71" s="231">
        <f t="shared" si="1"/>
        <v>0</v>
      </c>
    </row>
    <row r="72" spans="1:11" x14ac:dyDescent="0.35">
      <c r="A72" s="29" t="s">
        <v>10082</v>
      </c>
      <c r="B72" s="299" t="s">
        <v>10083</v>
      </c>
      <c r="C72" s="299" t="s">
        <v>10081</v>
      </c>
      <c r="D72" s="299" t="s">
        <v>940</v>
      </c>
      <c r="E72" s="299" t="s">
        <v>109</v>
      </c>
      <c r="F72" s="300">
        <v>157.19</v>
      </c>
      <c r="G72" s="299" t="s">
        <v>882</v>
      </c>
      <c r="H72" s="300">
        <v>22.32</v>
      </c>
      <c r="I72" s="153">
        <f>(H72*'Информация о ценах'!$D$14+'013'!H72*'Информация о ценах'!$D$14*'Информация о ценах'!$E$14)*'Информация о ценах'!$B$6*1.02*1.2</f>
        <v>922.03920000000005</v>
      </c>
      <c r="J72" s="300"/>
      <c r="K72" s="231">
        <f t="shared" si="1"/>
        <v>0</v>
      </c>
    </row>
    <row r="73" spans="1:11" x14ac:dyDescent="0.35">
      <c r="A73" s="29" t="s">
        <v>941</v>
      </c>
      <c r="B73" s="299" t="s">
        <v>10084</v>
      </c>
      <c r="C73" s="299" t="s">
        <v>942</v>
      </c>
      <c r="D73" s="299" t="s">
        <v>943</v>
      </c>
      <c r="E73" s="299" t="s">
        <v>184</v>
      </c>
      <c r="F73" s="300">
        <v>86.25</v>
      </c>
      <c r="G73" s="299" t="s">
        <v>944</v>
      </c>
      <c r="H73" s="300">
        <v>16.14</v>
      </c>
      <c r="I73" s="153">
        <f>(H73*'Информация о ценах'!$D$14+'013'!H73*'Информация о ценах'!$D$14*'Информация о ценах'!$E$14)*'Информация о ценах'!$B$6*1.02*1.2</f>
        <v>666.74339999999995</v>
      </c>
      <c r="J73" s="300"/>
      <c r="K73" s="231">
        <f t="shared" si="1"/>
        <v>0</v>
      </c>
    </row>
    <row r="74" spans="1:11" x14ac:dyDescent="0.35">
      <c r="A74" s="29" t="s">
        <v>945</v>
      </c>
      <c r="B74" s="299" t="s">
        <v>10085</v>
      </c>
      <c r="C74" s="299" t="s">
        <v>942</v>
      </c>
      <c r="D74" s="299" t="s">
        <v>943</v>
      </c>
      <c r="E74" s="299" t="s">
        <v>167</v>
      </c>
      <c r="F74" s="300">
        <v>89.83</v>
      </c>
      <c r="G74" s="299" t="s">
        <v>926</v>
      </c>
      <c r="H74" s="300">
        <v>19.34</v>
      </c>
      <c r="I74" s="153">
        <f>(H74*'Информация о ценах'!$D$14+'013'!H74*'Информация о ценах'!$D$14*'Информация о ценах'!$E$14)*'Информация о ценах'!$B$6*1.02*1.2</f>
        <v>798.93539999999985</v>
      </c>
      <c r="J74" s="300"/>
      <c r="K74" s="231">
        <f t="shared" si="1"/>
        <v>0</v>
      </c>
    </row>
    <row r="75" spans="1:11" x14ac:dyDescent="0.35">
      <c r="A75" s="29" t="s">
        <v>946</v>
      </c>
      <c r="B75" s="299" t="s">
        <v>10086</v>
      </c>
      <c r="C75" s="299" t="s">
        <v>942</v>
      </c>
      <c r="D75" s="299" t="s">
        <v>943</v>
      </c>
      <c r="E75" s="299" t="s">
        <v>189</v>
      </c>
      <c r="F75" s="300">
        <v>125.17</v>
      </c>
      <c r="G75" s="299" t="s">
        <v>880</v>
      </c>
      <c r="H75" s="300">
        <v>21.7</v>
      </c>
      <c r="I75" s="153">
        <f>(H75*'Информация о ценах'!$D$14+'013'!H75*'Информация о ценах'!$D$14*'Информация о ценах'!$E$14)*'Информация о ценах'!$B$6*1.02*1.2</f>
        <v>896.42700000000002</v>
      </c>
      <c r="J75" s="300"/>
      <c r="K75" s="231">
        <f t="shared" si="1"/>
        <v>0</v>
      </c>
    </row>
    <row r="76" spans="1:11" x14ac:dyDescent="0.35">
      <c r="A76" s="29" t="s">
        <v>947</v>
      </c>
      <c r="B76" s="299" t="s">
        <v>10087</v>
      </c>
      <c r="C76" s="299" t="s">
        <v>942</v>
      </c>
      <c r="D76" s="299" t="s">
        <v>943</v>
      </c>
      <c r="E76" s="299" t="s">
        <v>191</v>
      </c>
      <c r="F76" s="300">
        <v>219.71</v>
      </c>
      <c r="G76" s="299" t="s">
        <v>596</v>
      </c>
      <c r="H76" s="300">
        <v>28.14</v>
      </c>
      <c r="I76" s="153">
        <f>(H76*'Информация о ценах'!$D$14+'013'!H76*'Информация о ценах'!$D$14*'Информация о ценах'!$E$14)*'Информация о ценах'!$B$6*1.02*1.2</f>
        <v>1162.4634000000001</v>
      </c>
      <c r="J76" s="300"/>
      <c r="K76" s="231">
        <f t="shared" si="1"/>
        <v>0</v>
      </c>
    </row>
    <row r="77" spans="1:11" x14ac:dyDescent="0.35">
      <c r="A77" s="29" t="s">
        <v>948</v>
      </c>
      <c r="B77" s="299" t="s">
        <v>10088</v>
      </c>
      <c r="C77" s="299" t="s">
        <v>942</v>
      </c>
      <c r="D77" s="299" t="s">
        <v>943</v>
      </c>
      <c r="E77" s="299" t="s">
        <v>193</v>
      </c>
      <c r="F77" s="300">
        <v>302.39999999999998</v>
      </c>
      <c r="G77" s="299" t="s">
        <v>592</v>
      </c>
      <c r="H77" s="300">
        <v>47.97</v>
      </c>
      <c r="I77" s="153">
        <f>(H77*'Информация о ценах'!$D$14+'013'!H77*'Информация о ценах'!$D$14*'Информация о ценах'!$E$14)*'Информация о ценах'!$B$6*1.02*1.2</f>
        <v>1981.6407000000002</v>
      </c>
      <c r="J77" s="300"/>
      <c r="K77" s="231">
        <f t="shared" si="1"/>
        <v>0</v>
      </c>
    </row>
    <row r="78" spans="1:11" x14ac:dyDescent="0.35">
      <c r="A78" s="29" t="s">
        <v>949</v>
      </c>
      <c r="B78" s="299" t="s">
        <v>10089</v>
      </c>
      <c r="C78" s="299" t="s">
        <v>950</v>
      </c>
      <c r="D78" s="299" t="s">
        <v>951</v>
      </c>
      <c r="E78" s="299" t="s">
        <v>184</v>
      </c>
      <c r="F78" s="300">
        <v>58.35</v>
      </c>
      <c r="G78" s="299" t="s">
        <v>876</v>
      </c>
      <c r="H78" s="300">
        <v>19.53</v>
      </c>
      <c r="I78" s="153">
        <f>(H78*'Информация о ценах'!$D$14+'013'!H78*'Информация о ценах'!$D$14*'Информация о ценах'!$E$14)*'Информация о ценах'!$B$6*1.02*1.2</f>
        <v>806.78430000000014</v>
      </c>
      <c r="J78" s="300"/>
      <c r="K78" s="231">
        <f t="shared" si="1"/>
        <v>0</v>
      </c>
    </row>
    <row r="79" spans="1:11" x14ac:dyDescent="0.35">
      <c r="A79" s="29" t="s">
        <v>952</v>
      </c>
      <c r="B79" s="299" t="s">
        <v>10090</v>
      </c>
      <c r="C79" s="299" t="s">
        <v>950</v>
      </c>
      <c r="D79" s="299" t="s">
        <v>951</v>
      </c>
      <c r="E79" s="299" t="s">
        <v>167</v>
      </c>
      <c r="F79" s="300">
        <v>96.83</v>
      </c>
      <c r="G79" s="299" t="s">
        <v>926</v>
      </c>
      <c r="H79" s="300">
        <v>21.53</v>
      </c>
      <c r="I79" s="153">
        <f>(H79*'Информация о ценах'!$D$14+'013'!H79*'Информация о ценах'!$D$14*'Информация о ценах'!$E$14)*'Информация о ценах'!$B$6*1.02*1.2</f>
        <v>889.40430000000003</v>
      </c>
      <c r="J79" s="300"/>
      <c r="K79" s="231">
        <f t="shared" si="1"/>
        <v>0</v>
      </c>
    </row>
    <row r="80" spans="1:11" x14ac:dyDescent="0.35">
      <c r="A80" s="29" t="s">
        <v>953</v>
      </c>
      <c r="B80" s="299" t="s">
        <v>10091</v>
      </c>
      <c r="C80" s="299" t="s">
        <v>950</v>
      </c>
      <c r="D80" s="299" t="s">
        <v>951</v>
      </c>
      <c r="E80" s="299" t="s">
        <v>189</v>
      </c>
      <c r="F80" s="300">
        <v>114.17</v>
      </c>
      <c r="G80" s="299" t="s">
        <v>880</v>
      </c>
      <c r="H80" s="300">
        <v>25.38</v>
      </c>
      <c r="I80" s="153">
        <f>(H80*'Информация о ценах'!$D$14+'013'!H80*'Информация о ценах'!$D$14*'Информация о ценах'!$E$14)*'Информация о ценах'!$B$6*1.02*1.2</f>
        <v>1048.4477999999999</v>
      </c>
      <c r="J80" s="300"/>
      <c r="K80" s="231">
        <f t="shared" si="1"/>
        <v>0</v>
      </c>
    </row>
    <row r="81" spans="1:11" x14ac:dyDescent="0.35">
      <c r="A81" s="29" t="s">
        <v>954</v>
      </c>
      <c r="B81" s="299" t="s">
        <v>10092</v>
      </c>
      <c r="C81" s="299" t="s">
        <v>950</v>
      </c>
      <c r="D81" s="299" t="s">
        <v>951</v>
      </c>
      <c r="E81" s="299" t="s">
        <v>191</v>
      </c>
      <c r="F81" s="300">
        <v>184.61</v>
      </c>
      <c r="G81" s="299" t="s">
        <v>596</v>
      </c>
      <c r="H81" s="300">
        <v>36.299999999999997</v>
      </c>
      <c r="I81" s="153">
        <f>(H81*'Информация о ценах'!$D$14+'013'!H81*'Информация о ценах'!$D$14*'Информация о ценах'!$E$14)*'Информация о ценах'!$B$6*1.02*1.2</f>
        <v>1499.5530000000001</v>
      </c>
      <c r="J81" s="300"/>
      <c r="K81" s="231">
        <f t="shared" si="1"/>
        <v>0</v>
      </c>
    </row>
    <row r="82" spans="1:11" x14ac:dyDescent="0.35">
      <c r="A82" s="29" t="s">
        <v>955</v>
      </c>
      <c r="B82" s="299" t="s">
        <v>10093</v>
      </c>
      <c r="C82" s="299" t="s">
        <v>950</v>
      </c>
      <c r="D82" s="299" t="s">
        <v>951</v>
      </c>
      <c r="E82" s="299" t="s">
        <v>193</v>
      </c>
      <c r="F82" s="300">
        <v>195.43</v>
      </c>
      <c r="G82" s="299" t="s">
        <v>576</v>
      </c>
      <c r="H82" s="300">
        <v>39.159999999999997</v>
      </c>
      <c r="I82" s="153">
        <f>(H82*'Информация о ценах'!$D$14+'013'!H82*'Информация о ценах'!$D$14*'Информация о ценах'!$E$14)*'Информация о ценах'!$B$6*1.02*1.2</f>
        <v>1617.6996000000001</v>
      </c>
      <c r="J82" s="300"/>
      <c r="K82" s="231">
        <f t="shared" si="1"/>
        <v>0</v>
      </c>
    </row>
    <row r="83" spans="1:11" x14ac:dyDescent="0.35">
      <c r="A83" s="29" t="s">
        <v>10094</v>
      </c>
      <c r="B83" s="299" t="s">
        <v>10095</v>
      </c>
      <c r="C83" s="299" t="s">
        <v>10096</v>
      </c>
      <c r="D83" s="299" t="s">
        <v>956</v>
      </c>
      <c r="E83" s="299" t="s">
        <v>100</v>
      </c>
      <c r="F83" s="300">
        <v>83.15</v>
      </c>
      <c r="G83" s="299" t="s">
        <v>926</v>
      </c>
      <c r="H83" s="300">
        <v>12.63</v>
      </c>
      <c r="I83" s="153">
        <f>(H83*'Информация о ценах'!$D$14+'013'!H83*'Информация о ценах'!$D$14*'Информация о ценах'!$E$14)*'Информация о ценах'!$B$6*1.02*1.2</f>
        <v>521.74530000000004</v>
      </c>
      <c r="J83" s="300"/>
      <c r="K83" s="231">
        <f t="shared" si="1"/>
        <v>0</v>
      </c>
    </row>
    <row r="84" spans="1:11" x14ac:dyDescent="0.35">
      <c r="A84" s="29" t="s">
        <v>10097</v>
      </c>
      <c r="B84" s="299" t="s">
        <v>10098</v>
      </c>
      <c r="C84" s="299" t="s">
        <v>10096</v>
      </c>
      <c r="D84" s="299" t="s">
        <v>956</v>
      </c>
      <c r="E84" s="299" t="s">
        <v>32</v>
      </c>
      <c r="F84" s="300">
        <v>101.89</v>
      </c>
      <c r="G84" s="299" t="s">
        <v>929</v>
      </c>
      <c r="H84" s="300">
        <v>14.36</v>
      </c>
      <c r="I84" s="153">
        <f>(H84*'Информация о ценах'!$D$14+'013'!H84*'Информация о ценах'!$D$14*'Информация о ценах'!$E$14)*'Информация о ценах'!$B$6*1.02*1.2</f>
        <v>593.21159999999998</v>
      </c>
      <c r="J84" s="300"/>
      <c r="K84" s="231">
        <f t="shared" si="1"/>
        <v>0</v>
      </c>
    </row>
    <row r="85" spans="1:11" x14ac:dyDescent="0.35">
      <c r="A85" s="29" t="s">
        <v>10099</v>
      </c>
      <c r="B85" s="299" t="s">
        <v>10100</v>
      </c>
      <c r="C85" s="299" t="s">
        <v>10096</v>
      </c>
      <c r="D85" s="299" t="s">
        <v>956</v>
      </c>
      <c r="E85" s="299" t="s">
        <v>106</v>
      </c>
      <c r="F85" s="300">
        <v>137.31</v>
      </c>
      <c r="G85" s="299" t="s">
        <v>882</v>
      </c>
      <c r="H85" s="300">
        <v>15.5</v>
      </c>
      <c r="I85" s="153">
        <f>(H85*'Информация о ценах'!$D$14+'013'!H85*'Информация о ценах'!$D$14*'Информация о ценах'!$E$14)*'Информация о ценах'!$B$6*1.02*1.2</f>
        <v>640.30499999999995</v>
      </c>
      <c r="J85" s="300"/>
      <c r="K85" s="231">
        <f t="shared" si="1"/>
        <v>0</v>
      </c>
    </row>
    <row r="86" spans="1:11" x14ac:dyDescent="0.35">
      <c r="A86" s="29" t="s">
        <v>10101</v>
      </c>
      <c r="B86" s="299" t="s">
        <v>10102</v>
      </c>
      <c r="C86" s="299" t="s">
        <v>10096</v>
      </c>
      <c r="D86" s="299" t="s">
        <v>956</v>
      </c>
      <c r="E86" s="299" t="s">
        <v>109</v>
      </c>
      <c r="F86" s="300">
        <v>181.13</v>
      </c>
      <c r="G86" s="299" t="s">
        <v>576</v>
      </c>
      <c r="H86" s="300">
        <v>18.13</v>
      </c>
      <c r="I86" s="153">
        <f>(H86*'Информация о ценах'!$D$14+'013'!H86*'Информация о ценах'!$D$14*'Информация о ценах'!$E$14)*'Информация о ценах'!$B$6*1.02*1.2</f>
        <v>748.95030000000008</v>
      </c>
      <c r="J86" s="300"/>
      <c r="K86" s="231">
        <f t="shared" si="1"/>
        <v>0</v>
      </c>
    </row>
    <row r="87" spans="1:11" x14ac:dyDescent="0.35">
      <c r="A87" s="29" t="s">
        <v>10103</v>
      </c>
      <c r="B87" s="299" t="s">
        <v>10104</v>
      </c>
      <c r="C87" s="299" t="s">
        <v>10096</v>
      </c>
      <c r="D87" s="299" t="s">
        <v>956</v>
      </c>
      <c r="E87" s="299" t="s">
        <v>112</v>
      </c>
      <c r="F87" s="300">
        <v>240</v>
      </c>
      <c r="G87" s="299" t="s">
        <v>957</v>
      </c>
      <c r="H87" s="300">
        <v>22.86</v>
      </c>
      <c r="I87" s="153">
        <f>(H87*'Информация о ценах'!$D$14+'013'!H87*'Информация о ценах'!$D$14*'Информация о ценах'!$E$14)*'Информация о ценах'!$B$6*1.02*1.2</f>
        <v>944.34660000000008</v>
      </c>
      <c r="J87" s="300"/>
      <c r="K87" s="231">
        <f t="shared" si="1"/>
        <v>0</v>
      </c>
    </row>
    <row r="88" spans="1:11" x14ac:dyDescent="0.35">
      <c r="A88" s="29" t="s">
        <v>10105</v>
      </c>
      <c r="B88" s="299" t="s">
        <v>10106</v>
      </c>
      <c r="C88" s="299" t="s">
        <v>10096</v>
      </c>
      <c r="D88" s="299" t="s">
        <v>956</v>
      </c>
      <c r="E88" s="299" t="s">
        <v>115</v>
      </c>
      <c r="F88" s="300">
        <v>346.91</v>
      </c>
      <c r="G88" s="299" t="s">
        <v>614</v>
      </c>
      <c r="H88" s="300">
        <v>32.590000000000003</v>
      </c>
      <c r="I88" s="153">
        <f>(H88*'Информация о ценах'!$D$14+'013'!H88*'Информация о ценах'!$D$14*'Информация о ценах'!$E$14)*'Информация о ценах'!$B$6*1.02*1.2</f>
        <v>1346.2929000000001</v>
      </c>
      <c r="J88" s="300"/>
      <c r="K88" s="231">
        <f t="shared" si="1"/>
        <v>0</v>
      </c>
    </row>
    <row r="89" spans="1:11" x14ac:dyDescent="0.35">
      <c r="A89" s="29" t="s">
        <v>10107</v>
      </c>
      <c r="B89" s="299" t="s">
        <v>10108</v>
      </c>
      <c r="C89" s="299" t="s">
        <v>10096</v>
      </c>
      <c r="D89" s="299" t="s">
        <v>956</v>
      </c>
      <c r="E89" s="299" t="s">
        <v>118</v>
      </c>
      <c r="F89" s="300">
        <v>471.71</v>
      </c>
      <c r="G89" s="299" t="s">
        <v>122</v>
      </c>
      <c r="H89" s="300">
        <v>38.89</v>
      </c>
      <c r="I89" s="153">
        <f>(H89*'Информация о ценах'!$D$14+'013'!H89*'Информация о ценах'!$D$14*'Информация о ценах'!$E$14)*'Информация о ценах'!$B$6*1.02*1.2</f>
        <v>1606.5459000000001</v>
      </c>
      <c r="J89" s="300"/>
      <c r="K89" s="231">
        <f t="shared" si="1"/>
        <v>0</v>
      </c>
    </row>
    <row r="90" spans="1:11" x14ac:dyDescent="0.35">
      <c r="A90" s="29" t="s">
        <v>10109</v>
      </c>
      <c r="B90" s="299" t="s">
        <v>10110</v>
      </c>
      <c r="C90" s="299" t="s">
        <v>10096</v>
      </c>
      <c r="D90" s="299" t="s">
        <v>956</v>
      </c>
      <c r="E90" s="299" t="s">
        <v>124</v>
      </c>
      <c r="F90" s="129">
        <v>1338.5</v>
      </c>
      <c r="G90" s="299" t="s">
        <v>215</v>
      </c>
      <c r="H90" s="300">
        <v>216.2</v>
      </c>
      <c r="I90" s="153">
        <f>(H90*'Информация о ценах'!$D$14+'013'!H90*'Информация о ценах'!$D$14*'Информация о ценах'!$E$14)*'Информация о ценах'!$B$6*1.02*1.2</f>
        <v>8931.2219999999998</v>
      </c>
      <c r="J90" s="300"/>
      <c r="K90" s="231">
        <f t="shared" si="1"/>
        <v>0</v>
      </c>
    </row>
    <row r="91" spans="1:11" x14ac:dyDescent="0.35">
      <c r="A91" s="29" t="s">
        <v>10111</v>
      </c>
      <c r="B91" s="299" t="s">
        <v>10112</v>
      </c>
      <c r="C91" s="299" t="s">
        <v>10096</v>
      </c>
      <c r="D91" s="299" t="s">
        <v>956</v>
      </c>
      <c r="E91" s="299" t="s">
        <v>127</v>
      </c>
      <c r="F91" s="129">
        <v>1558.25</v>
      </c>
      <c r="G91" s="299" t="s">
        <v>128</v>
      </c>
      <c r="H91" s="300">
        <v>236.52</v>
      </c>
      <c r="I91" s="153">
        <f>(H91*'Информация о ценах'!$D$14+'013'!H91*'Информация о ценах'!$D$14*'Информация о ценах'!$E$14)*'Информация о ценах'!$B$6*1.02*1.2</f>
        <v>9770.6412</v>
      </c>
      <c r="J91" s="300"/>
      <c r="K91" s="231">
        <f t="shared" si="1"/>
        <v>0</v>
      </c>
    </row>
    <row r="92" spans="1:11" x14ac:dyDescent="0.35">
      <c r="A92" s="29" t="s">
        <v>10113</v>
      </c>
      <c r="B92" s="299" t="s">
        <v>10114</v>
      </c>
      <c r="C92" s="299" t="s">
        <v>10096</v>
      </c>
      <c r="D92" s="299" t="s">
        <v>956</v>
      </c>
      <c r="E92" s="299" t="s">
        <v>6282</v>
      </c>
      <c r="F92" s="129">
        <v>2293.6</v>
      </c>
      <c r="G92" s="299" t="s">
        <v>130</v>
      </c>
      <c r="H92" s="300">
        <v>291.89</v>
      </c>
      <c r="I92" s="153">
        <f>(H92*'Информация о ценах'!$D$14+'013'!H92*'Информация о ценах'!$D$14*'Информация о ценах'!$E$14)*'Информация о ценах'!$B$6*1.02*1.2</f>
        <v>12057.975900000001</v>
      </c>
      <c r="J92" s="300"/>
      <c r="K92" s="231">
        <f t="shared" si="1"/>
        <v>0</v>
      </c>
    </row>
    <row r="93" spans="1:11" x14ac:dyDescent="0.35">
      <c r="A93" s="29" t="s">
        <v>10115</v>
      </c>
      <c r="B93" s="299" t="s">
        <v>10116</v>
      </c>
      <c r="C93" s="299" t="s">
        <v>10096</v>
      </c>
      <c r="D93" s="299" t="s">
        <v>956</v>
      </c>
      <c r="E93" s="299" t="s">
        <v>265</v>
      </c>
      <c r="F93" s="300">
        <v>97</v>
      </c>
      <c r="G93" s="299" t="s">
        <v>926</v>
      </c>
      <c r="H93" s="300">
        <v>15.67</v>
      </c>
      <c r="I93" s="153">
        <f>(H93*'Информация о ценах'!$D$14+'013'!H93*'Информация о ценах'!$D$14*'Информация о ценах'!$E$14)*'Информация о ценах'!$B$6*1.02*1.2</f>
        <v>647.32769999999994</v>
      </c>
      <c r="J93" s="300"/>
      <c r="K93" s="231">
        <f t="shared" si="1"/>
        <v>0</v>
      </c>
    </row>
    <row r="94" spans="1:11" x14ac:dyDescent="0.35">
      <c r="A94" s="29" t="s">
        <v>10117</v>
      </c>
      <c r="B94" s="299" t="s">
        <v>10118</v>
      </c>
      <c r="C94" s="299" t="s">
        <v>10096</v>
      </c>
      <c r="D94" s="299" t="s">
        <v>956</v>
      </c>
      <c r="E94" s="299" t="s">
        <v>266</v>
      </c>
      <c r="F94" s="300">
        <v>96</v>
      </c>
      <c r="G94" s="299" t="s">
        <v>880</v>
      </c>
      <c r="H94" s="300">
        <v>12.56</v>
      </c>
      <c r="I94" s="153">
        <f>(H94*'Информация о ценах'!$D$14+'013'!H94*'Информация о ценах'!$D$14*'Информация о ценах'!$E$14)*'Информация о ценах'!$B$6*1.02*1.2</f>
        <v>518.85360000000003</v>
      </c>
      <c r="J94" s="300"/>
      <c r="K94" s="231">
        <f t="shared" si="1"/>
        <v>0</v>
      </c>
    </row>
    <row r="95" spans="1:11" x14ac:dyDescent="0.35">
      <c r="A95" s="29" t="s">
        <v>10119</v>
      </c>
      <c r="B95" s="299" t="s">
        <v>10120</v>
      </c>
      <c r="C95" s="299" t="s">
        <v>10096</v>
      </c>
      <c r="D95" s="299" t="s">
        <v>956</v>
      </c>
      <c r="E95" s="299" t="s">
        <v>267</v>
      </c>
      <c r="F95" s="300">
        <v>116</v>
      </c>
      <c r="G95" s="299" t="s">
        <v>880</v>
      </c>
      <c r="H95" s="300">
        <v>22.93</v>
      </c>
      <c r="I95" s="153">
        <f>(H95*'Информация о ценах'!$D$14+'013'!H95*'Информация о ценах'!$D$14*'Информация о ценах'!$E$14)*'Информация о ценах'!$B$6*1.02*1.2</f>
        <v>947.23829999999998</v>
      </c>
      <c r="J95" s="300"/>
      <c r="K95" s="231">
        <f t="shared" si="1"/>
        <v>0</v>
      </c>
    </row>
    <row r="96" spans="1:11" x14ac:dyDescent="0.35">
      <c r="A96" s="29" t="s">
        <v>10121</v>
      </c>
      <c r="B96" s="299" t="s">
        <v>10122</v>
      </c>
      <c r="C96" s="299" t="s">
        <v>10096</v>
      </c>
      <c r="D96" s="299" t="s">
        <v>956</v>
      </c>
      <c r="E96" s="299" t="s">
        <v>268</v>
      </c>
      <c r="F96" s="300">
        <v>117</v>
      </c>
      <c r="G96" s="299" t="s">
        <v>919</v>
      </c>
      <c r="H96" s="300">
        <v>13.24</v>
      </c>
      <c r="I96" s="153">
        <f>(H96*'Информация о ценах'!$D$14+'013'!H96*'Информация о ценах'!$D$14*'Информация о ценах'!$E$14)*'Информация о ценах'!$B$6*1.02*1.2</f>
        <v>546.94439999999997</v>
      </c>
      <c r="J96" s="300"/>
      <c r="K96" s="231">
        <f t="shared" si="1"/>
        <v>0</v>
      </c>
    </row>
    <row r="97" spans="1:11" x14ac:dyDescent="0.35">
      <c r="A97" s="29" t="s">
        <v>10123</v>
      </c>
      <c r="B97" s="299" t="s">
        <v>10124</v>
      </c>
      <c r="C97" s="299" t="s">
        <v>10096</v>
      </c>
      <c r="D97" s="299" t="s">
        <v>956</v>
      </c>
      <c r="E97" s="299" t="s">
        <v>269</v>
      </c>
      <c r="F97" s="300">
        <v>117</v>
      </c>
      <c r="G97" s="299" t="s">
        <v>929</v>
      </c>
      <c r="H97" s="300">
        <v>25.97</v>
      </c>
      <c r="I97" s="153">
        <f>(H97*'Информация о ценах'!$D$14+'013'!H97*'Информация о ценах'!$D$14*'Информация о ценах'!$E$14)*'Информация о ценах'!$B$6*1.02*1.2</f>
        <v>1072.8207</v>
      </c>
      <c r="J97" s="300"/>
      <c r="K97" s="231">
        <f t="shared" si="1"/>
        <v>0</v>
      </c>
    </row>
    <row r="98" spans="1:11" x14ac:dyDescent="0.35">
      <c r="A98" s="29" t="s">
        <v>10125</v>
      </c>
      <c r="B98" s="299" t="s">
        <v>10126</v>
      </c>
      <c r="C98" s="299" t="s">
        <v>10096</v>
      </c>
      <c r="D98" s="299" t="s">
        <v>956</v>
      </c>
      <c r="E98" s="299" t="s">
        <v>270</v>
      </c>
      <c r="F98" s="300">
        <v>118</v>
      </c>
      <c r="G98" s="299" t="s">
        <v>882</v>
      </c>
      <c r="H98" s="300">
        <v>13.7</v>
      </c>
      <c r="I98" s="153">
        <f>(H98*'Информация о ценах'!$D$14+'013'!H98*'Информация о ценах'!$D$14*'Информация о ценах'!$E$14)*'Информация о ценах'!$B$6*1.02*1.2</f>
        <v>565.947</v>
      </c>
      <c r="J98" s="300"/>
      <c r="K98" s="231">
        <f t="shared" si="1"/>
        <v>0</v>
      </c>
    </row>
    <row r="99" spans="1:11" x14ac:dyDescent="0.35">
      <c r="A99" s="29" t="s">
        <v>10127</v>
      </c>
      <c r="B99" s="299" t="s">
        <v>10128</v>
      </c>
      <c r="C99" s="299" t="s">
        <v>10096</v>
      </c>
      <c r="D99" s="299" t="s">
        <v>956</v>
      </c>
      <c r="E99" s="299" t="s">
        <v>271</v>
      </c>
      <c r="F99" s="300">
        <v>152</v>
      </c>
      <c r="G99" s="299" t="s">
        <v>596</v>
      </c>
      <c r="H99" s="300">
        <v>16.05</v>
      </c>
      <c r="I99" s="153">
        <f>(H99*'Информация о ценах'!$D$14+'013'!H99*'Информация о ценах'!$D$14*'Информация о ценах'!$E$14)*'Информация о ценах'!$B$6*1.02*1.2</f>
        <v>663.02549999999997</v>
      </c>
      <c r="J99" s="300"/>
      <c r="K99" s="231">
        <f t="shared" si="1"/>
        <v>0</v>
      </c>
    </row>
    <row r="100" spans="1:11" x14ac:dyDescent="0.35">
      <c r="A100" s="29" t="s">
        <v>10129</v>
      </c>
      <c r="B100" s="299" t="s">
        <v>10130</v>
      </c>
      <c r="C100" s="299" t="s">
        <v>10096</v>
      </c>
      <c r="D100" s="299" t="s">
        <v>956</v>
      </c>
      <c r="E100" s="299" t="s">
        <v>272</v>
      </c>
      <c r="F100" s="300">
        <v>159</v>
      </c>
      <c r="G100" s="299" t="s">
        <v>576</v>
      </c>
      <c r="H100" s="300">
        <v>16.54</v>
      </c>
      <c r="I100" s="153">
        <f>(H100*'Информация о ценах'!$D$14+'013'!H100*'Информация о ценах'!$D$14*'Информация о ценах'!$E$14)*'Информация о ценах'!$B$6*1.02*1.2</f>
        <v>683.26739999999995</v>
      </c>
      <c r="J100" s="300"/>
      <c r="K100" s="231">
        <f t="shared" si="1"/>
        <v>0</v>
      </c>
    </row>
    <row r="101" spans="1:11" x14ac:dyDescent="0.35">
      <c r="A101" s="29" t="s">
        <v>10131</v>
      </c>
      <c r="B101" s="299" t="s">
        <v>10132</v>
      </c>
      <c r="C101" s="299" t="s">
        <v>10096</v>
      </c>
      <c r="D101" s="299" t="s">
        <v>956</v>
      </c>
      <c r="E101" s="299" t="s">
        <v>273</v>
      </c>
      <c r="F101" s="300">
        <v>119</v>
      </c>
      <c r="G101" s="299" t="s">
        <v>882</v>
      </c>
      <c r="H101" s="300">
        <v>26.8</v>
      </c>
      <c r="I101" s="153">
        <f>(H101*'Информация о ценах'!$D$14+'013'!H101*'Информация о ценах'!$D$14*'Информация о ценах'!$E$14)*'Информация о ценах'!$B$6*1.02*1.2</f>
        <v>1107.1079999999999</v>
      </c>
      <c r="J101" s="300"/>
      <c r="K101" s="231">
        <f t="shared" si="1"/>
        <v>0</v>
      </c>
    </row>
    <row r="102" spans="1:11" x14ac:dyDescent="0.35">
      <c r="A102" s="29" t="s">
        <v>10133</v>
      </c>
      <c r="B102" s="299" t="s">
        <v>10134</v>
      </c>
      <c r="C102" s="299" t="s">
        <v>10096</v>
      </c>
      <c r="D102" s="299" t="s">
        <v>956</v>
      </c>
      <c r="E102" s="299" t="s">
        <v>274</v>
      </c>
      <c r="F102" s="300">
        <v>170</v>
      </c>
      <c r="G102" s="299" t="s">
        <v>576</v>
      </c>
      <c r="H102" s="300">
        <v>17.329999999999998</v>
      </c>
      <c r="I102" s="153">
        <f>(H102*'Информация о ценах'!$D$14+'013'!H102*'Информация о ценах'!$D$14*'Информация о ценах'!$E$14)*'Информация о ценах'!$B$6*1.02*1.2</f>
        <v>715.90229999999997</v>
      </c>
      <c r="J102" s="300"/>
      <c r="K102" s="231">
        <f t="shared" si="1"/>
        <v>0</v>
      </c>
    </row>
    <row r="103" spans="1:11" x14ac:dyDescent="0.35">
      <c r="A103" s="29" t="s">
        <v>10135</v>
      </c>
      <c r="B103" s="299" t="s">
        <v>10136</v>
      </c>
      <c r="C103" s="299" t="s">
        <v>10096</v>
      </c>
      <c r="D103" s="299" t="s">
        <v>956</v>
      </c>
      <c r="E103" s="299" t="s">
        <v>275</v>
      </c>
      <c r="F103" s="300">
        <v>205</v>
      </c>
      <c r="G103" s="299" t="s">
        <v>592</v>
      </c>
      <c r="H103" s="300">
        <v>19.84</v>
      </c>
      <c r="I103" s="153">
        <f>(H103*'Информация о ценах'!$D$14+'013'!H103*'Информация о ценах'!$D$14*'Информация о ценах'!$E$14)*'Информация о ценах'!$B$6*1.02*1.2</f>
        <v>819.59040000000005</v>
      </c>
      <c r="J103" s="300"/>
      <c r="K103" s="231">
        <f t="shared" si="1"/>
        <v>0</v>
      </c>
    </row>
    <row r="104" spans="1:11" x14ac:dyDescent="0.35">
      <c r="A104" s="29" t="s">
        <v>10137</v>
      </c>
      <c r="B104" s="299" t="s">
        <v>10138</v>
      </c>
      <c r="C104" s="299" t="s">
        <v>10096</v>
      </c>
      <c r="D104" s="299" t="s">
        <v>956</v>
      </c>
      <c r="E104" s="299" t="s">
        <v>276</v>
      </c>
      <c r="F104" s="300">
        <v>201</v>
      </c>
      <c r="G104" s="299" t="s">
        <v>592</v>
      </c>
      <c r="H104" s="300">
        <v>20.11</v>
      </c>
      <c r="I104" s="153">
        <f>(H104*'Информация о ценах'!$D$14+'013'!H104*'Информация о ценах'!$D$14*'Информация о ценах'!$E$14)*'Информация о ценах'!$B$6*1.02*1.2</f>
        <v>830.7441</v>
      </c>
      <c r="J104" s="300"/>
      <c r="K104" s="231">
        <f t="shared" si="1"/>
        <v>0</v>
      </c>
    </row>
    <row r="105" spans="1:11" x14ac:dyDescent="0.35">
      <c r="A105" s="29" t="s">
        <v>10139</v>
      </c>
      <c r="B105" s="299" t="s">
        <v>10140</v>
      </c>
      <c r="C105" s="299" t="s">
        <v>10096</v>
      </c>
      <c r="D105" s="299" t="s">
        <v>956</v>
      </c>
      <c r="E105" s="299" t="s">
        <v>277</v>
      </c>
      <c r="F105" s="300">
        <v>210</v>
      </c>
      <c r="G105" s="299" t="s">
        <v>937</v>
      </c>
      <c r="H105" s="300">
        <v>20.59</v>
      </c>
      <c r="I105" s="153">
        <f>(H105*'Информация о ценах'!$D$14+'013'!H105*'Информация о ценах'!$D$14*'Информация о ценах'!$E$14)*'Информация о ценах'!$B$6*1.02*1.2</f>
        <v>850.57289999999978</v>
      </c>
      <c r="J105" s="300"/>
      <c r="K105" s="231">
        <f t="shared" si="1"/>
        <v>0</v>
      </c>
    </row>
    <row r="106" spans="1:11" x14ac:dyDescent="0.35">
      <c r="A106" s="29" t="s">
        <v>10141</v>
      </c>
      <c r="B106" s="299" t="s">
        <v>10142</v>
      </c>
      <c r="C106" s="299" t="s">
        <v>10096</v>
      </c>
      <c r="D106" s="299" t="s">
        <v>956</v>
      </c>
      <c r="E106" s="299" t="s">
        <v>278</v>
      </c>
      <c r="F106" s="300">
        <v>229</v>
      </c>
      <c r="G106" s="299" t="s">
        <v>937</v>
      </c>
      <c r="H106" s="300">
        <v>21.56</v>
      </c>
      <c r="I106" s="153">
        <f>(H106*'Информация о ценах'!$D$14+'013'!H106*'Информация о ценах'!$D$14*'Информация о ценах'!$E$14)*'Информация о ценах'!$B$6*1.02*1.2</f>
        <v>890.64359999999999</v>
      </c>
      <c r="J106" s="300"/>
      <c r="K106" s="231">
        <f t="shared" si="1"/>
        <v>0</v>
      </c>
    </row>
    <row r="107" spans="1:11" x14ac:dyDescent="0.35">
      <c r="A107" s="29" t="s">
        <v>10143</v>
      </c>
      <c r="B107" s="299" t="s">
        <v>10144</v>
      </c>
      <c r="C107" s="299" t="s">
        <v>10096</v>
      </c>
      <c r="D107" s="299" t="s">
        <v>956</v>
      </c>
      <c r="E107" s="299" t="s">
        <v>279</v>
      </c>
      <c r="F107" s="300">
        <v>296</v>
      </c>
      <c r="G107" s="299" t="s">
        <v>958</v>
      </c>
      <c r="H107" s="300">
        <v>30.16</v>
      </c>
      <c r="I107" s="153">
        <f>(H107*'Информация о ценах'!$D$14+'013'!H107*'Информация о ценах'!$D$14*'Информация о ценах'!$E$14)*'Информация о ценах'!$B$6*1.02*1.2</f>
        <v>1245.9096</v>
      </c>
      <c r="J107" s="300"/>
      <c r="K107" s="231">
        <f t="shared" si="1"/>
        <v>0</v>
      </c>
    </row>
    <row r="108" spans="1:11" x14ac:dyDescent="0.35">
      <c r="A108" s="29" t="s">
        <v>10145</v>
      </c>
      <c r="B108" s="299" t="s">
        <v>10146</v>
      </c>
      <c r="C108" s="299" t="s">
        <v>10096</v>
      </c>
      <c r="D108" s="299" t="s">
        <v>956</v>
      </c>
      <c r="E108" s="299" t="s">
        <v>281</v>
      </c>
      <c r="F108" s="300">
        <v>300</v>
      </c>
      <c r="G108" s="299" t="s">
        <v>959</v>
      </c>
      <c r="H108" s="300">
        <v>29.53</v>
      </c>
      <c r="I108" s="153">
        <f>(H108*'Информация о ценах'!$D$14+'013'!H108*'Информация о ценах'!$D$14*'Информация о ценах'!$E$14)*'Информация о ценах'!$B$6*1.02*1.2</f>
        <v>1219.8843000000002</v>
      </c>
      <c r="J108" s="300"/>
      <c r="K108" s="231">
        <f t="shared" si="1"/>
        <v>0</v>
      </c>
    </row>
    <row r="109" spans="1:11" x14ac:dyDescent="0.35">
      <c r="A109" s="29" t="s">
        <v>10147</v>
      </c>
      <c r="B109" s="299" t="s">
        <v>10148</v>
      </c>
      <c r="C109" s="299" t="s">
        <v>10096</v>
      </c>
      <c r="D109" s="299" t="s">
        <v>956</v>
      </c>
      <c r="E109" s="299" t="s">
        <v>283</v>
      </c>
      <c r="F109" s="300">
        <v>312</v>
      </c>
      <c r="G109" s="299" t="s">
        <v>959</v>
      </c>
      <c r="H109" s="300">
        <v>30.53</v>
      </c>
      <c r="I109" s="153">
        <f>(H109*'Информация о ценах'!$D$14+'013'!H109*'Информация о ценах'!$D$14*'Информация о ценах'!$E$14)*'Информация о ценах'!$B$6*1.02*1.2</f>
        <v>1261.1943000000001</v>
      </c>
      <c r="J109" s="300"/>
      <c r="K109" s="231">
        <f t="shared" si="1"/>
        <v>0</v>
      </c>
    </row>
    <row r="110" spans="1:11" x14ac:dyDescent="0.35">
      <c r="A110" s="29" t="s">
        <v>10149</v>
      </c>
      <c r="B110" s="299" t="s">
        <v>10150</v>
      </c>
      <c r="C110" s="299" t="s">
        <v>10096</v>
      </c>
      <c r="D110" s="299" t="s">
        <v>956</v>
      </c>
      <c r="E110" s="299" t="s">
        <v>284</v>
      </c>
      <c r="F110" s="300">
        <v>335</v>
      </c>
      <c r="G110" s="299" t="s">
        <v>614</v>
      </c>
      <c r="H110" s="300">
        <v>31.48</v>
      </c>
      <c r="I110" s="153">
        <f>(H110*'Информация о ценах'!$D$14+'013'!H110*'Информация о ценах'!$D$14*'Информация о ценах'!$E$14)*'Информация о ценах'!$B$6*1.02*1.2</f>
        <v>1300.4388000000001</v>
      </c>
      <c r="J110" s="300"/>
      <c r="K110" s="231">
        <f t="shared" si="1"/>
        <v>0</v>
      </c>
    </row>
    <row r="111" spans="1:11" x14ac:dyDescent="0.35">
      <c r="A111" s="29" t="s">
        <v>10151</v>
      </c>
      <c r="B111" s="299" t="s">
        <v>10152</v>
      </c>
      <c r="C111" s="299" t="s">
        <v>10096</v>
      </c>
      <c r="D111" s="299" t="s">
        <v>956</v>
      </c>
      <c r="E111" s="299" t="s">
        <v>285</v>
      </c>
      <c r="F111" s="300">
        <v>422</v>
      </c>
      <c r="G111" s="299" t="s">
        <v>290</v>
      </c>
      <c r="H111" s="300">
        <v>33.409999999999997</v>
      </c>
      <c r="I111" s="153">
        <f>(H111*'Информация о ценах'!$D$14+'013'!H111*'Информация о ценах'!$D$14*'Информация о ценах'!$E$14)*'Информация о ценах'!$B$6*1.02*1.2</f>
        <v>1380.1670999999999</v>
      </c>
      <c r="J111" s="300"/>
      <c r="K111" s="231">
        <f t="shared" si="1"/>
        <v>0</v>
      </c>
    </row>
    <row r="112" spans="1:11" x14ac:dyDescent="0.35">
      <c r="A112" s="29" t="s">
        <v>10153</v>
      </c>
      <c r="B112" s="299" t="s">
        <v>10154</v>
      </c>
      <c r="C112" s="299" t="s">
        <v>10096</v>
      </c>
      <c r="D112" s="299" t="s">
        <v>956</v>
      </c>
      <c r="E112" s="299" t="s">
        <v>286</v>
      </c>
      <c r="F112" s="300">
        <v>431</v>
      </c>
      <c r="G112" s="299" t="s">
        <v>290</v>
      </c>
      <c r="H112" s="300">
        <v>34.36</v>
      </c>
      <c r="I112" s="153">
        <f>(H112*'Информация о ценах'!$D$14+'013'!H112*'Информация о ценах'!$D$14*'Информация о ценах'!$E$14)*'Информация о ценах'!$B$6*1.02*1.2</f>
        <v>1419.4116000000001</v>
      </c>
      <c r="J112" s="300"/>
      <c r="K112" s="231">
        <f t="shared" si="1"/>
        <v>0</v>
      </c>
    </row>
    <row r="113" spans="1:11" x14ac:dyDescent="0.35">
      <c r="A113" s="29" t="s">
        <v>10155</v>
      </c>
      <c r="B113" s="299" t="s">
        <v>10156</v>
      </c>
      <c r="C113" s="299" t="s">
        <v>10096</v>
      </c>
      <c r="D113" s="299" t="s">
        <v>956</v>
      </c>
      <c r="E113" s="299" t="s">
        <v>287</v>
      </c>
      <c r="F113" s="300">
        <v>446</v>
      </c>
      <c r="G113" s="299" t="s">
        <v>122</v>
      </c>
      <c r="H113" s="300">
        <v>35.520000000000003</v>
      </c>
      <c r="I113" s="153">
        <f>(H113*'Информация о ценах'!$D$14+'013'!H113*'Информация о ценах'!$D$14*'Информация о ценах'!$E$14)*'Информация о ценах'!$B$6*1.02*1.2</f>
        <v>1467.3312000000003</v>
      </c>
      <c r="J113" s="300"/>
      <c r="K113" s="231">
        <f t="shared" si="1"/>
        <v>0</v>
      </c>
    </row>
    <row r="114" spans="1:11" x14ac:dyDescent="0.35">
      <c r="A114" s="29" t="s">
        <v>10157</v>
      </c>
      <c r="B114" s="299" t="s">
        <v>10158</v>
      </c>
      <c r="C114" s="299" t="s">
        <v>10096</v>
      </c>
      <c r="D114" s="299" t="s">
        <v>956</v>
      </c>
      <c r="E114" s="299" t="s">
        <v>288</v>
      </c>
      <c r="F114" s="300">
        <v>474</v>
      </c>
      <c r="G114" s="299" t="s">
        <v>122</v>
      </c>
      <c r="H114" s="300">
        <v>36.56</v>
      </c>
      <c r="I114" s="153">
        <f>(H114*'Информация о ценах'!$D$14+'013'!H114*'Информация о ценах'!$D$14*'Информация о ценах'!$E$14)*'Информация о ценах'!$B$6*1.02*1.2</f>
        <v>1510.2936000000002</v>
      </c>
      <c r="J114" s="300"/>
      <c r="K114" s="231">
        <f t="shared" si="1"/>
        <v>0</v>
      </c>
    </row>
    <row r="115" spans="1:11" x14ac:dyDescent="0.35">
      <c r="A115" s="29" t="s">
        <v>10159</v>
      </c>
      <c r="B115" s="299" t="s">
        <v>10160</v>
      </c>
      <c r="C115" s="299" t="s">
        <v>10096</v>
      </c>
      <c r="D115" s="299" t="s">
        <v>956</v>
      </c>
      <c r="E115" s="299" t="s">
        <v>296</v>
      </c>
      <c r="F115" s="300">
        <v>916</v>
      </c>
      <c r="G115" s="299" t="s">
        <v>214</v>
      </c>
      <c r="H115" s="300">
        <v>162.66999999999999</v>
      </c>
      <c r="I115" s="153">
        <f>(H115*'Информация о ценах'!$D$14+'013'!H115*'Информация о ценах'!$D$14*'Информация о ценах'!$E$14)*'Информация о ценах'!$B$6*1.02*1.2</f>
        <v>6719.8976999999986</v>
      </c>
      <c r="J115" s="300"/>
      <c r="K115" s="231">
        <f t="shared" si="1"/>
        <v>0</v>
      </c>
    </row>
    <row r="116" spans="1:11" x14ac:dyDescent="0.35">
      <c r="A116" s="29" t="s">
        <v>10161</v>
      </c>
      <c r="B116" s="299" t="s">
        <v>10162</v>
      </c>
      <c r="C116" s="299" t="s">
        <v>10096</v>
      </c>
      <c r="D116" s="299" t="s">
        <v>956</v>
      </c>
      <c r="E116" s="299" t="s">
        <v>297</v>
      </c>
      <c r="F116" s="300">
        <v>933</v>
      </c>
      <c r="G116" s="299" t="s">
        <v>214</v>
      </c>
      <c r="H116" s="300">
        <v>175.53</v>
      </c>
      <c r="I116" s="153">
        <f>(H116*'Информация о ценах'!$D$14+'013'!H116*'Информация о ценах'!$D$14*'Информация о ценах'!$E$14)*'Информация о ценах'!$B$6*1.02*1.2</f>
        <v>7251.1442999999999</v>
      </c>
      <c r="J116" s="300"/>
      <c r="K116" s="231">
        <f t="shared" si="1"/>
        <v>0</v>
      </c>
    </row>
    <row r="117" spans="1:11" x14ac:dyDescent="0.35">
      <c r="A117" s="29" t="s">
        <v>10163</v>
      </c>
      <c r="B117" s="299" t="s">
        <v>10164</v>
      </c>
      <c r="C117" s="299" t="s">
        <v>10096</v>
      </c>
      <c r="D117" s="299" t="s">
        <v>956</v>
      </c>
      <c r="E117" s="299" t="s">
        <v>298</v>
      </c>
      <c r="F117" s="300">
        <v>943</v>
      </c>
      <c r="G117" s="299" t="s">
        <v>214</v>
      </c>
      <c r="H117" s="300">
        <v>188.45</v>
      </c>
      <c r="I117" s="153">
        <f>(H117*'Информация о ценах'!$D$14+'013'!H117*'Информация о ценах'!$D$14*'Информация о ценах'!$E$14)*'Информация о ценах'!$B$6*1.02*1.2</f>
        <v>7784.8694999999989</v>
      </c>
      <c r="J117" s="300"/>
      <c r="K117" s="231">
        <f t="shared" si="1"/>
        <v>0</v>
      </c>
    </row>
    <row r="118" spans="1:11" x14ac:dyDescent="0.35">
      <c r="A118" s="29" t="s">
        <v>10165</v>
      </c>
      <c r="B118" s="299" t="s">
        <v>10166</v>
      </c>
      <c r="C118" s="299" t="s">
        <v>10096</v>
      </c>
      <c r="D118" s="299" t="s">
        <v>956</v>
      </c>
      <c r="E118" s="299" t="s">
        <v>299</v>
      </c>
      <c r="F118" s="300">
        <v>970</v>
      </c>
      <c r="G118" s="299" t="s">
        <v>214</v>
      </c>
      <c r="H118" s="300">
        <v>203.29</v>
      </c>
      <c r="I118" s="153">
        <f>(H118*'Информация о ценах'!$D$14+'013'!H118*'Информация о ценах'!$D$14*'Информация о ценах'!$E$14)*'Информация о ценах'!$B$6*1.02*1.2</f>
        <v>8397.9098999999987</v>
      </c>
      <c r="J118" s="300"/>
      <c r="K118" s="231">
        <f t="shared" si="1"/>
        <v>0</v>
      </c>
    </row>
    <row r="119" spans="1:11" x14ac:dyDescent="0.35">
      <c r="A119" s="29" t="s">
        <v>10167</v>
      </c>
      <c r="B119" s="299" t="s">
        <v>10168</v>
      </c>
      <c r="C119" s="299" t="s">
        <v>10096</v>
      </c>
      <c r="D119" s="299" t="s">
        <v>956</v>
      </c>
      <c r="E119" s="299" t="s">
        <v>300</v>
      </c>
      <c r="F119" s="300">
        <v>994</v>
      </c>
      <c r="G119" s="299" t="s">
        <v>125</v>
      </c>
      <c r="H119" s="300">
        <v>216.2</v>
      </c>
      <c r="I119" s="153">
        <f>(H119*'Информация о ценах'!$D$14+'013'!H119*'Информация о ценах'!$D$14*'Информация о ценах'!$E$14)*'Информация о ценах'!$B$6*1.02*1.2</f>
        <v>8931.2219999999998</v>
      </c>
      <c r="J119" s="300"/>
      <c r="K119" s="231">
        <f t="shared" si="1"/>
        <v>0</v>
      </c>
    </row>
    <row r="120" spans="1:11" x14ac:dyDescent="0.35">
      <c r="A120" s="29" t="s">
        <v>10169</v>
      </c>
      <c r="B120" s="299" t="s">
        <v>10170</v>
      </c>
      <c r="C120" s="299" t="s">
        <v>10096</v>
      </c>
      <c r="D120" s="299" t="s">
        <v>956</v>
      </c>
      <c r="E120" s="299" t="s">
        <v>302</v>
      </c>
      <c r="F120" s="129">
        <v>1125</v>
      </c>
      <c r="G120" s="299" t="s">
        <v>125</v>
      </c>
      <c r="H120" s="300">
        <v>171.89</v>
      </c>
      <c r="I120" s="153">
        <f>(H120*'Информация о ценах'!$D$14+'013'!H120*'Информация о ценах'!$D$14*'Информация о ценах'!$E$14)*'Информация о ценах'!$B$6*1.02*1.2</f>
        <v>7100.7758999999987</v>
      </c>
      <c r="J120" s="300"/>
      <c r="K120" s="231">
        <f t="shared" si="1"/>
        <v>0</v>
      </c>
    </row>
    <row r="121" spans="1:11" x14ac:dyDescent="0.35">
      <c r="A121" s="29" t="s">
        <v>10171</v>
      </c>
      <c r="B121" s="299" t="s">
        <v>10172</v>
      </c>
      <c r="C121" s="299" t="s">
        <v>10096</v>
      </c>
      <c r="D121" s="299" t="s">
        <v>956</v>
      </c>
      <c r="E121" s="299" t="s">
        <v>303</v>
      </c>
      <c r="F121" s="129">
        <v>1132</v>
      </c>
      <c r="G121" s="299" t="s">
        <v>125</v>
      </c>
      <c r="H121" s="300">
        <v>184.78</v>
      </c>
      <c r="I121" s="153">
        <f>(H121*'Информация о ценах'!$D$14+'013'!H121*'Информация о ценах'!$D$14*'Информация о ценах'!$E$14)*'Информация о ценах'!$B$6*1.02*1.2</f>
        <v>7633.2617999999993</v>
      </c>
      <c r="J121" s="300"/>
      <c r="K121" s="231">
        <f t="shared" si="1"/>
        <v>0</v>
      </c>
    </row>
    <row r="122" spans="1:11" x14ac:dyDescent="0.35">
      <c r="A122" s="29" t="s">
        <v>10173</v>
      </c>
      <c r="B122" s="299" t="s">
        <v>10174</v>
      </c>
      <c r="C122" s="299" t="s">
        <v>10096</v>
      </c>
      <c r="D122" s="299" t="s">
        <v>956</v>
      </c>
      <c r="E122" s="299" t="s">
        <v>304</v>
      </c>
      <c r="F122" s="129">
        <v>1135</v>
      </c>
      <c r="G122" s="299" t="s">
        <v>125</v>
      </c>
      <c r="H122" s="300">
        <v>197.69</v>
      </c>
      <c r="I122" s="153">
        <f>(H122*'Информация о ценах'!$D$14+'013'!H122*'Информация о ценах'!$D$14*'Информация о ценах'!$E$14)*'Информация о ценах'!$B$6*1.02*1.2</f>
        <v>8166.5738999999985</v>
      </c>
      <c r="J122" s="300"/>
      <c r="K122" s="231">
        <f t="shared" si="1"/>
        <v>0</v>
      </c>
    </row>
    <row r="123" spans="1:11" x14ac:dyDescent="0.35">
      <c r="A123" s="29" t="s">
        <v>10175</v>
      </c>
      <c r="B123" s="299" t="s">
        <v>10176</v>
      </c>
      <c r="C123" s="299" t="s">
        <v>10096</v>
      </c>
      <c r="D123" s="299" t="s">
        <v>956</v>
      </c>
      <c r="E123" s="299" t="s">
        <v>305</v>
      </c>
      <c r="F123" s="129">
        <v>1156</v>
      </c>
      <c r="G123" s="299" t="s">
        <v>215</v>
      </c>
      <c r="H123" s="300">
        <v>212.51</v>
      </c>
      <c r="I123" s="153">
        <f>(H123*'Информация о ценах'!$D$14+'013'!H123*'Информация о ценах'!$D$14*'Информация о ценах'!$E$14)*'Информация о ценах'!$B$6*1.02*1.2</f>
        <v>8778.7880999999998</v>
      </c>
      <c r="J123" s="300"/>
      <c r="K123" s="231">
        <f t="shared" si="1"/>
        <v>0</v>
      </c>
    </row>
    <row r="124" spans="1:11" x14ac:dyDescent="0.35">
      <c r="A124" s="29" t="s">
        <v>10177</v>
      </c>
      <c r="B124" s="299" t="s">
        <v>10178</v>
      </c>
      <c r="C124" s="299" t="s">
        <v>10096</v>
      </c>
      <c r="D124" s="299" t="s">
        <v>956</v>
      </c>
      <c r="E124" s="299" t="s">
        <v>306</v>
      </c>
      <c r="F124" s="129">
        <v>1200</v>
      </c>
      <c r="G124" s="299" t="s">
        <v>215</v>
      </c>
      <c r="H124" s="300">
        <v>221.75</v>
      </c>
      <c r="I124" s="153">
        <f>(H124*'Информация о ценах'!$D$14+'013'!H124*'Информация о ценах'!$D$14*'Информация о ценах'!$E$14)*'Информация о ценах'!$B$6*1.02*1.2</f>
        <v>9160.4925000000021</v>
      </c>
      <c r="J124" s="300"/>
      <c r="K124" s="231">
        <f t="shared" si="1"/>
        <v>0</v>
      </c>
    </row>
    <row r="125" spans="1:11" x14ac:dyDescent="0.35">
      <c r="A125" s="29" t="s">
        <v>10179</v>
      </c>
      <c r="B125" s="299" t="s">
        <v>10180</v>
      </c>
      <c r="C125" s="299" t="s">
        <v>10096</v>
      </c>
      <c r="D125" s="299" t="s">
        <v>956</v>
      </c>
      <c r="E125" s="299" t="s">
        <v>308</v>
      </c>
      <c r="F125" s="129">
        <v>1525</v>
      </c>
      <c r="G125" s="299" t="s">
        <v>128</v>
      </c>
      <c r="H125" s="300">
        <v>236.52</v>
      </c>
      <c r="I125" s="153">
        <f>(H125*'Информация о ценах'!$D$14+'013'!H125*'Информация о ценах'!$D$14*'Информация о ценах'!$E$14)*'Информация о ценах'!$B$6*1.02*1.2</f>
        <v>9770.6412</v>
      </c>
      <c r="J125" s="300"/>
      <c r="K125" s="231">
        <f t="shared" si="1"/>
        <v>0</v>
      </c>
    </row>
    <row r="126" spans="1:11" x14ac:dyDescent="0.35">
      <c r="A126" s="29" t="s">
        <v>10181</v>
      </c>
      <c r="B126" s="299" t="s">
        <v>10182</v>
      </c>
      <c r="C126" s="299" t="s">
        <v>10096</v>
      </c>
      <c r="D126" s="299" t="s">
        <v>956</v>
      </c>
      <c r="E126" s="299" t="s">
        <v>309</v>
      </c>
      <c r="F126" s="129">
        <v>1715</v>
      </c>
      <c r="G126" s="299" t="s">
        <v>128</v>
      </c>
      <c r="H126" s="300">
        <v>182.93</v>
      </c>
      <c r="I126" s="153">
        <f>(H126*'Информация о ценах'!$D$14+'013'!H126*'Информация о ценах'!$D$14*'Информация о ценах'!$E$14)*'Информация о ценах'!$B$6*1.02*1.2</f>
        <v>7556.8382999999994</v>
      </c>
      <c r="J126" s="300"/>
      <c r="K126" s="231">
        <f t="shared" si="1"/>
        <v>0</v>
      </c>
    </row>
    <row r="127" spans="1:11" x14ac:dyDescent="0.35">
      <c r="A127" s="29" t="s">
        <v>10183</v>
      </c>
      <c r="B127" s="299" t="s">
        <v>10184</v>
      </c>
      <c r="C127" s="299" t="s">
        <v>10096</v>
      </c>
      <c r="D127" s="299" t="s">
        <v>956</v>
      </c>
      <c r="E127" s="299" t="s">
        <v>310</v>
      </c>
      <c r="F127" s="129">
        <v>1727</v>
      </c>
      <c r="G127" s="299" t="s">
        <v>128</v>
      </c>
      <c r="H127" s="300">
        <v>194</v>
      </c>
      <c r="I127" s="153">
        <f>(H127*'Информация о ценах'!$D$14+'013'!H127*'Информация о ценах'!$D$14*'Информация о ценах'!$E$14)*'Информация о ценах'!$B$6*1.02*1.2</f>
        <v>8014.1399999999994</v>
      </c>
      <c r="J127" s="300"/>
      <c r="K127" s="231">
        <f t="shared" si="1"/>
        <v>0</v>
      </c>
    </row>
    <row r="128" spans="1:11" x14ac:dyDescent="0.35">
      <c r="A128" s="29" t="s">
        <v>10185</v>
      </c>
      <c r="B128" s="299" t="s">
        <v>10186</v>
      </c>
      <c r="C128" s="299" t="s">
        <v>10096</v>
      </c>
      <c r="D128" s="299" t="s">
        <v>956</v>
      </c>
      <c r="E128" s="299" t="s">
        <v>311</v>
      </c>
      <c r="F128" s="129">
        <v>1742</v>
      </c>
      <c r="G128" s="299" t="s">
        <v>128</v>
      </c>
      <c r="H128" s="300">
        <v>212.51</v>
      </c>
      <c r="I128" s="153">
        <f>(H128*'Информация о ценах'!$D$14+'013'!H128*'Информация о ценах'!$D$14*'Информация о ценах'!$E$14)*'Информация о ценах'!$B$6*1.02*1.2</f>
        <v>8778.7880999999998</v>
      </c>
      <c r="J128" s="300"/>
      <c r="K128" s="231">
        <f t="shared" si="1"/>
        <v>0</v>
      </c>
    </row>
    <row r="129" spans="1:11" x14ac:dyDescent="0.35">
      <c r="A129" s="29" t="s">
        <v>10187</v>
      </c>
      <c r="B129" s="299" t="s">
        <v>10188</v>
      </c>
      <c r="C129" s="299" t="s">
        <v>10096</v>
      </c>
      <c r="D129" s="299" t="s">
        <v>956</v>
      </c>
      <c r="E129" s="299" t="s">
        <v>312</v>
      </c>
      <c r="F129" s="129">
        <v>1769</v>
      </c>
      <c r="G129" s="299" t="s">
        <v>128</v>
      </c>
      <c r="H129" s="300">
        <v>221.75</v>
      </c>
      <c r="I129" s="153">
        <f>(H129*'Информация о ценах'!$D$14+'013'!H129*'Информация о ценах'!$D$14*'Информация о ценах'!$E$14)*'Информация о ценах'!$B$6*1.02*1.2</f>
        <v>9160.4925000000021</v>
      </c>
      <c r="J129" s="300"/>
      <c r="K129" s="231">
        <f t="shared" si="1"/>
        <v>0</v>
      </c>
    </row>
    <row r="130" spans="1:11" x14ac:dyDescent="0.35">
      <c r="A130" s="29" t="s">
        <v>10189</v>
      </c>
      <c r="B130" s="299" t="s">
        <v>10190</v>
      </c>
      <c r="C130" s="299" t="s">
        <v>10096</v>
      </c>
      <c r="D130" s="299" t="s">
        <v>956</v>
      </c>
      <c r="E130" s="299" t="s">
        <v>313</v>
      </c>
      <c r="F130" s="129">
        <v>1850</v>
      </c>
      <c r="G130" s="299" t="s">
        <v>130</v>
      </c>
      <c r="H130" s="300">
        <v>237.6</v>
      </c>
      <c r="I130" s="153">
        <f>(H130*'Информация о ценах'!$D$14+'013'!H130*'Информация о ценах'!$D$14*'Информация о ценах'!$E$14)*'Информация о ценах'!$B$6*1.02*1.2</f>
        <v>9815.2559999999994</v>
      </c>
      <c r="J130" s="300"/>
      <c r="K130" s="231">
        <f t="shared" si="1"/>
        <v>0</v>
      </c>
    </row>
    <row r="131" spans="1:11" x14ac:dyDescent="0.35">
      <c r="A131" s="29" t="s">
        <v>10191</v>
      </c>
      <c r="B131" s="299" t="s">
        <v>10192</v>
      </c>
      <c r="C131" s="299" t="s">
        <v>10096</v>
      </c>
      <c r="D131" s="299" t="s">
        <v>956</v>
      </c>
      <c r="E131" s="299" t="s">
        <v>315</v>
      </c>
      <c r="F131" s="129">
        <v>1956</v>
      </c>
      <c r="G131" s="299" t="s">
        <v>130</v>
      </c>
      <c r="H131" s="300">
        <v>253.15</v>
      </c>
      <c r="I131" s="153">
        <f>(H131*'Информация о ценах'!$D$14+'013'!H131*'Информация о ценах'!$D$14*'Информация о ценах'!$E$14)*'Информация о ценах'!$B$6*1.02*1.2</f>
        <v>10457.626499999998</v>
      </c>
      <c r="J131" s="300"/>
      <c r="K131" s="231">
        <f t="shared" si="1"/>
        <v>0</v>
      </c>
    </row>
    <row r="132" spans="1:11" x14ac:dyDescent="0.35">
      <c r="A132" s="29" t="s">
        <v>10193</v>
      </c>
      <c r="B132" s="299" t="s">
        <v>10194</v>
      </c>
      <c r="C132" s="299" t="s">
        <v>10096</v>
      </c>
      <c r="D132" s="299" t="s">
        <v>956</v>
      </c>
      <c r="E132" s="299" t="s">
        <v>316</v>
      </c>
      <c r="F132" s="129">
        <v>2033</v>
      </c>
      <c r="G132" s="299" t="s">
        <v>130</v>
      </c>
      <c r="H132" s="300">
        <v>290.16000000000003</v>
      </c>
      <c r="I132" s="153">
        <f>(H132*'Информация о ценах'!$D$14+'013'!H132*'Информация о ценах'!$D$14*'Информация о ценах'!$E$14)*'Информация о ценах'!$B$6*1.02*1.2</f>
        <v>11986.509599999999</v>
      </c>
      <c r="J132" s="300"/>
      <c r="K132" s="231">
        <f t="shared" ref="K132:K195" si="2">I132*J132</f>
        <v>0</v>
      </c>
    </row>
    <row r="133" spans="1:11" x14ac:dyDescent="0.35">
      <c r="A133" s="29" t="s">
        <v>960</v>
      </c>
      <c r="B133" s="299" t="s">
        <v>10195</v>
      </c>
      <c r="C133" s="299" t="s">
        <v>961</v>
      </c>
      <c r="D133" s="299" t="s">
        <v>962</v>
      </c>
      <c r="E133" s="299" t="s">
        <v>320</v>
      </c>
      <c r="F133" s="300">
        <v>95.9</v>
      </c>
      <c r="G133" s="299" t="s">
        <v>929</v>
      </c>
      <c r="H133" s="300">
        <v>13.79</v>
      </c>
      <c r="I133" s="153">
        <f>(H133*'Информация о ценах'!$D$14+'013'!H133*'Информация о ценах'!$D$14*'Информация о ценах'!$E$14)*'Информация о ценах'!$B$6*1.02*1.2</f>
        <v>569.66489999999988</v>
      </c>
      <c r="J133" s="300"/>
      <c r="K133" s="231">
        <f t="shared" si="2"/>
        <v>0</v>
      </c>
    </row>
    <row r="134" spans="1:11" x14ac:dyDescent="0.35">
      <c r="A134" s="29" t="s">
        <v>963</v>
      </c>
      <c r="B134" s="299" t="s">
        <v>10196</v>
      </c>
      <c r="C134" s="299" t="s">
        <v>961</v>
      </c>
      <c r="D134" s="299" t="s">
        <v>962</v>
      </c>
      <c r="E134" s="299" t="s">
        <v>322</v>
      </c>
      <c r="F134" s="300">
        <v>104.76</v>
      </c>
      <c r="G134" s="299" t="s">
        <v>929</v>
      </c>
      <c r="H134" s="300">
        <v>13.93</v>
      </c>
      <c r="I134" s="153">
        <f>(H134*'Информация о ценах'!$D$14+'013'!H134*'Информация о ценах'!$D$14*'Информация о ценах'!$E$14)*'Информация о ценах'!$B$6*1.02*1.2</f>
        <v>575.44830000000002</v>
      </c>
      <c r="J134" s="300"/>
      <c r="K134" s="231">
        <f t="shared" si="2"/>
        <v>0</v>
      </c>
    </row>
    <row r="135" spans="1:11" x14ac:dyDescent="0.35">
      <c r="A135" s="29" t="s">
        <v>964</v>
      </c>
      <c r="B135" s="299" t="s">
        <v>10197</v>
      </c>
      <c r="C135" s="299" t="s">
        <v>961</v>
      </c>
      <c r="D135" s="299" t="s">
        <v>962</v>
      </c>
      <c r="E135" s="299" t="s">
        <v>324</v>
      </c>
      <c r="F135" s="300">
        <v>129.16</v>
      </c>
      <c r="G135" s="299" t="s">
        <v>919</v>
      </c>
      <c r="H135" s="300">
        <v>15.28</v>
      </c>
      <c r="I135" s="153">
        <f>(H135*'Информация о ценах'!$D$14+'013'!H135*'Информация о ценах'!$D$14*'Информация о ценах'!$E$14)*'Информация о ценах'!$B$6*1.02*1.2</f>
        <v>631.21679999999981</v>
      </c>
      <c r="J135" s="300"/>
      <c r="K135" s="231">
        <f t="shared" si="2"/>
        <v>0</v>
      </c>
    </row>
    <row r="136" spans="1:11" x14ac:dyDescent="0.35">
      <c r="A136" s="29" t="s">
        <v>965</v>
      </c>
      <c r="B136" s="299" t="s">
        <v>10198</v>
      </c>
      <c r="C136" s="299" t="s">
        <v>961</v>
      </c>
      <c r="D136" s="299" t="s">
        <v>962</v>
      </c>
      <c r="E136" s="299" t="s">
        <v>326</v>
      </c>
      <c r="F136" s="300">
        <v>133.63999999999999</v>
      </c>
      <c r="G136" s="299" t="s">
        <v>882</v>
      </c>
      <c r="H136" s="300">
        <v>15.17</v>
      </c>
      <c r="I136" s="153">
        <f>(H136*'Информация о ценах'!$D$14+'013'!H136*'Информация о ценах'!$D$14*'Информация о ценах'!$E$14)*'Информация о ценах'!$B$6*1.02*1.2</f>
        <v>626.67269999999996</v>
      </c>
      <c r="J136" s="300"/>
      <c r="K136" s="231">
        <f t="shared" si="2"/>
        <v>0</v>
      </c>
    </row>
    <row r="137" spans="1:11" x14ac:dyDescent="0.35">
      <c r="A137" s="29" t="s">
        <v>966</v>
      </c>
      <c r="B137" s="299" t="s">
        <v>10199</v>
      </c>
      <c r="C137" s="299" t="s">
        <v>961</v>
      </c>
      <c r="D137" s="299" t="s">
        <v>962</v>
      </c>
      <c r="E137" s="299" t="s">
        <v>328</v>
      </c>
      <c r="F137" s="300">
        <v>167.84</v>
      </c>
      <c r="G137" s="299" t="s">
        <v>596</v>
      </c>
      <c r="H137" s="300">
        <v>16.93</v>
      </c>
      <c r="I137" s="153">
        <f>(H137*'Информация о ценах'!$D$14+'013'!H137*'Информация о ценах'!$D$14*'Информация о ценах'!$E$14)*'Информация о ценах'!$B$6*1.02*1.2</f>
        <v>699.37830000000008</v>
      </c>
      <c r="J137" s="300"/>
      <c r="K137" s="231">
        <f t="shared" si="2"/>
        <v>0</v>
      </c>
    </row>
    <row r="138" spans="1:11" x14ac:dyDescent="0.35">
      <c r="A138" s="29" t="s">
        <v>967</v>
      </c>
      <c r="B138" s="299" t="s">
        <v>10200</v>
      </c>
      <c r="C138" s="299" t="s">
        <v>961</v>
      </c>
      <c r="D138" s="299" t="s">
        <v>962</v>
      </c>
      <c r="E138" s="299" t="s">
        <v>330</v>
      </c>
      <c r="F138" s="300">
        <v>164.02</v>
      </c>
      <c r="G138" s="299" t="s">
        <v>576</v>
      </c>
      <c r="H138" s="300">
        <v>16.670000000000002</v>
      </c>
      <c r="I138" s="153">
        <f>(H138*'Информация о ценах'!$D$14+'013'!H138*'Информация о ценах'!$D$14*'Информация о ценах'!$E$14)*'Информация о ценах'!$B$6*1.02*1.2</f>
        <v>688.63770000000011</v>
      </c>
      <c r="J138" s="300"/>
      <c r="K138" s="231">
        <f t="shared" si="2"/>
        <v>0</v>
      </c>
    </row>
    <row r="139" spans="1:11" x14ac:dyDescent="0.35">
      <c r="A139" s="29" t="s">
        <v>968</v>
      </c>
      <c r="B139" s="299" t="s">
        <v>10201</v>
      </c>
      <c r="C139" s="299" t="s">
        <v>961</v>
      </c>
      <c r="D139" s="299" t="s">
        <v>962</v>
      </c>
      <c r="E139" s="299" t="s">
        <v>332</v>
      </c>
      <c r="F139" s="300">
        <v>195.22</v>
      </c>
      <c r="G139" s="299" t="s">
        <v>576</v>
      </c>
      <c r="H139" s="300">
        <v>19.670000000000002</v>
      </c>
      <c r="I139" s="153">
        <f>(H139*'Информация о ценах'!$D$14+'013'!H139*'Информация о ценах'!$D$14*'Информация о ценах'!$E$14)*'Информация о ценах'!$B$6*1.02*1.2</f>
        <v>812.56770000000006</v>
      </c>
      <c r="J139" s="300"/>
      <c r="K139" s="231">
        <f t="shared" si="2"/>
        <v>0</v>
      </c>
    </row>
    <row r="140" spans="1:11" x14ac:dyDescent="0.35">
      <c r="A140" s="29" t="s">
        <v>969</v>
      </c>
      <c r="B140" s="299" t="s">
        <v>10202</v>
      </c>
      <c r="C140" s="299" t="s">
        <v>961</v>
      </c>
      <c r="D140" s="299" t="s">
        <v>962</v>
      </c>
      <c r="E140" s="299" t="s">
        <v>334</v>
      </c>
      <c r="F140" s="300">
        <v>201.42</v>
      </c>
      <c r="G140" s="299" t="s">
        <v>576</v>
      </c>
      <c r="H140" s="300">
        <v>20.190000000000001</v>
      </c>
      <c r="I140" s="153">
        <f>(H140*'Информация о ценах'!$D$14+'013'!H140*'Информация о ценах'!$D$14*'Информация о ценах'!$E$14)*'Информация о ценах'!$B$6*1.02*1.2</f>
        <v>834.04890000000012</v>
      </c>
      <c r="J140" s="300"/>
      <c r="K140" s="231">
        <f t="shared" si="2"/>
        <v>0</v>
      </c>
    </row>
    <row r="141" spans="1:11" x14ac:dyDescent="0.35">
      <c r="A141" s="29" t="s">
        <v>970</v>
      </c>
      <c r="B141" s="299" t="s">
        <v>10203</v>
      </c>
      <c r="C141" s="299" t="s">
        <v>961</v>
      </c>
      <c r="D141" s="299" t="s">
        <v>962</v>
      </c>
      <c r="E141" s="299" t="s">
        <v>336</v>
      </c>
      <c r="F141" s="300">
        <v>208.9</v>
      </c>
      <c r="G141" s="299" t="s">
        <v>592</v>
      </c>
      <c r="H141" s="300">
        <v>20.059999999999999</v>
      </c>
      <c r="I141" s="153">
        <f>(H141*'Информация о ценах'!$D$14+'013'!H141*'Информация о ценах'!$D$14*'Информация о ценах'!$E$14)*'Информация о ценах'!$B$6*1.02*1.2</f>
        <v>828.67860000000007</v>
      </c>
      <c r="J141" s="300"/>
      <c r="K141" s="231">
        <f t="shared" si="2"/>
        <v>0</v>
      </c>
    </row>
    <row r="142" spans="1:11" x14ac:dyDescent="0.35">
      <c r="A142" s="29" t="s">
        <v>971</v>
      </c>
      <c r="B142" s="299" t="s">
        <v>10204</v>
      </c>
      <c r="C142" s="299" t="s">
        <v>961</v>
      </c>
      <c r="D142" s="299" t="s">
        <v>962</v>
      </c>
      <c r="E142" s="299" t="s">
        <v>338</v>
      </c>
      <c r="F142" s="300">
        <v>245.1</v>
      </c>
      <c r="G142" s="299" t="s">
        <v>592</v>
      </c>
      <c r="H142" s="300">
        <v>29.82</v>
      </c>
      <c r="I142" s="153">
        <f>(H142*'Информация о ценах'!$D$14+'013'!H142*'Информация о ценах'!$D$14*'Информация о ценах'!$E$14)*'Информация о ценах'!$B$6*1.02*1.2</f>
        <v>1231.8642</v>
      </c>
      <c r="J142" s="300"/>
      <c r="K142" s="231">
        <f t="shared" si="2"/>
        <v>0</v>
      </c>
    </row>
    <row r="143" spans="1:11" x14ac:dyDescent="0.35">
      <c r="A143" s="29" t="s">
        <v>972</v>
      </c>
      <c r="B143" s="299" t="s">
        <v>10205</v>
      </c>
      <c r="C143" s="299" t="s">
        <v>961</v>
      </c>
      <c r="D143" s="299" t="s">
        <v>962</v>
      </c>
      <c r="E143" s="299" t="s">
        <v>340</v>
      </c>
      <c r="F143" s="300">
        <v>305.7</v>
      </c>
      <c r="G143" s="299" t="s">
        <v>957</v>
      </c>
      <c r="H143" s="300">
        <v>34.840000000000003</v>
      </c>
      <c r="I143" s="153">
        <f>(H143*'Информация о ценах'!$D$14+'013'!H143*'Информация о ценах'!$D$14*'Информация о ценах'!$E$14)*'Информация о ценах'!$B$6*1.02*1.2</f>
        <v>1439.2404000000001</v>
      </c>
      <c r="J143" s="300"/>
      <c r="K143" s="231">
        <f t="shared" si="2"/>
        <v>0</v>
      </c>
    </row>
    <row r="144" spans="1:11" x14ac:dyDescent="0.35">
      <c r="A144" s="29" t="s">
        <v>973</v>
      </c>
      <c r="B144" s="299" t="s">
        <v>10206</v>
      </c>
      <c r="C144" s="299" t="s">
        <v>961</v>
      </c>
      <c r="D144" s="299" t="s">
        <v>962</v>
      </c>
      <c r="E144" s="299" t="s">
        <v>342</v>
      </c>
      <c r="F144" s="300">
        <v>290.24</v>
      </c>
      <c r="G144" s="299" t="s">
        <v>368</v>
      </c>
      <c r="H144" s="300">
        <v>24.48</v>
      </c>
      <c r="I144" s="153">
        <f>(H144*'Информация о ценах'!$D$14+'013'!H144*'Информация о ценах'!$D$14*'Информация о ценах'!$E$14)*'Информация о ценах'!$B$6*1.02*1.2</f>
        <v>1011.2688000000001</v>
      </c>
      <c r="J144" s="300"/>
      <c r="K144" s="231">
        <f t="shared" si="2"/>
        <v>0</v>
      </c>
    </row>
    <row r="145" spans="1:11" x14ac:dyDescent="0.35">
      <c r="A145" s="29" t="s">
        <v>974</v>
      </c>
      <c r="B145" s="299" t="s">
        <v>10207</v>
      </c>
      <c r="C145" s="299" t="s">
        <v>961</v>
      </c>
      <c r="D145" s="299" t="s">
        <v>962</v>
      </c>
      <c r="E145" s="299" t="s">
        <v>344</v>
      </c>
      <c r="F145" s="300">
        <v>323.04000000000002</v>
      </c>
      <c r="G145" s="299" t="s">
        <v>368</v>
      </c>
      <c r="H145" s="300">
        <v>33.479999999999997</v>
      </c>
      <c r="I145" s="153">
        <f>(H145*'Информация о ценах'!$D$14+'013'!H145*'Информация о ценах'!$D$14*'Информация о ценах'!$E$14)*'Информация о ценах'!$B$6*1.02*1.2</f>
        <v>1383.0587999999996</v>
      </c>
      <c r="J145" s="300"/>
      <c r="K145" s="231">
        <f t="shared" si="2"/>
        <v>0</v>
      </c>
    </row>
    <row r="146" spans="1:11" x14ac:dyDescent="0.35">
      <c r="A146" s="29" t="s">
        <v>975</v>
      </c>
      <c r="B146" s="299" t="s">
        <v>10208</v>
      </c>
      <c r="C146" s="299" t="s">
        <v>961</v>
      </c>
      <c r="D146" s="299" t="s">
        <v>962</v>
      </c>
      <c r="E146" s="299" t="s">
        <v>346</v>
      </c>
      <c r="F146" s="300">
        <v>471.94</v>
      </c>
      <c r="G146" s="299" t="s">
        <v>213</v>
      </c>
      <c r="H146" s="300">
        <v>46.43</v>
      </c>
      <c r="I146" s="153">
        <f>(H146*'Информация о ценах'!$D$14+'013'!H146*'Информация о ценах'!$D$14*'Информация о ценах'!$E$14)*'Информация о ценах'!$B$6*1.02*1.2</f>
        <v>1918.0232999999998</v>
      </c>
      <c r="J146" s="300"/>
      <c r="K146" s="231">
        <f t="shared" si="2"/>
        <v>0</v>
      </c>
    </row>
    <row r="147" spans="1:11" x14ac:dyDescent="0.35">
      <c r="A147" s="29" t="s">
        <v>976</v>
      </c>
      <c r="B147" s="299" t="s">
        <v>10209</v>
      </c>
      <c r="C147" s="299" t="s">
        <v>961</v>
      </c>
      <c r="D147" s="299" t="s">
        <v>962</v>
      </c>
      <c r="E147" s="299" t="s">
        <v>349</v>
      </c>
      <c r="F147" s="300">
        <v>385.54</v>
      </c>
      <c r="G147" s="299" t="s">
        <v>213</v>
      </c>
      <c r="H147" s="300">
        <v>29.05</v>
      </c>
      <c r="I147" s="153">
        <f>(H147*'Информация о ценах'!$D$14+'013'!H147*'Информация о ценах'!$D$14*'Информация о ценах'!$E$14)*'Информация о ценах'!$B$6*1.02*1.2</f>
        <v>1200.0554999999999</v>
      </c>
      <c r="J147" s="300"/>
      <c r="K147" s="231">
        <f t="shared" si="2"/>
        <v>0</v>
      </c>
    </row>
    <row r="148" spans="1:11" x14ac:dyDescent="0.35">
      <c r="A148" s="29" t="s">
        <v>977</v>
      </c>
      <c r="B148" s="299" t="s">
        <v>10210</v>
      </c>
      <c r="C148" s="299" t="s">
        <v>961</v>
      </c>
      <c r="D148" s="299" t="s">
        <v>962</v>
      </c>
      <c r="E148" s="299" t="s">
        <v>351</v>
      </c>
      <c r="F148" s="300">
        <v>421.94</v>
      </c>
      <c r="G148" s="299" t="s">
        <v>213</v>
      </c>
      <c r="H148" s="300">
        <v>41.16</v>
      </c>
      <c r="I148" s="153">
        <f>(H148*'Информация о ценах'!$D$14+'013'!H148*'Информация о ценах'!$D$14*'Информация о ценах'!$E$14)*'Информация о ценах'!$B$6*1.02*1.2</f>
        <v>1700.3196</v>
      </c>
      <c r="J148" s="300"/>
      <c r="K148" s="231">
        <f t="shared" si="2"/>
        <v>0</v>
      </c>
    </row>
    <row r="149" spans="1:11" x14ac:dyDescent="0.35">
      <c r="A149" s="29" t="s">
        <v>978</v>
      </c>
      <c r="B149" s="299" t="s">
        <v>10211</v>
      </c>
      <c r="C149" s="299" t="s">
        <v>961</v>
      </c>
      <c r="D149" s="299" t="s">
        <v>962</v>
      </c>
      <c r="E149" s="299" t="s">
        <v>353</v>
      </c>
      <c r="F149" s="300">
        <v>613.24</v>
      </c>
      <c r="G149" s="299" t="s">
        <v>122</v>
      </c>
      <c r="H149" s="300">
        <v>64.94</v>
      </c>
      <c r="I149" s="153">
        <f>(H149*'Информация о ценах'!$D$14+'013'!H149*'Информация о ценах'!$D$14*'Информация о ценах'!$E$14)*'Информация о ценах'!$B$6*1.02*1.2</f>
        <v>2682.6713999999997</v>
      </c>
      <c r="J149" s="300"/>
      <c r="K149" s="231">
        <f t="shared" si="2"/>
        <v>0</v>
      </c>
    </row>
    <row r="150" spans="1:11" x14ac:dyDescent="0.35">
      <c r="A150" s="29" t="s">
        <v>979</v>
      </c>
      <c r="B150" s="299" t="s">
        <v>10212</v>
      </c>
      <c r="C150" s="299" t="s">
        <v>961</v>
      </c>
      <c r="D150" s="299" t="s">
        <v>962</v>
      </c>
      <c r="E150" s="299" t="s">
        <v>355</v>
      </c>
      <c r="F150" s="300">
        <v>975.8</v>
      </c>
      <c r="G150" s="299" t="s">
        <v>125</v>
      </c>
      <c r="H150" s="300">
        <v>176.93</v>
      </c>
      <c r="I150" s="153">
        <f>(H150*'Информация о ценах'!$D$14+'013'!H150*'Информация о ценах'!$D$14*'Информация о ценах'!$E$14)*'Информация о ценах'!$B$6*1.02*1.2</f>
        <v>7308.9783000000007</v>
      </c>
      <c r="J150" s="300"/>
      <c r="K150" s="231">
        <f t="shared" si="2"/>
        <v>0</v>
      </c>
    </row>
    <row r="151" spans="1:11" x14ac:dyDescent="0.35">
      <c r="A151" s="29" t="s">
        <v>980</v>
      </c>
      <c r="B151" s="299" t="s">
        <v>10213</v>
      </c>
      <c r="C151" s="299" t="s">
        <v>961</v>
      </c>
      <c r="D151" s="299" t="s">
        <v>962</v>
      </c>
      <c r="E151" s="299" t="s">
        <v>359</v>
      </c>
      <c r="F151" s="129">
        <v>1261.3</v>
      </c>
      <c r="G151" s="299" t="s">
        <v>125</v>
      </c>
      <c r="H151" s="300">
        <v>192.24</v>
      </c>
      <c r="I151" s="153">
        <f>(H151*'Информация о ценах'!$D$14+'013'!H151*'Информация о ценах'!$D$14*'Информация о ценах'!$E$14)*'Информация о ценах'!$B$6*1.02*1.2</f>
        <v>7941.4344000000001</v>
      </c>
      <c r="J151" s="300"/>
      <c r="K151" s="231">
        <f t="shared" si="2"/>
        <v>0</v>
      </c>
    </row>
    <row r="152" spans="1:11" x14ac:dyDescent="0.35">
      <c r="A152" s="29" t="s">
        <v>981</v>
      </c>
      <c r="B152" s="299" t="s">
        <v>10214</v>
      </c>
      <c r="C152" s="299" t="s">
        <v>961</v>
      </c>
      <c r="D152" s="299" t="s">
        <v>962</v>
      </c>
      <c r="E152" s="299" t="s">
        <v>357</v>
      </c>
      <c r="F152" s="129">
        <v>1156.7</v>
      </c>
      <c r="G152" s="299" t="s">
        <v>125</v>
      </c>
      <c r="H152" s="300">
        <v>195.62</v>
      </c>
      <c r="I152" s="153">
        <f>(H152*'Информация о ценах'!$D$14+'013'!H152*'Информация о ценах'!$D$14*'Информация о ценах'!$E$14)*'Информация о ценах'!$B$6*1.02*1.2</f>
        <v>8081.0622000000003</v>
      </c>
      <c r="J152" s="300"/>
      <c r="K152" s="231">
        <f t="shared" si="2"/>
        <v>0</v>
      </c>
    </row>
    <row r="153" spans="1:11" x14ac:dyDescent="0.35">
      <c r="A153" s="29" t="s">
        <v>982</v>
      </c>
      <c r="B153" s="299" t="s">
        <v>10215</v>
      </c>
      <c r="C153" s="299" t="s">
        <v>961</v>
      </c>
      <c r="D153" s="299" t="s">
        <v>962</v>
      </c>
      <c r="E153" s="299" t="s">
        <v>361</v>
      </c>
      <c r="F153" s="129">
        <v>1446.3</v>
      </c>
      <c r="G153" s="299" t="s">
        <v>125</v>
      </c>
      <c r="H153" s="300">
        <v>204.15</v>
      </c>
      <c r="I153" s="153">
        <f>(H153*'Информация о ценах'!$D$14+'013'!H153*'Информация о ценах'!$D$14*'Информация о ценах'!$E$14)*'Информация о ценах'!$B$6*1.02*1.2</f>
        <v>8433.4365000000016</v>
      </c>
      <c r="J153" s="300"/>
      <c r="K153" s="231">
        <f t="shared" si="2"/>
        <v>0</v>
      </c>
    </row>
    <row r="154" spans="1:11" x14ac:dyDescent="0.35">
      <c r="A154" s="29" t="s">
        <v>983</v>
      </c>
      <c r="B154" s="299" t="s">
        <v>10216</v>
      </c>
      <c r="C154" s="299" t="s">
        <v>961</v>
      </c>
      <c r="D154" s="299" t="s">
        <v>962</v>
      </c>
      <c r="E154" s="299" t="s">
        <v>363</v>
      </c>
      <c r="F154" s="129">
        <v>1842.9</v>
      </c>
      <c r="G154" s="299" t="s">
        <v>128</v>
      </c>
      <c r="H154" s="300">
        <v>231.33</v>
      </c>
      <c r="I154" s="153">
        <f>(H154*'Информация о ценах'!$D$14+'013'!H154*'Информация о ценах'!$D$14*'Информация о ценах'!$E$14)*'Информация о ценах'!$B$6*1.02*1.2</f>
        <v>9556.2422999999999</v>
      </c>
      <c r="J154" s="300"/>
      <c r="K154" s="231">
        <f t="shared" si="2"/>
        <v>0</v>
      </c>
    </row>
    <row r="155" spans="1:11" x14ac:dyDescent="0.35">
      <c r="A155" s="29" t="s">
        <v>984</v>
      </c>
      <c r="B155" s="299" t="s">
        <v>10217</v>
      </c>
      <c r="C155" s="299" t="s">
        <v>961</v>
      </c>
      <c r="D155" s="299" t="s">
        <v>962</v>
      </c>
      <c r="E155" s="299" t="s">
        <v>365</v>
      </c>
      <c r="F155" s="129">
        <v>2025.6</v>
      </c>
      <c r="G155" s="299" t="s">
        <v>128</v>
      </c>
      <c r="H155" s="300">
        <v>246.71</v>
      </c>
      <c r="I155" s="153">
        <f>(H155*'Информация о ценах'!$D$14+'013'!H155*'Информация о ценах'!$D$14*'Информация о ценах'!$E$14)*'Информация о ценах'!$B$6*1.02*1.2</f>
        <v>10191.590100000001</v>
      </c>
      <c r="J155" s="300"/>
      <c r="K155" s="231">
        <f t="shared" si="2"/>
        <v>0</v>
      </c>
    </row>
    <row r="156" spans="1:11" x14ac:dyDescent="0.35">
      <c r="A156" s="29" t="s">
        <v>10218</v>
      </c>
      <c r="B156" s="299" t="s">
        <v>10219</v>
      </c>
      <c r="C156" s="299" t="s">
        <v>10220</v>
      </c>
      <c r="D156" s="299" t="s">
        <v>985</v>
      </c>
      <c r="E156" s="299" t="s">
        <v>100</v>
      </c>
      <c r="F156" s="300">
        <v>40.799999999999997</v>
      </c>
      <c r="G156" s="299" t="s">
        <v>986</v>
      </c>
      <c r="H156" s="300">
        <v>5.43</v>
      </c>
      <c r="I156" s="153">
        <f>(H156*'Информация о ценах'!$D$14+'013'!H156*'Информация о ценах'!$D$14*'Информация о ценах'!$E$14)*'Информация о ценах'!$B$6*1.02*1.2</f>
        <v>224.3133</v>
      </c>
      <c r="J156" s="300"/>
      <c r="K156" s="231">
        <f t="shared" si="2"/>
        <v>0</v>
      </c>
    </row>
    <row r="157" spans="1:11" x14ac:dyDescent="0.35">
      <c r="A157" s="29" t="s">
        <v>10221</v>
      </c>
      <c r="B157" s="299" t="s">
        <v>10222</v>
      </c>
      <c r="C157" s="299" t="s">
        <v>10220</v>
      </c>
      <c r="D157" s="299" t="s">
        <v>985</v>
      </c>
      <c r="E157" s="299" t="s">
        <v>32</v>
      </c>
      <c r="F157" s="300">
        <v>52.66</v>
      </c>
      <c r="G157" s="299" t="s">
        <v>876</v>
      </c>
      <c r="H157" s="300">
        <v>5.83</v>
      </c>
      <c r="I157" s="153">
        <f>(H157*'Информация о ценах'!$D$14+'013'!H157*'Информация о ценах'!$D$14*'Информация о ценах'!$E$14)*'Информация о ценах'!$B$6*1.02*1.2</f>
        <v>240.83729999999997</v>
      </c>
      <c r="J157" s="300"/>
      <c r="K157" s="231">
        <f t="shared" si="2"/>
        <v>0</v>
      </c>
    </row>
    <row r="158" spans="1:11" x14ac:dyDescent="0.35">
      <c r="A158" s="29" t="s">
        <v>10223</v>
      </c>
      <c r="B158" s="299" t="s">
        <v>10224</v>
      </c>
      <c r="C158" s="299" t="s">
        <v>10220</v>
      </c>
      <c r="D158" s="299" t="s">
        <v>985</v>
      </c>
      <c r="E158" s="299" t="s">
        <v>106</v>
      </c>
      <c r="F158" s="300">
        <v>70.14</v>
      </c>
      <c r="G158" s="299" t="s">
        <v>878</v>
      </c>
      <c r="H158" s="300">
        <v>6.8</v>
      </c>
      <c r="I158" s="153">
        <f>(H158*'Информация о ценах'!$D$14+'013'!H158*'Информация о ценах'!$D$14*'Информация о ценах'!$E$14)*'Информация о ценах'!$B$6*1.02*1.2</f>
        <v>280.90800000000002</v>
      </c>
      <c r="J158" s="300"/>
      <c r="K158" s="231">
        <f t="shared" si="2"/>
        <v>0</v>
      </c>
    </row>
    <row r="159" spans="1:11" x14ac:dyDescent="0.35">
      <c r="A159" s="29" t="s">
        <v>10225</v>
      </c>
      <c r="B159" s="299" t="s">
        <v>10226</v>
      </c>
      <c r="C159" s="299" t="s">
        <v>10220</v>
      </c>
      <c r="D159" s="299" t="s">
        <v>985</v>
      </c>
      <c r="E159" s="299" t="s">
        <v>109</v>
      </c>
      <c r="F159" s="300">
        <v>91.02</v>
      </c>
      <c r="G159" s="299" t="s">
        <v>929</v>
      </c>
      <c r="H159" s="300">
        <v>7.7</v>
      </c>
      <c r="I159" s="153">
        <f>(H159*'Информация о ценах'!$D$14+'013'!H159*'Информация о ценах'!$D$14*'Информация о ценах'!$E$14)*'Информация о ценах'!$B$6*1.02*1.2</f>
        <v>318.08699999999999</v>
      </c>
      <c r="J159" s="300"/>
      <c r="K159" s="231">
        <f t="shared" si="2"/>
        <v>0</v>
      </c>
    </row>
    <row r="160" spans="1:11" x14ac:dyDescent="0.35">
      <c r="A160" s="29" t="s">
        <v>10227</v>
      </c>
      <c r="B160" s="299" t="s">
        <v>10228</v>
      </c>
      <c r="C160" s="299" t="s">
        <v>10220</v>
      </c>
      <c r="D160" s="299" t="s">
        <v>985</v>
      </c>
      <c r="E160" s="299" t="s">
        <v>112</v>
      </c>
      <c r="F160" s="300">
        <v>113.9</v>
      </c>
      <c r="G160" s="299" t="s">
        <v>596</v>
      </c>
      <c r="H160" s="300">
        <v>9.56</v>
      </c>
      <c r="I160" s="153">
        <f>(H160*'Информация о ценах'!$D$14+'013'!H160*'Информация о ценах'!$D$14*'Информация о ценах'!$E$14)*'Информация о ценах'!$B$6*1.02*1.2</f>
        <v>394.92360000000008</v>
      </c>
      <c r="J160" s="300"/>
      <c r="K160" s="231">
        <f t="shared" si="2"/>
        <v>0</v>
      </c>
    </row>
    <row r="161" spans="1:11" x14ac:dyDescent="0.35">
      <c r="A161" s="29" t="s">
        <v>10229</v>
      </c>
      <c r="B161" s="299" t="s">
        <v>10230</v>
      </c>
      <c r="C161" s="299" t="s">
        <v>10220</v>
      </c>
      <c r="D161" s="299" t="s">
        <v>985</v>
      </c>
      <c r="E161" s="299" t="s">
        <v>115</v>
      </c>
      <c r="F161" s="300">
        <v>168.84</v>
      </c>
      <c r="G161" s="299" t="s">
        <v>592</v>
      </c>
      <c r="H161" s="300">
        <v>12.96</v>
      </c>
      <c r="I161" s="153">
        <f>(H161*'Информация о ценах'!$D$14+'013'!H161*'Информация о ценах'!$D$14*'Информация о ценах'!$E$14)*'Информация о ценах'!$B$6*1.02*1.2</f>
        <v>535.37760000000003</v>
      </c>
      <c r="J161" s="300"/>
      <c r="K161" s="231">
        <f t="shared" si="2"/>
        <v>0</v>
      </c>
    </row>
    <row r="162" spans="1:11" x14ac:dyDescent="0.35">
      <c r="A162" s="29" t="s">
        <v>10231</v>
      </c>
      <c r="B162" s="299" t="s">
        <v>10232</v>
      </c>
      <c r="C162" s="299" t="s">
        <v>10220</v>
      </c>
      <c r="D162" s="299" t="s">
        <v>985</v>
      </c>
      <c r="E162" s="299" t="s">
        <v>118</v>
      </c>
      <c r="F162" s="300">
        <v>222.44</v>
      </c>
      <c r="G162" s="299" t="s">
        <v>957</v>
      </c>
      <c r="H162" s="300">
        <v>15.55</v>
      </c>
      <c r="I162" s="153">
        <f>(H162*'Информация о ценах'!$D$14+'013'!H162*'Информация о ценах'!$D$14*'Информация о ценах'!$E$14)*'Информация о ценах'!$B$6*1.02*1.2</f>
        <v>642.37049999999999</v>
      </c>
      <c r="J162" s="300"/>
      <c r="K162" s="231">
        <f t="shared" si="2"/>
        <v>0</v>
      </c>
    </row>
    <row r="163" spans="1:11" x14ac:dyDescent="0.35">
      <c r="A163" s="29" t="s">
        <v>10233</v>
      </c>
      <c r="B163" s="299" t="s">
        <v>10234</v>
      </c>
      <c r="C163" s="299" t="s">
        <v>10220</v>
      </c>
      <c r="D163" s="299" t="s">
        <v>985</v>
      </c>
      <c r="E163" s="299" t="s">
        <v>124</v>
      </c>
      <c r="F163" s="300">
        <v>616</v>
      </c>
      <c r="G163" s="299" t="s">
        <v>290</v>
      </c>
      <c r="H163" s="300">
        <v>77.66</v>
      </c>
      <c r="I163" s="153">
        <f>(H163*'Информация о ценах'!$D$14+'013'!H163*'Информация о ценах'!$D$14*'Информация о ценах'!$E$14)*'Информация о ценах'!$B$6*1.02*1.2</f>
        <v>3208.1346000000003</v>
      </c>
      <c r="J163" s="300"/>
      <c r="K163" s="231">
        <f t="shared" si="2"/>
        <v>0</v>
      </c>
    </row>
    <row r="164" spans="1:11" x14ac:dyDescent="0.35">
      <c r="A164" s="29" t="s">
        <v>10235</v>
      </c>
      <c r="B164" s="299" t="s">
        <v>10236</v>
      </c>
      <c r="C164" s="299" t="s">
        <v>10220</v>
      </c>
      <c r="D164" s="299" t="s">
        <v>985</v>
      </c>
      <c r="E164" s="299" t="s">
        <v>127</v>
      </c>
      <c r="F164" s="300">
        <v>787.7</v>
      </c>
      <c r="G164" s="299" t="s">
        <v>369</v>
      </c>
      <c r="H164" s="300">
        <v>88.7</v>
      </c>
      <c r="I164" s="153">
        <f>(H164*'Информация о ценах'!$D$14+'013'!H164*'Информация о ценах'!$D$14*'Информация о ценах'!$E$14)*'Информация о ценах'!$B$6*1.02*1.2</f>
        <v>3664.1969999999997</v>
      </c>
      <c r="J164" s="300"/>
      <c r="K164" s="231">
        <f t="shared" si="2"/>
        <v>0</v>
      </c>
    </row>
    <row r="165" spans="1:11" x14ac:dyDescent="0.35">
      <c r="A165" s="29" t="s">
        <v>10237</v>
      </c>
      <c r="B165" s="299" t="s">
        <v>10238</v>
      </c>
      <c r="C165" s="299" t="s">
        <v>10220</v>
      </c>
      <c r="D165" s="299" t="s">
        <v>985</v>
      </c>
      <c r="E165" s="299" t="s">
        <v>6282</v>
      </c>
      <c r="F165" s="129">
        <v>1177.5999999999999</v>
      </c>
      <c r="G165" s="299" t="s">
        <v>125</v>
      </c>
      <c r="H165" s="300">
        <v>112.71</v>
      </c>
      <c r="I165" s="153">
        <f>(H165*'Информация о ценах'!$D$14+'013'!H165*'Информация о ценах'!$D$14*'Информация о ценах'!$E$14)*'Информация о ценах'!$B$6*1.02*1.2</f>
        <v>4656.0500999999995</v>
      </c>
      <c r="J165" s="300"/>
      <c r="K165" s="231">
        <f t="shared" si="2"/>
        <v>0</v>
      </c>
    </row>
    <row r="166" spans="1:11" x14ac:dyDescent="0.35">
      <c r="A166" s="29" t="s">
        <v>987</v>
      </c>
      <c r="B166" s="299" t="s">
        <v>10239</v>
      </c>
      <c r="C166" s="299" t="s">
        <v>988</v>
      </c>
      <c r="D166" s="299" t="s">
        <v>989</v>
      </c>
      <c r="E166" s="299" t="s">
        <v>100</v>
      </c>
      <c r="F166" s="300">
        <v>54.1</v>
      </c>
      <c r="G166" s="299" t="s">
        <v>876</v>
      </c>
      <c r="H166" s="300">
        <v>8.9499999999999993</v>
      </c>
      <c r="I166" s="153">
        <f>(H166*'Информация о ценах'!$D$14+'013'!H166*'Информация о ценах'!$D$14*'Информация о ценах'!$E$14)*'Информация о ценах'!$B$6*1.02*1.2</f>
        <v>369.72449999999998</v>
      </c>
      <c r="J166" s="300"/>
      <c r="K166" s="231">
        <f t="shared" si="2"/>
        <v>0</v>
      </c>
    </row>
    <row r="167" spans="1:11" x14ac:dyDescent="0.35">
      <c r="A167" s="29" t="s">
        <v>990</v>
      </c>
      <c r="B167" s="299" t="s">
        <v>10240</v>
      </c>
      <c r="C167" s="299" t="s">
        <v>988</v>
      </c>
      <c r="D167" s="299" t="s">
        <v>989</v>
      </c>
      <c r="E167" s="299" t="s">
        <v>32</v>
      </c>
      <c r="F167" s="300">
        <v>62.06</v>
      </c>
      <c r="G167" s="299" t="s">
        <v>878</v>
      </c>
      <c r="H167" s="300">
        <v>9.3800000000000008</v>
      </c>
      <c r="I167" s="153">
        <f>(H167*'Информация о ценах'!$D$14+'013'!H167*'Информация о ценах'!$D$14*'Информация о ценах'!$E$14)*'Информация о ценах'!$B$6*1.02*1.2</f>
        <v>387.48779999999999</v>
      </c>
      <c r="J167" s="300"/>
      <c r="K167" s="231">
        <f t="shared" si="2"/>
        <v>0</v>
      </c>
    </row>
    <row r="168" spans="1:11" x14ac:dyDescent="0.35">
      <c r="A168" s="29" t="s">
        <v>991</v>
      </c>
      <c r="B168" s="299" t="s">
        <v>10241</v>
      </c>
      <c r="C168" s="299" t="s">
        <v>988</v>
      </c>
      <c r="D168" s="299" t="s">
        <v>989</v>
      </c>
      <c r="E168" s="299" t="s">
        <v>106</v>
      </c>
      <c r="F168" s="300">
        <v>81.040000000000006</v>
      </c>
      <c r="G168" s="299" t="s">
        <v>880</v>
      </c>
      <c r="H168" s="300">
        <v>10.62</v>
      </c>
      <c r="I168" s="153">
        <f>(H168*'Информация о ценах'!$D$14+'013'!H168*'Информация о ценах'!$D$14*'Информация о ценах'!$E$14)*'Информация о ценах'!$B$6*1.02*1.2</f>
        <v>438.7122</v>
      </c>
      <c r="J168" s="300"/>
      <c r="K168" s="231">
        <f t="shared" si="2"/>
        <v>0</v>
      </c>
    </row>
    <row r="169" spans="1:11" x14ac:dyDescent="0.35">
      <c r="A169" s="29" t="s">
        <v>992</v>
      </c>
      <c r="B169" s="299" t="s">
        <v>10242</v>
      </c>
      <c r="C169" s="299" t="s">
        <v>988</v>
      </c>
      <c r="D169" s="299" t="s">
        <v>989</v>
      </c>
      <c r="E169" s="299" t="s">
        <v>109</v>
      </c>
      <c r="F169" s="300">
        <v>113.22</v>
      </c>
      <c r="G169" s="299" t="s">
        <v>929</v>
      </c>
      <c r="H169" s="300">
        <v>12.36</v>
      </c>
      <c r="I169" s="153">
        <f>(H169*'Информация о ценах'!$D$14+'013'!H169*'Информация о ценах'!$D$14*'Информация о ценах'!$E$14)*'Информация о ценах'!$B$6*1.02*1.2</f>
        <v>510.59160000000003</v>
      </c>
      <c r="J169" s="300"/>
      <c r="K169" s="231">
        <f t="shared" si="2"/>
        <v>0</v>
      </c>
    </row>
    <row r="170" spans="1:11" x14ac:dyDescent="0.35">
      <c r="A170" s="29" t="s">
        <v>993</v>
      </c>
      <c r="B170" s="299" t="s">
        <v>10243</v>
      </c>
      <c r="C170" s="299" t="s">
        <v>988</v>
      </c>
      <c r="D170" s="299" t="s">
        <v>989</v>
      </c>
      <c r="E170" s="299" t="s">
        <v>112</v>
      </c>
      <c r="F170" s="300">
        <v>138.80000000000001</v>
      </c>
      <c r="G170" s="299" t="s">
        <v>596</v>
      </c>
      <c r="H170" s="300">
        <v>13.76</v>
      </c>
      <c r="I170" s="153">
        <f>(H170*'Информация о ценах'!$D$14+'013'!H170*'Информация о ценах'!$D$14*'Информация о ценах'!$E$14)*'Информация о ценах'!$B$6*1.02*1.2</f>
        <v>568.42560000000003</v>
      </c>
      <c r="J170" s="300"/>
      <c r="K170" s="231">
        <f t="shared" si="2"/>
        <v>0</v>
      </c>
    </row>
    <row r="171" spans="1:11" x14ac:dyDescent="0.35">
      <c r="A171" s="29" t="s">
        <v>994</v>
      </c>
      <c r="B171" s="299" t="s">
        <v>10244</v>
      </c>
      <c r="C171" s="299" t="s">
        <v>988</v>
      </c>
      <c r="D171" s="299" t="s">
        <v>989</v>
      </c>
      <c r="E171" s="299" t="s">
        <v>115</v>
      </c>
      <c r="F171" s="300">
        <v>202.84</v>
      </c>
      <c r="G171" s="299" t="s">
        <v>576</v>
      </c>
      <c r="H171" s="300">
        <v>15.97</v>
      </c>
      <c r="I171" s="153">
        <f>(H171*'Информация о ценах'!$D$14+'013'!H171*'Информация о ценах'!$D$14*'Информация о ценах'!$E$14)*'Информация о ценах'!$B$6*1.02*1.2</f>
        <v>659.72070000000008</v>
      </c>
      <c r="J171" s="300"/>
      <c r="K171" s="231">
        <f t="shared" si="2"/>
        <v>0</v>
      </c>
    </row>
    <row r="172" spans="1:11" x14ac:dyDescent="0.35">
      <c r="A172" s="29" t="s">
        <v>995</v>
      </c>
      <c r="B172" s="299" t="s">
        <v>10245</v>
      </c>
      <c r="C172" s="299" t="s">
        <v>988</v>
      </c>
      <c r="D172" s="299" t="s">
        <v>989</v>
      </c>
      <c r="E172" s="299" t="s">
        <v>118</v>
      </c>
      <c r="F172" s="300">
        <v>268.54000000000002</v>
      </c>
      <c r="G172" s="299" t="s">
        <v>368</v>
      </c>
      <c r="H172" s="300">
        <v>20.43</v>
      </c>
      <c r="I172" s="153">
        <f>(H172*'Информация о ценах'!$D$14+'013'!H172*'Информация о ценах'!$D$14*'Информация о ценах'!$E$14)*'Информация о ценах'!$B$6*1.02*1.2</f>
        <v>843.9633</v>
      </c>
      <c r="J172" s="300"/>
      <c r="K172" s="231">
        <f t="shared" si="2"/>
        <v>0</v>
      </c>
    </row>
    <row r="173" spans="1:11" x14ac:dyDescent="0.35">
      <c r="A173" s="29" t="s">
        <v>996</v>
      </c>
      <c r="B173" s="299" t="s">
        <v>10246</v>
      </c>
      <c r="C173" s="299" t="s">
        <v>988</v>
      </c>
      <c r="D173" s="299" t="s">
        <v>989</v>
      </c>
      <c r="E173" s="299" t="s">
        <v>124</v>
      </c>
      <c r="F173" s="300">
        <v>670.7</v>
      </c>
      <c r="G173" s="299" t="s">
        <v>290</v>
      </c>
      <c r="H173" s="300">
        <v>114.61</v>
      </c>
      <c r="I173" s="153">
        <f>(H173*'Информация о ценах'!$D$14+'013'!H173*'Информация о ценах'!$D$14*'Информация о ценах'!$E$14)*'Информация о ценах'!$B$6*1.02*1.2</f>
        <v>4734.5391</v>
      </c>
      <c r="J173" s="300"/>
      <c r="K173" s="231">
        <f t="shared" si="2"/>
        <v>0</v>
      </c>
    </row>
    <row r="174" spans="1:11" x14ac:dyDescent="0.35">
      <c r="A174" s="29" t="s">
        <v>997</v>
      </c>
      <c r="B174" s="299" t="s">
        <v>10247</v>
      </c>
      <c r="C174" s="299" t="s">
        <v>988</v>
      </c>
      <c r="D174" s="299" t="s">
        <v>989</v>
      </c>
      <c r="E174" s="299" t="s">
        <v>127</v>
      </c>
      <c r="F174" s="300">
        <v>863.4</v>
      </c>
      <c r="G174" s="299" t="s">
        <v>125</v>
      </c>
      <c r="H174" s="300">
        <v>129.37</v>
      </c>
      <c r="I174" s="153">
        <f>(H174*'Информация о ценах'!$D$14+'013'!H174*'Информация о ценах'!$D$14*'Информация о ценах'!$E$14)*'Информация о ценах'!$B$6*1.02*1.2</f>
        <v>5344.2746999999999</v>
      </c>
      <c r="J174" s="300"/>
      <c r="K174" s="231">
        <f t="shared" si="2"/>
        <v>0</v>
      </c>
    </row>
    <row r="175" spans="1:11" x14ac:dyDescent="0.35">
      <c r="A175" s="29" t="s">
        <v>998</v>
      </c>
      <c r="B175" s="299" t="s">
        <v>10248</v>
      </c>
      <c r="C175" s="299" t="s">
        <v>988</v>
      </c>
      <c r="D175" s="299" t="s">
        <v>989</v>
      </c>
      <c r="E175" s="299" t="s">
        <v>6282</v>
      </c>
      <c r="F175" s="129">
        <v>1374.6</v>
      </c>
      <c r="G175" s="299" t="s">
        <v>215</v>
      </c>
      <c r="H175" s="300">
        <v>155.22999999999999</v>
      </c>
      <c r="I175" s="153">
        <f>(H175*'Информация о ценах'!$D$14+'013'!H175*'Информация о ценах'!$D$14*'Информация о ценах'!$E$14)*'Информация о ценах'!$B$6*1.02*1.2</f>
        <v>6412.5512999999992</v>
      </c>
      <c r="J175" s="300"/>
      <c r="K175" s="231">
        <f t="shared" si="2"/>
        <v>0</v>
      </c>
    </row>
    <row r="176" spans="1:11" x14ac:dyDescent="0.35">
      <c r="A176" s="29" t="s">
        <v>10249</v>
      </c>
      <c r="B176" s="299" t="s">
        <v>10250</v>
      </c>
      <c r="C176" s="299" t="s">
        <v>10251</v>
      </c>
      <c r="D176" s="299" t="s">
        <v>999</v>
      </c>
      <c r="E176" s="299" t="s">
        <v>384</v>
      </c>
      <c r="F176" s="300">
        <v>46.58</v>
      </c>
      <c r="G176" s="299" t="s">
        <v>876</v>
      </c>
      <c r="H176" s="300">
        <v>19.649999999999999</v>
      </c>
      <c r="I176" s="153">
        <f>(H176*'Информация о ценах'!$D$14+'013'!H176*'Информация о ценах'!$D$14*'Информация о ценах'!$E$14)*'Информация о ценах'!$B$6*1.02*1.2</f>
        <v>811.74149999999997</v>
      </c>
      <c r="J176" s="300"/>
      <c r="K176" s="231">
        <f t="shared" si="2"/>
        <v>0</v>
      </c>
    </row>
    <row r="177" spans="1:11" x14ac:dyDescent="0.35">
      <c r="A177" s="29" t="s">
        <v>10252</v>
      </c>
      <c r="B177" s="299" t="s">
        <v>10253</v>
      </c>
      <c r="C177" s="299" t="s">
        <v>10251</v>
      </c>
      <c r="D177" s="299" t="s">
        <v>999</v>
      </c>
      <c r="E177" s="299" t="s">
        <v>385</v>
      </c>
      <c r="F177" s="300">
        <v>62.84</v>
      </c>
      <c r="G177" s="299" t="s">
        <v>878</v>
      </c>
      <c r="H177" s="300">
        <v>20.329999999999998</v>
      </c>
      <c r="I177" s="153">
        <f>(H177*'Информация о ценах'!$D$14+'013'!H177*'Информация о ценах'!$D$14*'Информация о ценах'!$E$14)*'Информация о ценах'!$B$6*1.02*1.2</f>
        <v>839.83230000000003</v>
      </c>
      <c r="J177" s="300"/>
      <c r="K177" s="231">
        <f t="shared" si="2"/>
        <v>0</v>
      </c>
    </row>
    <row r="178" spans="1:11" x14ac:dyDescent="0.35">
      <c r="A178" s="29" t="s">
        <v>10254</v>
      </c>
      <c r="B178" s="299" t="s">
        <v>10255</v>
      </c>
      <c r="C178" s="299" t="s">
        <v>10251</v>
      </c>
      <c r="D178" s="299" t="s">
        <v>999</v>
      </c>
      <c r="E178" s="299" t="s">
        <v>386</v>
      </c>
      <c r="F178" s="300">
        <v>59.4</v>
      </c>
      <c r="G178" s="299" t="s">
        <v>878</v>
      </c>
      <c r="H178" s="300">
        <v>20.78</v>
      </c>
      <c r="I178" s="153">
        <f>(H178*'Информация о ценах'!$D$14+'013'!H178*'Информация о ценах'!$D$14*'Информация о ценах'!$E$14)*'Информация о ценах'!$B$6*1.02*1.2</f>
        <v>858.42180000000008</v>
      </c>
      <c r="J178" s="300"/>
      <c r="K178" s="231">
        <f t="shared" si="2"/>
        <v>0</v>
      </c>
    </row>
    <row r="179" spans="1:11" x14ac:dyDescent="0.35">
      <c r="A179" s="29" t="s">
        <v>10256</v>
      </c>
      <c r="B179" s="299" t="s">
        <v>10257</v>
      </c>
      <c r="C179" s="299" t="s">
        <v>10251</v>
      </c>
      <c r="D179" s="299" t="s">
        <v>999</v>
      </c>
      <c r="E179" s="299" t="s">
        <v>387</v>
      </c>
      <c r="F179" s="300">
        <v>81.38</v>
      </c>
      <c r="G179" s="299" t="s">
        <v>880</v>
      </c>
      <c r="H179" s="300">
        <v>22.37</v>
      </c>
      <c r="I179" s="153">
        <f>(H179*'Информация о ценах'!$D$14+'013'!H179*'Информация о ценах'!$D$14*'Информация о ценах'!$E$14)*'Информация о ценах'!$B$6*1.02*1.2</f>
        <v>924.10469999999998</v>
      </c>
      <c r="J179" s="300"/>
      <c r="K179" s="231">
        <f t="shared" si="2"/>
        <v>0</v>
      </c>
    </row>
    <row r="180" spans="1:11" x14ac:dyDescent="0.35">
      <c r="A180" s="29" t="s">
        <v>10258</v>
      </c>
      <c r="B180" s="299" t="s">
        <v>10259</v>
      </c>
      <c r="C180" s="299" t="s">
        <v>10260</v>
      </c>
      <c r="D180" s="299" t="s">
        <v>1000</v>
      </c>
      <c r="E180" s="299" t="s">
        <v>389</v>
      </c>
      <c r="F180" s="300">
        <v>38.450000000000003</v>
      </c>
      <c r="G180" s="299" t="s">
        <v>986</v>
      </c>
      <c r="H180" s="300">
        <v>5.83</v>
      </c>
      <c r="I180" s="153">
        <f>(H180*'Информация о ценах'!$D$14+'013'!H180*'Информация о ценах'!$D$14*'Информация о ценах'!$E$14)*'Информация о ценах'!$B$6*1.02*1.2</f>
        <v>240.83729999999997</v>
      </c>
      <c r="J180" s="300"/>
      <c r="K180" s="231">
        <f t="shared" si="2"/>
        <v>0</v>
      </c>
    </row>
    <row r="181" spans="1:11" x14ac:dyDescent="0.35">
      <c r="A181" s="29" t="s">
        <v>10261</v>
      </c>
      <c r="B181" s="299" t="s">
        <v>10262</v>
      </c>
      <c r="C181" s="299" t="s">
        <v>10260</v>
      </c>
      <c r="D181" s="299" t="s">
        <v>1000</v>
      </c>
      <c r="E181" s="299" t="s">
        <v>390</v>
      </c>
      <c r="F181" s="300">
        <v>51.75</v>
      </c>
      <c r="G181" s="299" t="s">
        <v>876</v>
      </c>
      <c r="H181" s="300">
        <v>6.49</v>
      </c>
      <c r="I181" s="153">
        <f>(H181*'Информация о ценах'!$D$14+'013'!H181*'Информация о ценах'!$D$14*'Информация о ценах'!$E$14)*'Информация о ценах'!$B$6*1.02*1.2</f>
        <v>268.1019</v>
      </c>
      <c r="J181" s="300"/>
      <c r="K181" s="231">
        <f t="shared" si="2"/>
        <v>0</v>
      </c>
    </row>
    <row r="182" spans="1:11" x14ac:dyDescent="0.35">
      <c r="A182" s="29" t="s">
        <v>10263</v>
      </c>
      <c r="B182" s="299" t="s">
        <v>10264</v>
      </c>
      <c r="C182" s="299" t="s">
        <v>10260</v>
      </c>
      <c r="D182" s="299" t="s">
        <v>1000</v>
      </c>
      <c r="E182" s="299" t="s">
        <v>391</v>
      </c>
      <c r="F182" s="300">
        <v>55.13</v>
      </c>
      <c r="G182" s="299" t="s">
        <v>876</v>
      </c>
      <c r="H182" s="300">
        <v>6.68</v>
      </c>
      <c r="I182" s="153">
        <f>(H182*'Информация о ценах'!$D$14+'013'!H182*'Информация о ценах'!$D$14*'Информация о ценах'!$E$14)*'Информация о ценах'!$B$6*1.02*1.2</f>
        <v>275.95080000000002</v>
      </c>
      <c r="J182" s="300"/>
      <c r="K182" s="231">
        <f t="shared" si="2"/>
        <v>0</v>
      </c>
    </row>
    <row r="183" spans="1:11" x14ac:dyDescent="0.35">
      <c r="A183" s="29" t="s">
        <v>10265</v>
      </c>
      <c r="B183" s="299" t="s">
        <v>10266</v>
      </c>
      <c r="C183" s="299" t="s">
        <v>10260</v>
      </c>
      <c r="D183" s="299" t="s">
        <v>1000</v>
      </c>
      <c r="E183" s="299" t="s">
        <v>392</v>
      </c>
      <c r="F183" s="300">
        <v>61.55</v>
      </c>
      <c r="G183" s="299" t="s">
        <v>926</v>
      </c>
      <c r="H183" s="300">
        <v>7.29</v>
      </c>
      <c r="I183" s="153">
        <f>(H183*'Информация о ценах'!$D$14+'013'!H183*'Информация о ценах'!$D$14*'Информация о ценах'!$E$14)*'Информация о ценах'!$B$6*1.02*1.2</f>
        <v>301.1499</v>
      </c>
      <c r="J183" s="300"/>
      <c r="K183" s="231">
        <f t="shared" si="2"/>
        <v>0</v>
      </c>
    </row>
    <row r="184" spans="1:11" x14ac:dyDescent="0.35">
      <c r="A184" s="29" t="s">
        <v>10267</v>
      </c>
      <c r="B184" s="299" t="s">
        <v>10268</v>
      </c>
      <c r="C184" s="299" t="s">
        <v>10260</v>
      </c>
      <c r="D184" s="299" t="s">
        <v>1000</v>
      </c>
      <c r="E184" s="299" t="s">
        <v>394</v>
      </c>
      <c r="F184" s="300">
        <v>64.83</v>
      </c>
      <c r="G184" s="299" t="s">
        <v>880</v>
      </c>
      <c r="H184" s="300">
        <v>7.42</v>
      </c>
      <c r="I184" s="153">
        <f>(H184*'Информация о ценах'!$D$14+'013'!H184*'Информация о ценах'!$D$14*'Информация о ценах'!$E$14)*'Информация о ценах'!$B$6*1.02*1.2</f>
        <v>306.52019999999999</v>
      </c>
      <c r="J184" s="300"/>
      <c r="K184" s="231">
        <f t="shared" si="2"/>
        <v>0</v>
      </c>
    </row>
    <row r="185" spans="1:11" x14ac:dyDescent="0.35">
      <c r="A185" s="29" t="s">
        <v>10269</v>
      </c>
      <c r="B185" s="299" t="s">
        <v>10270</v>
      </c>
      <c r="C185" s="299" t="s">
        <v>10260</v>
      </c>
      <c r="D185" s="299" t="s">
        <v>1000</v>
      </c>
      <c r="E185" s="299" t="s">
        <v>396</v>
      </c>
      <c r="F185" s="300">
        <v>71.77</v>
      </c>
      <c r="G185" s="299" t="s">
        <v>926</v>
      </c>
      <c r="H185" s="300">
        <v>7.55</v>
      </c>
      <c r="I185" s="153">
        <f>(H185*'Информация о ценах'!$D$14+'013'!H185*'Информация о ценах'!$D$14*'Информация о ценах'!$E$14)*'Информация о ценах'!$B$6*1.02*1.2</f>
        <v>311.89049999999997</v>
      </c>
      <c r="J185" s="300"/>
      <c r="K185" s="231">
        <f t="shared" si="2"/>
        <v>0</v>
      </c>
    </row>
    <row r="186" spans="1:11" x14ac:dyDescent="0.35">
      <c r="A186" s="29" t="s">
        <v>10271</v>
      </c>
      <c r="B186" s="299" t="s">
        <v>10272</v>
      </c>
      <c r="C186" s="299" t="s">
        <v>10260</v>
      </c>
      <c r="D186" s="299" t="s">
        <v>1000</v>
      </c>
      <c r="E186" s="299" t="s">
        <v>397</v>
      </c>
      <c r="F186" s="300">
        <v>77.13</v>
      </c>
      <c r="G186" s="299" t="s">
        <v>919</v>
      </c>
      <c r="H186" s="300">
        <v>28.34</v>
      </c>
      <c r="I186" s="153">
        <f>(H186*'Информация о ценах'!$D$14+'013'!H186*'Информация о ценах'!$D$14*'Информация о ценах'!$E$14)*'Информация о ценах'!$B$6*1.02*1.2</f>
        <v>1170.7254</v>
      </c>
      <c r="J186" s="300"/>
      <c r="K186" s="231">
        <f t="shared" si="2"/>
        <v>0</v>
      </c>
    </row>
    <row r="187" spans="1:11" x14ac:dyDescent="0.35">
      <c r="A187" s="29" t="s">
        <v>10273</v>
      </c>
      <c r="B187" s="299" t="s">
        <v>10274</v>
      </c>
      <c r="C187" s="299" t="s">
        <v>10260</v>
      </c>
      <c r="D187" s="299" t="s">
        <v>1000</v>
      </c>
      <c r="E187" s="299" t="s">
        <v>399</v>
      </c>
      <c r="F187" s="300">
        <v>86.37</v>
      </c>
      <c r="G187" s="299" t="s">
        <v>919</v>
      </c>
      <c r="H187" s="300">
        <v>9.2100000000000009</v>
      </c>
      <c r="I187" s="153">
        <f>(H187*'Информация о ценах'!$D$14+'013'!H187*'Информация о ценах'!$D$14*'Информация о ценах'!$E$14)*'Информация о ценах'!$B$6*1.02*1.2</f>
        <v>380.46510000000001</v>
      </c>
      <c r="J187" s="300"/>
      <c r="K187" s="231">
        <f t="shared" si="2"/>
        <v>0</v>
      </c>
    </row>
    <row r="188" spans="1:11" x14ac:dyDescent="0.35">
      <c r="A188" s="29" t="s">
        <v>10275</v>
      </c>
      <c r="B188" s="299" t="s">
        <v>10276</v>
      </c>
      <c r="C188" s="299" t="s">
        <v>10260</v>
      </c>
      <c r="D188" s="299" t="s">
        <v>1000</v>
      </c>
      <c r="E188" s="299" t="s">
        <v>400</v>
      </c>
      <c r="F188" s="300">
        <v>97.21</v>
      </c>
      <c r="G188" s="299" t="s">
        <v>882</v>
      </c>
      <c r="H188" s="300">
        <v>11.33</v>
      </c>
      <c r="I188" s="153">
        <f>(H188*'Информация о ценах'!$D$14+'013'!H188*'Информация о ценах'!$D$14*'Информация о ценах'!$E$14)*'Информация о ценах'!$B$6*1.02*1.2</f>
        <v>468.04230000000007</v>
      </c>
      <c r="J188" s="300"/>
      <c r="K188" s="231">
        <f t="shared" si="2"/>
        <v>0</v>
      </c>
    </row>
    <row r="189" spans="1:11" x14ac:dyDescent="0.35">
      <c r="A189" s="29" t="s">
        <v>10277</v>
      </c>
      <c r="B189" s="299" t="s">
        <v>10278</v>
      </c>
      <c r="C189" s="299" t="s">
        <v>10260</v>
      </c>
      <c r="D189" s="299" t="s">
        <v>1000</v>
      </c>
      <c r="E189" s="299" t="s">
        <v>402</v>
      </c>
      <c r="F189" s="300">
        <v>129.57</v>
      </c>
      <c r="G189" s="299" t="s">
        <v>576</v>
      </c>
      <c r="H189" s="300">
        <v>30.06</v>
      </c>
      <c r="I189" s="153">
        <f>(H189*'Информация о ценах'!$D$14+'013'!H189*'Информация о ценах'!$D$14*'Информация о ценах'!$E$14)*'Информация о ценах'!$B$6*1.02*1.2</f>
        <v>1241.7785999999999</v>
      </c>
      <c r="J189" s="300"/>
      <c r="K189" s="231">
        <f t="shared" si="2"/>
        <v>0</v>
      </c>
    </row>
    <row r="190" spans="1:11" x14ac:dyDescent="0.35">
      <c r="A190" s="29" t="s">
        <v>10279</v>
      </c>
      <c r="B190" s="299" t="s">
        <v>10280</v>
      </c>
      <c r="C190" s="299" t="s">
        <v>10260</v>
      </c>
      <c r="D190" s="299" t="s">
        <v>1000</v>
      </c>
      <c r="E190" s="299" t="s">
        <v>403</v>
      </c>
      <c r="F190" s="300">
        <v>119.91</v>
      </c>
      <c r="G190" s="299" t="s">
        <v>576</v>
      </c>
      <c r="H190" s="300">
        <v>30.53</v>
      </c>
      <c r="I190" s="153">
        <f>(H190*'Информация о ценах'!$D$14+'013'!H190*'Информация о ценах'!$D$14*'Информация о ценах'!$E$14)*'Информация о ценах'!$B$6*1.02*1.2</f>
        <v>1261.1943000000001</v>
      </c>
      <c r="J190" s="300"/>
      <c r="K190" s="231">
        <f t="shared" si="2"/>
        <v>0</v>
      </c>
    </row>
    <row r="191" spans="1:11" x14ac:dyDescent="0.35">
      <c r="A191" s="29" t="s">
        <v>10281</v>
      </c>
      <c r="B191" s="299" t="s">
        <v>10282</v>
      </c>
      <c r="C191" s="299" t="s">
        <v>10260</v>
      </c>
      <c r="D191" s="299" t="s">
        <v>1000</v>
      </c>
      <c r="E191" s="299" t="s">
        <v>404</v>
      </c>
      <c r="F191" s="300">
        <v>132.19999999999999</v>
      </c>
      <c r="G191" s="299" t="s">
        <v>576</v>
      </c>
      <c r="H191" s="300">
        <v>11.99</v>
      </c>
      <c r="I191" s="153">
        <f>(H191*'Информация о ценах'!$D$14+'013'!H191*'Информация о ценах'!$D$14*'Информация о ценах'!$E$14)*'Информация о ценах'!$B$6*1.02*1.2</f>
        <v>495.30690000000004</v>
      </c>
      <c r="J191" s="300"/>
      <c r="K191" s="231">
        <f t="shared" si="2"/>
        <v>0</v>
      </c>
    </row>
    <row r="192" spans="1:11" x14ac:dyDescent="0.35">
      <c r="A192" s="29" t="s">
        <v>10283</v>
      </c>
      <c r="B192" s="299" t="s">
        <v>10284</v>
      </c>
      <c r="C192" s="299" t="s">
        <v>10260</v>
      </c>
      <c r="D192" s="299" t="s">
        <v>1000</v>
      </c>
      <c r="E192" s="299" t="s">
        <v>405</v>
      </c>
      <c r="F192" s="300">
        <v>185.11</v>
      </c>
      <c r="G192" s="299" t="s">
        <v>592</v>
      </c>
      <c r="H192" s="300">
        <v>33.840000000000003</v>
      </c>
      <c r="I192" s="153">
        <f>(H192*'Информация о ценах'!$D$14+'013'!H192*'Информация о ценах'!$D$14*'Информация о ценах'!$E$14)*'Информация о ценах'!$B$6*1.02*1.2</f>
        <v>1397.9304000000002</v>
      </c>
      <c r="J192" s="300"/>
      <c r="K192" s="231">
        <f t="shared" si="2"/>
        <v>0</v>
      </c>
    </row>
    <row r="193" spans="1:11" x14ac:dyDescent="0.35">
      <c r="A193" s="29" t="s">
        <v>10285</v>
      </c>
      <c r="B193" s="299" t="s">
        <v>10286</v>
      </c>
      <c r="C193" s="299" t="s">
        <v>10260</v>
      </c>
      <c r="D193" s="299" t="s">
        <v>1000</v>
      </c>
      <c r="E193" s="299" t="s">
        <v>406</v>
      </c>
      <c r="F193" s="300">
        <v>169.2</v>
      </c>
      <c r="G193" s="299" t="s">
        <v>592</v>
      </c>
      <c r="H193" s="300">
        <v>35.43</v>
      </c>
      <c r="I193" s="153">
        <f>(H193*'Информация о ценах'!$D$14+'013'!H193*'Информация о ценах'!$D$14*'Информация о ценах'!$E$14)*'Информация о ценах'!$B$6*1.02*1.2</f>
        <v>1463.6133</v>
      </c>
      <c r="J193" s="300"/>
      <c r="K193" s="231">
        <f t="shared" si="2"/>
        <v>0</v>
      </c>
    </row>
    <row r="194" spans="1:11" x14ac:dyDescent="0.35">
      <c r="A194" s="29" t="s">
        <v>10287</v>
      </c>
      <c r="B194" s="299" t="s">
        <v>10288</v>
      </c>
      <c r="C194" s="299" t="s">
        <v>10260</v>
      </c>
      <c r="D194" s="299" t="s">
        <v>1000</v>
      </c>
      <c r="E194" s="299" t="s">
        <v>407</v>
      </c>
      <c r="F194" s="300">
        <v>200.07</v>
      </c>
      <c r="G194" s="299" t="s">
        <v>592</v>
      </c>
      <c r="H194" s="300">
        <v>20.36</v>
      </c>
      <c r="I194" s="153">
        <f>(H194*'Информация о ценах'!$D$14+'013'!H194*'Информация о ценах'!$D$14*'Информация о ценах'!$E$14)*'Информация о ценах'!$B$6*1.02*1.2</f>
        <v>841.0716000000001</v>
      </c>
      <c r="J194" s="300"/>
      <c r="K194" s="231">
        <f t="shared" si="2"/>
        <v>0</v>
      </c>
    </row>
    <row r="195" spans="1:11" x14ac:dyDescent="0.35">
      <c r="A195" s="29" t="s">
        <v>10289</v>
      </c>
      <c r="B195" s="299" t="s">
        <v>10290</v>
      </c>
      <c r="C195" s="299" t="s">
        <v>10260</v>
      </c>
      <c r="D195" s="299" t="s">
        <v>1000</v>
      </c>
      <c r="E195" s="299" t="s">
        <v>410</v>
      </c>
      <c r="F195" s="300">
        <v>431.17</v>
      </c>
      <c r="G195" s="299" t="s">
        <v>614</v>
      </c>
      <c r="H195" s="300">
        <v>66.59</v>
      </c>
      <c r="I195" s="153">
        <f>(H195*'Информация о ценах'!$D$14+'013'!H195*'Информация о ценах'!$D$14*'Информация о ценах'!$E$14)*'Информация о ценах'!$B$6*1.02*1.2</f>
        <v>2750.8329000000003</v>
      </c>
      <c r="J195" s="300"/>
      <c r="K195" s="231">
        <f t="shared" si="2"/>
        <v>0</v>
      </c>
    </row>
    <row r="196" spans="1:11" x14ac:dyDescent="0.35">
      <c r="A196" s="29" t="s">
        <v>10291</v>
      </c>
      <c r="B196" s="299" t="s">
        <v>10292</v>
      </c>
      <c r="C196" s="299" t="s">
        <v>10260</v>
      </c>
      <c r="D196" s="299" t="s">
        <v>1000</v>
      </c>
      <c r="E196" s="299" t="s">
        <v>412</v>
      </c>
      <c r="F196" s="300">
        <v>571.97</v>
      </c>
      <c r="G196" s="299" t="s">
        <v>290</v>
      </c>
      <c r="H196" s="300">
        <v>71.849999999999994</v>
      </c>
      <c r="I196" s="153">
        <f>(H196*'Информация о ценах'!$D$14+'013'!H196*'Информация о ценах'!$D$14*'Информация о ценах'!$E$14)*'Информация о ценах'!$B$6*1.02*1.2</f>
        <v>2968.1234999999997</v>
      </c>
      <c r="J196" s="300"/>
      <c r="K196" s="231">
        <f t="shared" ref="K196:K259" si="3">I196*J196</f>
        <v>0</v>
      </c>
    </row>
    <row r="197" spans="1:11" x14ac:dyDescent="0.35">
      <c r="A197" s="29" t="s">
        <v>10293</v>
      </c>
      <c r="B197" s="299" t="s">
        <v>10294</v>
      </c>
      <c r="C197" s="299" t="s">
        <v>10260</v>
      </c>
      <c r="D197" s="299" t="s">
        <v>1000</v>
      </c>
      <c r="E197" s="299" t="s">
        <v>414</v>
      </c>
      <c r="F197" s="300">
        <v>680.25</v>
      </c>
      <c r="G197" s="299" t="s">
        <v>122</v>
      </c>
      <c r="H197" s="300">
        <v>97.98</v>
      </c>
      <c r="I197" s="153">
        <f>(H197*'Информация о ценах'!$D$14+'013'!H197*'Информация о ценах'!$D$14*'Информация о ценах'!$E$14)*'Информация о ценах'!$B$6*1.02*1.2</f>
        <v>4047.5538000000001</v>
      </c>
      <c r="J197" s="300"/>
      <c r="K197" s="231">
        <f t="shared" si="3"/>
        <v>0</v>
      </c>
    </row>
    <row r="198" spans="1:11" x14ac:dyDescent="0.35">
      <c r="A198" s="29" t="s">
        <v>10295</v>
      </c>
      <c r="B198" s="299" t="s">
        <v>10296</v>
      </c>
      <c r="C198" s="299" t="s">
        <v>10260</v>
      </c>
      <c r="D198" s="299" t="s">
        <v>1000</v>
      </c>
      <c r="E198" s="299" t="s">
        <v>415</v>
      </c>
      <c r="F198" s="300">
        <v>735.57</v>
      </c>
      <c r="G198" s="299" t="s">
        <v>125</v>
      </c>
      <c r="H198" s="300">
        <v>75.55</v>
      </c>
      <c r="I198" s="153">
        <f>(H198*'Информация о ценах'!$D$14+'013'!H198*'Информация о ценах'!$D$14*'Информация о ценах'!$E$14)*'Информация о ценах'!$B$6*1.02*1.2</f>
        <v>3120.9704999999999</v>
      </c>
      <c r="J198" s="300"/>
      <c r="K198" s="231">
        <f t="shared" si="3"/>
        <v>0</v>
      </c>
    </row>
    <row r="199" spans="1:11" x14ac:dyDescent="0.35">
      <c r="A199" s="29" t="s">
        <v>10297</v>
      </c>
      <c r="B199" s="299" t="s">
        <v>10298</v>
      </c>
      <c r="C199" s="299" t="s">
        <v>10260</v>
      </c>
      <c r="D199" s="299" t="s">
        <v>1000</v>
      </c>
      <c r="E199" s="299" t="s">
        <v>417</v>
      </c>
      <c r="F199" s="300">
        <v>940.65</v>
      </c>
      <c r="G199" s="299" t="s">
        <v>125</v>
      </c>
      <c r="H199" s="300">
        <v>101.66</v>
      </c>
      <c r="I199" s="153">
        <f>(H199*'Информация о ценах'!$D$14+'013'!H199*'Информация о ценах'!$D$14*'Информация о ценах'!$E$14)*'Информация о ценах'!$B$6*1.02*1.2</f>
        <v>4199.5745999999999</v>
      </c>
      <c r="J199" s="300"/>
      <c r="K199" s="231">
        <f t="shared" si="3"/>
        <v>0</v>
      </c>
    </row>
    <row r="200" spans="1:11" x14ac:dyDescent="0.35">
      <c r="A200" s="29" t="s">
        <v>10299</v>
      </c>
      <c r="B200" s="299" t="s">
        <v>10300</v>
      </c>
      <c r="C200" s="299" t="s">
        <v>10260</v>
      </c>
      <c r="D200" s="299" t="s">
        <v>1000</v>
      </c>
      <c r="E200" s="299" t="s">
        <v>418</v>
      </c>
      <c r="F200" s="300">
        <v>973.55</v>
      </c>
      <c r="G200" s="299" t="s">
        <v>125</v>
      </c>
      <c r="H200" s="300">
        <v>112.71</v>
      </c>
      <c r="I200" s="153">
        <f>(H200*'Информация о ценах'!$D$14+'013'!H200*'Информация о ценах'!$D$14*'Информация о ценах'!$E$14)*'Информация о ценах'!$B$6*1.02*1.2</f>
        <v>4656.0500999999995</v>
      </c>
      <c r="J200" s="300"/>
      <c r="K200" s="231">
        <f t="shared" si="3"/>
        <v>0</v>
      </c>
    </row>
    <row r="201" spans="1:11" x14ac:dyDescent="0.35">
      <c r="A201" s="29" t="s">
        <v>1001</v>
      </c>
      <c r="B201" s="299" t="s">
        <v>10301</v>
      </c>
      <c r="C201" s="299" t="s">
        <v>1002</v>
      </c>
      <c r="D201" s="299" t="s">
        <v>1003</v>
      </c>
      <c r="E201" s="299" t="s">
        <v>422</v>
      </c>
      <c r="F201" s="300">
        <v>40</v>
      </c>
      <c r="G201" s="299" t="s">
        <v>986</v>
      </c>
      <c r="H201" s="300">
        <v>10.28</v>
      </c>
      <c r="I201" s="153">
        <f>(H201*'Информация о ценах'!$D$14+'013'!H201*'Информация о ценах'!$D$14*'Информация о ценах'!$E$14)*'Информация о ценах'!$B$6*1.02*1.2</f>
        <v>424.66679999999991</v>
      </c>
      <c r="J201" s="300"/>
      <c r="K201" s="231">
        <f t="shared" si="3"/>
        <v>0</v>
      </c>
    </row>
    <row r="202" spans="1:11" x14ac:dyDescent="0.35">
      <c r="A202" s="29" t="s">
        <v>1004</v>
      </c>
      <c r="B202" s="299" t="s">
        <v>10302</v>
      </c>
      <c r="C202" s="299" t="s">
        <v>1002</v>
      </c>
      <c r="D202" s="299" t="s">
        <v>1003</v>
      </c>
      <c r="E202" s="299" t="s">
        <v>184</v>
      </c>
      <c r="F202" s="300">
        <v>54.65</v>
      </c>
      <c r="G202" s="299" t="s">
        <v>936</v>
      </c>
      <c r="H202" s="300">
        <v>10.26</v>
      </c>
      <c r="I202" s="153">
        <f>(H202*'Информация о ценах'!$D$14+'013'!H202*'Информация о ценах'!$D$14*'Информация о ценах'!$E$14)*'Информация о ценах'!$B$6*1.02*1.2</f>
        <v>423.84059999999994</v>
      </c>
      <c r="J202" s="300"/>
      <c r="K202" s="231">
        <f t="shared" si="3"/>
        <v>0</v>
      </c>
    </row>
    <row r="203" spans="1:11" x14ac:dyDescent="0.35">
      <c r="A203" s="29" t="s">
        <v>1005</v>
      </c>
      <c r="B203" s="299" t="s">
        <v>10303</v>
      </c>
      <c r="C203" s="299" t="s">
        <v>1002</v>
      </c>
      <c r="D203" s="299" t="s">
        <v>1003</v>
      </c>
      <c r="E203" s="299" t="s">
        <v>165</v>
      </c>
      <c r="F203" s="300">
        <v>86.45</v>
      </c>
      <c r="G203" s="299" t="s">
        <v>876</v>
      </c>
      <c r="H203" s="300">
        <v>10.46</v>
      </c>
      <c r="I203" s="153">
        <f>(H203*'Информация о ценах'!$D$14+'013'!H203*'Информация о ценах'!$D$14*'Информация о ценах'!$E$14)*'Информация о ценах'!$B$6*1.02*1.2</f>
        <v>432.1026</v>
      </c>
      <c r="J203" s="300"/>
      <c r="K203" s="231">
        <f t="shared" si="3"/>
        <v>0</v>
      </c>
    </row>
    <row r="204" spans="1:11" x14ac:dyDescent="0.35">
      <c r="A204" s="29" t="s">
        <v>1006</v>
      </c>
      <c r="B204" s="299" t="s">
        <v>10304</v>
      </c>
      <c r="C204" s="299" t="s">
        <v>1002</v>
      </c>
      <c r="D204" s="299" t="s">
        <v>1003</v>
      </c>
      <c r="E204" s="299" t="s">
        <v>147</v>
      </c>
      <c r="F204" s="300">
        <v>47.13</v>
      </c>
      <c r="G204" s="299" t="s">
        <v>936</v>
      </c>
      <c r="H204" s="300">
        <v>11.26</v>
      </c>
      <c r="I204" s="153">
        <f>(H204*'Информация о ценах'!$D$14+'013'!H204*'Информация о ценах'!$D$14*'Информация о ценах'!$E$14)*'Информация о ценах'!$B$6*1.02*1.2</f>
        <v>465.15060000000005</v>
      </c>
      <c r="J204" s="300"/>
      <c r="K204" s="231">
        <f t="shared" si="3"/>
        <v>0</v>
      </c>
    </row>
    <row r="205" spans="1:11" x14ac:dyDescent="0.35">
      <c r="A205" s="29" t="s">
        <v>1007</v>
      </c>
      <c r="B205" s="299" t="s">
        <v>10305</v>
      </c>
      <c r="C205" s="299" t="s">
        <v>1002</v>
      </c>
      <c r="D205" s="299" t="s">
        <v>1003</v>
      </c>
      <c r="E205" s="299" t="s">
        <v>167</v>
      </c>
      <c r="F205" s="300">
        <v>94</v>
      </c>
      <c r="G205" s="299" t="s">
        <v>1027</v>
      </c>
      <c r="H205" s="300">
        <v>11.2</v>
      </c>
      <c r="I205" s="153">
        <f>(H205*'Информация о ценах'!$D$14+'013'!H205*'Информация о ценах'!$D$14*'Информация о ценах'!$E$14)*'Информация о ценах'!$B$6*1.02*1.2</f>
        <v>462.67199999999997</v>
      </c>
      <c r="J205" s="300"/>
      <c r="K205" s="231">
        <f t="shared" si="3"/>
        <v>0</v>
      </c>
    </row>
    <row r="206" spans="1:11" x14ac:dyDescent="0.35">
      <c r="A206" s="29" t="s">
        <v>1008</v>
      </c>
      <c r="B206" s="299" t="s">
        <v>10306</v>
      </c>
      <c r="C206" s="299" t="s">
        <v>1002</v>
      </c>
      <c r="D206" s="299" t="s">
        <v>1003</v>
      </c>
      <c r="E206" s="299" t="s">
        <v>428</v>
      </c>
      <c r="F206" s="300">
        <v>69.27</v>
      </c>
      <c r="G206" s="299" t="s">
        <v>944</v>
      </c>
      <c r="H206" s="300">
        <v>12.15</v>
      </c>
      <c r="I206" s="153">
        <f>(H206*'Информация о ценах'!$D$14+'013'!H206*'Информация о ценах'!$D$14*'Информация о ценах'!$E$14)*'Информация о ценах'!$B$6*1.02*1.2</f>
        <v>501.91649999999998</v>
      </c>
      <c r="J206" s="300"/>
      <c r="K206" s="231">
        <f t="shared" si="3"/>
        <v>0</v>
      </c>
    </row>
    <row r="207" spans="1:11" x14ac:dyDescent="0.35">
      <c r="A207" s="29" t="s">
        <v>1009</v>
      </c>
      <c r="B207" s="299" t="s">
        <v>10307</v>
      </c>
      <c r="C207" s="299" t="s">
        <v>1002</v>
      </c>
      <c r="D207" s="299" t="s">
        <v>1003</v>
      </c>
      <c r="E207" s="299" t="s">
        <v>189</v>
      </c>
      <c r="F207" s="300">
        <v>90</v>
      </c>
      <c r="G207" s="299" t="s">
        <v>878</v>
      </c>
      <c r="H207" s="300">
        <v>12.77</v>
      </c>
      <c r="I207" s="153">
        <f>(H207*'Информация о ценах'!$D$14+'013'!H207*'Информация о ценах'!$D$14*'Информация о ценах'!$E$14)*'Информация о ценах'!$B$6*1.02*1.2</f>
        <v>527.52869999999996</v>
      </c>
      <c r="J207" s="300"/>
      <c r="K207" s="231">
        <f t="shared" si="3"/>
        <v>0</v>
      </c>
    </row>
    <row r="208" spans="1:11" x14ac:dyDescent="0.35">
      <c r="A208" s="29" t="s">
        <v>1010</v>
      </c>
      <c r="B208" s="299" t="s">
        <v>10308</v>
      </c>
      <c r="C208" s="299" t="s">
        <v>1002</v>
      </c>
      <c r="D208" s="299" t="s">
        <v>1003</v>
      </c>
      <c r="E208" s="299" t="s">
        <v>169</v>
      </c>
      <c r="F208" s="300">
        <v>103.57</v>
      </c>
      <c r="G208" s="299" t="s">
        <v>880</v>
      </c>
      <c r="H208" s="300">
        <v>14.92</v>
      </c>
      <c r="I208" s="153">
        <f>(H208*'Информация о ценах'!$D$14+'013'!H208*'Информация о ценах'!$D$14*'Информация о ценах'!$E$14)*'Информация о ценах'!$B$6*1.02*1.2</f>
        <v>616.34519999999998</v>
      </c>
      <c r="J208" s="300"/>
      <c r="K208" s="231">
        <f t="shared" si="3"/>
        <v>0</v>
      </c>
    </row>
    <row r="209" spans="1:11" x14ac:dyDescent="0.35">
      <c r="A209" s="29" t="s">
        <v>1011</v>
      </c>
      <c r="B209" s="299" t="s">
        <v>10309</v>
      </c>
      <c r="C209" s="299" t="s">
        <v>1002</v>
      </c>
      <c r="D209" s="299" t="s">
        <v>1003</v>
      </c>
      <c r="E209" s="299" t="s">
        <v>244</v>
      </c>
      <c r="F209" s="300">
        <v>95.41</v>
      </c>
      <c r="G209" s="299" t="s">
        <v>880</v>
      </c>
      <c r="H209" s="300">
        <v>15.55</v>
      </c>
      <c r="I209" s="153">
        <f>(H209*'Информация о ценах'!$D$14+'013'!H209*'Информация о ценах'!$D$14*'Информация о ценах'!$E$14)*'Информация о ценах'!$B$6*1.02*1.2</f>
        <v>642.37049999999999</v>
      </c>
      <c r="J209" s="300"/>
      <c r="K209" s="231">
        <f t="shared" si="3"/>
        <v>0</v>
      </c>
    </row>
    <row r="210" spans="1:11" x14ac:dyDescent="0.35">
      <c r="A210" s="29" t="s">
        <v>1012</v>
      </c>
      <c r="B210" s="299" t="s">
        <v>10310</v>
      </c>
      <c r="C210" s="299" t="s">
        <v>1002</v>
      </c>
      <c r="D210" s="299" t="s">
        <v>1003</v>
      </c>
      <c r="E210" s="299" t="s">
        <v>191</v>
      </c>
      <c r="F210" s="300">
        <v>135.91</v>
      </c>
      <c r="G210" s="299" t="s">
        <v>1013</v>
      </c>
      <c r="H210" s="300">
        <v>16.18</v>
      </c>
      <c r="I210" s="153">
        <f>(H210*'Информация о ценах'!$D$14+'013'!H210*'Информация о ценах'!$D$14*'Информация о ценах'!$E$14)*'Информация о ценах'!$B$6*1.02*1.2</f>
        <v>668.39579999999989</v>
      </c>
      <c r="J210" s="300"/>
      <c r="K210" s="231">
        <f t="shared" si="3"/>
        <v>0</v>
      </c>
    </row>
    <row r="211" spans="1:11" x14ac:dyDescent="0.35">
      <c r="A211" s="29" t="s">
        <v>1014</v>
      </c>
      <c r="B211" s="299" t="s">
        <v>10311</v>
      </c>
      <c r="C211" s="299" t="s">
        <v>1002</v>
      </c>
      <c r="D211" s="299" t="s">
        <v>1003</v>
      </c>
      <c r="E211" s="299" t="s">
        <v>435</v>
      </c>
      <c r="F211" s="300">
        <v>140.1</v>
      </c>
      <c r="G211" s="299" t="s">
        <v>882</v>
      </c>
      <c r="H211" s="300">
        <v>20.52</v>
      </c>
      <c r="I211" s="153">
        <f>(H211*'Информация о ценах'!$D$14+'013'!H211*'Информация о ценах'!$D$14*'Информация о ценах'!$E$14)*'Информация о ценах'!$B$6*1.02*1.2</f>
        <v>847.68119999999988</v>
      </c>
      <c r="J211" s="300"/>
      <c r="K211" s="231">
        <f t="shared" si="3"/>
        <v>0</v>
      </c>
    </row>
    <row r="212" spans="1:11" x14ac:dyDescent="0.35">
      <c r="A212" s="29" t="s">
        <v>1015</v>
      </c>
      <c r="B212" s="299" t="s">
        <v>10312</v>
      </c>
      <c r="C212" s="299" t="s">
        <v>1002</v>
      </c>
      <c r="D212" s="299" t="s">
        <v>1003</v>
      </c>
      <c r="E212" s="299" t="s">
        <v>193</v>
      </c>
      <c r="F212" s="300">
        <v>189.9</v>
      </c>
      <c r="G212" s="299" t="s">
        <v>576</v>
      </c>
      <c r="H212" s="300">
        <v>23.59</v>
      </c>
      <c r="I212" s="153">
        <f>(H212*'Информация о ценах'!$D$14+'013'!H212*'Информация о ценах'!$D$14*'Информация о ценах'!$E$14)*'Информация о ценах'!$B$6*1.02*1.2</f>
        <v>974.50290000000007</v>
      </c>
      <c r="J212" s="300"/>
      <c r="K212" s="231">
        <f t="shared" si="3"/>
        <v>0</v>
      </c>
    </row>
    <row r="213" spans="1:11" x14ac:dyDescent="0.35">
      <c r="A213" s="29" t="s">
        <v>1016</v>
      </c>
      <c r="B213" s="299" t="s">
        <v>10313</v>
      </c>
      <c r="C213" s="299" t="s">
        <v>1002</v>
      </c>
      <c r="D213" s="299" t="s">
        <v>1003</v>
      </c>
      <c r="E213" s="299" t="s">
        <v>204</v>
      </c>
      <c r="F213" s="300">
        <v>310.57</v>
      </c>
      <c r="G213" s="299" t="s">
        <v>592</v>
      </c>
      <c r="H213" s="300">
        <v>34.46</v>
      </c>
      <c r="I213" s="153">
        <f>(H213*'Информация о ценах'!$D$14+'013'!H213*'Информация о ценах'!$D$14*'Информация о ценах'!$E$14)*'Информация о ценах'!$B$6*1.02*1.2</f>
        <v>1423.5426000000002</v>
      </c>
      <c r="J213" s="300"/>
      <c r="K213" s="231">
        <f t="shared" si="3"/>
        <v>0</v>
      </c>
    </row>
    <row r="214" spans="1:11" x14ac:dyDescent="0.35">
      <c r="A214" s="29" t="s">
        <v>1017</v>
      </c>
      <c r="B214" s="299" t="s">
        <v>10314</v>
      </c>
      <c r="C214" s="299" t="s">
        <v>1002</v>
      </c>
      <c r="D214" s="299" t="s">
        <v>1003</v>
      </c>
      <c r="E214" s="299" t="s">
        <v>206</v>
      </c>
      <c r="F214" s="300">
        <v>422.87</v>
      </c>
      <c r="G214" s="299" t="s">
        <v>368</v>
      </c>
      <c r="H214" s="300">
        <v>46.26</v>
      </c>
      <c r="I214" s="153">
        <f>(H214*'Информация о ценах'!$D$14+'013'!H214*'Информация о ценах'!$D$14*'Информация о ценах'!$E$14)*'Информация о ценах'!$B$6*1.02*1.2</f>
        <v>1911.0006000000001</v>
      </c>
      <c r="J214" s="300"/>
      <c r="K214" s="231">
        <f t="shared" si="3"/>
        <v>0</v>
      </c>
    </row>
    <row r="215" spans="1:11" x14ac:dyDescent="0.35">
      <c r="A215" s="29" t="s">
        <v>1018</v>
      </c>
      <c r="B215" s="299" t="s">
        <v>10315</v>
      </c>
      <c r="C215" s="299" t="s">
        <v>1002</v>
      </c>
      <c r="D215" s="299" t="s">
        <v>1003</v>
      </c>
      <c r="E215" s="299" t="s">
        <v>443</v>
      </c>
      <c r="F215" s="300">
        <v>734.85</v>
      </c>
      <c r="G215" s="299" t="s">
        <v>122</v>
      </c>
      <c r="H215" s="300">
        <v>213.17</v>
      </c>
      <c r="I215" s="153">
        <f>(H215*'Информация о ценах'!$D$14+'013'!H215*'Информация о ценах'!$D$14*'Информация о ценах'!$E$14)*'Информация о ценах'!$B$6*1.02*1.2</f>
        <v>8806.0526999999984</v>
      </c>
      <c r="J215" s="300"/>
      <c r="K215" s="231">
        <f t="shared" si="3"/>
        <v>0</v>
      </c>
    </row>
    <row r="216" spans="1:11" x14ac:dyDescent="0.35">
      <c r="A216" s="29" t="s">
        <v>1019</v>
      </c>
      <c r="B216" s="299" t="s">
        <v>10316</v>
      </c>
      <c r="C216" s="299" t="s">
        <v>1002</v>
      </c>
      <c r="D216" s="299" t="s">
        <v>1003</v>
      </c>
      <c r="E216" s="299" t="s">
        <v>445</v>
      </c>
      <c r="F216" s="129">
        <v>1095.95</v>
      </c>
      <c r="G216" s="299" t="s">
        <v>369</v>
      </c>
      <c r="H216" s="300">
        <v>340.64</v>
      </c>
      <c r="I216" s="153">
        <f>(H216*'Информация о ценах'!$D$14+'013'!H216*'Информация о ценах'!$D$14*'Информация о ценах'!$E$14)*'Информация о ценах'!$B$6*1.02*1.2</f>
        <v>14071.838400000001</v>
      </c>
      <c r="J216" s="300"/>
      <c r="K216" s="231">
        <f t="shared" si="3"/>
        <v>0</v>
      </c>
    </row>
    <row r="217" spans="1:11" x14ac:dyDescent="0.35">
      <c r="A217" s="29" t="s">
        <v>1020</v>
      </c>
      <c r="B217" s="299" t="s">
        <v>10317</v>
      </c>
      <c r="C217" s="299" t="s">
        <v>1002</v>
      </c>
      <c r="D217" s="299" t="s">
        <v>1003</v>
      </c>
      <c r="E217" s="299" t="s">
        <v>447</v>
      </c>
      <c r="F217" s="129">
        <v>1836.1</v>
      </c>
      <c r="G217" s="299" t="s">
        <v>125</v>
      </c>
      <c r="H217" s="300">
        <v>456</v>
      </c>
      <c r="I217" s="153">
        <f>(H217*'Информация о ценах'!$D$14+'013'!H217*'Информация о ценах'!$D$14*'Информация о ценах'!$E$14)*'Информация о ценах'!$B$6*1.02*1.2</f>
        <v>18837.360000000004</v>
      </c>
      <c r="J217" s="300"/>
      <c r="K217" s="231">
        <f t="shared" si="3"/>
        <v>0</v>
      </c>
    </row>
    <row r="218" spans="1:11" x14ac:dyDescent="0.35">
      <c r="A218" s="29" t="s">
        <v>1021</v>
      </c>
      <c r="B218" s="299" t="s">
        <v>10318</v>
      </c>
      <c r="C218" s="299" t="s">
        <v>1022</v>
      </c>
      <c r="D218" s="299" t="s">
        <v>1023</v>
      </c>
      <c r="E218" s="299" t="s">
        <v>184</v>
      </c>
      <c r="F218" s="300">
        <v>62</v>
      </c>
      <c r="G218" s="299" t="s">
        <v>876</v>
      </c>
      <c r="H218" s="300">
        <v>11.09</v>
      </c>
      <c r="I218" s="153">
        <f>(H218*'Информация о ценах'!$D$14+'013'!H218*'Информация о ценах'!$D$14*'Информация о ценах'!$E$14)*'Информация о ценах'!$B$6*1.02*1.2</f>
        <v>458.12790000000001</v>
      </c>
      <c r="J218" s="300"/>
      <c r="K218" s="231">
        <f t="shared" si="3"/>
        <v>0</v>
      </c>
    </row>
    <row r="219" spans="1:11" x14ac:dyDescent="0.35">
      <c r="A219" s="29" t="s">
        <v>1024</v>
      </c>
      <c r="B219" s="299" t="s">
        <v>10319</v>
      </c>
      <c r="C219" s="299" t="s">
        <v>1022</v>
      </c>
      <c r="D219" s="299" t="s">
        <v>1023</v>
      </c>
      <c r="E219" s="299" t="s">
        <v>165</v>
      </c>
      <c r="F219" s="300">
        <v>64.459999999999994</v>
      </c>
      <c r="G219" s="299" t="s">
        <v>944</v>
      </c>
      <c r="H219" s="300">
        <v>11.54</v>
      </c>
      <c r="I219" s="153">
        <f>(H219*'Информация о ценах'!$D$14+'013'!H219*'Информация о ценах'!$D$14*'Информация о ценах'!$E$14)*'Информация о ценах'!$B$6*1.02*1.2</f>
        <v>476.7174</v>
      </c>
      <c r="J219" s="300"/>
      <c r="K219" s="231">
        <f t="shared" si="3"/>
        <v>0</v>
      </c>
    </row>
    <row r="220" spans="1:11" x14ac:dyDescent="0.35">
      <c r="A220" s="29" t="s">
        <v>1025</v>
      </c>
      <c r="B220" s="299" t="s">
        <v>10320</v>
      </c>
      <c r="C220" s="299" t="s">
        <v>1022</v>
      </c>
      <c r="D220" s="299" t="s">
        <v>1023</v>
      </c>
      <c r="E220" s="299" t="s">
        <v>147</v>
      </c>
      <c r="F220" s="300">
        <v>65</v>
      </c>
      <c r="G220" s="299" t="s">
        <v>876</v>
      </c>
      <c r="H220" s="300">
        <v>11.67</v>
      </c>
      <c r="I220" s="153">
        <f>(H220*'Информация о ценах'!$D$14+'013'!H220*'Информация о ценах'!$D$14*'Информация о ценах'!$E$14)*'Информация о ценах'!$B$6*1.02*1.2</f>
        <v>482.08769999999998</v>
      </c>
      <c r="J220" s="300"/>
      <c r="K220" s="231">
        <f t="shared" si="3"/>
        <v>0</v>
      </c>
    </row>
    <row r="221" spans="1:11" x14ac:dyDescent="0.35">
      <c r="A221" s="29" t="s">
        <v>1026</v>
      </c>
      <c r="B221" s="299" t="s">
        <v>10321</v>
      </c>
      <c r="C221" s="299" t="s">
        <v>1022</v>
      </c>
      <c r="D221" s="299" t="s">
        <v>1023</v>
      </c>
      <c r="E221" s="299" t="s">
        <v>167</v>
      </c>
      <c r="F221" s="300">
        <v>87</v>
      </c>
      <c r="G221" s="299" t="s">
        <v>1027</v>
      </c>
      <c r="H221" s="300">
        <v>12.15</v>
      </c>
      <c r="I221" s="153">
        <f>(H221*'Информация о ценах'!$D$14+'013'!H221*'Информация о ценах'!$D$14*'Информация о ценах'!$E$14)*'Информация о ценах'!$B$6*1.02*1.2</f>
        <v>501.91649999999998</v>
      </c>
      <c r="J221" s="300"/>
      <c r="K221" s="231">
        <f t="shared" si="3"/>
        <v>0</v>
      </c>
    </row>
    <row r="222" spans="1:11" x14ac:dyDescent="0.35">
      <c r="A222" s="29" t="s">
        <v>1028</v>
      </c>
      <c r="B222" s="299" t="s">
        <v>10322</v>
      </c>
      <c r="C222" s="299" t="s">
        <v>1022</v>
      </c>
      <c r="D222" s="299" t="s">
        <v>1023</v>
      </c>
      <c r="E222" s="299" t="s">
        <v>428</v>
      </c>
      <c r="F222" s="300">
        <v>76.67</v>
      </c>
      <c r="G222" s="299" t="s">
        <v>1027</v>
      </c>
      <c r="H222" s="300">
        <v>12.43</v>
      </c>
      <c r="I222" s="153">
        <f>(H222*'Информация о ценах'!$D$14+'013'!H222*'Информация о ценах'!$D$14*'Информация о ценах'!$E$14)*'Информация о ценах'!$B$6*1.02*1.2</f>
        <v>513.48329999999999</v>
      </c>
      <c r="J222" s="300"/>
      <c r="K222" s="231">
        <f t="shared" si="3"/>
        <v>0</v>
      </c>
    </row>
    <row r="223" spans="1:11" x14ac:dyDescent="0.35">
      <c r="A223" s="29" t="s">
        <v>1029</v>
      </c>
      <c r="B223" s="299" t="s">
        <v>10323</v>
      </c>
      <c r="C223" s="299" t="s">
        <v>1022</v>
      </c>
      <c r="D223" s="299" t="s">
        <v>1023</v>
      </c>
      <c r="E223" s="299" t="s">
        <v>189</v>
      </c>
      <c r="F223" s="300">
        <v>110</v>
      </c>
      <c r="G223" s="299" t="s">
        <v>878</v>
      </c>
      <c r="H223" s="300">
        <v>14.62</v>
      </c>
      <c r="I223" s="153">
        <f>(H223*'Информация о ценах'!$D$14+'013'!H223*'Информация о ценах'!$D$14*'Информация о ценах'!$E$14)*'Информация о ценах'!$B$6*1.02*1.2</f>
        <v>603.95219999999995</v>
      </c>
      <c r="J223" s="300"/>
      <c r="K223" s="231">
        <f t="shared" si="3"/>
        <v>0</v>
      </c>
    </row>
    <row r="224" spans="1:11" x14ac:dyDescent="0.35">
      <c r="A224" s="29" t="s">
        <v>1030</v>
      </c>
      <c r="B224" s="299" t="s">
        <v>10324</v>
      </c>
      <c r="C224" s="299" t="s">
        <v>1022</v>
      </c>
      <c r="D224" s="299" t="s">
        <v>1023</v>
      </c>
      <c r="E224" s="299" t="s">
        <v>169</v>
      </c>
      <c r="F224" s="300">
        <v>116.97</v>
      </c>
      <c r="G224" s="299" t="s">
        <v>926</v>
      </c>
      <c r="H224" s="300">
        <v>16.66</v>
      </c>
      <c r="I224" s="153">
        <f>(H224*'Информация о ценах'!$D$14+'013'!H224*'Информация о ценах'!$D$14*'Информация о ценах'!$E$14)*'Информация о ценах'!$B$6*1.02*1.2</f>
        <v>688.2245999999999</v>
      </c>
      <c r="J224" s="300"/>
      <c r="K224" s="231">
        <f t="shared" si="3"/>
        <v>0</v>
      </c>
    </row>
    <row r="225" spans="1:11" x14ac:dyDescent="0.35">
      <c r="A225" s="29" t="s">
        <v>1031</v>
      </c>
      <c r="B225" s="299" t="s">
        <v>10325</v>
      </c>
      <c r="C225" s="299" t="s">
        <v>1022</v>
      </c>
      <c r="D225" s="299" t="s">
        <v>1023</v>
      </c>
      <c r="E225" s="299" t="s">
        <v>244</v>
      </c>
      <c r="F225" s="300">
        <v>117.01</v>
      </c>
      <c r="G225" s="299" t="s">
        <v>880</v>
      </c>
      <c r="H225" s="300">
        <v>15.9</v>
      </c>
      <c r="I225" s="153">
        <f>(H225*'Информация о ценах'!$D$14+'013'!H225*'Информация о ценах'!$D$14*'Информация о ценах'!$E$14)*'Информация о ценах'!$B$6*1.02*1.2</f>
        <v>656.82899999999995</v>
      </c>
      <c r="J225" s="300"/>
      <c r="K225" s="231">
        <f t="shared" si="3"/>
        <v>0</v>
      </c>
    </row>
    <row r="226" spans="1:11" x14ac:dyDescent="0.35">
      <c r="A226" s="29" t="s">
        <v>1032</v>
      </c>
      <c r="B226" s="299" t="s">
        <v>10326</v>
      </c>
      <c r="C226" s="299" t="s">
        <v>1022</v>
      </c>
      <c r="D226" s="299" t="s">
        <v>1023</v>
      </c>
      <c r="E226" s="299" t="s">
        <v>191</v>
      </c>
      <c r="F226" s="300">
        <v>124.71</v>
      </c>
      <c r="G226" s="299" t="s">
        <v>929</v>
      </c>
      <c r="H226" s="300">
        <v>22.7</v>
      </c>
      <c r="I226" s="153">
        <f>(H226*'Информация о ценах'!$D$14+'013'!H226*'Информация о ценах'!$D$14*'Информация о ценах'!$E$14)*'Информация о ценах'!$B$6*1.02*1.2</f>
        <v>937.73699999999997</v>
      </c>
      <c r="J226" s="300"/>
      <c r="K226" s="231">
        <f t="shared" si="3"/>
        <v>0</v>
      </c>
    </row>
    <row r="227" spans="1:11" x14ac:dyDescent="0.35">
      <c r="A227" s="29" t="s">
        <v>1033</v>
      </c>
      <c r="B227" s="299" t="s">
        <v>10327</v>
      </c>
      <c r="C227" s="299" t="s">
        <v>1022</v>
      </c>
      <c r="D227" s="299" t="s">
        <v>1023</v>
      </c>
      <c r="E227" s="299" t="s">
        <v>193</v>
      </c>
      <c r="F227" s="300">
        <v>199.9</v>
      </c>
      <c r="G227" s="299" t="s">
        <v>1034</v>
      </c>
      <c r="H227" s="300">
        <v>24.89</v>
      </c>
      <c r="I227" s="153">
        <f>(H227*'Информация о ценах'!$D$14+'013'!H227*'Информация о ценах'!$D$14*'Информация о ценах'!$E$14)*'Информация о ценах'!$B$6*1.02*1.2</f>
        <v>1028.2058999999999</v>
      </c>
      <c r="J227" s="300"/>
      <c r="K227" s="231">
        <f t="shared" si="3"/>
        <v>0</v>
      </c>
    </row>
    <row r="228" spans="1:11" x14ac:dyDescent="0.35">
      <c r="A228" s="29" t="s">
        <v>1035</v>
      </c>
      <c r="B228" s="299" t="s">
        <v>10328</v>
      </c>
      <c r="C228" s="299" t="s">
        <v>1022</v>
      </c>
      <c r="D228" s="299" t="s">
        <v>1023</v>
      </c>
      <c r="E228" s="299" t="s">
        <v>204</v>
      </c>
      <c r="F228" s="300">
        <v>320.77</v>
      </c>
      <c r="G228" s="299" t="s">
        <v>1036</v>
      </c>
      <c r="H228" s="300">
        <v>38.200000000000003</v>
      </c>
      <c r="I228" s="153">
        <f>(H228*'Информация о ценах'!$D$14+'013'!H228*'Информация о ценах'!$D$14*'Информация о ценах'!$E$14)*'Информация о ценах'!$B$6*1.02*1.2</f>
        <v>1578.0420000000001</v>
      </c>
      <c r="J228" s="300"/>
      <c r="K228" s="231">
        <f t="shared" si="3"/>
        <v>0</v>
      </c>
    </row>
    <row r="229" spans="1:11" x14ac:dyDescent="0.35">
      <c r="A229" s="29" t="s">
        <v>1037</v>
      </c>
      <c r="B229" s="299" t="s">
        <v>10329</v>
      </c>
      <c r="C229" s="299" t="s">
        <v>1022</v>
      </c>
      <c r="D229" s="299" t="s">
        <v>1023</v>
      </c>
      <c r="E229" s="299" t="s">
        <v>206</v>
      </c>
      <c r="F229" s="300">
        <v>389.37</v>
      </c>
      <c r="G229" s="299" t="s">
        <v>368</v>
      </c>
      <c r="H229" s="300">
        <v>57.13</v>
      </c>
      <c r="I229" s="153">
        <f>(H229*'Информация о ценах'!$D$14+'013'!H229*'Информация о ценах'!$D$14*'Информация о ценах'!$E$14)*'Информация о ценах'!$B$6*1.02*1.2</f>
        <v>2360.0403000000001</v>
      </c>
      <c r="J229" s="300"/>
      <c r="K229" s="231">
        <f t="shared" si="3"/>
        <v>0</v>
      </c>
    </row>
    <row r="230" spans="1:11" x14ac:dyDescent="0.35">
      <c r="A230" s="29" t="s">
        <v>10330</v>
      </c>
      <c r="B230" s="299" t="s">
        <v>10331</v>
      </c>
      <c r="C230" s="299" t="s">
        <v>10332</v>
      </c>
      <c r="D230" s="299" t="s">
        <v>19851</v>
      </c>
      <c r="E230" s="299" t="s">
        <v>100</v>
      </c>
      <c r="F230" s="300">
        <v>71.78</v>
      </c>
      <c r="G230" s="299" t="s">
        <v>926</v>
      </c>
      <c r="H230" s="300">
        <v>36.590000000000003</v>
      </c>
      <c r="I230" s="153">
        <f>(H230*'Информация о ценах'!$D$14+'013'!H230*'Информация о ценах'!$D$14*'Информация о ценах'!$E$14)*'Информация о ценах'!$B$6*1.02*1.2</f>
        <v>1511.5328999999999</v>
      </c>
      <c r="J230" s="300"/>
      <c r="K230" s="231">
        <f t="shared" si="3"/>
        <v>0</v>
      </c>
    </row>
    <row r="231" spans="1:11" x14ac:dyDescent="0.35">
      <c r="A231" s="29" t="s">
        <v>10333</v>
      </c>
      <c r="B231" s="299" t="s">
        <v>10334</v>
      </c>
      <c r="C231" s="299" t="s">
        <v>10332</v>
      </c>
      <c r="D231" s="299" t="s">
        <v>19851</v>
      </c>
      <c r="E231" s="299" t="s">
        <v>32</v>
      </c>
      <c r="F231" s="300">
        <v>150.66</v>
      </c>
      <c r="G231" s="299" t="s">
        <v>929</v>
      </c>
      <c r="H231" s="300">
        <v>41.42</v>
      </c>
      <c r="I231" s="153">
        <f>(H231*'Информация о ценах'!$D$14+'013'!H231*'Информация о ценах'!$D$14*'Информация о ценах'!$E$14)*'Информация о ценах'!$B$6*1.02*1.2</f>
        <v>1711.0602000000001</v>
      </c>
      <c r="J231" s="300"/>
      <c r="K231" s="231">
        <f t="shared" si="3"/>
        <v>0</v>
      </c>
    </row>
    <row r="232" spans="1:11" x14ac:dyDescent="0.35">
      <c r="A232" s="29" t="s">
        <v>10335</v>
      </c>
      <c r="B232" s="299" t="s">
        <v>10336</v>
      </c>
      <c r="C232" s="299" t="s">
        <v>10332</v>
      </c>
      <c r="D232" s="299" t="s">
        <v>19851</v>
      </c>
      <c r="E232" s="299" t="s">
        <v>106</v>
      </c>
      <c r="F232" s="300">
        <v>235.27</v>
      </c>
      <c r="G232" s="299" t="s">
        <v>596</v>
      </c>
      <c r="H232" s="300">
        <v>51.32</v>
      </c>
      <c r="I232" s="153">
        <f>(H232*'Информация о ценах'!$D$14+'013'!H232*'Информация о ценах'!$D$14*'Информация о ценах'!$E$14)*'Информация о ценах'!$B$6*1.02*1.2</f>
        <v>2120.0292000000004</v>
      </c>
      <c r="J232" s="300"/>
      <c r="K232" s="231">
        <f t="shared" si="3"/>
        <v>0</v>
      </c>
    </row>
    <row r="233" spans="1:11" x14ac:dyDescent="0.35">
      <c r="A233" s="29" t="s">
        <v>10337</v>
      </c>
      <c r="B233" s="299" t="s">
        <v>10338</v>
      </c>
      <c r="C233" s="299" t="s">
        <v>10332</v>
      </c>
      <c r="D233" s="299" t="s">
        <v>19851</v>
      </c>
      <c r="E233" s="299" t="s">
        <v>109</v>
      </c>
      <c r="F233" s="300">
        <v>413.65</v>
      </c>
      <c r="G233" s="299" t="s">
        <v>1038</v>
      </c>
      <c r="H233" s="300">
        <v>78.84</v>
      </c>
      <c r="I233" s="153">
        <f>(H233*'Информация о ценах'!$D$14+'013'!H233*'Информация о ценах'!$D$14*'Информация о ценах'!$E$14)*'Информация о ценах'!$B$6*1.02*1.2</f>
        <v>3256.8804</v>
      </c>
      <c r="J233" s="300"/>
      <c r="K233" s="231">
        <f t="shared" si="3"/>
        <v>0</v>
      </c>
    </row>
    <row r="234" spans="1:11" x14ac:dyDescent="0.35">
      <c r="A234" s="29" t="s">
        <v>10339</v>
      </c>
      <c r="B234" s="299" t="s">
        <v>10340</v>
      </c>
      <c r="C234" s="299" t="s">
        <v>10332</v>
      </c>
      <c r="D234" s="299" t="s">
        <v>19851</v>
      </c>
      <c r="E234" s="299" t="s">
        <v>112</v>
      </c>
      <c r="F234" s="300">
        <v>451.7</v>
      </c>
      <c r="G234" s="299" t="s">
        <v>592</v>
      </c>
      <c r="H234" s="300">
        <v>82.62</v>
      </c>
      <c r="I234" s="153">
        <f>(H234*'Информация о ценах'!$D$14+'013'!H234*'Информация о ценах'!$D$14*'Информация о ценах'!$E$14)*'Информация о ценах'!$B$6*1.02*1.2</f>
        <v>3413.0322000000001</v>
      </c>
      <c r="J234" s="300"/>
      <c r="K234" s="231">
        <f t="shared" si="3"/>
        <v>0</v>
      </c>
    </row>
    <row r="235" spans="1:11" x14ac:dyDescent="0.35">
      <c r="A235" s="29" t="s">
        <v>10341</v>
      </c>
      <c r="B235" s="299" t="s">
        <v>10342</v>
      </c>
      <c r="C235" s="299" t="s">
        <v>10332</v>
      </c>
      <c r="D235" s="299" t="s">
        <v>19851</v>
      </c>
      <c r="E235" s="299" t="s">
        <v>115</v>
      </c>
      <c r="F235" s="300">
        <v>517.67999999999995</v>
      </c>
      <c r="G235" s="299" t="s">
        <v>368</v>
      </c>
      <c r="H235" s="300">
        <v>119</v>
      </c>
      <c r="I235" s="153">
        <f>(H235*'Информация о ценах'!$D$14+'013'!H235*'Информация о ценах'!$D$14*'Информация о ценах'!$E$14)*'Информация о ценах'!$B$6*1.02*1.2</f>
        <v>4915.8900000000003</v>
      </c>
      <c r="J235" s="300"/>
      <c r="K235" s="231">
        <f t="shared" si="3"/>
        <v>0</v>
      </c>
    </row>
    <row r="236" spans="1:11" x14ac:dyDescent="0.35">
      <c r="A236" s="29" t="s">
        <v>10343</v>
      </c>
      <c r="B236" s="299" t="s">
        <v>10344</v>
      </c>
      <c r="C236" s="299" t="s">
        <v>10332</v>
      </c>
      <c r="D236" s="299" t="s">
        <v>19851</v>
      </c>
      <c r="E236" s="299" t="s">
        <v>118</v>
      </c>
      <c r="F236" s="300">
        <v>822.84</v>
      </c>
      <c r="G236" s="299" t="s">
        <v>213</v>
      </c>
      <c r="H236" s="300">
        <v>197.67</v>
      </c>
      <c r="I236" s="153">
        <f>(H236*'Информация о ценах'!$D$14+'013'!H236*'Информация о ценах'!$D$14*'Информация о ценах'!$E$14)*'Информация о ценах'!$B$6*1.02*1.2</f>
        <v>8165.7476999999981</v>
      </c>
      <c r="J236" s="300"/>
      <c r="K236" s="231">
        <f t="shared" si="3"/>
        <v>0</v>
      </c>
    </row>
    <row r="237" spans="1:11" x14ac:dyDescent="0.35">
      <c r="A237" s="29" t="s">
        <v>1039</v>
      </c>
      <c r="B237" s="299" t="s">
        <v>10345</v>
      </c>
      <c r="C237" s="299" t="s">
        <v>1040</v>
      </c>
      <c r="D237" s="299" t="s">
        <v>19852</v>
      </c>
      <c r="E237" s="299" t="s">
        <v>184</v>
      </c>
      <c r="F237" s="300">
        <v>110.35</v>
      </c>
      <c r="G237" s="299" t="s">
        <v>926</v>
      </c>
      <c r="H237" s="300">
        <v>17.760000000000002</v>
      </c>
      <c r="I237" s="153">
        <f>(H237*'Информация о ценах'!$D$14+'013'!H237*'Информация о ценах'!$D$14*'Информация о ценах'!$E$14)*'Информация о ценах'!$B$6*1.02*1.2</f>
        <v>733.66560000000015</v>
      </c>
      <c r="J237" s="300"/>
      <c r="K237" s="231">
        <f t="shared" si="3"/>
        <v>0</v>
      </c>
    </row>
    <row r="238" spans="1:11" x14ac:dyDescent="0.35">
      <c r="A238" s="29" t="s">
        <v>1041</v>
      </c>
      <c r="B238" s="299" t="s">
        <v>10346</v>
      </c>
      <c r="C238" s="299" t="s">
        <v>1040</v>
      </c>
      <c r="D238" s="299" t="s">
        <v>19852</v>
      </c>
      <c r="E238" s="299" t="s">
        <v>165</v>
      </c>
      <c r="F238" s="300">
        <v>176.88</v>
      </c>
      <c r="G238" s="299" t="s">
        <v>880</v>
      </c>
      <c r="H238" s="300">
        <v>19.71</v>
      </c>
      <c r="I238" s="153">
        <f>(H238*'Информация о ценах'!$D$14+'013'!H238*'Информация о ценах'!$D$14*'Информация о ценах'!$E$14)*'Информация о ценах'!$B$6*1.02*1.2</f>
        <v>814.2201</v>
      </c>
      <c r="J238" s="300"/>
      <c r="K238" s="231">
        <f t="shared" si="3"/>
        <v>0</v>
      </c>
    </row>
    <row r="239" spans="1:11" x14ac:dyDescent="0.35">
      <c r="A239" s="29" t="s">
        <v>1042</v>
      </c>
      <c r="B239" s="299" t="s">
        <v>10347</v>
      </c>
      <c r="C239" s="299" t="s">
        <v>1040</v>
      </c>
      <c r="D239" s="299" t="s">
        <v>19852</v>
      </c>
      <c r="E239" s="299" t="s">
        <v>167</v>
      </c>
      <c r="F239" s="300">
        <v>182.37</v>
      </c>
      <c r="G239" s="299" t="s">
        <v>929</v>
      </c>
      <c r="H239" s="300">
        <v>22.08</v>
      </c>
      <c r="I239" s="153">
        <f>(H239*'Информация о ценах'!$D$14+'013'!H239*'Информация о ценах'!$D$14*'Информация о ценах'!$E$14)*'Информация о ценах'!$B$6*1.02*1.2</f>
        <v>912.12480000000005</v>
      </c>
      <c r="J239" s="300"/>
      <c r="K239" s="231">
        <f t="shared" si="3"/>
        <v>0</v>
      </c>
    </row>
    <row r="240" spans="1:11" x14ac:dyDescent="0.35">
      <c r="A240" s="29" t="s">
        <v>1043</v>
      </c>
      <c r="B240" s="299" t="s">
        <v>10348</v>
      </c>
      <c r="C240" s="299" t="s">
        <v>1040</v>
      </c>
      <c r="D240" s="299" t="s">
        <v>19852</v>
      </c>
      <c r="E240" s="299" t="s">
        <v>189</v>
      </c>
      <c r="F240" s="300">
        <v>213.37</v>
      </c>
      <c r="G240" s="299" t="s">
        <v>596</v>
      </c>
      <c r="H240" s="300">
        <v>23.63</v>
      </c>
      <c r="I240" s="153">
        <f>(H240*'Информация о ценах'!$D$14+'013'!H240*'Информация о ценах'!$D$14*'Информация о ценах'!$E$14)*'Информация о ценах'!$B$6*1.02*1.2</f>
        <v>976.1552999999999</v>
      </c>
      <c r="J240" s="300"/>
      <c r="K240" s="231">
        <f t="shared" si="3"/>
        <v>0</v>
      </c>
    </row>
    <row r="241" spans="1:11" x14ac:dyDescent="0.35">
      <c r="A241" s="29" t="s">
        <v>1044</v>
      </c>
      <c r="B241" s="299" t="s">
        <v>10349</v>
      </c>
      <c r="C241" s="299" t="s">
        <v>1040</v>
      </c>
      <c r="D241" s="299" t="s">
        <v>19852</v>
      </c>
      <c r="E241" s="299" t="s">
        <v>169</v>
      </c>
      <c r="F241" s="300">
        <v>210.37</v>
      </c>
      <c r="G241" s="299" t="s">
        <v>596</v>
      </c>
      <c r="H241" s="300">
        <v>22.08</v>
      </c>
      <c r="I241" s="153">
        <f>(H241*'Информация о ценах'!$D$14+'013'!H241*'Информация о ценах'!$D$14*'Информация о ценах'!$E$14)*'Информация о ценах'!$B$6*1.02*1.2</f>
        <v>912.12480000000005</v>
      </c>
      <c r="J241" s="300"/>
      <c r="K241" s="231">
        <f t="shared" si="3"/>
        <v>0</v>
      </c>
    </row>
    <row r="242" spans="1:11" x14ac:dyDescent="0.35">
      <c r="A242" s="29" t="s">
        <v>1045</v>
      </c>
      <c r="B242" s="299" t="s">
        <v>10350</v>
      </c>
      <c r="C242" s="299" t="s">
        <v>1040</v>
      </c>
      <c r="D242" s="299" t="s">
        <v>19852</v>
      </c>
      <c r="E242" s="299" t="s">
        <v>244</v>
      </c>
      <c r="F242" s="300">
        <v>311.70999999999998</v>
      </c>
      <c r="G242" s="299" t="s">
        <v>576</v>
      </c>
      <c r="H242" s="300">
        <v>23.63</v>
      </c>
      <c r="I242" s="153">
        <f>(H242*'Информация о ценах'!$D$14+'013'!H242*'Информация о ценах'!$D$14*'Информация о ценах'!$E$14)*'Информация о ценах'!$B$6*1.02*1.2</f>
        <v>976.1552999999999</v>
      </c>
      <c r="J242" s="300"/>
      <c r="K242" s="231">
        <f t="shared" si="3"/>
        <v>0</v>
      </c>
    </row>
    <row r="243" spans="1:11" x14ac:dyDescent="0.35">
      <c r="A243" s="29" t="s">
        <v>1046</v>
      </c>
      <c r="B243" s="299" t="s">
        <v>10351</v>
      </c>
      <c r="C243" s="299" t="s">
        <v>1040</v>
      </c>
      <c r="D243" s="299" t="s">
        <v>19852</v>
      </c>
      <c r="E243" s="299" t="s">
        <v>191</v>
      </c>
      <c r="F243" s="300">
        <v>308.70999999999998</v>
      </c>
      <c r="G243" s="299" t="s">
        <v>596</v>
      </c>
      <c r="H243" s="300">
        <v>30.8</v>
      </c>
      <c r="I243" s="153">
        <f>(H243*'Информация о ценах'!$D$14+'013'!H243*'Информация о ценах'!$D$14*'Информация о ценах'!$E$14)*'Информация о ценах'!$B$6*1.02*1.2</f>
        <v>1272.348</v>
      </c>
      <c r="J243" s="300"/>
      <c r="K243" s="231">
        <f t="shared" si="3"/>
        <v>0</v>
      </c>
    </row>
    <row r="244" spans="1:11" x14ac:dyDescent="0.35">
      <c r="A244" s="29" t="s">
        <v>1047</v>
      </c>
      <c r="B244" s="299" t="s">
        <v>10352</v>
      </c>
      <c r="C244" s="299" t="s">
        <v>1040</v>
      </c>
      <c r="D244" s="299" t="s">
        <v>19852</v>
      </c>
      <c r="E244" s="299" t="s">
        <v>193</v>
      </c>
      <c r="F244" s="300">
        <v>370.1</v>
      </c>
      <c r="G244" s="299" t="s">
        <v>592</v>
      </c>
      <c r="H244" s="300">
        <v>38.479999999999997</v>
      </c>
      <c r="I244" s="153">
        <f>(H244*'Информация о ценах'!$D$14+'013'!H244*'Информация о ценах'!$D$14*'Информация о ценах'!$E$14)*'Информация о ценах'!$B$6*1.02*1.2</f>
        <v>1589.6087999999997</v>
      </c>
      <c r="J244" s="300"/>
      <c r="K244" s="231">
        <f t="shared" si="3"/>
        <v>0</v>
      </c>
    </row>
    <row r="245" spans="1:11" x14ac:dyDescent="0.35">
      <c r="A245" s="29" t="s">
        <v>1048</v>
      </c>
      <c r="B245" s="299" t="s">
        <v>10353</v>
      </c>
      <c r="C245" s="299" t="s">
        <v>1040</v>
      </c>
      <c r="D245" s="299" t="s">
        <v>19852</v>
      </c>
      <c r="E245" s="299" t="s">
        <v>204</v>
      </c>
      <c r="F245" s="300">
        <v>487.6</v>
      </c>
      <c r="G245" s="299" t="s">
        <v>368</v>
      </c>
      <c r="H245" s="300">
        <v>47.48</v>
      </c>
      <c r="I245" s="153">
        <f>(H245*'Информация о ценах'!$D$14+'013'!H245*'Информация о ценах'!$D$14*'Информация о ценах'!$E$14)*'Информация о ценах'!$B$6*1.02*1.2</f>
        <v>1961.3987999999999</v>
      </c>
      <c r="J245" s="300"/>
      <c r="K245" s="231">
        <f t="shared" si="3"/>
        <v>0</v>
      </c>
    </row>
    <row r="246" spans="1:11" x14ac:dyDescent="0.35">
      <c r="A246" s="29" t="s">
        <v>1049</v>
      </c>
      <c r="B246" s="299" t="s">
        <v>10354</v>
      </c>
      <c r="C246" s="299" t="s">
        <v>1040</v>
      </c>
      <c r="D246" s="299" t="s">
        <v>19852</v>
      </c>
      <c r="E246" s="299" t="s">
        <v>206</v>
      </c>
      <c r="F246" s="300">
        <v>831.87</v>
      </c>
      <c r="G246" s="299" t="s">
        <v>213</v>
      </c>
      <c r="H246" s="300">
        <v>89.79</v>
      </c>
      <c r="I246" s="153">
        <f>(H246*'Информация о ценах'!$D$14+'013'!H246*'Информация о ценах'!$D$14*'Информация о ценах'!$E$14)*'Информация о ценах'!$B$6*1.02*1.2</f>
        <v>3709.2249000000006</v>
      </c>
      <c r="J246" s="300"/>
      <c r="K246" s="231">
        <f t="shared" si="3"/>
        <v>0</v>
      </c>
    </row>
    <row r="247" spans="1:11" x14ac:dyDescent="0.35">
      <c r="A247" s="29" t="s">
        <v>1050</v>
      </c>
      <c r="B247" s="299" t="s">
        <v>10355</v>
      </c>
      <c r="C247" s="299" t="s">
        <v>1051</v>
      </c>
      <c r="D247" s="299" t="s">
        <v>19853</v>
      </c>
      <c r="E247" s="299" t="s">
        <v>184</v>
      </c>
      <c r="F247" s="300">
        <v>115.85</v>
      </c>
      <c r="G247" s="299" t="s">
        <v>878</v>
      </c>
      <c r="H247" s="300">
        <v>18.010000000000002</v>
      </c>
      <c r="I247" s="153">
        <f>(H247*'Информация о ценах'!$D$14+'013'!H247*'Информация о ценах'!$D$14*'Информация о ценах'!$E$14)*'Информация о ценах'!$B$6*1.02*1.2</f>
        <v>743.99310000000003</v>
      </c>
      <c r="J247" s="300"/>
      <c r="K247" s="231">
        <f t="shared" si="3"/>
        <v>0</v>
      </c>
    </row>
    <row r="248" spans="1:11" x14ac:dyDescent="0.35">
      <c r="A248" s="29" t="s">
        <v>1052</v>
      </c>
      <c r="B248" s="299" t="s">
        <v>10356</v>
      </c>
      <c r="C248" s="299" t="s">
        <v>1051</v>
      </c>
      <c r="D248" s="299" t="s">
        <v>19853</v>
      </c>
      <c r="E248" s="299" t="s">
        <v>165</v>
      </c>
      <c r="F248" s="300">
        <v>176.88</v>
      </c>
      <c r="G248" s="299" t="s">
        <v>926</v>
      </c>
      <c r="H248" s="300">
        <v>19.11</v>
      </c>
      <c r="I248" s="153">
        <f>(H248*'Информация о ценах'!$D$14+'013'!H248*'Информация о ценах'!$D$14*'Информация о ценах'!$E$14)*'Информация о ценах'!$B$6*1.02*1.2</f>
        <v>789.43410000000017</v>
      </c>
      <c r="J248" s="300"/>
      <c r="K248" s="231">
        <f t="shared" si="3"/>
        <v>0</v>
      </c>
    </row>
    <row r="249" spans="1:11" x14ac:dyDescent="0.35">
      <c r="A249" s="29" t="s">
        <v>1053</v>
      </c>
      <c r="B249" s="299" t="s">
        <v>10357</v>
      </c>
      <c r="C249" s="299" t="s">
        <v>1051</v>
      </c>
      <c r="D249" s="299" t="s">
        <v>19853</v>
      </c>
      <c r="E249" s="299" t="s">
        <v>147</v>
      </c>
      <c r="F249" s="300">
        <v>122.83</v>
      </c>
      <c r="G249" s="299" t="s">
        <v>880</v>
      </c>
      <c r="H249" s="300">
        <v>19.93</v>
      </c>
      <c r="I249" s="153">
        <f>(H249*'Информация о ценах'!$D$14+'013'!H249*'Информация о ценах'!$D$14*'Информация о ценах'!$E$14)*'Информация о ценах'!$B$6*1.02*1.2</f>
        <v>823.30830000000003</v>
      </c>
      <c r="J249" s="300"/>
      <c r="K249" s="231">
        <f t="shared" si="3"/>
        <v>0</v>
      </c>
    </row>
    <row r="250" spans="1:11" x14ac:dyDescent="0.35">
      <c r="A250" s="29" t="s">
        <v>1054</v>
      </c>
      <c r="B250" s="299" t="s">
        <v>10358</v>
      </c>
      <c r="C250" s="299" t="s">
        <v>1051</v>
      </c>
      <c r="D250" s="299" t="s">
        <v>19853</v>
      </c>
      <c r="E250" s="299" t="s">
        <v>189</v>
      </c>
      <c r="F250" s="300">
        <v>200.57</v>
      </c>
      <c r="G250" s="299" t="s">
        <v>882</v>
      </c>
      <c r="H250" s="300">
        <v>21</v>
      </c>
      <c r="I250" s="153">
        <f>(H250*'Информация о ценах'!$D$14+'013'!H250*'Информация о ценах'!$D$14*'Информация о ценах'!$E$14)*'Информация о ценах'!$B$6*1.02*1.2</f>
        <v>867.51000000000022</v>
      </c>
      <c r="J250" s="300"/>
      <c r="K250" s="231">
        <f t="shared" si="3"/>
        <v>0</v>
      </c>
    </row>
    <row r="251" spans="1:11" x14ac:dyDescent="0.35">
      <c r="A251" s="29" t="s">
        <v>1055</v>
      </c>
      <c r="B251" s="299" t="s">
        <v>10359</v>
      </c>
      <c r="C251" s="299" t="s">
        <v>1051</v>
      </c>
      <c r="D251" s="299" t="s">
        <v>19853</v>
      </c>
      <c r="E251" s="299" t="s">
        <v>191</v>
      </c>
      <c r="F251" s="300">
        <v>331.71</v>
      </c>
      <c r="G251" s="299" t="s">
        <v>596</v>
      </c>
      <c r="H251" s="300">
        <v>35.53</v>
      </c>
      <c r="I251" s="153">
        <f>(H251*'Информация о ценах'!$D$14+'013'!H251*'Информация о ценах'!$D$14*'Информация о ценах'!$E$14)*'Информация о ценах'!$B$6*1.02*1.2</f>
        <v>1467.7443000000001</v>
      </c>
      <c r="J251" s="300"/>
      <c r="K251" s="231">
        <f t="shared" si="3"/>
        <v>0</v>
      </c>
    </row>
    <row r="252" spans="1:11" x14ac:dyDescent="0.35">
      <c r="A252" s="29" t="s">
        <v>1056</v>
      </c>
      <c r="B252" s="299" t="s">
        <v>10360</v>
      </c>
      <c r="C252" s="299" t="s">
        <v>1051</v>
      </c>
      <c r="D252" s="299" t="s">
        <v>19853</v>
      </c>
      <c r="E252" s="299" t="s">
        <v>193</v>
      </c>
      <c r="F252" s="300">
        <v>365.3</v>
      </c>
      <c r="G252" s="299" t="s">
        <v>576</v>
      </c>
      <c r="H252" s="300">
        <v>45.31</v>
      </c>
      <c r="I252" s="153">
        <f>(H252*'Информация о ценах'!$D$14+'013'!H252*'Информация о ценах'!$D$14*'Информация о ценах'!$E$14)*'Информация о ценах'!$B$6*1.02*1.2</f>
        <v>1871.7561000000001</v>
      </c>
      <c r="J252" s="300"/>
      <c r="K252" s="231">
        <f t="shared" si="3"/>
        <v>0</v>
      </c>
    </row>
    <row r="253" spans="1:11" x14ac:dyDescent="0.35">
      <c r="A253" s="29" t="s">
        <v>1057</v>
      </c>
      <c r="B253" s="299" t="s">
        <v>10361</v>
      </c>
      <c r="C253" s="299" t="s">
        <v>1051</v>
      </c>
      <c r="D253" s="299" t="s">
        <v>19853</v>
      </c>
      <c r="E253" s="299" t="s">
        <v>204</v>
      </c>
      <c r="F253" s="300">
        <v>515.22</v>
      </c>
      <c r="G253" s="299" t="s">
        <v>368</v>
      </c>
      <c r="H253" s="300">
        <v>52.45</v>
      </c>
      <c r="I253" s="153">
        <f>(H253*'Информация о ценах'!$D$14+'013'!H253*'Информация о ценах'!$D$14*'Информация о ценах'!$E$14)*'Информация о ценах'!$B$6*1.02*1.2</f>
        <v>2166.7094999999999</v>
      </c>
      <c r="J253" s="300"/>
      <c r="K253" s="231">
        <f t="shared" si="3"/>
        <v>0</v>
      </c>
    </row>
    <row r="254" spans="1:11" x14ac:dyDescent="0.35">
      <c r="A254" s="29" t="s">
        <v>1058</v>
      </c>
      <c r="B254" s="299" t="s">
        <v>10362</v>
      </c>
      <c r="C254" s="299" t="s">
        <v>1051</v>
      </c>
      <c r="D254" s="299" t="s">
        <v>19853</v>
      </c>
      <c r="E254" s="299" t="s">
        <v>206</v>
      </c>
      <c r="F254" s="300">
        <v>819.27</v>
      </c>
      <c r="G254" s="299" t="s">
        <v>213</v>
      </c>
      <c r="H254" s="300">
        <v>90.59</v>
      </c>
      <c r="I254" s="153">
        <f>(H254*'Информация о ценах'!$D$14+'013'!H254*'Информация о ценах'!$D$14*'Информация о ценах'!$E$14)*'Информация о ценах'!$B$6*1.02*1.2</f>
        <v>3742.2729000000004</v>
      </c>
      <c r="J254" s="300"/>
      <c r="K254" s="231">
        <f t="shared" si="3"/>
        <v>0</v>
      </c>
    </row>
    <row r="255" spans="1:11" x14ac:dyDescent="0.35">
      <c r="A255" s="29" t="s">
        <v>1059</v>
      </c>
      <c r="B255" s="299" t="s">
        <v>10363</v>
      </c>
      <c r="C255" s="299" t="s">
        <v>1060</v>
      </c>
      <c r="D255" s="299" t="s">
        <v>1061</v>
      </c>
      <c r="E255" s="299" t="s">
        <v>184</v>
      </c>
      <c r="F255" s="300">
        <v>49.95</v>
      </c>
      <c r="G255" s="299" t="s">
        <v>936</v>
      </c>
      <c r="H255" s="300">
        <v>14.91</v>
      </c>
      <c r="I255" s="153">
        <f>(H255*'Информация о ценах'!$D$14+'013'!H255*'Информация о ценах'!$D$14*'Информация о ценах'!$E$14)*'Информация о ценах'!$B$6*1.02*1.2</f>
        <v>615.93209999999999</v>
      </c>
      <c r="J255" s="300"/>
      <c r="K255" s="231">
        <f t="shared" si="3"/>
        <v>0</v>
      </c>
    </row>
    <row r="256" spans="1:11" x14ac:dyDescent="0.35">
      <c r="A256" s="29" t="s">
        <v>1062</v>
      </c>
      <c r="B256" s="299" t="s">
        <v>10364</v>
      </c>
      <c r="C256" s="299" t="s">
        <v>1060</v>
      </c>
      <c r="D256" s="299" t="s">
        <v>1061</v>
      </c>
      <c r="E256" s="299" t="s">
        <v>165</v>
      </c>
      <c r="F256" s="300">
        <v>66.849999999999994</v>
      </c>
      <c r="G256" s="299" t="s">
        <v>876</v>
      </c>
      <c r="H256" s="300">
        <v>12.41</v>
      </c>
      <c r="I256" s="153">
        <f>(H256*'Информация о ценах'!$D$14+'013'!H256*'Информация о ценах'!$D$14*'Информация о ценах'!$E$14)*'Информация о ценах'!$B$6*1.02*1.2</f>
        <v>512.65710000000001</v>
      </c>
      <c r="J256" s="300"/>
      <c r="K256" s="231">
        <f t="shared" si="3"/>
        <v>0</v>
      </c>
    </row>
    <row r="257" spans="1:11" x14ac:dyDescent="0.35">
      <c r="A257" s="29" t="s">
        <v>1063</v>
      </c>
      <c r="B257" s="299" t="s">
        <v>10365</v>
      </c>
      <c r="C257" s="299" t="s">
        <v>1060</v>
      </c>
      <c r="D257" s="299" t="s">
        <v>1061</v>
      </c>
      <c r="E257" s="299" t="s">
        <v>167</v>
      </c>
      <c r="F257" s="300">
        <v>68.63</v>
      </c>
      <c r="G257" s="299" t="s">
        <v>876</v>
      </c>
      <c r="H257" s="300">
        <v>12.73</v>
      </c>
      <c r="I257" s="153">
        <f>(H257*'Информация о ценах'!$D$14+'013'!H257*'Информация о ценах'!$D$14*'Информация о ценах'!$E$14)*'Информация о ценах'!$B$6*1.02*1.2</f>
        <v>525.87630000000001</v>
      </c>
      <c r="J257" s="300"/>
      <c r="K257" s="231">
        <f t="shared" si="3"/>
        <v>0</v>
      </c>
    </row>
    <row r="258" spans="1:11" x14ac:dyDescent="0.35">
      <c r="A258" s="29" t="s">
        <v>1064</v>
      </c>
      <c r="B258" s="299" t="s">
        <v>10366</v>
      </c>
      <c r="C258" s="299" t="s">
        <v>1060</v>
      </c>
      <c r="D258" s="299" t="s">
        <v>1061</v>
      </c>
      <c r="E258" s="299" t="s">
        <v>169</v>
      </c>
      <c r="F258" s="300">
        <v>110.57</v>
      </c>
      <c r="G258" s="299" t="s">
        <v>1065</v>
      </c>
      <c r="H258" s="300">
        <v>17.920000000000002</v>
      </c>
      <c r="I258" s="153">
        <f>(H258*'Информация о ценах'!$D$14+'013'!H258*'Информация о ценах'!$D$14*'Информация о ценах'!$E$14)*'Информация о ценах'!$B$6*1.02*1.2</f>
        <v>740.27520000000015</v>
      </c>
      <c r="J258" s="300"/>
      <c r="K258" s="231">
        <f t="shared" si="3"/>
        <v>0</v>
      </c>
    </row>
    <row r="259" spans="1:11" x14ac:dyDescent="0.35">
      <c r="A259" s="29" t="s">
        <v>1066</v>
      </c>
      <c r="B259" s="299" t="s">
        <v>10367</v>
      </c>
      <c r="C259" s="299" t="s">
        <v>1060</v>
      </c>
      <c r="D259" s="299" t="s">
        <v>1061</v>
      </c>
      <c r="E259" s="299" t="s">
        <v>172</v>
      </c>
      <c r="F259" s="300">
        <v>176.21</v>
      </c>
      <c r="G259" s="299" t="s">
        <v>596</v>
      </c>
      <c r="H259" s="300">
        <v>23.24</v>
      </c>
      <c r="I259" s="153">
        <f>(H259*'Информация о ценах'!$D$14+'013'!H259*'Информация о ценах'!$D$14*'Информация о ценах'!$E$14)*'Информация о ценах'!$B$6*1.02*1.2</f>
        <v>960.0444</v>
      </c>
      <c r="J259" s="300"/>
      <c r="K259" s="231">
        <f t="shared" si="3"/>
        <v>0</v>
      </c>
    </row>
    <row r="260" spans="1:11" x14ac:dyDescent="0.35">
      <c r="A260" s="29" t="s">
        <v>1067</v>
      </c>
      <c r="B260" s="299" t="s">
        <v>10368</v>
      </c>
      <c r="C260" s="299" t="s">
        <v>1060</v>
      </c>
      <c r="D260" s="299" t="s">
        <v>1061</v>
      </c>
      <c r="E260" s="299" t="s">
        <v>509</v>
      </c>
      <c r="F260" s="300">
        <v>195.3</v>
      </c>
      <c r="G260" s="299" t="s">
        <v>596</v>
      </c>
      <c r="H260" s="300">
        <v>26.27</v>
      </c>
      <c r="I260" s="153">
        <f>(H260*'Информация о ценах'!$D$14+'013'!H260*'Информация о ценах'!$D$14*'Информация о ценах'!$E$14)*'Информация о ценах'!$B$6*1.02*1.2</f>
        <v>1085.2137</v>
      </c>
      <c r="J260" s="300"/>
      <c r="K260" s="231">
        <f t="shared" ref="K260:K280" si="4">I260*J260</f>
        <v>0</v>
      </c>
    </row>
    <row r="261" spans="1:11" x14ac:dyDescent="0.35">
      <c r="A261" s="29" t="s">
        <v>1068</v>
      </c>
      <c r="B261" s="299" t="s">
        <v>10369</v>
      </c>
      <c r="C261" s="299" t="s">
        <v>1060</v>
      </c>
      <c r="D261" s="299" t="s">
        <v>1061</v>
      </c>
      <c r="E261" s="299" t="s">
        <v>511</v>
      </c>
      <c r="F261" s="300">
        <v>232.1</v>
      </c>
      <c r="G261" s="299" t="s">
        <v>1069</v>
      </c>
      <c r="H261" s="300">
        <v>35.520000000000003</v>
      </c>
      <c r="I261" s="153">
        <f>(H261*'Информация о ценах'!$D$14+'013'!H261*'Информация о ценах'!$D$14*'Информация о ценах'!$E$14)*'Информация о ценах'!$B$6*1.02*1.2</f>
        <v>1467.3312000000003</v>
      </c>
      <c r="J261" s="300"/>
      <c r="K261" s="231">
        <f t="shared" si="4"/>
        <v>0</v>
      </c>
    </row>
    <row r="262" spans="1:11" x14ac:dyDescent="0.35">
      <c r="A262" s="29" t="s">
        <v>1070</v>
      </c>
      <c r="B262" s="299" t="s">
        <v>10370</v>
      </c>
      <c r="C262" s="299" t="s">
        <v>1060</v>
      </c>
      <c r="D262" s="299" t="s">
        <v>1061</v>
      </c>
      <c r="E262" s="299" t="s">
        <v>515</v>
      </c>
      <c r="F262" s="300">
        <v>351.3</v>
      </c>
      <c r="G262" s="299" t="s">
        <v>368</v>
      </c>
      <c r="H262" s="300">
        <v>47.94</v>
      </c>
      <c r="I262" s="153">
        <f>(H262*'Информация о ценах'!$D$14+'013'!H262*'Информация о ценах'!$D$14*'Информация о ценах'!$E$14)*'Информация о ценах'!$B$6*1.02*1.2</f>
        <v>1980.4014000000002</v>
      </c>
      <c r="J262" s="300"/>
      <c r="K262" s="231">
        <f t="shared" si="4"/>
        <v>0</v>
      </c>
    </row>
    <row r="263" spans="1:11" x14ac:dyDescent="0.35">
      <c r="A263" s="29" t="s">
        <v>1071</v>
      </c>
      <c r="B263" s="299" t="s">
        <v>10371</v>
      </c>
      <c r="C263" s="299" t="s">
        <v>1072</v>
      </c>
      <c r="D263" s="299" t="s">
        <v>1073</v>
      </c>
      <c r="E263" s="299" t="s">
        <v>184</v>
      </c>
      <c r="F263" s="300">
        <v>141.15</v>
      </c>
      <c r="G263" s="299" t="s">
        <v>1013</v>
      </c>
      <c r="H263" s="300">
        <v>17.84</v>
      </c>
      <c r="I263" s="153">
        <f>(H263*'Информация о ценах'!$D$14+'013'!H263*'Информация о ценах'!$D$14*'Информация о ценах'!$E$14)*'Информация о ценах'!$B$6*1.02*1.2</f>
        <v>736.97040000000004</v>
      </c>
      <c r="J263" s="300"/>
      <c r="K263" s="231">
        <f t="shared" si="4"/>
        <v>0</v>
      </c>
    </row>
    <row r="264" spans="1:11" x14ac:dyDescent="0.35">
      <c r="A264" s="29" t="s">
        <v>1074</v>
      </c>
      <c r="B264" s="299" t="s">
        <v>10372</v>
      </c>
      <c r="C264" s="299" t="s">
        <v>1072</v>
      </c>
      <c r="D264" s="299" t="s">
        <v>1073</v>
      </c>
      <c r="E264" s="299" t="s">
        <v>147</v>
      </c>
      <c r="F264" s="300">
        <v>175.83</v>
      </c>
      <c r="G264" s="299" t="s">
        <v>929</v>
      </c>
      <c r="H264" s="300">
        <v>19.14</v>
      </c>
      <c r="I264" s="153">
        <f>(H264*'Информация о ценах'!$D$14+'013'!H264*'Информация о ценах'!$D$14*'Информация о ценах'!$E$14)*'Информация о ценах'!$B$6*1.02*1.2</f>
        <v>790.67340000000013</v>
      </c>
      <c r="J264" s="300"/>
      <c r="K264" s="231">
        <f t="shared" si="4"/>
        <v>0</v>
      </c>
    </row>
    <row r="265" spans="1:11" x14ac:dyDescent="0.35">
      <c r="A265" s="29" t="s">
        <v>1075</v>
      </c>
      <c r="B265" s="299" t="s">
        <v>10373</v>
      </c>
      <c r="C265" s="299" t="s">
        <v>1072</v>
      </c>
      <c r="D265" s="299" t="s">
        <v>1073</v>
      </c>
      <c r="E265" s="299" t="s">
        <v>189</v>
      </c>
      <c r="F265" s="300">
        <v>182.77</v>
      </c>
      <c r="G265" s="299" t="s">
        <v>882</v>
      </c>
      <c r="H265" s="300">
        <v>27.53</v>
      </c>
      <c r="I265" s="153">
        <f>(H265*'Информация о ценах'!$D$14+'013'!H265*'Информация о ценах'!$D$14*'Информация о ценах'!$E$14)*'Информация о ценах'!$B$6*1.02*1.2</f>
        <v>1137.2643</v>
      </c>
      <c r="J265" s="300"/>
      <c r="K265" s="231">
        <f t="shared" si="4"/>
        <v>0</v>
      </c>
    </row>
    <row r="266" spans="1:11" x14ac:dyDescent="0.35">
      <c r="A266" s="29" t="s">
        <v>10374</v>
      </c>
      <c r="B266" s="299" t="s">
        <v>10375</v>
      </c>
      <c r="C266" s="299" t="s">
        <v>10376</v>
      </c>
      <c r="D266" s="299" t="s">
        <v>1076</v>
      </c>
      <c r="E266" s="299" t="s">
        <v>100</v>
      </c>
      <c r="F266" s="300">
        <v>26.75</v>
      </c>
      <c r="G266" s="299" t="s">
        <v>646</v>
      </c>
      <c r="H266" s="300">
        <v>7.25</v>
      </c>
      <c r="I266" s="153">
        <f>(H266*'Информация о ценах'!$D$14+'013'!H266*'Информация о ценах'!$D$14*'Информация о ценах'!$E$14)*'Информация о ценах'!$B$6*1.02*1.2</f>
        <v>299.4975</v>
      </c>
      <c r="J266" s="300"/>
      <c r="K266" s="231">
        <f t="shared" si="4"/>
        <v>0</v>
      </c>
    </row>
    <row r="267" spans="1:11" x14ac:dyDescent="0.35">
      <c r="A267" s="29" t="s">
        <v>10377</v>
      </c>
      <c r="B267" s="299" t="s">
        <v>10378</v>
      </c>
      <c r="C267" s="299" t="s">
        <v>10376</v>
      </c>
      <c r="D267" s="299" t="s">
        <v>1076</v>
      </c>
      <c r="E267" s="299" t="s">
        <v>32</v>
      </c>
      <c r="F267" s="300">
        <v>31.33</v>
      </c>
      <c r="G267" s="299" t="s">
        <v>986</v>
      </c>
      <c r="H267" s="300">
        <v>8.75</v>
      </c>
      <c r="I267" s="153">
        <f>(H267*'Информация о ценах'!$D$14+'013'!H267*'Информация о ценах'!$D$14*'Информация о ценах'!$E$14)*'Информация о ценах'!$B$6*1.02*1.2</f>
        <v>361.46249999999998</v>
      </c>
      <c r="J267" s="300"/>
      <c r="K267" s="231">
        <f t="shared" si="4"/>
        <v>0</v>
      </c>
    </row>
    <row r="268" spans="1:11" x14ac:dyDescent="0.35">
      <c r="A268" s="29" t="s">
        <v>10379</v>
      </c>
      <c r="B268" s="299" t="s">
        <v>10380</v>
      </c>
      <c r="C268" s="299" t="s">
        <v>10376</v>
      </c>
      <c r="D268" s="299" t="s">
        <v>1076</v>
      </c>
      <c r="E268" s="299" t="s">
        <v>106</v>
      </c>
      <c r="F268" s="300">
        <v>43.77</v>
      </c>
      <c r="G268" s="299" t="s">
        <v>876</v>
      </c>
      <c r="H268" s="300">
        <v>9.4499999999999993</v>
      </c>
      <c r="I268" s="153">
        <f>(H268*'Информация о ценах'!$D$14+'013'!H268*'Информация о ценах'!$D$14*'Информация о ценах'!$E$14)*'Информация о ценах'!$B$6*1.02*1.2</f>
        <v>390.37949999999995</v>
      </c>
      <c r="J268" s="300"/>
      <c r="K268" s="231">
        <f t="shared" si="4"/>
        <v>0</v>
      </c>
    </row>
    <row r="269" spans="1:11" x14ac:dyDescent="0.35">
      <c r="A269" s="29" t="s">
        <v>10381</v>
      </c>
      <c r="B269" s="299" t="s">
        <v>10382</v>
      </c>
      <c r="C269" s="299" t="s">
        <v>10376</v>
      </c>
      <c r="D269" s="299" t="s">
        <v>1076</v>
      </c>
      <c r="E269" s="299" t="s">
        <v>109</v>
      </c>
      <c r="F269" s="300">
        <v>58.31</v>
      </c>
      <c r="G269" s="299" t="s">
        <v>878</v>
      </c>
      <c r="H269" s="300">
        <v>11.31</v>
      </c>
      <c r="I269" s="153">
        <f>(H269*'Информация о ценах'!$D$14+'013'!H269*'Информация о ценах'!$D$14*'Информация о ценах'!$E$14)*'Информация о ценах'!$B$6*1.02*1.2</f>
        <v>467.21610000000004</v>
      </c>
      <c r="J269" s="300"/>
      <c r="K269" s="231">
        <f t="shared" si="4"/>
        <v>0</v>
      </c>
    </row>
    <row r="270" spans="1:11" x14ac:dyDescent="0.35">
      <c r="A270" s="29" t="s">
        <v>10383</v>
      </c>
      <c r="B270" s="299" t="s">
        <v>10384</v>
      </c>
      <c r="C270" s="299" t="s">
        <v>10376</v>
      </c>
      <c r="D270" s="299" t="s">
        <v>1076</v>
      </c>
      <c r="E270" s="299" t="s">
        <v>112</v>
      </c>
      <c r="F270" s="300">
        <v>76.099999999999994</v>
      </c>
      <c r="G270" s="299" t="s">
        <v>929</v>
      </c>
      <c r="H270" s="300">
        <v>15.79</v>
      </c>
      <c r="I270" s="153">
        <f>(H270*'Информация о ценах'!$D$14+'013'!H270*'Информация о ценах'!$D$14*'Информация о ценах'!$E$14)*'Информация о ценах'!$B$6*1.02*1.2</f>
        <v>652.28490000000011</v>
      </c>
      <c r="J270" s="300"/>
      <c r="K270" s="231">
        <f t="shared" si="4"/>
        <v>0</v>
      </c>
    </row>
    <row r="271" spans="1:11" x14ac:dyDescent="0.35">
      <c r="A271" s="29" t="s">
        <v>10385</v>
      </c>
      <c r="B271" s="299" t="s">
        <v>10386</v>
      </c>
      <c r="C271" s="299" t="s">
        <v>10376</v>
      </c>
      <c r="D271" s="299" t="s">
        <v>1076</v>
      </c>
      <c r="E271" s="299" t="s">
        <v>115</v>
      </c>
      <c r="F271" s="300">
        <v>109.87</v>
      </c>
      <c r="G271" s="299" t="s">
        <v>596</v>
      </c>
      <c r="H271" s="300">
        <v>34.380000000000003</v>
      </c>
      <c r="I271" s="153">
        <f>(H271*'Информация о ценах'!$D$14+'013'!H271*'Информация о ценах'!$D$14*'Информация о ценах'!$E$14)*'Информация о ценах'!$B$6*1.02*1.2</f>
        <v>1420.2378000000001</v>
      </c>
      <c r="J271" s="300"/>
      <c r="K271" s="231">
        <f t="shared" si="4"/>
        <v>0</v>
      </c>
    </row>
    <row r="272" spans="1:11" x14ac:dyDescent="0.35">
      <c r="A272" s="29" t="s">
        <v>10387</v>
      </c>
      <c r="B272" s="299" t="s">
        <v>10388</v>
      </c>
      <c r="C272" s="299" t="s">
        <v>10376</v>
      </c>
      <c r="D272" s="299" t="s">
        <v>1076</v>
      </c>
      <c r="E272" s="299" t="s">
        <v>118</v>
      </c>
      <c r="F272" s="300">
        <v>151.16999999999999</v>
      </c>
      <c r="G272" s="299" t="s">
        <v>592</v>
      </c>
      <c r="H272" s="300">
        <v>37.82</v>
      </c>
      <c r="I272" s="153">
        <f>(H272*'Информация о ценах'!$D$14+'013'!H272*'Информация о ценах'!$D$14*'Информация о ценах'!$E$14)*'Информация о ценах'!$B$6*1.02*1.2</f>
        <v>1562.3442000000002</v>
      </c>
      <c r="J272" s="300"/>
      <c r="K272" s="231">
        <f t="shared" si="4"/>
        <v>0</v>
      </c>
    </row>
    <row r="273" spans="1:11" x14ac:dyDescent="0.35">
      <c r="A273" s="29" t="s">
        <v>1077</v>
      </c>
      <c r="B273" s="299" t="s">
        <v>10389</v>
      </c>
      <c r="C273" s="299" t="s">
        <v>1078</v>
      </c>
      <c r="D273" s="299" t="s">
        <v>1079</v>
      </c>
      <c r="E273" s="299" t="s">
        <v>627</v>
      </c>
      <c r="F273" s="300">
        <v>718.83</v>
      </c>
      <c r="G273" s="299" t="s">
        <v>368</v>
      </c>
      <c r="H273" s="300">
        <v>51.59</v>
      </c>
      <c r="I273" s="153">
        <f>(H273*'Информация о ценах'!$D$14+'013'!H273*'Информация о ценах'!$D$14*'Информация о ценах'!$E$14)*'Информация о ценах'!$B$6*1.02*1.2</f>
        <v>2131.1829000000002</v>
      </c>
      <c r="J273" s="300"/>
      <c r="K273" s="231">
        <f t="shared" si="4"/>
        <v>0</v>
      </c>
    </row>
    <row r="274" spans="1:11" x14ac:dyDescent="0.35">
      <c r="A274" s="29" t="s">
        <v>1080</v>
      </c>
      <c r="B274" s="299" t="s">
        <v>10390</v>
      </c>
      <c r="C274" s="299" t="s">
        <v>1078</v>
      </c>
      <c r="D274" s="299" t="s">
        <v>1079</v>
      </c>
      <c r="E274" s="299" t="s">
        <v>629</v>
      </c>
      <c r="F274" s="300">
        <v>902.67</v>
      </c>
      <c r="G274" s="299" t="s">
        <v>614</v>
      </c>
      <c r="H274" s="300">
        <v>59.62</v>
      </c>
      <c r="I274" s="153">
        <f>(H274*'Информация о ценах'!$D$14+'013'!H274*'Информация о ценах'!$D$14*'Информация о ценах'!$E$14)*'Информация о ценах'!$B$6*1.02*1.2</f>
        <v>2462.9021999999995</v>
      </c>
      <c r="J274" s="300"/>
      <c r="K274" s="231">
        <f t="shared" si="4"/>
        <v>0</v>
      </c>
    </row>
    <row r="275" spans="1:11" x14ac:dyDescent="0.35">
      <c r="A275" s="29" t="s">
        <v>1081</v>
      </c>
      <c r="B275" s="299" t="s">
        <v>10391</v>
      </c>
      <c r="C275" s="299" t="s">
        <v>1078</v>
      </c>
      <c r="D275" s="299" t="s">
        <v>1079</v>
      </c>
      <c r="E275" s="299" t="s">
        <v>631</v>
      </c>
      <c r="F275" s="129">
        <v>1236.51</v>
      </c>
      <c r="G275" s="299" t="s">
        <v>441</v>
      </c>
      <c r="H275" s="300">
        <v>72.33</v>
      </c>
      <c r="I275" s="153">
        <f>(H275*'Информация о ценах'!$D$14+'013'!H275*'Информация о ценах'!$D$14*'Информация о ценах'!$E$14)*'Информация о ценах'!$B$6*1.02*1.2</f>
        <v>2987.9522999999995</v>
      </c>
      <c r="J275" s="300"/>
      <c r="K275" s="231">
        <f t="shared" si="4"/>
        <v>0</v>
      </c>
    </row>
    <row r="276" spans="1:11" x14ac:dyDescent="0.35">
      <c r="A276" s="29" t="s">
        <v>1082</v>
      </c>
      <c r="B276" s="299" t="s">
        <v>10392</v>
      </c>
      <c r="C276" s="299" t="s">
        <v>1078</v>
      </c>
      <c r="D276" s="299" t="s">
        <v>1079</v>
      </c>
      <c r="E276" s="299" t="s">
        <v>633</v>
      </c>
      <c r="F276" s="129">
        <v>2091.3000000000002</v>
      </c>
      <c r="G276" s="299" t="s">
        <v>290</v>
      </c>
      <c r="H276" s="300">
        <v>101.9</v>
      </c>
      <c r="I276" s="153">
        <f>(H276*'Информация о ценах'!$D$14+'013'!H276*'Информация о ценах'!$D$14*'Информация о ценах'!$E$14)*'Информация о ценах'!$B$6*1.02*1.2</f>
        <v>4209.4890000000005</v>
      </c>
      <c r="J276" s="300"/>
      <c r="K276" s="231">
        <f t="shared" si="4"/>
        <v>0</v>
      </c>
    </row>
    <row r="277" spans="1:11" x14ac:dyDescent="0.35">
      <c r="A277" s="29" t="s">
        <v>1083</v>
      </c>
      <c r="B277" s="299" t="s">
        <v>10393</v>
      </c>
      <c r="C277" s="299" t="s">
        <v>1078</v>
      </c>
      <c r="D277" s="299" t="s">
        <v>1079</v>
      </c>
      <c r="E277" s="299" t="s">
        <v>635</v>
      </c>
      <c r="F277" s="129">
        <v>2408.9699999999998</v>
      </c>
      <c r="G277" s="299" t="s">
        <v>122</v>
      </c>
      <c r="H277" s="300">
        <v>119.62</v>
      </c>
      <c r="I277" s="153">
        <f>(H277*'Информация о ценах'!$D$14+'013'!H277*'Информация о ценах'!$D$14*'Информация о ценах'!$E$14)*'Информация о ценах'!$B$6*1.02*1.2</f>
        <v>4941.5022000000008</v>
      </c>
      <c r="J277" s="300"/>
      <c r="K277" s="231">
        <f t="shared" si="4"/>
        <v>0</v>
      </c>
    </row>
    <row r="278" spans="1:11" x14ac:dyDescent="0.35">
      <c r="A278" s="29" t="s">
        <v>1084</v>
      </c>
      <c r="B278" s="299" t="s">
        <v>10394</v>
      </c>
      <c r="C278" s="299" t="s">
        <v>1078</v>
      </c>
      <c r="D278" s="299" t="s">
        <v>1079</v>
      </c>
      <c r="E278" s="299" t="s">
        <v>637</v>
      </c>
      <c r="F278" s="129">
        <v>3138.07</v>
      </c>
      <c r="G278" s="299" t="s">
        <v>215</v>
      </c>
      <c r="H278" s="300">
        <v>147.19</v>
      </c>
      <c r="I278" s="153">
        <f>(H278*'Информация о ценах'!$D$14+'013'!H278*'Информация о ценах'!$D$14*'Информация о ценах'!$E$14)*'Информация о ценах'!$B$6*1.02*1.2</f>
        <v>6080.4189000000006</v>
      </c>
      <c r="J278" s="300"/>
      <c r="K278" s="231">
        <f t="shared" si="4"/>
        <v>0</v>
      </c>
    </row>
    <row r="279" spans="1:11" x14ac:dyDescent="0.35">
      <c r="A279" s="29" t="s">
        <v>1085</v>
      </c>
      <c r="B279" s="299" t="s">
        <v>10395</v>
      </c>
      <c r="C279" s="299" t="s">
        <v>1078</v>
      </c>
      <c r="D279" s="299" t="s">
        <v>1079</v>
      </c>
      <c r="E279" s="299" t="s">
        <v>640</v>
      </c>
      <c r="F279" s="129">
        <v>4070.85</v>
      </c>
      <c r="G279" s="299" t="s">
        <v>128</v>
      </c>
      <c r="H279" s="300">
        <v>205.12</v>
      </c>
      <c r="I279" s="153">
        <f>(H279*'Информация о ценах'!$D$14+'013'!H279*'Информация о ценах'!$D$14*'Информация о ценах'!$E$14)*'Информация о ценах'!$B$6*1.02*1.2</f>
        <v>8473.5072</v>
      </c>
      <c r="J279" s="300"/>
      <c r="K279" s="231">
        <f t="shared" si="4"/>
        <v>0</v>
      </c>
    </row>
    <row r="280" spans="1:11" x14ac:dyDescent="0.35">
      <c r="A280" s="29" t="s">
        <v>1086</v>
      </c>
      <c r="B280" s="299" t="s">
        <v>10396</v>
      </c>
      <c r="C280" s="299" t="s">
        <v>1078</v>
      </c>
      <c r="D280" s="299" t="s">
        <v>1079</v>
      </c>
      <c r="E280" s="299" t="s">
        <v>642</v>
      </c>
      <c r="F280" s="129">
        <v>5110.05</v>
      </c>
      <c r="G280" s="299" t="s">
        <v>128</v>
      </c>
      <c r="H280" s="300">
        <v>243.59</v>
      </c>
      <c r="I280" s="153">
        <f>(H280*'Информация о ценах'!$D$14+'013'!H280*'Информация о ценах'!$D$14*'Информация о ценах'!$E$14)*'Информация о ценах'!$B$6*1.02*1.2</f>
        <v>10062.7029</v>
      </c>
      <c r="J280" s="300"/>
      <c r="K280" s="231">
        <f t="shared" si="4"/>
        <v>0</v>
      </c>
    </row>
    <row r="281" spans="1:11" ht="15" thickBot="1" x14ac:dyDescent="0.4">
      <c r="A281" s="31" t="s">
        <v>1087</v>
      </c>
      <c r="B281" s="32" t="s">
        <v>10397</v>
      </c>
      <c r="C281" s="32" t="s">
        <v>1078</v>
      </c>
      <c r="D281" s="32" t="s">
        <v>1079</v>
      </c>
      <c r="E281" s="32" t="s">
        <v>644</v>
      </c>
      <c r="F281" s="327">
        <v>5196.3</v>
      </c>
      <c r="G281" s="32" t="s">
        <v>130</v>
      </c>
      <c r="H281" s="126">
        <v>289.11</v>
      </c>
      <c r="I281" s="154">
        <f>(H281*'Информация о ценах'!$D$14+'013'!H281*'Информация о ценах'!$D$14*'Информация о ценах'!$E$14)*'Информация о ценах'!$B$6*1.02*1.2</f>
        <v>11943.134099999999</v>
      </c>
      <c r="J281" s="126"/>
      <c r="K281" s="232">
        <f>I281*J281</f>
        <v>0</v>
      </c>
    </row>
    <row r="282" spans="1:11" s="4" customFormat="1" ht="15" thickBot="1" x14ac:dyDescent="0.4">
      <c r="A282" s="3"/>
      <c r="B282" s="39"/>
      <c r="C282" s="13"/>
      <c r="H282" s="6"/>
      <c r="I282" s="524" t="s">
        <v>5659</v>
      </c>
      <c r="J282" s="525"/>
      <c r="K282" s="45">
        <f>SUM(K3:K281)</f>
        <v>0</v>
      </c>
    </row>
    <row r="283" spans="1:11" x14ac:dyDescent="0.35">
      <c r="A283" s="241"/>
      <c r="B283" s="241"/>
      <c r="C283" s="241"/>
      <c r="D283" s="241"/>
      <c r="E283" s="241"/>
      <c r="F283" s="241"/>
      <c r="G283" s="243"/>
      <c r="H283" s="244"/>
      <c r="I283" s="245"/>
      <c r="J283" s="243"/>
      <c r="K283" s="243"/>
    </row>
  </sheetData>
  <mergeCells count="1">
    <mergeCell ref="I282:J282"/>
  </mergeCells>
  <hyperlinks>
    <hyperlink ref="A1" location="'Информация о ценах'!R1C1" display="←" xr:uid="{2500FB10-9978-4797-AA07-50824186242B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D902A-76DE-4DB2-84C6-A042D4077EAD}">
  <sheetPr>
    <tabColor rgb="FF009999"/>
  </sheetPr>
  <dimension ref="A1:K385"/>
  <sheetViews>
    <sheetView workbookViewId="0">
      <pane ySplit="2" topLeftCell="A3" activePane="bottomLeft" state="frozen"/>
      <selection pane="bottomLeft" activeCell="A3" sqref="A3"/>
    </sheetView>
  </sheetViews>
  <sheetFormatPr defaultRowHeight="14.5" x14ac:dyDescent="0.35"/>
  <cols>
    <col min="1" max="1" width="16.7265625" bestFit="1" customWidth="1"/>
    <col min="2" max="2" width="14" style="229" bestFit="1" customWidth="1"/>
    <col min="3" max="3" width="15" style="151" bestFit="1" customWidth="1"/>
    <col min="4" max="4" width="67.7265625" style="137" customWidth="1"/>
    <col min="5" max="5" width="15.7265625" customWidth="1"/>
    <col min="6" max="6" width="9.453125" customWidth="1"/>
    <col min="7" max="7" width="13.453125" bestFit="1" customWidth="1"/>
    <col min="8" max="8" width="9.26953125" customWidth="1"/>
    <col min="9" max="9" width="15.54296875" customWidth="1"/>
    <col min="10" max="10" width="12.1796875" customWidth="1"/>
    <col min="11" max="11" width="11.1796875" customWidth="1"/>
  </cols>
  <sheetData>
    <row r="1" spans="1:11" s="4" customFormat="1" ht="48.75" customHeight="1" thickBot="1" x14ac:dyDescent="0.4">
      <c r="A1" s="392" t="s">
        <v>5115</v>
      </c>
      <c r="B1" s="228"/>
      <c r="C1" s="3"/>
      <c r="F1" s="6"/>
      <c r="H1" s="7"/>
      <c r="I1" s="236"/>
      <c r="J1" s="234"/>
      <c r="K1" s="233"/>
    </row>
    <row r="2" spans="1:11" s="5" customFormat="1" ht="44" thickBot="1" x14ac:dyDescent="0.4">
      <c r="A2" s="393" t="s">
        <v>90</v>
      </c>
      <c r="B2" s="209" t="s">
        <v>91</v>
      </c>
      <c r="C2" s="210" t="s">
        <v>92</v>
      </c>
      <c r="D2" s="210" t="s">
        <v>93</v>
      </c>
      <c r="E2" s="210" t="s">
        <v>94</v>
      </c>
      <c r="F2" s="211" t="s">
        <v>95</v>
      </c>
      <c r="G2" s="210" t="s">
        <v>96</v>
      </c>
      <c r="H2" s="212" t="s">
        <v>8541</v>
      </c>
      <c r="I2" s="323" t="s">
        <v>18474</v>
      </c>
      <c r="J2" s="379" t="s">
        <v>4892</v>
      </c>
      <c r="K2" s="380" t="s">
        <v>4893</v>
      </c>
    </row>
    <row r="3" spans="1:11" x14ac:dyDescent="0.35">
      <c r="A3" s="59" t="s">
        <v>7602</v>
      </c>
      <c r="B3" s="60" t="s">
        <v>8542</v>
      </c>
      <c r="C3" s="60" t="s">
        <v>7603</v>
      </c>
      <c r="D3" s="60" t="s">
        <v>99</v>
      </c>
      <c r="E3" s="60" t="s">
        <v>100</v>
      </c>
      <c r="F3" s="123">
        <v>54.79</v>
      </c>
      <c r="G3" s="60" t="s">
        <v>102</v>
      </c>
      <c r="H3" s="123">
        <v>5.68</v>
      </c>
      <c r="I3" s="62">
        <f>(H3*'Информация о ценах'!$D$15+'018'!H3*'Информация о ценах'!$D$15*'Информация о ценах'!$E$15)*'Информация о ценах'!$B$6*1.02*1.2</f>
        <v>234.64080000000001</v>
      </c>
      <c r="J3" s="123"/>
      <c r="K3" s="124">
        <f>I3*J3</f>
        <v>0</v>
      </c>
    </row>
    <row r="4" spans="1:11" x14ac:dyDescent="0.35">
      <c r="A4" s="29" t="s">
        <v>7604</v>
      </c>
      <c r="B4" s="299" t="s">
        <v>8543</v>
      </c>
      <c r="C4" s="299" t="s">
        <v>7603</v>
      </c>
      <c r="D4" s="299" t="s">
        <v>99</v>
      </c>
      <c r="E4" s="299" t="s">
        <v>32</v>
      </c>
      <c r="F4" s="300">
        <v>69.8</v>
      </c>
      <c r="G4" s="299" t="s">
        <v>104</v>
      </c>
      <c r="H4" s="300">
        <v>6.5</v>
      </c>
      <c r="I4" s="58">
        <f>(H4*'Информация о ценах'!$D$15+'018'!H4*'Информация о ценах'!$D$15*'Информация о ценах'!$E$15)*'Информация о ценах'!$B$6*1.02*1.2</f>
        <v>268.51500000000004</v>
      </c>
      <c r="J4" s="300"/>
      <c r="K4" s="125">
        <f t="shared" ref="K4:K67" si="0">I4*J4</f>
        <v>0</v>
      </c>
    </row>
    <row r="5" spans="1:11" x14ac:dyDescent="0.35">
      <c r="A5" s="29" t="s">
        <v>7605</v>
      </c>
      <c r="B5" s="299" t="s">
        <v>8544</v>
      </c>
      <c r="C5" s="299" t="s">
        <v>7603</v>
      </c>
      <c r="D5" s="299" t="s">
        <v>99</v>
      </c>
      <c r="E5" s="299" t="s">
        <v>106</v>
      </c>
      <c r="F5" s="300">
        <v>99</v>
      </c>
      <c r="G5" s="299" t="s">
        <v>107</v>
      </c>
      <c r="H5" s="300">
        <v>7.86</v>
      </c>
      <c r="I5" s="58">
        <f>(H5*'Информация о ценах'!$D$15+'018'!H5*'Информация о ценах'!$D$15*'Информация о ценах'!$E$15)*'Информация о ценах'!$B$6*1.02*1.2</f>
        <v>324.69660000000005</v>
      </c>
      <c r="J5" s="300"/>
      <c r="K5" s="125">
        <f t="shared" si="0"/>
        <v>0</v>
      </c>
    </row>
    <row r="6" spans="1:11" x14ac:dyDescent="0.35">
      <c r="A6" s="29" t="s">
        <v>7606</v>
      </c>
      <c r="B6" s="299" t="s">
        <v>8545</v>
      </c>
      <c r="C6" s="299" t="s">
        <v>7603</v>
      </c>
      <c r="D6" s="299" t="s">
        <v>99</v>
      </c>
      <c r="E6" s="299" t="s">
        <v>109</v>
      </c>
      <c r="F6" s="300">
        <v>135.78</v>
      </c>
      <c r="G6" s="299" t="s">
        <v>110</v>
      </c>
      <c r="H6" s="300">
        <v>9.85</v>
      </c>
      <c r="I6" s="58">
        <f>(H6*'Информация о ценах'!$D$15+'018'!H6*'Информация о ценах'!$D$15*'Информация о ценах'!$E$15)*'Информация о ценах'!$B$6*1.02*1.2</f>
        <v>406.90350000000001</v>
      </c>
      <c r="J6" s="300"/>
      <c r="K6" s="125">
        <f t="shared" si="0"/>
        <v>0</v>
      </c>
    </row>
    <row r="7" spans="1:11" x14ac:dyDescent="0.35">
      <c r="A7" s="29" t="s">
        <v>7607</v>
      </c>
      <c r="B7" s="299" t="s">
        <v>8546</v>
      </c>
      <c r="C7" s="299" t="s">
        <v>7603</v>
      </c>
      <c r="D7" s="299" t="s">
        <v>99</v>
      </c>
      <c r="E7" s="299" t="s">
        <v>112</v>
      </c>
      <c r="F7" s="300">
        <v>197.68</v>
      </c>
      <c r="G7" s="299" t="s">
        <v>113</v>
      </c>
      <c r="H7" s="300">
        <v>15.75</v>
      </c>
      <c r="I7" s="58">
        <f>(H7*'Информация о ценах'!$D$15+'018'!H7*'Информация о ценах'!$D$15*'Информация о ценах'!$E$15)*'Информация о ценах'!$B$6*1.02*1.2</f>
        <v>650.63250000000005</v>
      </c>
      <c r="J7" s="300"/>
      <c r="K7" s="125">
        <f t="shared" si="0"/>
        <v>0</v>
      </c>
    </row>
    <row r="8" spans="1:11" x14ac:dyDescent="0.35">
      <c r="A8" s="29" t="s">
        <v>7608</v>
      </c>
      <c r="B8" s="299" t="s">
        <v>8547</v>
      </c>
      <c r="C8" s="299" t="s">
        <v>7603</v>
      </c>
      <c r="D8" s="299" t="s">
        <v>99</v>
      </c>
      <c r="E8" s="299" t="s">
        <v>115</v>
      </c>
      <c r="F8" s="300">
        <v>290.56</v>
      </c>
      <c r="G8" s="299" t="s">
        <v>116</v>
      </c>
      <c r="H8" s="300">
        <v>25.47</v>
      </c>
      <c r="I8" s="58">
        <f>(H8*'Информация о ценах'!$D$15+'018'!H8*'Информация о ценах'!$D$15*'Информация о ценах'!$E$15)*'Информация о ценах'!$B$6*1.02*1.2</f>
        <v>1052.1657</v>
      </c>
      <c r="J8" s="300"/>
      <c r="K8" s="125">
        <f t="shared" si="0"/>
        <v>0</v>
      </c>
    </row>
    <row r="9" spans="1:11" x14ac:dyDescent="0.35">
      <c r="A9" s="29" t="s">
        <v>7609</v>
      </c>
      <c r="B9" s="299" t="s">
        <v>8548</v>
      </c>
      <c r="C9" s="299" t="s">
        <v>7603</v>
      </c>
      <c r="D9" s="299" t="s">
        <v>99</v>
      </c>
      <c r="E9" s="299" t="s">
        <v>118</v>
      </c>
      <c r="F9" s="300">
        <v>425.46</v>
      </c>
      <c r="G9" s="299" t="s">
        <v>119</v>
      </c>
      <c r="H9" s="300">
        <v>36.65</v>
      </c>
      <c r="I9" s="58">
        <f>(H9*'Информация о ценах'!$D$15+'018'!H9*'Информация о ценах'!$D$15*'Информация о ценах'!$E$15)*'Информация о ценах'!$B$6*1.02*1.2</f>
        <v>1514.0114999999998</v>
      </c>
      <c r="J9" s="300"/>
      <c r="K9" s="125">
        <f t="shared" si="0"/>
        <v>0</v>
      </c>
    </row>
    <row r="10" spans="1:11" x14ac:dyDescent="0.35">
      <c r="A10" s="29" t="s">
        <v>7610</v>
      </c>
      <c r="B10" s="299" t="s">
        <v>8549</v>
      </c>
      <c r="C10" s="299" t="s">
        <v>7603</v>
      </c>
      <c r="D10" s="299" t="s">
        <v>99</v>
      </c>
      <c r="E10" s="299" t="s">
        <v>124</v>
      </c>
      <c r="F10" s="300">
        <v>987.7</v>
      </c>
      <c r="G10" s="299" t="s">
        <v>125</v>
      </c>
      <c r="H10" s="300">
        <v>90.07</v>
      </c>
      <c r="I10" s="58">
        <f>(H10*'Информация о ценах'!$D$15+'018'!H10*'Информация о ценах'!$D$15*'Информация о ценах'!$E$15)*'Информация о ценах'!$B$6*1.02*1.2</f>
        <v>3720.7917000000002</v>
      </c>
      <c r="J10" s="300"/>
      <c r="K10" s="125">
        <f t="shared" si="0"/>
        <v>0</v>
      </c>
    </row>
    <row r="11" spans="1:11" x14ac:dyDescent="0.35">
      <c r="A11" s="29" t="s">
        <v>7611</v>
      </c>
      <c r="B11" s="299" t="s">
        <v>8550</v>
      </c>
      <c r="C11" s="299" t="s">
        <v>7603</v>
      </c>
      <c r="D11" s="299" t="s">
        <v>99</v>
      </c>
      <c r="E11" s="299" t="s">
        <v>127</v>
      </c>
      <c r="F11" s="129">
        <v>1305.8</v>
      </c>
      <c r="G11" s="299" t="s">
        <v>128</v>
      </c>
      <c r="H11" s="300">
        <v>109.52</v>
      </c>
      <c r="I11" s="58">
        <f>(H11*'Информация о ценах'!$D$15+'018'!H11*'Информация о ценах'!$D$15*'Информация о ценах'!$E$15)*'Информация о ценах'!$B$6*1.02*1.2</f>
        <v>4524.2711999999992</v>
      </c>
      <c r="J11" s="300"/>
      <c r="K11" s="125">
        <f t="shared" si="0"/>
        <v>0</v>
      </c>
    </row>
    <row r="12" spans="1:11" x14ac:dyDescent="0.35">
      <c r="A12" s="29" t="s">
        <v>7612</v>
      </c>
      <c r="B12" s="299" t="s">
        <v>8551</v>
      </c>
      <c r="C12" s="299" t="s">
        <v>7603</v>
      </c>
      <c r="D12" s="299" t="s">
        <v>99</v>
      </c>
      <c r="E12" s="299" t="s">
        <v>6282</v>
      </c>
      <c r="F12" s="129">
        <v>1957.5</v>
      </c>
      <c r="G12" s="299" t="s">
        <v>130</v>
      </c>
      <c r="H12" s="300">
        <v>149.72999999999999</v>
      </c>
      <c r="I12" s="58">
        <f>(H12*'Информация о ценах'!$D$15+'018'!H12*'Информация о ценах'!$D$15*'Информация о ценах'!$E$15)*'Информация о ценах'!$B$6*1.02*1.2</f>
        <v>6185.3463000000002</v>
      </c>
      <c r="J12" s="300"/>
      <c r="K12" s="125">
        <f t="shared" si="0"/>
        <v>0</v>
      </c>
    </row>
    <row r="13" spans="1:11" x14ac:dyDescent="0.35">
      <c r="A13" s="29" t="s">
        <v>7613</v>
      </c>
      <c r="B13" s="299" t="s">
        <v>8552</v>
      </c>
      <c r="C13" s="299" t="s">
        <v>7614</v>
      </c>
      <c r="D13" s="299" t="s">
        <v>133</v>
      </c>
      <c r="E13" s="299" t="s">
        <v>100</v>
      </c>
      <c r="F13" s="300">
        <v>88.09</v>
      </c>
      <c r="G13" s="299" t="s">
        <v>104</v>
      </c>
      <c r="H13" s="300">
        <v>6.62</v>
      </c>
      <c r="I13" s="58">
        <f>(H13*'Информация о ценах'!$D$15+'018'!H13*'Информация о ценах'!$D$15*'Информация о ценах'!$E$15)*'Информация о ценах'!$B$6*1.02*1.2</f>
        <v>273.47219999999999</v>
      </c>
      <c r="J13" s="300"/>
      <c r="K13" s="125">
        <f t="shared" si="0"/>
        <v>0</v>
      </c>
    </row>
    <row r="14" spans="1:11" x14ac:dyDescent="0.35">
      <c r="A14" s="29" t="s">
        <v>7615</v>
      </c>
      <c r="B14" s="299" t="s">
        <v>8553</v>
      </c>
      <c r="C14" s="299" t="s">
        <v>7614</v>
      </c>
      <c r="D14" s="299" t="s">
        <v>133</v>
      </c>
      <c r="E14" s="299" t="s">
        <v>32</v>
      </c>
      <c r="F14" s="300">
        <v>108.4</v>
      </c>
      <c r="G14" s="299" t="s">
        <v>107</v>
      </c>
      <c r="H14" s="300">
        <v>7.55</v>
      </c>
      <c r="I14" s="58">
        <f>(H14*'Информация о ценах'!$D$15+'018'!H14*'Информация о ценах'!$D$15*'Информация о ценах'!$E$15)*'Информация о ценах'!$B$6*1.02*1.2</f>
        <v>311.89049999999997</v>
      </c>
      <c r="J14" s="300"/>
      <c r="K14" s="125">
        <f t="shared" si="0"/>
        <v>0</v>
      </c>
    </row>
    <row r="15" spans="1:11" x14ac:dyDescent="0.35">
      <c r="A15" s="29" t="s">
        <v>7616</v>
      </c>
      <c r="B15" s="299" t="s">
        <v>8554</v>
      </c>
      <c r="C15" s="299" t="s">
        <v>7614</v>
      </c>
      <c r="D15" s="299" t="s">
        <v>133</v>
      </c>
      <c r="E15" s="299" t="s">
        <v>106</v>
      </c>
      <c r="F15" s="300">
        <v>154</v>
      </c>
      <c r="G15" s="299" t="s">
        <v>136</v>
      </c>
      <c r="H15" s="300">
        <v>7.94</v>
      </c>
      <c r="I15" s="58">
        <f>(H15*'Информация о ценах'!$D$15+'018'!H15*'Информация о ценах'!$D$15*'Информация о ценах'!$E$15)*'Информация о ценах'!$B$6*1.02*1.2</f>
        <v>328.00140000000005</v>
      </c>
      <c r="J15" s="300"/>
      <c r="K15" s="125">
        <f t="shared" si="0"/>
        <v>0</v>
      </c>
    </row>
    <row r="16" spans="1:11" x14ac:dyDescent="0.35">
      <c r="A16" s="29" t="s">
        <v>7617</v>
      </c>
      <c r="B16" s="299" t="s">
        <v>8555</v>
      </c>
      <c r="C16" s="299" t="s">
        <v>7614</v>
      </c>
      <c r="D16" s="299" t="s">
        <v>133</v>
      </c>
      <c r="E16" s="299" t="s">
        <v>109</v>
      </c>
      <c r="F16" s="300">
        <v>289.89999999999998</v>
      </c>
      <c r="G16" s="299" t="s">
        <v>138</v>
      </c>
      <c r="H16" s="300">
        <v>11.37</v>
      </c>
      <c r="I16" s="58">
        <f>(H16*'Информация о ценах'!$D$15+'018'!H16*'Информация о ценах'!$D$15*'Информация о ценах'!$E$15)*'Информация о ценах'!$B$6*1.02*1.2</f>
        <v>469.69469999999995</v>
      </c>
      <c r="J16" s="300"/>
      <c r="K16" s="125">
        <f t="shared" si="0"/>
        <v>0</v>
      </c>
    </row>
    <row r="17" spans="1:11" x14ac:dyDescent="0.35">
      <c r="A17" s="29" t="s">
        <v>7618</v>
      </c>
      <c r="B17" s="299" t="s">
        <v>8556</v>
      </c>
      <c r="C17" s="299" t="s">
        <v>7614</v>
      </c>
      <c r="D17" s="299" t="s">
        <v>133</v>
      </c>
      <c r="E17" s="299" t="s">
        <v>112</v>
      </c>
      <c r="F17" s="300">
        <v>409.73</v>
      </c>
      <c r="G17" s="299" t="s">
        <v>140</v>
      </c>
      <c r="H17" s="300">
        <v>14.86</v>
      </c>
      <c r="I17" s="58">
        <f>(H17*'Информация о ценах'!$D$15+'018'!H17*'Информация о ценах'!$D$15*'Информация о ценах'!$E$15)*'Информация о ценах'!$B$6*1.02*1.2</f>
        <v>613.86660000000006</v>
      </c>
      <c r="J17" s="300"/>
      <c r="K17" s="125">
        <f t="shared" si="0"/>
        <v>0</v>
      </c>
    </row>
    <row r="18" spans="1:11" x14ac:dyDescent="0.35">
      <c r="A18" s="29" t="s">
        <v>7619</v>
      </c>
      <c r="B18" s="299" t="s">
        <v>8557</v>
      </c>
      <c r="C18" s="299" t="s">
        <v>7614</v>
      </c>
      <c r="D18" s="299" t="s">
        <v>133</v>
      </c>
      <c r="E18" s="299" t="s">
        <v>115</v>
      </c>
      <c r="F18" s="300">
        <v>493.16</v>
      </c>
      <c r="G18" s="299" t="s">
        <v>119</v>
      </c>
      <c r="H18" s="300">
        <v>22.9</v>
      </c>
      <c r="I18" s="58">
        <f>(H18*'Информация о ценах'!$D$15+'018'!H18*'Информация о ценах'!$D$15*'Информация о ценах'!$E$15)*'Информация о ценах'!$B$6*1.02*1.2</f>
        <v>945.99899999999991</v>
      </c>
      <c r="J18" s="300"/>
      <c r="K18" s="125">
        <f t="shared" si="0"/>
        <v>0</v>
      </c>
    </row>
    <row r="19" spans="1:11" x14ac:dyDescent="0.35">
      <c r="A19" s="29" t="s">
        <v>7620</v>
      </c>
      <c r="B19" s="299" t="s">
        <v>8558</v>
      </c>
      <c r="C19" s="299" t="s">
        <v>7614</v>
      </c>
      <c r="D19" s="299" t="s">
        <v>133</v>
      </c>
      <c r="E19" s="299" t="s">
        <v>118</v>
      </c>
      <c r="F19" s="300">
        <v>745.86</v>
      </c>
      <c r="G19" s="299" t="s">
        <v>143</v>
      </c>
      <c r="H19" s="300">
        <v>35.5</v>
      </c>
      <c r="I19" s="58">
        <f>(H19*'Информация о ценах'!$D$15+'018'!H19*'Информация о ценах'!$D$15*'Информация о ценах'!$E$15)*'Информация о ценах'!$B$6*1.02*1.2</f>
        <v>1466.5050000000001</v>
      </c>
      <c r="J19" s="300"/>
      <c r="K19" s="125">
        <f t="shared" si="0"/>
        <v>0</v>
      </c>
    </row>
    <row r="20" spans="1:11" x14ac:dyDescent="0.35">
      <c r="A20" s="29" t="s">
        <v>7621</v>
      </c>
      <c r="B20" s="299" t="s">
        <v>8559</v>
      </c>
      <c r="C20" s="299" t="s">
        <v>7622</v>
      </c>
      <c r="D20" s="299" t="s">
        <v>146</v>
      </c>
      <c r="E20" s="299" t="s">
        <v>147</v>
      </c>
      <c r="F20" s="300">
        <v>98</v>
      </c>
      <c r="G20" s="299" t="s">
        <v>148</v>
      </c>
      <c r="H20" s="300">
        <v>15.23</v>
      </c>
      <c r="I20" s="58">
        <f>(H20*'Информация о ценах'!$D$15+'018'!H20*'Информация о ценах'!$D$15*'Информация о ценах'!$E$15)*'Информация о ценах'!$B$6*1.02*1.2</f>
        <v>629.15130000000011</v>
      </c>
      <c r="J20" s="300"/>
      <c r="K20" s="125">
        <f t="shared" si="0"/>
        <v>0</v>
      </c>
    </row>
    <row r="21" spans="1:11" x14ac:dyDescent="0.35">
      <c r="A21" s="29" t="s">
        <v>7623</v>
      </c>
      <c r="B21" s="299" t="s">
        <v>8560</v>
      </c>
      <c r="C21" s="299" t="s">
        <v>7624</v>
      </c>
      <c r="D21" s="299" t="s">
        <v>151</v>
      </c>
      <c r="E21" s="299" t="s">
        <v>100</v>
      </c>
      <c r="F21" s="300">
        <v>54.98</v>
      </c>
      <c r="G21" s="299" t="s">
        <v>102</v>
      </c>
      <c r="H21" s="300">
        <v>5.82</v>
      </c>
      <c r="I21" s="58">
        <f>(H21*'Информация о ценах'!$D$15+'018'!H21*'Информация о ценах'!$D$15*'Информация о ценах'!$E$15)*'Информация о ценах'!$B$6*1.02*1.2</f>
        <v>240.42420000000001</v>
      </c>
      <c r="J21" s="300"/>
      <c r="K21" s="125">
        <f t="shared" si="0"/>
        <v>0</v>
      </c>
    </row>
    <row r="22" spans="1:11" x14ac:dyDescent="0.35">
      <c r="A22" s="29" t="s">
        <v>7625</v>
      </c>
      <c r="B22" s="299" t="s">
        <v>8561</v>
      </c>
      <c r="C22" s="299" t="s">
        <v>7624</v>
      </c>
      <c r="D22" s="299" t="s">
        <v>151</v>
      </c>
      <c r="E22" s="299" t="s">
        <v>32</v>
      </c>
      <c r="F22" s="300">
        <v>68.7</v>
      </c>
      <c r="G22" s="299" t="s">
        <v>104</v>
      </c>
      <c r="H22" s="300">
        <v>6.62</v>
      </c>
      <c r="I22" s="58">
        <f>(H22*'Информация о ценах'!$D$15+'018'!H22*'Информация о ценах'!$D$15*'Информация о ценах'!$E$15)*'Информация о ценах'!$B$6*1.02*1.2</f>
        <v>273.47219999999999</v>
      </c>
      <c r="J22" s="300"/>
      <c r="K22" s="125">
        <f t="shared" si="0"/>
        <v>0</v>
      </c>
    </row>
    <row r="23" spans="1:11" x14ac:dyDescent="0.35">
      <c r="A23" s="29" t="s">
        <v>7626</v>
      </c>
      <c r="B23" s="299" t="s">
        <v>8562</v>
      </c>
      <c r="C23" s="299" t="s">
        <v>7624</v>
      </c>
      <c r="D23" s="299" t="s">
        <v>151</v>
      </c>
      <c r="E23" s="299" t="s">
        <v>106</v>
      </c>
      <c r="F23" s="300">
        <v>99.2</v>
      </c>
      <c r="G23" s="299" t="s">
        <v>107</v>
      </c>
      <c r="H23" s="300">
        <v>8.09</v>
      </c>
      <c r="I23" s="58">
        <f>(H23*'Информация о ценах'!$D$15+'018'!H23*'Информация о ценах'!$D$15*'Информация о ценах'!$E$15)*'Информация о ценах'!$B$6*1.02*1.2</f>
        <v>334.19789999999995</v>
      </c>
      <c r="J23" s="300"/>
      <c r="K23" s="125">
        <f t="shared" si="0"/>
        <v>0</v>
      </c>
    </row>
    <row r="24" spans="1:11" x14ac:dyDescent="0.35">
      <c r="A24" s="29" t="s">
        <v>7627</v>
      </c>
      <c r="B24" s="299" t="s">
        <v>8563</v>
      </c>
      <c r="C24" s="299" t="s">
        <v>7624</v>
      </c>
      <c r="D24" s="299" t="s">
        <v>151</v>
      </c>
      <c r="E24" s="299" t="s">
        <v>109</v>
      </c>
      <c r="F24" s="300">
        <v>132.76</v>
      </c>
      <c r="G24" s="299" t="s">
        <v>110</v>
      </c>
      <c r="H24" s="300">
        <v>10.18</v>
      </c>
      <c r="I24" s="58">
        <f>(H24*'Информация о ценах'!$D$15+'018'!H24*'Информация о ценах'!$D$15*'Информация о ценах'!$E$15)*'Информация о ценах'!$B$6*1.02*1.2</f>
        <v>420.53580000000005</v>
      </c>
      <c r="J24" s="300"/>
      <c r="K24" s="125">
        <f t="shared" si="0"/>
        <v>0</v>
      </c>
    </row>
    <row r="25" spans="1:11" x14ac:dyDescent="0.35">
      <c r="A25" s="29" t="s">
        <v>7628</v>
      </c>
      <c r="B25" s="299" t="s">
        <v>8564</v>
      </c>
      <c r="C25" s="299" t="s">
        <v>7624</v>
      </c>
      <c r="D25" s="299" t="s">
        <v>151</v>
      </c>
      <c r="E25" s="299" t="s">
        <v>112</v>
      </c>
      <c r="F25" s="300">
        <v>196.66</v>
      </c>
      <c r="G25" s="299" t="s">
        <v>113</v>
      </c>
      <c r="H25" s="300">
        <v>18.399999999999999</v>
      </c>
      <c r="I25" s="58">
        <f>(H25*'Информация о ценах'!$D$15+'018'!H25*'Информация о ценах'!$D$15*'Информация о ценах'!$E$15)*'Информация о ценах'!$B$6*1.02*1.2</f>
        <v>760.10399999999993</v>
      </c>
      <c r="J25" s="300"/>
      <c r="K25" s="125">
        <f t="shared" si="0"/>
        <v>0</v>
      </c>
    </row>
    <row r="26" spans="1:11" x14ac:dyDescent="0.35">
      <c r="A26" s="29" t="s">
        <v>7629</v>
      </c>
      <c r="B26" s="299" t="s">
        <v>8565</v>
      </c>
      <c r="C26" s="299" t="s">
        <v>7624</v>
      </c>
      <c r="D26" s="299" t="s">
        <v>151</v>
      </c>
      <c r="E26" s="299" t="s">
        <v>115</v>
      </c>
      <c r="F26" s="300">
        <v>286.62</v>
      </c>
      <c r="G26" s="299" t="s">
        <v>116</v>
      </c>
      <c r="H26" s="300">
        <v>29.9</v>
      </c>
      <c r="I26" s="58">
        <f>(H26*'Информация о ценах'!$D$15+'018'!H26*'Информация о ценах'!$D$15*'Информация о ценах'!$E$15)*'Информация о ценах'!$B$6*1.02*1.2</f>
        <v>1235.1690000000001</v>
      </c>
      <c r="J26" s="300"/>
      <c r="K26" s="125">
        <f t="shared" si="0"/>
        <v>0</v>
      </c>
    </row>
    <row r="27" spans="1:11" x14ac:dyDescent="0.35">
      <c r="A27" s="29" t="s">
        <v>7630</v>
      </c>
      <c r="B27" s="299" t="s">
        <v>8566</v>
      </c>
      <c r="C27" s="299" t="s">
        <v>7624</v>
      </c>
      <c r="D27" s="299" t="s">
        <v>151</v>
      </c>
      <c r="E27" s="299" t="s">
        <v>118</v>
      </c>
      <c r="F27" s="300">
        <v>419.22</v>
      </c>
      <c r="G27" s="299" t="s">
        <v>119</v>
      </c>
      <c r="H27" s="300">
        <v>45.06</v>
      </c>
      <c r="I27" s="58">
        <f>(H27*'Информация о ценах'!$D$15+'018'!H27*'Информация о ценах'!$D$15*'Информация о ценах'!$E$15)*'Информация о ценах'!$B$6*1.02*1.2</f>
        <v>1861.4286000000002</v>
      </c>
      <c r="J27" s="300"/>
      <c r="K27" s="125">
        <f t="shared" si="0"/>
        <v>0</v>
      </c>
    </row>
    <row r="28" spans="1:11" x14ac:dyDescent="0.35">
      <c r="A28" s="29" t="s">
        <v>7631</v>
      </c>
      <c r="B28" s="299" t="s">
        <v>8567</v>
      </c>
      <c r="C28" s="299" t="s">
        <v>7624</v>
      </c>
      <c r="D28" s="299" t="s">
        <v>151</v>
      </c>
      <c r="E28" s="299" t="s">
        <v>124</v>
      </c>
      <c r="F28" s="300">
        <v>978.1</v>
      </c>
      <c r="G28" s="299" t="s">
        <v>125</v>
      </c>
      <c r="H28" s="300">
        <v>90.07</v>
      </c>
      <c r="I28" s="58">
        <f>(H28*'Информация о ценах'!$D$15+'018'!H28*'Информация о ценах'!$D$15*'Информация о ценах'!$E$15)*'Информация о ценах'!$B$6*1.02*1.2</f>
        <v>3720.7917000000002</v>
      </c>
      <c r="J28" s="300"/>
      <c r="K28" s="125">
        <f t="shared" si="0"/>
        <v>0</v>
      </c>
    </row>
    <row r="29" spans="1:11" x14ac:dyDescent="0.35">
      <c r="A29" s="29" t="s">
        <v>7632</v>
      </c>
      <c r="B29" s="299" t="s">
        <v>8568</v>
      </c>
      <c r="C29" s="299" t="s">
        <v>7624</v>
      </c>
      <c r="D29" s="299" t="s">
        <v>151</v>
      </c>
      <c r="E29" s="299" t="s">
        <v>127</v>
      </c>
      <c r="F29" s="129">
        <v>1312.5</v>
      </c>
      <c r="G29" s="299" t="s">
        <v>128</v>
      </c>
      <c r="H29" s="300">
        <v>109.52</v>
      </c>
      <c r="I29" s="58">
        <f>(H29*'Информация о ценах'!$D$15+'018'!H29*'Информация о ценах'!$D$15*'Информация о ценах'!$E$15)*'Информация о ценах'!$B$6*1.02*1.2</f>
        <v>4524.2711999999992</v>
      </c>
      <c r="J29" s="300"/>
      <c r="K29" s="125">
        <f t="shared" si="0"/>
        <v>0</v>
      </c>
    </row>
    <row r="30" spans="1:11" x14ac:dyDescent="0.35">
      <c r="A30" s="29" t="s">
        <v>7633</v>
      </c>
      <c r="B30" s="299" t="s">
        <v>8569</v>
      </c>
      <c r="C30" s="299" t="s">
        <v>7624</v>
      </c>
      <c r="D30" s="299" t="s">
        <v>151</v>
      </c>
      <c r="E30" s="299" t="s">
        <v>6282</v>
      </c>
      <c r="F30" s="129">
        <v>2012</v>
      </c>
      <c r="G30" s="299" t="s">
        <v>130</v>
      </c>
      <c r="H30" s="300">
        <v>149.72999999999999</v>
      </c>
      <c r="I30" s="58">
        <f>(H30*'Информация о ценах'!$D$15+'018'!H30*'Информация о ценах'!$D$15*'Информация о ценах'!$E$15)*'Информация о ценах'!$B$6*1.02*1.2</f>
        <v>6185.3463000000002</v>
      </c>
      <c r="J30" s="300"/>
      <c r="K30" s="125">
        <f t="shared" si="0"/>
        <v>0</v>
      </c>
    </row>
    <row r="31" spans="1:11" x14ac:dyDescent="0.35">
      <c r="A31" s="29" t="s">
        <v>7634</v>
      </c>
      <c r="B31" s="299" t="s">
        <v>8570</v>
      </c>
      <c r="C31" s="299" t="s">
        <v>7635</v>
      </c>
      <c r="D31" s="299" t="s">
        <v>164</v>
      </c>
      <c r="E31" s="299" t="s">
        <v>165</v>
      </c>
      <c r="F31" s="300">
        <v>102.2</v>
      </c>
      <c r="G31" s="299" t="s">
        <v>107</v>
      </c>
      <c r="H31" s="300">
        <v>7.38</v>
      </c>
      <c r="I31" s="58">
        <f>(H31*'Информация о ценах'!$D$15+'018'!H31*'Информация о ценах'!$D$15*'Информация о ценах'!$E$15)*'Информация о ценах'!$B$6*1.02*1.2</f>
        <v>304.86780000000005</v>
      </c>
      <c r="J31" s="300"/>
      <c r="K31" s="125">
        <f t="shared" si="0"/>
        <v>0</v>
      </c>
    </row>
    <row r="32" spans="1:11" x14ac:dyDescent="0.35">
      <c r="A32" s="29" t="s">
        <v>7636</v>
      </c>
      <c r="B32" s="299" t="s">
        <v>8571</v>
      </c>
      <c r="C32" s="299" t="s">
        <v>7635</v>
      </c>
      <c r="D32" s="299" t="s">
        <v>164</v>
      </c>
      <c r="E32" s="299" t="s">
        <v>167</v>
      </c>
      <c r="F32" s="300">
        <v>117.34</v>
      </c>
      <c r="G32" s="299" t="s">
        <v>107</v>
      </c>
      <c r="H32" s="300">
        <v>7.89</v>
      </c>
      <c r="I32" s="58">
        <f>(H32*'Информация о ценах'!$D$15+'018'!H32*'Информация о ценах'!$D$15*'Информация о ценах'!$E$15)*'Информация о ценах'!$B$6*1.02*1.2</f>
        <v>325.93590000000006</v>
      </c>
      <c r="J32" s="300"/>
      <c r="K32" s="125">
        <f t="shared" si="0"/>
        <v>0</v>
      </c>
    </row>
    <row r="33" spans="1:11" x14ac:dyDescent="0.35">
      <c r="A33" s="29" t="s">
        <v>7637</v>
      </c>
      <c r="B33" s="299" t="s">
        <v>8572</v>
      </c>
      <c r="C33" s="299" t="s">
        <v>7635</v>
      </c>
      <c r="D33" s="299" t="s">
        <v>164</v>
      </c>
      <c r="E33" s="299" t="s">
        <v>169</v>
      </c>
      <c r="F33" s="300">
        <v>172</v>
      </c>
      <c r="G33" s="299" t="s">
        <v>170</v>
      </c>
      <c r="H33" s="300">
        <v>9.2200000000000006</v>
      </c>
      <c r="I33" s="58">
        <f>(H33*'Информация о ценах'!$D$15+'018'!H33*'Информация о ценах'!$D$15*'Информация о ценах'!$E$15)*'Информация о ценах'!$B$6*1.02*1.2</f>
        <v>380.87819999999999</v>
      </c>
      <c r="J33" s="300"/>
      <c r="K33" s="125">
        <f t="shared" si="0"/>
        <v>0</v>
      </c>
    </row>
    <row r="34" spans="1:11" x14ac:dyDescent="0.35">
      <c r="A34" s="29" t="s">
        <v>7638</v>
      </c>
      <c r="B34" s="299" t="s">
        <v>8573</v>
      </c>
      <c r="C34" s="299" t="s">
        <v>7635</v>
      </c>
      <c r="D34" s="299" t="s">
        <v>164</v>
      </c>
      <c r="E34" s="299" t="s">
        <v>172</v>
      </c>
      <c r="F34" s="300">
        <v>260.88</v>
      </c>
      <c r="G34" s="299" t="s">
        <v>173</v>
      </c>
      <c r="H34" s="300">
        <v>12.57</v>
      </c>
      <c r="I34" s="58">
        <f>(H34*'Информация о ценах'!$D$15+'018'!H34*'Информация о ценах'!$D$15*'Информация о ценах'!$E$15)*'Информация о ценах'!$B$6*1.02*1.2</f>
        <v>519.26670000000001</v>
      </c>
      <c r="J34" s="300"/>
      <c r="K34" s="125">
        <f t="shared" si="0"/>
        <v>0</v>
      </c>
    </row>
    <row r="35" spans="1:11" x14ac:dyDescent="0.35">
      <c r="A35" s="29" t="s">
        <v>7639</v>
      </c>
      <c r="B35" s="299" t="s">
        <v>8574</v>
      </c>
      <c r="C35" s="299" t="s">
        <v>7640</v>
      </c>
      <c r="D35" s="299" t="s">
        <v>176</v>
      </c>
      <c r="E35" s="299" t="s">
        <v>177</v>
      </c>
      <c r="F35" s="300">
        <v>193</v>
      </c>
      <c r="G35" s="299" t="s">
        <v>136</v>
      </c>
      <c r="H35" s="300">
        <v>17.34</v>
      </c>
      <c r="I35" s="58">
        <f>(H35*'Информация о ценах'!$D$15+'018'!H35*'Информация о ценах'!$D$15*'Информация о ценах'!$E$15)*'Информация о ценах'!$B$6*1.02*1.2</f>
        <v>716.31540000000007</v>
      </c>
      <c r="J35" s="300"/>
      <c r="K35" s="125">
        <f t="shared" si="0"/>
        <v>0</v>
      </c>
    </row>
    <row r="36" spans="1:11" x14ac:dyDescent="0.35">
      <c r="A36" s="29" t="s">
        <v>7641</v>
      </c>
      <c r="B36" s="299" t="s">
        <v>8575</v>
      </c>
      <c r="C36" s="299" t="s">
        <v>7640</v>
      </c>
      <c r="D36" s="299" t="s">
        <v>176</v>
      </c>
      <c r="E36" s="299" t="s">
        <v>179</v>
      </c>
      <c r="F36" s="300">
        <v>245</v>
      </c>
      <c r="G36" s="299" t="s">
        <v>180</v>
      </c>
      <c r="H36" s="300">
        <v>17.690000000000001</v>
      </c>
      <c r="I36" s="58">
        <f>(H36*'Информация о ценах'!$D$15+'018'!H36*'Информация о ценах'!$D$15*'Информация о ценах'!$E$15)*'Информация о ценах'!$B$6*1.02*1.2</f>
        <v>730.77390000000003</v>
      </c>
      <c r="J36" s="300"/>
      <c r="K36" s="125">
        <f t="shared" si="0"/>
        <v>0</v>
      </c>
    </row>
    <row r="37" spans="1:11" x14ac:dyDescent="0.35">
      <c r="A37" s="29" t="s">
        <v>7642</v>
      </c>
      <c r="B37" s="299" t="s">
        <v>8576</v>
      </c>
      <c r="C37" s="299" t="s">
        <v>7643</v>
      </c>
      <c r="D37" s="299" t="s">
        <v>183</v>
      </c>
      <c r="E37" s="299" t="s">
        <v>184</v>
      </c>
      <c r="F37" s="300">
        <v>92.49</v>
      </c>
      <c r="G37" s="299" t="s">
        <v>107</v>
      </c>
      <c r="H37" s="300">
        <v>12.12</v>
      </c>
      <c r="I37" s="58">
        <f>(H37*'Информация о ценах'!$D$15+'018'!H37*'Информация о ценах'!$D$15*'Информация о ценах'!$E$15)*'Информация о ценах'!$B$6*1.02*1.2</f>
        <v>500.67719999999991</v>
      </c>
      <c r="J37" s="300"/>
      <c r="K37" s="125">
        <f t="shared" si="0"/>
        <v>0</v>
      </c>
    </row>
    <row r="38" spans="1:11" x14ac:dyDescent="0.35">
      <c r="A38" s="29" t="s">
        <v>7644</v>
      </c>
      <c r="B38" s="299" t="s">
        <v>8577</v>
      </c>
      <c r="C38" s="299" t="s">
        <v>7643</v>
      </c>
      <c r="D38" s="299" t="s">
        <v>183</v>
      </c>
      <c r="E38" s="299" t="s">
        <v>147</v>
      </c>
      <c r="F38" s="300">
        <v>103.4</v>
      </c>
      <c r="G38" s="299" t="s">
        <v>186</v>
      </c>
      <c r="H38" s="300">
        <v>14.09</v>
      </c>
      <c r="I38" s="58">
        <f>(H38*'Информация о ценах'!$D$15+'018'!H38*'Информация о ценах'!$D$15*'Информация о ценах'!$E$15)*'Информация о ценах'!$B$6*1.02*1.2</f>
        <v>582.05790000000002</v>
      </c>
      <c r="J38" s="300"/>
      <c r="K38" s="125">
        <f t="shared" si="0"/>
        <v>0</v>
      </c>
    </row>
    <row r="39" spans="1:11" x14ac:dyDescent="0.35">
      <c r="A39" s="29" t="s">
        <v>7645</v>
      </c>
      <c r="B39" s="299" t="s">
        <v>8578</v>
      </c>
      <c r="C39" s="299" t="s">
        <v>7643</v>
      </c>
      <c r="D39" s="299" t="s">
        <v>183</v>
      </c>
      <c r="E39" s="299" t="s">
        <v>167</v>
      </c>
      <c r="F39" s="300">
        <v>123.4</v>
      </c>
      <c r="G39" s="299" t="s">
        <v>186</v>
      </c>
      <c r="H39" s="300">
        <v>13.66</v>
      </c>
      <c r="I39" s="58">
        <f>(H39*'Информация о ценах'!$D$15+'018'!H39*'Информация о ценах'!$D$15*'Информация о ценах'!$E$15)*'Информация о ценах'!$B$6*1.02*1.2</f>
        <v>564.29460000000006</v>
      </c>
      <c r="J39" s="300"/>
      <c r="K39" s="125">
        <f t="shared" si="0"/>
        <v>0</v>
      </c>
    </row>
    <row r="40" spans="1:11" x14ac:dyDescent="0.35">
      <c r="A40" s="29" t="s">
        <v>7646</v>
      </c>
      <c r="B40" s="299" t="s">
        <v>8579</v>
      </c>
      <c r="C40" s="299" t="s">
        <v>7643</v>
      </c>
      <c r="D40" s="299" t="s">
        <v>183</v>
      </c>
      <c r="E40" s="299" t="s">
        <v>189</v>
      </c>
      <c r="F40" s="300">
        <v>167.9</v>
      </c>
      <c r="G40" s="299" t="s">
        <v>136</v>
      </c>
      <c r="H40" s="300">
        <v>16.29</v>
      </c>
      <c r="I40" s="58">
        <f>(H40*'Информация о ценах'!$D$15+'018'!H40*'Информация о ценах'!$D$15*'Информация о ценах'!$E$15)*'Информация о ценах'!$B$6*1.02*1.2</f>
        <v>672.93990000000008</v>
      </c>
      <c r="J40" s="300"/>
      <c r="K40" s="125">
        <f t="shared" si="0"/>
        <v>0</v>
      </c>
    </row>
    <row r="41" spans="1:11" x14ac:dyDescent="0.35">
      <c r="A41" s="29" t="s">
        <v>7647</v>
      </c>
      <c r="B41" s="299" t="s">
        <v>8580</v>
      </c>
      <c r="C41" s="299" t="s">
        <v>7643</v>
      </c>
      <c r="D41" s="299" t="s">
        <v>183</v>
      </c>
      <c r="E41" s="299" t="s">
        <v>191</v>
      </c>
      <c r="F41" s="300">
        <v>213.88</v>
      </c>
      <c r="G41" s="299" t="s">
        <v>138</v>
      </c>
      <c r="H41" s="300">
        <v>21.13</v>
      </c>
      <c r="I41" s="58">
        <f>(H41*'Информация о ценах'!$D$15+'018'!H41*'Информация о ценах'!$D$15*'Информация о ценах'!$E$15)*'Информация о ценах'!$B$6*1.02*1.2</f>
        <v>872.88029999999992</v>
      </c>
      <c r="J41" s="300"/>
      <c r="K41" s="125">
        <f t="shared" si="0"/>
        <v>0</v>
      </c>
    </row>
    <row r="42" spans="1:11" x14ac:dyDescent="0.35">
      <c r="A42" s="29" t="s">
        <v>7648</v>
      </c>
      <c r="B42" s="299" t="s">
        <v>8581</v>
      </c>
      <c r="C42" s="299" t="s">
        <v>7643</v>
      </c>
      <c r="D42" s="299" t="s">
        <v>183</v>
      </c>
      <c r="E42" s="299" t="s">
        <v>193</v>
      </c>
      <c r="F42" s="300">
        <v>327.48</v>
      </c>
      <c r="G42" s="299" t="s">
        <v>116</v>
      </c>
      <c r="H42" s="300">
        <v>35.99</v>
      </c>
      <c r="I42" s="58">
        <f>(H42*'Информация о ценах'!$D$15+'018'!H42*'Информация о ценах'!$D$15*'Информация о ценах'!$E$15)*'Информация о ценах'!$B$6*1.02*1.2</f>
        <v>1486.7469000000001</v>
      </c>
      <c r="J42" s="300"/>
      <c r="K42" s="125">
        <f t="shared" si="0"/>
        <v>0</v>
      </c>
    </row>
    <row r="43" spans="1:11" x14ac:dyDescent="0.35">
      <c r="A43" s="29" t="s">
        <v>7649</v>
      </c>
      <c r="B43" s="299" t="s">
        <v>8582</v>
      </c>
      <c r="C43" s="299" t="s">
        <v>7650</v>
      </c>
      <c r="D43" s="299" t="s">
        <v>196</v>
      </c>
      <c r="E43" s="299" t="s">
        <v>184</v>
      </c>
      <c r="F43" s="300">
        <v>80.39</v>
      </c>
      <c r="G43" s="299" t="s">
        <v>197</v>
      </c>
      <c r="H43" s="300">
        <v>10.63</v>
      </c>
      <c r="I43" s="58">
        <f>(H43*'Информация о ценах'!$D$15+'018'!H43*'Информация о ценах'!$D$15*'Информация о ценах'!$E$15)*'Информация о ценах'!$B$6*1.02*1.2</f>
        <v>439.12529999999998</v>
      </c>
      <c r="J43" s="300"/>
      <c r="K43" s="125">
        <f t="shared" si="0"/>
        <v>0</v>
      </c>
    </row>
    <row r="44" spans="1:11" x14ac:dyDescent="0.35">
      <c r="A44" s="29" t="s">
        <v>7651</v>
      </c>
      <c r="B44" s="299" t="s">
        <v>8583</v>
      </c>
      <c r="C44" s="299" t="s">
        <v>7650</v>
      </c>
      <c r="D44" s="299" t="s">
        <v>196</v>
      </c>
      <c r="E44" s="299" t="s">
        <v>147</v>
      </c>
      <c r="F44" s="300">
        <v>94.4</v>
      </c>
      <c r="G44" s="299" t="s">
        <v>107</v>
      </c>
      <c r="H44" s="300">
        <v>11.41</v>
      </c>
      <c r="I44" s="58">
        <f>(H44*'Информация о ценах'!$D$15+'018'!H44*'Информация о ценах'!$D$15*'Информация о ценах'!$E$15)*'Информация о ценах'!$B$6*1.02*1.2</f>
        <v>471.34709999999995</v>
      </c>
      <c r="J44" s="300"/>
      <c r="K44" s="125">
        <f t="shared" si="0"/>
        <v>0</v>
      </c>
    </row>
    <row r="45" spans="1:11" x14ac:dyDescent="0.35">
      <c r="A45" s="29" t="s">
        <v>7652</v>
      </c>
      <c r="B45" s="299" t="s">
        <v>8584</v>
      </c>
      <c r="C45" s="299" t="s">
        <v>7650</v>
      </c>
      <c r="D45" s="299" t="s">
        <v>196</v>
      </c>
      <c r="E45" s="299" t="s">
        <v>167</v>
      </c>
      <c r="F45" s="300">
        <v>131.4</v>
      </c>
      <c r="G45" s="299" t="s">
        <v>148</v>
      </c>
      <c r="H45" s="300">
        <v>13.08</v>
      </c>
      <c r="I45" s="58">
        <f>(H45*'Информация о ценах'!$D$15+'018'!H45*'Информация о ценах'!$D$15*'Информация о ценах'!$E$15)*'Информация о ценах'!$B$6*1.02*1.2</f>
        <v>540.33479999999997</v>
      </c>
      <c r="J45" s="300"/>
      <c r="K45" s="125">
        <f t="shared" si="0"/>
        <v>0</v>
      </c>
    </row>
    <row r="46" spans="1:11" x14ac:dyDescent="0.35">
      <c r="A46" s="29" t="s">
        <v>7653</v>
      </c>
      <c r="B46" s="299" t="s">
        <v>8585</v>
      </c>
      <c r="C46" s="299" t="s">
        <v>7650</v>
      </c>
      <c r="D46" s="299" t="s">
        <v>196</v>
      </c>
      <c r="E46" s="299" t="s">
        <v>189</v>
      </c>
      <c r="F46" s="300">
        <v>147.69999999999999</v>
      </c>
      <c r="G46" s="299" t="s">
        <v>148</v>
      </c>
      <c r="H46" s="300">
        <v>14.65</v>
      </c>
      <c r="I46" s="58">
        <f>(H46*'Информация о ценах'!$D$15+'018'!H46*'Информация о ценах'!$D$15*'Информация о ценах'!$E$15)*'Информация о ценах'!$B$6*1.02*1.2</f>
        <v>605.19150000000002</v>
      </c>
      <c r="J46" s="300"/>
      <c r="K46" s="125">
        <f t="shared" si="0"/>
        <v>0</v>
      </c>
    </row>
    <row r="47" spans="1:11" x14ac:dyDescent="0.35">
      <c r="A47" s="29" t="s">
        <v>7654</v>
      </c>
      <c r="B47" s="299" t="s">
        <v>8586</v>
      </c>
      <c r="C47" s="299" t="s">
        <v>7650</v>
      </c>
      <c r="D47" s="299" t="s">
        <v>196</v>
      </c>
      <c r="E47" s="299" t="s">
        <v>191</v>
      </c>
      <c r="F47" s="300">
        <v>224.88</v>
      </c>
      <c r="G47" s="299" t="s">
        <v>173</v>
      </c>
      <c r="H47" s="300">
        <v>18.690000000000001</v>
      </c>
      <c r="I47" s="58">
        <f>(H47*'Информация о ценах'!$D$15+'018'!H47*'Информация о ценах'!$D$15*'Информация о ценах'!$E$15)*'Информация о ценах'!$B$6*1.02*1.2</f>
        <v>772.08390000000009</v>
      </c>
      <c r="J47" s="300"/>
      <c r="K47" s="125">
        <f t="shared" si="0"/>
        <v>0</v>
      </c>
    </row>
    <row r="48" spans="1:11" x14ac:dyDescent="0.35">
      <c r="A48" s="29" t="s">
        <v>7655</v>
      </c>
      <c r="B48" s="299" t="s">
        <v>8587</v>
      </c>
      <c r="C48" s="299" t="s">
        <v>7650</v>
      </c>
      <c r="D48" s="299" t="s">
        <v>196</v>
      </c>
      <c r="E48" s="299" t="s">
        <v>193</v>
      </c>
      <c r="F48" s="300">
        <v>368.02</v>
      </c>
      <c r="G48" s="299" t="s">
        <v>116</v>
      </c>
      <c r="H48" s="300">
        <v>26.65</v>
      </c>
      <c r="I48" s="58">
        <f>(H48*'Информация о ценах'!$D$15+'018'!H48*'Информация о ценах'!$D$15*'Информация о ценах'!$E$15)*'Информация о ценах'!$B$6*1.02*1.2</f>
        <v>1100.9114999999999</v>
      </c>
      <c r="J48" s="300"/>
      <c r="K48" s="125">
        <f t="shared" si="0"/>
        <v>0</v>
      </c>
    </row>
    <row r="49" spans="1:11" x14ac:dyDescent="0.35">
      <c r="A49" s="29" t="s">
        <v>7656</v>
      </c>
      <c r="B49" s="299" t="s">
        <v>8588</v>
      </c>
      <c r="C49" s="299" t="s">
        <v>7650</v>
      </c>
      <c r="D49" s="299" t="s">
        <v>196</v>
      </c>
      <c r="E49" s="299" t="s">
        <v>204</v>
      </c>
      <c r="F49" s="300">
        <v>484.16</v>
      </c>
      <c r="G49" s="299" t="s">
        <v>119</v>
      </c>
      <c r="H49" s="300">
        <v>47.12</v>
      </c>
      <c r="I49" s="58">
        <f>(H49*'Информация о ценах'!$D$15+'018'!H49*'Информация о ценах'!$D$15*'Информация о ценах'!$E$15)*'Информация о ценах'!$B$6*1.02*1.2</f>
        <v>1946.5272</v>
      </c>
      <c r="J49" s="300"/>
      <c r="K49" s="125">
        <f t="shared" si="0"/>
        <v>0</v>
      </c>
    </row>
    <row r="50" spans="1:11" x14ac:dyDescent="0.35">
      <c r="A50" s="29" t="s">
        <v>7657</v>
      </c>
      <c r="B50" s="299" t="s">
        <v>8589</v>
      </c>
      <c r="C50" s="299" t="s">
        <v>7650</v>
      </c>
      <c r="D50" s="299" t="s">
        <v>196</v>
      </c>
      <c r="E50" s="299" t="s">
        <v>206</v>
      </c>
      <c r="F50" s="300">
        <v>705.06</v>
      </c>
      <c r="G50" s="299" t="s">
        <v>143</v>
      </c>
      <c r="H50" s="300">
        <v>60.17</v>
      </c>
      <c r="I50" s="58">
        <f>(H50*'Информация о ценах'!$D$15+'018'!H50*'Информация о ценах'!$D$15*'Информация о ценах'!$E$15)*'Информация о ценах'!$B$6*1.02*1.2</f>
        <v>2485.6227000000003</v>
      </c>
      <c r="J50" s="300"/>
      <c r="K50" s="125">
        <f t="shared" si="0"/>
        <v>0</v>
      </c>
    </row>
    <row r="51" spans="1:11" x14ac:dyDescent="0.35">
      <c r="A51" s="29" t="s">
        <v>8590</v>
      </c>
      <c r="B51" s="299" t="s">
        <v>8591</v>
      </c>
      <c r="C51" s="299" t="s">
        <v>8592</v>
      </c>
      <c r="D51" s="299" t="s">
        <v>207</v>
      </c>
      <c r="E51" s="299" t="s">
        <v>100</v>
      </c>
      <c r="F51" s="300">
        <v>47.39</v>
      </c>
      <c r="G51" s="299" t="s">
        <v>208</v>
      </c>
      <c r="H51" s="300">
        <v>7.71</v>
      </c>
      <c r="I51" s="58">
        <f>(H51*'Информация о ценах'!$D$15+'018'!H51*'Информация о ценах'!$D$15*'Информация о ценах'!$E$15)*'Информация о ценах'!$B$6*1.02*1.2</f>
        <v>318.50009999999997</v>
      </c>
      <c r="J51" s="300"/>
      <c r="K51" s="125">
        <f t="shared" si="0"/>
        <v>0</v>
      </c>
    </row>
    <row r="52" spans="1:11" x14ac:dyDescent="0.35">
      <c r="A52" s="29" t="s">
        <v>8593</v>
      </c>
      <c r="B52" s="299" t="s">
        <v>8594</v>
      </c>
      <c r="C52" s="299" t="s">
        <v>8592</v>
      </c>
      <c r="D52" s="299" t="s">
        <v>207</v>
      </c>
      <c r="E52" s="299" t="s">
        <v>32</v>
      </c>
      <c r="F52" s="300">
        <v>56.9</v>
      </c>
      <c r="G52" s="299" t="s">
        <v>102</v>
      </c>
      <c r="H52" s="300">
        <v>8.19</v>
      </c>
      <c r="I52" s="58">
        <f>(H52*'Информация о ценах'!$D$15+'018'!H52*'Информация о ценах'!$D$15*'Информация о ценах'!$E$15)*'Информация о ценах'!$B$6*1.02*1.2</f>
        <v>338.32889999999998</v>
      </c>
      <c r="J52" s="300"/>
      <c r="K52" s="125">
        <f t="shared" si="0"/>
        <v>0</v>
      </c>
    </row>
    <row r="53" spans="1:11" x14ac:dyDescent="0.35">
      <c r="A53" s="29" t="s">
        <v>8595</v>
      </c>
      <c r="B53" s="299" t="s">
        <v>8596</v>
      </c>
      <c r="C53" s="299" t="s">
        <v>8592</v>
      </c>
      <c r="D53" s="299" t="s">
        <v>207</v>
      </c>
      <c r="E53" s="299" t="s">
        <v>106</v>
      </c>
      <c r="F53" s="300">
        <v>84.8</v>
      </c>
      <c r="G53" s="299" t="s">
        <v>197</v>
      </c>
      <c r="H53" s="300">
        <v>9.4499999999999993</v>
      </c>
      <c r="I53" s="58">
        <f>(H53*'Информация о ценах'!$D$15+'018'!H53*'Информация о ценах'!$D$15*'Информация о ценах'!$E$15)*'Информация о ценах'!$B$6*1.02*1.2</f>
        <v>390.37949999999995</v>
      </c>
      <c r="J53" s="300"/>
      <c r="K53" s="125">
        <f t="shared" si="0"/>
        <v>0</v>
      </c>
    </row>
    <row r="54" spans="1:11" x14ac:dyDescent="0.35">
      <c r="A54" s="29" t="s">
        <v>8597</v>
      </c>
      <c r="B54" s="299" t="s">
        <v>8598</v>
      </c>
      <c r="C54" s="299" t="s">
        <v>8592</v>
      </c>
      <c r="D54" s="299" t="s">
        <v>207</v>
      </c>
      <c r="E54" s="299" t="s">
        <v>109</v>
      </c>
      <c r="F54" s="300">
        <v>116.28</v>
      </c>
      <c r="G54" s="299" t="s">
        <v>209</v>
      </c>
      <c r="H54" s="300">
        <v>11.09</v>
      </c>
      <c r="I54" s="58">
        <f>(H54*'Информация о ценах'!$D$15+'018'!H54*'Информация о ценах'!$D$15*'Информация о ценах'!$E$15)*'Информация о ценах'!$B$6*1.02*1.2</f>
        <v>458.12790000000001</v>
      </c>
      <c r="J54" s="300"/>
      <c r="K54" s="125">
        <f t="shared" si="0"/>
        <v>0</v>
      </c>
    </row>
    <row r="55" spans="1:11" x14ac:dyDescent="0.35">
      <c r="A55" s="29" t="s">
        <v>8599</v>
      </c>
      <c r="B55" s="299" t="s">
        <v>8600</v>
      </c>
      <c r="C55" s="299" t="s">
        <v>8592</v>
      </c>
      <c r="D55" s="299" t="s">
        <v>207</v>
      </c>
      <c r="E55" s="299" t="s">
        <v>112</v>
      </c>
      <c r="F55" s="300">
        <v>150.38</v>
      </c>
      <c r="G55" s="299" t="s">
        <v>210</v>
      </c>
      <c r="H55" s="300">
        <v>12.56</v>
      </c>
      <c r="I55" s="58">
        <f>(H55*'Информация о ценах'!$D$15+'018'!H55*'Информация о ценах'!$D$15*'Информация о ценах'!$E$15)*'Информация о ценах'!$B$6*1.02*1.2</f>
        <v>518.85360000000003</v>
      </c>
      <c r="J55" s="300"/>
      <c r="K55" s="125">
        <f t="shared" si="0"/>
        <v>0</v>
      </c>
    </row>
    <row r="56" spans="1:11" x14ac:dyDescent="0.35">
      <c r="A56" s="29" t="s">
        <v>8601</v>
      </c>
      <c r="B56" s="299" t="s">
        <v>8602</v>
      </c>
      <c r="C56" s="299" t="s">
        <v>8592</v>
      </c>
      <c r="D56" s="299" t="s">
        <v>207</v>
      </c>
      <c r="E56" s="299" t="s">
        <v>115</v>
      </c>
      <c r="F56" s="300">
        <v>225.86</v>
      </c>
      <c r="G56" s="299" t="s">
        <v>211</v>
      </c>
      <c r="H56" s="300">
        <v>20.260000000000002</v>
      </c>
      <c r="I56" s="58">
        <f>(H56*'Информация о ценах'!$D$15+'018'!H56*'Информация о ценах'!$D$15*'Информация о ценах'!$E$15)*'Информация о ценах'!$B$6*1.02*1.2</f>
        <v>836.94060000000013</v>
      </c>
      <c r="J56" s="300"/>
      <c r="K56" s="125">
        <f t="shared" si="0"/>
        <v>0</v>
      </c>
    </row>
    <row r="57" spans="1:11" x14ac:dyDescent="0.35">
      <c r="A57" s="29" t="s">
        <v>8603</v>
      </c>
      <c r="B57" s="299" t="s">
        <v>8604</v>
      </c>
      <c r="C57" s="299" t="s">
        <v>8592</v>
      </c>
      <c r="D57" s="299" t="s">
        <v>207</v>
      </c>
      <c r="E57" s="299" t="s">
        <v>118</v>
      </c>
      <c r="F57" s="300">
        <v>329.56</v>
      </c>
      <c r="G57" s="299" t="s">
        <v>212</v>
      </c>
      <c r="H57" s="300">
        <v>26.34</v>
      </c>
      <c r="I57" s="58">
        <f>(H57*'Информация о ценах'!$D$15+'018'!H57*'Информация о ценах'!$D$15*'Информация о ценах'!$E$15)*'Информация о ценах'!$B$6*1.02*1.2</f>
        <v>1088.1053999999999</v>
      </c>
      <c r="J57" s="300"/>
      <c r="K57" s="125">
        <f t="shared" si="0"/>
        <v>0</v>
      </c>
    </row>
    <row r="58" spans="1:11" x14ac:dyDescent="0.35">
      <c r="A58" s="29" t="s">
        <v>8605</v>
      </c>
      <c r="B58" s="299" t="s">
        <v>8606</v>
      </c>
      <c r="C58" s="299" t="s">
        <v>8592</v>
      </c>
      <c r="D58" s="299" t="s">
        <v>207</v>
      </c>
      <c r="E58" s="299" t="s">
        <v>124</v>
      </c>
      <c r="F58" s="300">
        <v>733.7</v>
      </c>
      <c r="G58" s="299" t="s">
        <v>214</v>
      </c>
      <c r="H58" s="300">
        <v>79.040000000000006</v>
      </c>
      <c r="I58" s="58">
        <f>(H58*'Информация о ценах'!$D$15+'018'!H58*'Информация о ценах'!$D$15*'Информация о ценах'!$E$15)*'Информация о ценах'!$B$6*1.02*1.2</f>
        <v>3265.1424000000002</v>
      </c>
      <c r="J58" s="300"/>
      <c r="K58" s="125">
        <f t="shared" si="0"/>
        <v>0</v>
      </c>
    </row>
    <row r="59" spans="1:11" x14ac:dyDescent="0.35">
      <c r="A59" s="29" t="s">
        <v>8607</v>
      </c>
      <c r="B59" s="299" t="s">
        <v>8608</v>
      </c>
      <c r="C59" s="299" t="s">
        <v>8592</v>
      </c>
      <c r="D59" s="299" t="s">
        <v>207</v>
      </c>
      <c r="E59" s="299" t="s">
        <v>127</v>
      </c>
      <c r="F59" s="300">
        <v>982</v>
      </c>
      <c r="G59" s="299" t="s">
        <v>215</v>
      </c>
      <c r="H59" s="300">
        <v>94.28</v>
      </c>
      <c r="I59" s="58">
        <f>(H59*'Информация о ценах'!$D$15+'018'!H59*'Информация о ценах'!$D$15*'Информация о ценах'!$E$15)*'Информация о ценах'!$B$6*1.02*1.2</f>
        <v>3894.7068000000004</v>
      </c>
      <c r="J59" s="300"/>
      <c r="K59" s="125">
        <f t="shared" si="0"/>
        <v>0</v>
      </c>
    </row>
    <row r="60" spans="1:11" x14ac:dyDescent="0.35">
      <c r="A60" s="29" t="s">
        <v>8609</v>
      </c>
      <c r="B60" s="299" t="s">
        <v>8610</v>
      </c>
      <c r="C60" s="299" t="s">
        <v>8592</v>
      </c>
      <c r="D60" s="299" t="s">
        <v>216</v>
      </c>
      <c r="E60" s="299" t="s">
        <v>6282</v>
      </c>
      <c r="F60" s="129">
        <v>1438.5</v>
      </c>
      <c r="G60" s="299" t="s">
        <v>128</v>
      </c>
      <c r="H60" s="300">
        <v>128.96</v>
      </c>
      <c r="I60" s="58">
        <f>(H60*'Информация о ценах'!$D$15+'018'!H60*'Информация о ценах'!$D$15*'Информация о ценах'!$E$15)*'Информация о ценах'!$B$6*1.02*1.2</f>
        <v>5327.3375999999998</v>
      </c>
      <c r="J60" s="300"/>
      <c r="K60" s="125">
        <f t="shared" si="0"/>
        <v>0</v>
      </c>
    </row>
    <row r="61" spans="1:11" x14ac:dyDescent="0.35">
      <c r="A61" s="29" t="s">
        <v>8611</v>
      </c>
      <c r="B61" s="299" t="s">
        <v>8612</v>
      </c>
      <c r="C61" s="299" t="s">
        <v>8613</v>
      </c>
      <c r="D61" s="299" t="s">
        <v>216</v>
      </c>
      <c r="E61" s="299" t="s">
        <v>100</v>
      </c>
      <c r="F61" s="300">
        <v>47.28</v>
      </c>
      <c r="G61" s="299" t="s">
        <v>208</v>
      </c>
      <c r="H61" s="300">
        <v>7.86</v>
      </c>
      <c r="I61" s="58">
        <f>(H61*'Информация о ценах'!$D$15+'018'!H61*'Информация о ценах'!$D$15*'Информация о ценах'!$E$15)*'Информация о ценах'!$B$6*1.02*1.2</f>
        <v>324.69660000000005</v>
      </c>
      <c r="J61" s="300"/>
      <c r="K61" s="125">
        <f t="shared" si="0"/>
        <v>0</v>
      </c>
    </row>
    <row r="62" spans="1:11" x14ac:dyDescent="0.35">
      <c r="A62" s="29" t="s">
        <v>8614</v>
      </c>
      <c r="B62" s="299" t="s">
        <v>8615</v>
      </c>
      <c r="C62" s="299" t="s">
        <v>8613</v>
      </c>
      <c r="D62" s="299" t="s">
        <v>216</v>
      </c>
      <c r="E62" s="299" t="s">
        <v>32</v>
      </c>
      <c r="F62" s="300">
        <v>58.1</v>
      </c>
      <c r="G62" s="299" t="s">
        <v>102</v>
      </c>
      <c r="H62" s="300">
        <v>8.39</v>
      </c>
      <c r="I62" s="58">
        <f>(H62*'Информация о ценах'!$D$15+'018'!H62*'Информация о ценах'!$D$15*'Информация о ценах'!$E$15)*'Информация о ценах'!$B$6*1.02*1.2</f>
        <v>346.59090000000003</v>
      </c>
      <c r="J62" s="300"/>
      <c r="K62" s="125">
        <f t="shared" si="0"/>
        <v>0</v>
      </c>
    </row>
    <row r="63" spans="1:11" x14ac:dyDescent="0.35">
      <c r="A63" s="29" t="s">
        <v>8616</v>
      </c>
      <c r="B63" s="299" t="s">
        <v>8617</v>
      </c>
      <c r="C63" s="299" t="s">
        <v>8613</v>
      </c>
      <c r="D63" s="299" t="s">
        <v>216</v>
      </c>
      <c r="E63" s="299" t="s">
        <v>106</v>
      </c>
      <c r="F63" s="300">
        <v>84.9</v>
      </c>
      <c r="G63" s="299" t="s">
        <v>197</v>
      </c>
      <c r="H63" s="300">
        <v>9.74</v>
      </c>
      <c r="I63" s="58">
        <f>(H63*'Информация о ценах'!$D$15+'018'!H63*'Информация о ценах'!$D$15*'Информация о ценах'!$E$15)*'Информация о ценах'!$B$6*1.02*1.2</f>
        <v>402.35939999999999</v>
      </c>
      <c r="J63" s="300"/>
      <c r="K63" s="125">
        <f t="shared" si="0"/>
        <v>0</v>
      </c>
    </row>
    <row r="64" spans="1:11" x14ac:dyDescent="0.35">
      <c r="A64" s="29" t="s">
        <v>8618</v>
      </c>
      <c r="B64" s="299" t="s">
        <v>8619</v>
      </c>
      <c r="C64" s="299" t="s">
        <v>8613</v>
      </c>
      <c r="D64" s="299" t="s">
        <v>216</v>
      </c>
      <c r="E64" s="299" t="s">
        <v>109</v>
      </c>
      <c r="F64" s="300">
        <v>115.56</v>
      </c>
      <c r="G64" s="299" t="s">
        <v>707</v>
      </c>
      <c r="H64" s="300">
        <v>11.37</v>
      </c>
      <c r="I64" s="58">
        <f>(H64*'Информация о ценах'!$D$15+'018'!H64*'Информация о ценах'!$D$15*'Информация о ценах'!$E$15)*'Информация о ценах'!$B$6*1.02*1.2</f>
        <v>469.69469999999995</v>
      </c>
      <c r="J64" s="300"/>
      <c r="K64" s="125">
        <f t="shared" si="0"/>
        <v>0</v>
      </c>
    </row>
    <row r="65" spans="1:11" x14ac:dyDescent="0.35">
      <c r="A65" s="29" t="s">
        <v>8620</v>
      </c>
      <c r="B65" s="299" t="s">
        <v>8621</v>
      </c>
      <c r="C65" s="299" t="s">
        <v>8613</v>
      </c>
      <c r="D65" s="299" t="s">
        <v>216</v>
      </c>
      <c r="E65" s="299" t="s">
        <v>112</v>
      </c>
      <c r="F65" s="300">
        <v>152.46</v>
      </c>
      <c r="G65" s="299" t="s">
        <v>1172</v>
      </c>
      <c r="H65" s="300">
        <v>13.34</v>
      </c>
      <c r="I65" s="58">
        <f>(H65*'Информация о ценах'!$D$15+'018'!H65*'Информация о ценах'!$D$15*'Информация о ценах'!$E$15)*'Информация о ценах'!$B$6*1.02*1.2</f>
        <v>551.07540000000006</v>
      </c>
      <c r="J65" s="300"/>
      <c r="K65" s="125">
        <f t="shared" si="0"/>
        <v>0</v>
      </c>
    </row>
    <row r="66" spans="1:11" x14ac:dyDescent="0.35">
      <c r="A66" s="29" t="s">
        <v>8622</v>
      </c>
      <c r="B66" s="299" t="s">
        <v>8623</v>
      </c>
      <c r="C66" s="299" t="s">
        <v>8613</v>
      </c>
      <c r="D66" s="299" t="s">
        <v>216</v>
      </c>
      <c r="E66" s="299" t="s">
        <v>115</v>
      </c>
      <c r="F66" s="300">
        <v>223.42</v>
      </c>
      <c r="G66" s="299" t="s">
        <v>211</v>
      </c>
      <c r="H66" s="300">
        <v>21.42</v>
      </c>
      <c r="I66" s="58">
        <f>(H66*'Информация о ценах'!$D$15+'018'!H66*'Информация о ценах'!$D$15*'Информация о ценах'!$E$15)*'Информация о ценах'!$B$6*1.02*1.2</f>
        <v>884.86019999999996</v>
      </c>
      <c r="J66" s="300"/>
      <c r="K66" s="125">
        <f t="shared" si="0"/>
        <v>0</v>
      </c>
    </row>
    <row r="67" spans="1:11" x14ac:dyDescent="0.35">
      <c r="A67" s="29" t="s">
        <v>8624</v>
      </c>
      <c r="B67" s="299" t="s">
        <v>8625</v>
      </c>
      <c r="C67" s="299" t="s">
        <v>8613</v>
      </c>
      <c r="D67" s="299" t="s">
        <v>216</v>
      </c>
      <c r="E67" s="299" t="s">
        <v>118</v>
      </c>
      <c r="F67" s="300">
        <v>315.12</v>
      </c>
      <c r="G67" s="299" t="s">
        <v>212</v>
      </c>
      <c r="H67" s="300">
        <v>27.76</v>
      </c>
      <c r="I67" s="58">
        <f>(H67*'Информация о ценах'!$D$15+'018'!H67*'Информация о ценах'!$D$15*'Информация о ценах'!$E$15)*'Информация о ценах'!$B$6*1.02*1.2</f>
        <v>1146.7656000000002</v>
      </c>
      <c r="J67" s="300"/>
      <c r="K67" s="125">
        <f t="shared" si="0"/>
        <v>0</v>
      </c>
    </row>
    <row r="68" spans="1:11" x14ac:dyDescent="0.35">
      <c r="A68" s="29" t="s">
        <v>8626</v>
      </c>
      <c r="B68" s="299" t="s">
        <v>8627</v>
      </c>
      <c r="C68" s="299" t="s">
        <v>8613</v>
      </c>
      <c r="D68" s="299" t="s">
        <v>216</v>
      </c>
      <c r="E68" s="299" t="s">
        <v>124</v>
      </c>
      <c r="F68" s="300">
        <v>736</v>
      </c>
      <c r="G68" s="299" t="s">
        <v>214</v>
      </c>
      <c r="H68" s="300">
        <v>85.98</v>
      </c>
      <c r="I68" s="58">
        <f>(H68*'Информация о ценах'!$D$15+'018'!H68*'Информация о ценах'!$D$15*'Информация о ценах'!$E$15)*'Информация о ценах'!$B$6*1.02*1.2</f>
        <v>3551.8338000000003</v>
      </c>
      <c r="J68" s="300"/>
      <c r="K68" s="125">
        <f t="shared" ref="K68:K131" si="1">I68*J68</f>
        <v>0</v>
      </c>
    </row>
    <row r="69" spans="1:11" x14ac:dyDescent="0.35">
      <c r="A69" s="29" t="s">
        <v>8628</v>
      </c>
      <c r="B69" s="299" t="s">
        <v>8629</v>
      </c>
      <c r="C69" s="299" t="s">
        <v>8613</v>
      </c>
      <c r="D69" s="299" t="s">
        <v>216</v>
      </c>
      <c r="E69" s="299" t="s">
        <v>127</v>
      </c>
      <c r="F69" s="300">
        <v>965.6</v>
      </c>
      <c r="G69" s="299" t="s">
        <v>215</v>
      </c>
      <c r="H69" s="300">
        <v>103.39</v>
      </c>
      <c r="I69" s="58">
        <f>(H69*'Информация о ценах'!$D$15+'018'!H69*'Информация о ценах'!$D$15*'Информация о ценах'!$E$15)*'Информация о ценах'!$B$6*1.02*1.2</f>
        <v>4271.0409</v>
      </c>
      <c r="J69" s="300"/>
      <c r="K69" s="125">
        <f t="shared" si="1"/>
        <v>0</v>
      </c>
    </row>
    <row r="70" spans="1:11" x14ac:dyDescent="0.35">
      <c r="A70" s="29" t="s">
        <v>8630</v>
      </c>
      <c r="B70" s="299" t="s">
        <v>8631</v>
      </c>
      <c r="C70" s="299" t="s">
        <v>8613</v>
      </c>
      <c r="D70" s="299" t="s">
        <v>232</v>
      </c>
      <c r="E70" s="299" t="s">
        <v>6282</v>
      </c>
      <c r="F70" s="129">
        <v>1426.3</v>
      </c>
      <c r="G70" s="299" t="s">
        <v>128</v>
      </c>
      <c r="H70" s="300">
        <v>140.04</v>
      </c>
      <c r="I70" s="58">
        <f>(H70*'Информация о ценах'!$D$15+'018'!H70*'Информация о ценах'!$D$15*'Информация о ценах'!$E$15)*'Информация о ценах'!$B$6*1.02*1.2</f>
        <v>5785.0524000000005</v>
      </c>
      <c r="J70" s="300"/>
      <c r="K70" s="125">
        <f t="shared" si="1"/>
        <v>0</v>
      </c>
    </row>
    <row r="71" spans="1:11" x14ac:dyDescent="0.35">
      <c r="A71" s="29" t="s">
        <v>8632</v>
      </c>
      <c r="B71" s="299" t="s">
        <v>8633</v>
      </c>
      <c r="C71" s="299" t="s">
        <v>8634</v>
      </c>
      <c r="D71" s="299" t="s">
        <v>218</v>
      </c>
      <c r="E71" s="299" t="s">
        <v>100</v>
      </c>
      <c r="F71" s="300">
        <v>90</v>
      </c>
      <c r="G71" s="299" t="s">
        <v>107</v>
      </c>
      <c r="H71" s="300">
        <v>7.53</v>
      </c>
      <c r="I71" s="58">
        <f>(H71*'Информация о ценах'!$D$15+'018'!H71*'Информация о ценах'!$D$15*'Информация о ценах'!$E$15)*'Информация о ценах'!$B$6*1.02*1.2</f>
        <v>311.0643</v>
      </c>
      <c r="J71" s="300"/>
      <c r="K71" s="125">
        <f t="shared" si="1"/>
        <v>0</v>
      </c>
    </row>
    <row r="72" spans="1:11" x14ac:dyDescent="0.35">
      <c r="A72" s="29" t="s">
        <v>8635</v>
      </c>
      <c r="B72" s="299" t="s">
        <v>8636</v>
      </c>
      <c r="C72" s="299" t="s">
        <v>8634</v>
      </c>
      <c r="D72" s="299" t="s">
        <v>218</v>
      </c>
      <c r="E72" s="299" t="s">
        <v>32</v>
      </c>
      <c r="F72" s="300">
        <v>107.1</v>
      </c>
      <c r="G72" s="299" t="s">
        <v>148</v>
      </c>
      <c r="H72" s="300">
        <v>7.85</v>
      </c>
      <c r="I72" s="58">
        <f>(H72*'Информация о ценах'!$D$15+'018'!H72*'Информация о ценах'!$D$15*'Информация о ценах'!$E$15)*'Информация о ценах'!$B$6*1.02*1.2</f>
        <v>324.28349999999995</v>
      </c>
      <c r="J72" s="300"/>
      <c r="K72" s="125">
        <f t="shared" si="1"/>
        <v>0</v>
      </c>
    </row>
    <row r="73" spans="1:11" x14ac:dyDescent="0.35">
      <c r="A73" s="29" t="s">
        <v>8637</v>
      </c>
      <c r="B73" s="299" t="s">
        <v>8638</v>
      </c>
      <c r="C73" s="299" t="s">
        <v>8634</v>
      </c>
      <c r="D73" s="299" t="s">
        <v>218</v>
      </c>
      <c r="E73" s="299" t="s">
        <v>106</v>
      </c>
      <c r="F73" s="300">
        <v>157.19999999999999</v>
      </c>
      <c r="G73" s="299" t="s">
        <v>186</v>
      </c>
      <c r="H73" s="300">
        <v>8.74</v>
      </c>
      <c r="I73" s="58">
        <f>(H73*'Информация о ценах'!$D$15+'018'!H73*'Информация о ценах'!$D$15*'Информация о ценах'!$E$15)*'Информация о ценах'!$B$6*1.02*1.2</f>
        <v>361.04939999999999</v>
      </c>
      <c r="J73" s="300"/>
      <c r="K73" s="125">
        <f t="shared" si="1"/>
        <v>0</v>
      </c>
    </row>
    <row r="74" spans="1:11" x14ac:dyDescent="0.35">
      <c r="A74" s="29" t="s">
        <v>8639</v>
      </c>
      <c r="B74" s="299" t="s">
        <v>8640</v>
      </c>
      <c r="C74" s="299" t="s">
        <v>8634</v>
      </c>
      <c r="D74" s="299" t="s">
        <v>218</v>
      </c>
      <c r="E74" s="299" t="s">
        <v>109</v>
      </c>
      <c r="F74" s="300">
        <v>255.7</v>
      </c>
      <c r="G74" s="299" t="s">
        <v>138</v>
      </c>
      <c r="H74" s="300">
        <v>10.99</v>
      </c>
      <c r="I74" s="58">
        <f>(H74*'Информация о ценах'!$D$15+'018'!H74*'Информация о ценах'!$D$15*'Информация о ценах'!$E$15)*'Информация о ценах'!$B$6*1.02*1.2</f>
        <v>453.99690000000004</v>
      </c>
      <c r="J74" s="300"/>
      <c r="K74" s="125">
        <f t="shared" si="1"/>
        <v>0</v>
      </c>
    </row>
    <row r="75" spans="1:11" x14ac:dyDescent="0.35">
      <c r="A75" s="29" t="s">
        <v>8641</v>
      </c>
      <c r="B75" s="299" t="s">
        <v>8642</v>
      </c>
      <c r="C75" s="299" t="s">
        <v>8634</v>
      </c>
      <c r="D75" s="299" t="s">
        <v>218</v>
      </c>
      <c r="E75" s="299" t="s">
        <v>112</v>
      </c>
      <c r="F75" s="300">
        <v>353</v>
      </c>
      <c r="G75" s="299" t="s">
        <v>116</v>
      </c>
      <c r="H75" s="300">
        <v>15.16</v>
      </c>
      <c r="I75" s="58">
        <f>(H75*'Информация о ценах'!$D$15+'018'!H75*'Информация о ценах'!$D$15*'Информация о ценах'!$E$15)*'Информация о ценах'!$B$6*1.02*1.2</f>
        <v>626.25959999999998</v>
      </c>
      <c r="J75" s="300"/>
      <c r="K75" s="125">
        <f t="shared" si="1"/>
        <v>0</v>
      </c>
    </row>
    <row r="76" spans="1:11" x14ac:dyDescent="0.35">
      <c r="A76" s="29" t="s">
        <v>8643</v>
      </c>
      <c r="B76" s="299" t="s">
        <v>8644</v>
      </c>
      <c r="C76" s="299" t="s">
        <v>8634</v>
      </c>
      <c r="D76" s="299" t="s">
        <v>218</v>
      </c>
      <c r="E76" s="299" t="s">
        <v>115</v>
      </c>
      <c r="F76" s="300">
        <v>573.63</v>
      </c>
      <c r="G76" s="299" t="s">
        <v>119</v>
      </c>
      <c r="H76" s="300">
        <v>18.600000000000001</v>
      </c>
      <c r="I76" s="58">
        <f>(H76*'Информация о ценах'!$D$15+'018'!H76*'Информация о ценах'!$D$15*'Информация о ценах'!$E$15)*'Информация о ценах'!$B$6*1.02*1.2</f>
        <v>768.36600000000021</v>
      </c>
      <c r="J76" s="300"/>
      <c r="K76" s="125">
        <f t="shared" si="1"/>
        <v>0</v>
      </c>
    </row>
    <row r="77" spans="1:11" x14ac:dyDescent="0.35">
      <c r="A77" s="29" t="s">
        <v>8645</v>
      </c>
      <c r="B77" s="299" t="s">
        <v>8646</v>
      </c>
      <c r="C77" s="299" t="s">
        <v>8634</v>
      </c>
      <c r="D77" s="299" t="s">
        <v>218</v>
      </c>
      <c r="E77" s="299" t="s">
        <v>118</v>
      </c>
      <c r="F77" s="300">
        <v>790</v>
      </c>
      <c r="G77" s="299" t="s">
        <v>143</v>
      </c>
      <c r="H77" s="300">
        <v>29.84</v>
      </c>
      <c r="I77" s="58">
        <f>(H77*'Информация о ценах'!$D$15+'018'!H77*'Информация о ценах'!$D$15*'Информация о ценах'!$E$15)*'Информация о ценах'!$B$6*1.02*1.2</f>
        <v>1232.6904</v>
      </c>
      <c r="J77" s="300"/>
      <c r="K77" s="125">
        <f t="shared" si="1"/>
        <v>0</v>
      </c>
    </row>
    <row r="78" spans="1:11" x14ac:dyDescent="0.35">
      <c r="A78" s="29" t="s">
        <v>8647</v>
      </c>
      <c r="B78" s="299" t="s">
        <v>8648</v>
      </c>
      <c r="C78" s="299" t="s">
        <v>8649</v>
      </c>
      <c r="D78" s="299" t="s">
        <v>219</v>
      </c>
      <c r="E78" s="299" t="s">
        <v>220</v>
      </c>
      <c r="F78" s="300">
        <v>831.98</v>
      </c>
      <c r="G78" s="299" t="s">
        <v>221</v>
      </c>
      <c r="H78" s="300">
        <v>25.98</v>
      </c>
      <c r="I78" s="58">
        <f>(H78*'Информация о ценах'!$D$15+'018'!H78*'Информация о ценах'!$D$15*'Информация о ценах'!$E$15)*'Информация о ценах'!$B$6*1.02*1.2</f>
        <v>1073.2338</v>
      </c>
      <c r="J78" s="300"/>
      <c r="K78" s="125">
        <f t="shared" si="1"/>
        <v>0</v>
      </c>
    </row>
    <row r="79" spans="1:11" x14ac:dyDescent="0.35">
      <c r="A79" s="29" t="s">
        <v>8650</v>
      </c>
      <c r="B79" s="299" t="s">
        <v>8651</v>
      </c>
      <c r="C79" s="299" t="s">
        <v>8652</v>
      </c>
      <c r="D79" s="299" t="s">
        <v>232</v>
      </c>
      <c r="E79" s="299" t="s">
        <v>100</v>
      </c>
      <c r="F79" s="300">
        <v>103.15</v>
      </c>
      <c r="G79" s="299" t="s">
        <v>197</v>
      </c>
      <c r="H79" s="300">
        <v>28.2</v>
      </c>
      <c r="I79" s="58">
        <f>(H79*'Информация о ценах'!$D$15+'018'!H79*'Информация о ценах'!$D$15*'Информация о ценах'!$E$15)*'Информация о ценах'!$B$6*1.02*1.2</f>
        <v>1164.942</v>
      </c>
      <c r="J79" s="300"/>
      <c r="K79" s="125">
        <f t="shared" si="1"/>
        <v>0</v>
      </c>
    </row>
    <row r="80" spans="1:11" x14ac:dyDescent="0.35">
      <c r="A80" s="29" t="s">
        <v>8653</v>
      </c>
      <c r="B80" s="299" t="s">
        <v>8654</v>
      </c>
      <c r="C80" s="299" t="s">
        <v>8652</v>
      </c>
      <c r="D80" s="299" t="s">
        <v>232</v>
      </c>
      <c r="E80" s="299" t="s">
        <v>32</v>
      </c>
      <c r="F80" s="300">
        <v>113.9</v>
      </c>
      <c r="G80" s="299" t="s">
        <v>148</v>
      </c>
      <c r="H80" s="300">
        <v>32.4</v>
      </c>
      <c r="I80" s="58">
        <f>(H80*'Информация о ценах'!$D$15+'018'!H80*'Информация о ценах'!$D$15*'Информация о ценах'!$E$15)*'Информация о ценах'!$B$6*1.02*1.2</f>
        <v>1338.4440000000002</v>
      </c>
      <c r="J80" s="300"/>
      <c r="K80" s="125">
        <f t="shared" si="1"/>
        <v>0</v>
      </c>
    </row>
    <row r="81" spans="1:11" x14ac:dyDescent="0.35">
      <c r="A81" s="29" t="s">
        <v>8655</v>
      </c>
      <c r="B81" s="299" t="s">
        <v>8656</v>
      </c>
      <c r="C81" s="299" t="s">
        <v>8652</v>
      </c>
      <c r="D81" s="299" t="s">
        <v>232</v>
      </c>
      <c r="E81" s="299" t="s">
        <v>106</v>
      </c>
      <c r="F81" s="300">
        <v>165.7</v>
      </c>
      <c r="G81" s="299" t="s">
        <v>136</v>
      </c>
      <c r="H81" s="300">
        <v>39.21</v>
      </c>
      <c r="I81" s="58">
        <f>(H81*'Информация о ценах'!$D$15+'018'!H81*'Информация о ценах'!$D$15*'Информация о ценах'!$E$15)*'Информация о ценах'!$B$6*1.02*1.2</f>
        <v>1619.7651000000001</v>
      </c>
      <c r="J81" s="300"/>
      <c r="K81" s="125">
        <f t="shared" si="1"/>
        <v>0</v>
      </c>
    </row>
    <row r="82" spans="1:11" x14ac:dyDescent="0.35">
      <c r="A82" s="29" t="s">
        <v>8657</v>
      </c>
      <c r="B82" s="299" t="s">
        <v>8658</v>
      </c>
      <c r="C82" s="299" t="s">
        <v>8652</v>
      </c>
      <c r="D82" s="299" t="s">
        <v>233</v>
      </c>
      <c r="E82" s="299" t="s">
        <v>109</v>
      </c>
      <c r="F82" s="300">
        <v>240.76</v>
      </c>
      <c r="G82" s="299" t="s">
        <v>138</v>
      </c>
      <c r="H82" s="300">
        <v>49</v>
      </c>
      <c r="I82" s="58">
        <f>(H82*'Информация о ценах'!$D$15+'018'!H82*'Информация о ценах'!$D$15*'Информация о ценах'!$E$15)*'Информация о ценах'!$B$6*1.02*1.2</f>
        <v>2024.19</v>
      </c>
      <c r="J82" s="300"/>
      <c r="K82" s="125">
        <f t="shared" si="1"/>
        <v>0</v>
      </c>
    </row>
    <row r="83" spans="1:11" x14ac:dyDescent="0.35">
      <c r="A83" s="29" t="s">
        <v>8659</v>
      </c>
      <c r="B83" s="299" t="s">
        <v>8660</v>
      </c>
      <c r="C83" s="299" t="s">
        <v>8661</v>
      </c>
      <c r="D83" s="299" t="s">
        <v>233</v>
      </c>
      <c r="E83" s="299" t="s">
        <v>100</v>
      </c>
      <c r="F83" s="300">
        <v>95.4</v>
      </c>
      <c r="G83" s="299" t="s">
        <v>197</v>
      </c>
      <c r="H83" s="300">
        <v>8.82</v>
      </c>
      <c r="I83" s="58">
        <f>(H83*'Информация о ценах'!$D$15+'018'!H83*'Информация о ценах'!$D$15*'Информация о ценах'!$E$15)*'Информация о ценах'!$B$6*1.02*1.2</f>
        <v>364.35420000000005</v>
      </c>
      <c r="J83" s="300"/>
      <c r="K83" s="125">
        <f t="shared" si="1"/>
        <v>0</v>
      </c>
    </row>
    <row r="84" spans="1:11" x14ac:dyDescent="0.35">
      <c r="A84" s="29" t="s">
        <v>8662</v>
      </c>
      <c r="B84" s="299" t="s">
        <v>8663</v>
      </c>
      <c r="C84" s="299" t="s">
        <v>8661</v>
      </c>
      <c r="D84" s="299" t="s">
        <v>233</v>
      </c>
      <c r="E84" s="299" t="s">
        <v>32</v>
      </c>
      <c r="F84" s="300">
        <v>188.36</v>
      </c>
      <c r="G84" s="299" t="s">
        <v>148</v>
      </c>
      <c r="H84" s="300">
        <v>9.4600000000000009</v>
      </c>
      <c r="I84" s="58">
        <f>(H84*'Информация о ценах'!$D$15+'018'!H84*'Информация о ценах'!$D$15*'Информация о ценах'!$E$15)*'Информация о ценах'!$B$6*1.02*1.2</f>
        <v>390.79259999999999</v>
      </c>
      <c r="J84" s="300"/>
      <c r="K84" s="125">
        <f t="shared" si="1"/>
        <v>0</v>
      </c>
    </row>
    <row r="85" spans="1:11" x14ac:dyDescent="0.35">
      <c r="A85" s="29" t="s">
        <v>8664</v>
      </c>
      <c r="B85" s="299" t="s">
        <v>8665</v>
      </c>
      <c r="C85" s="299" t="s">
        <v>8661</v>
      </c>
      <c r="D85" s="299" t="s">
        <v>233</v>
      </c>
      <c r="E85" s="299" t="s">
        <v>106</v>
      </c>
      <c r="F85" s="300">
        <v>156.69999999999999</v>
      </c>
      <c r="G85" s="299" t="s">
        <v>170</v>
      </c>
      <c r="H85" s="300">
        <v>10.39</v>
      </c>
      <c r="I85" s="58">
        <f>(H85*'Информация о ценах'!$D$15+'018'!H85*'Информация о ценах'!$D$15*'Информация о ценах'!$E$15)*'Информация о ценах'!$B$6*1.02*1.2</f>
        <v>429.21090000000004</v>
      </c>
      <c r="J85" s="300"/>
      <c r="K85" s="125">
        <f t="shared" si="1"/>
        <v>0</v>
      </c>
    </row>
    <row r="86" spans="1:11" x14ac:dyDescent="0.35">
      <c r="A86" s="29" t="s">
        <v>8666</v>
      </c>
      <c r="B86" s="299" t="s">
        <v>8667</v>
      </c>
      <c r="C86" s="299" t="s">
        <v>8661</v>
      </c>
      <c r="D86" s="299" t="s">
        <v>234</v>
      </c>
      <c r="E86" s="299" t="s">
        <v>109</v>
      </c>
      <c r="F86" s="300">
        <v>368.62</v>
      </c>
      <c r="G86" s="299" t="s">
        <v>173</v>
      </c>
      <c r="H86" s="300">
        <v>12.61</v>
      </c>
      <c r="I86" s="58">
        <f>(H86*'Информация о ценах'!$D$15+'018'!H86*'Информация о ценах'!$D$15*'Информация о ценах'!$E$15)*'Информация о ценах'!$B$6*1.02*1.2</f>
        <v>520.91910000000007</v>
      </c>
      <c r="J86" s="300"/>
      <c r="K86" s="125">
        <f t="shared" si="1"/>
        <v>0</v>
      </c>
    </row>
    <row r="87" spans="1:11" x14ac:dyDescent="0.35">
      <c r="A87" s="29" t="s">
        <v>8668</v>
      </c>
      <c r="B87" s="299" t="s">
        <v>8669</v>
      </c>
      <c r="C87" s="299" t="s">
        <v>8670</v>
      </c>
      <c r="D87" s="299" t="s">
        <v>234</v>
      </c>
      <c r="E87" s="299" t="s">
        <v>106</v>
      </c>
      <c r="F87" s="300">
        <v>112.4</v>
      </c>
      <c r="G87" s="299" t="s">
        <v>107</v>
      </c>
      <c r="H87" s="300">
        <v>12.56</v>
      </c>
      <c r="I87" s="58">
        <f>(H87*'Информация о ценах'!$D$15+'018'!H87*'Информация о ценах'!$D$15*'Информация о ценах'!$E$15)*'Информация о ценах'!$B$6*1.02*1.2</f>
        <v>518.85360000000003</v>
      </c>
      <c r="J87" s="300"/>
      <c r="K87" s="125">
        <f t="shared" si="1"/>
        <v>0</v>
      </c>
    </row>
    <row r="88" spans="1:11" x14ac:dyDescent="0.35">
      <c r="A88" s="29" t="s">
        <v>8671</v>
      </c>
      <c r="B88" s="299" t="s">
        <v>8672</v>
      </c>
      <c r="C88" s="299" t="s">
        <v>8670</v>
      </c>
      <c r="D88" s="299" t="s">
        <v>254</v>
      </c>
      <c r="E88" s="299" t="s">
        <v>109</v>
      </c>
      <c r="F88" s="300">
        <v>155.53</v>
      </c>
      <c r="G88" s="299" t="s">
        <v>110</v>
      </c>
      <c r="H88" s="300">
        <v>16.739999999999998</v>
      </c>
      <c r="I88" s="58">
        <f>(H88*'Информация о ценах'!$D$15+'018'!H88*'Информация о ценах'!$D$15*'Информация о ценах'!$E$15)*'Информация о ценах'!$B$6*1.02*1.2</f>
        <v>691.52939999999978</v>
      </c>
      <c r="J88" s="300"/>
      <c r="K88" s="125">
        <f t="shared" si="1"/>
        <v>0</v>
      </c>
    </row>
    <row r="89" spans="1:11" x14ac:dyDescent="0.35">
      <c r="A89" s="29" t="s">
        <v>7658</v>
      </c>
      <c r="B89" s="299" t="s">
        <v>8673</v>
      </c>
      <c r="C89" s="299" t="s">
        <v>7659</v>
      </c>
      <c r="D89" s="299" t="s">
        <v>237</v>
      </c>
      <c r="E89" s="299" t="s">
        <v>184</v>
      </c>
      <c r="F89" s="300">
        <v>85.99</v>
      </c>
      <c r="G89" s="299" t="s">
        <v>238</v>
      </c>
      <c r="H89" s="300">
        <v>12.12</v>
      </c>
      <c r="I89" s="58">
        <f>(H89*'Информация о ценах'!$D$15+'018'!H89*'Информация о ценах'!$D$15*'Информация о ценах'!$E$15)*'Информация о ценах'!$B$6*1.02*1.2</f>
        <v>500.67719999999991</v>
      </c>
      <c r="J89" s="300"/>
      <c r="K89" s="125">
        <f t="shared" si="1"/>
        <v>0</v>
      </c>
    </row>
    <row r="90" spans="1:11" x14ac:dyDescent="0.35">
      <c r="A90" s="29" t="s">
        <v>7660</v>
      </c>
      <c r="B90" s="299" t="s">
        <v>8674</v>
      </c>
      <c r="C90" s="299" t="s">
        <v>7659</v>
      </c>
      <c r="D90" s="299" t="s">
        <v>237</v>
      </c>
      <c r="E90" s="299" t="s">
        <v>167</v>
      </c>
      <c r="F90" s="300">
        <v>89.4</v>
      </c>
      <c r="G90" s="299" t="s">
        <v>197</v>
      </c>
      <c r="H90" s="300">
        <v>14.49</v>
      </c>
      <c r="I90" s="58">
        <f>(H90*'Информация о ценах'!$D$15+'018'!H90*'Информация о ценах'!$D$15*'Информация о ценах'!$E$15)*'Информация о ценах'!$B$6*1.02*1.2</f>
        <v>598.58190000000002</v>
      </c>
      <c r="J90" s="300"/>
      <c r="K90" s="125">
        <f t="shared" si="1"/>
        <v>0</v>
      </c>
    </row>
    <row r="91" spans="1:11" x14ac:dyDescent="0.35">
      <c r="A91" s="29" t="s">
        <v>7661</v>
      </c>
      <c r="B91" s="299" t="s">
        <v>8675</v>
      </c>
      <c r="C91" s="299" t="s">
        <v>7659</v>
      </c>
      <c r="D91" s="299" t="s">
        <v>237</v>
      </c>
      <c r="E91" s="299" t="s">
        <v>189</v>
      </c>
      <c r="F91" s="300">
        <v>124.5</v>
      </c>
      <c r="G91" s="299" t="s">
        <v>107</v>
      </c>
      <c r="H91" s="300">
        <v>16.29</v>
      </c>
      <c r="I91" s="58">
        <f>(H91*'Информация о ценах'!$D$15+'018'!H91*'Информация о ценах'!$D$15*'Информация о ценах'!$E$15)*'Информация о ценах'!$B$6*1.02*1.2</f>
        <v>672.93990000000008</v>
      </c>
      <c r="J91" s="300"/>
      <c r="K91" s="125">
        <f t="shared" si="1"/>
        <v>0</v>
      </c>
    </row>
    <row r="92" spans="1:11" x14ac:dyDescent="0.35">
      <c r="A92" s="29" t="s">
        <v>7662</v>
      </c>
      <c r="B92" s="299" t="s">
        <v>8676</v>
      </c>
      <c r="C92" s="299" t="s">
        <v>7659</v>
      </c>
      <c r="D92" s="299" t="s">
        <v>237</v>
      </c>
      <c r="E92" s="299" t="s">
        <v>242</v>
      </c>
      <c r="F92" s="300">
        <v>119.88</v>
      </c>
      <c r="G92" s="299" t="s">
        <v>209</v>
      </c>
      <c r="H92" s="300">
        <v>16.75</v>
      </c>
      <c r="I92" s="58">
        <f>(H92*'Информация о ценах'!$D$15+'018'!H92*'Информация о ценах'!$D$15*'Информация о ценах'!$E$15)*'Информация о ценах'!$B$6*1.02*1.2</f>
        <v>691.9425</v>
      </c>
      <c r="J92" s="300"/>
      <c r="K92" s="125">
        <f t="shared" si="1"/>
        <v>0</v>
      </c>
    </row>
    <row r="93" spans="1:11" x14ac:dyDescent="0.35">
      <c r="A93" s="29" t="s">
        <v>7663</v>
      </c>
      <c r="B93" s="299" t="s">
        <v>8677</v>
      </c>
      <c r="C93" s="299" t="s">
        <v>7659</v>
      </c>
      <c r="D93" s="299" t="s">
        <v>237</v>
      </c>
      <c r="E93" s="299" t="s">
        <v>244</v>
      </c>
      <c r="F93" s="300">
        <v>131.88</v>
      </c>
      <c r="G93" s="299" t="s">
        <v>209</v>
      </c>
      <c r="H93" s="300">
        <v>18.61</v>
      </c>
      <c r="I93" s="58">
        <f>(H93*'Информация о ценах'!$D$15+'018'!H93*'Информация о ценах'!$D$15*'Информация о ценах'!$E$15)*'Информация о ценах'!$B$6*1.02*1.2</f>
        <v>768.77909999999986</v>
      </c>
      <c r="J93" s="300"/>
      <c r="K93" s="125">
        <f t="shared" si="1"/>
        <v>0</v>
      </c>
    </row>
    <row r="94" spans="1:11" x14ac:dyDescent="0.35">
      <c r="A94" s="29" t="s">
        <v>7664</v>
      </c>
      <c r="B94" s="299" t="s">
        <v>8678</v>
      </c>
      <c r="C94" s="299" t="s">
        <v>7659</v>
      </c>
      <c r="D94" s="299" t="s">
        <v>237</v>
      </c>
      <c r="E94" s="299" t="s">
        <v>191</v>
      </c>
      <c r="F94" s="300">
        <v>218.88</v>
      </c>
      <c r="G94" s="299" t="s">
        <v>246</v>
      </c>
      <c r="H94" s="300">
        <v>21.13</v>
      </c>
      <c r="I94" s="58">
        <f>(H94*'Информация о ценах'!$D$15+'018'!H94*'Информация о ценах'!$D$15*'Информация о ценах'!$E$15)*'Информация о ценах'!$B$6*1.02*1.2</f>
        <v>872.88029999999992</v>
      </c>
      <c r="J94" s="300"/>
      <c r="K94" s="125">
        <f t="shared" si="1"/>
        <v>0</v>
      </c>
    </row>
    <row r="95" spans="1:11" x14ac:dyDescent="0.35">
      <c r="A95" s="29" t="s">
        <v>7665</v>
      </c>
      <c r="B95" s="299" t="s">
        <v>8679</v>
      </c>
      <c r="C95" s="299" t="s">
        <v>7659</v>
      </c>
      <c r="D95" s="299" t="s">
        <v>237</v>
      </c>
      <c r="E95" s="299" t="s">
        <v>248</v>
      </c>
      <c r="F95" s="300">
        <v>158.18</v>
      </c>
      <c r="G95" s="299" t="s">
        <v>217</v>
      </c>
      <c r="H95" s="300">
        <v>21.77</v>
      </c>
      <c r="I95" s="58">
        <f>(H95*'Информация о ценах'!$D$15+'018'!H95*'Информация о ценах'!$D$15*'Информация о ценах'!$E$15)*'Информация о ценах'!$B$6*1.02*1.2</f>
        <v>899.31869999999992</v>
      </c>
      <c r="J95" s="300"/>
      <c r="K95" s="125">
        <f t="shared" si="1"/>
        <v>0</v>
      </c>
    </row>
    <row r="96" spans="1:11" x14ac:dyDescent="0.35">
      <c r="A96" s="29" t="s">
        <v>7666</v>
      </c>
      <c r="B96" s="299" t="s">
        <v>8680</v>
      </c>
      <c r="C96" s="299" t="s">
        <v>7659</v>
      </c>
      <c r="D96" s="299" t="s">
        <v>237</v>
      </c>
      <c r="E96" s="299" t="s">
        <v>250</v>
      </c>
      <c r="F96" s="300">
        <v>175.18</v>
      </c>
      <c r="G96" s="299" t="s">
        <v>217</v>
      </c>
      <c r="H96" s="300">
        <v>24.19</v>
      </c>
      <c r="I96" s="58">
        <f>(H96*'Информация о ценах'!$D$15+'018'!H96*'Информация о ценах'!$D$15*'Информация о ценах'!$E$15)*'Информация о ценах'!$B$6*1.02*1.2</f>
        <v>999.28890000000001</v>
      </c>
      <c r="J96" s="300"/>
      <c r="K96" s="125">
        <f t="shared" si="1"/>
        <v>0</v>
      </c>
    </row>
    <row r="97" spans="1:11" x14ac:dyDescent="0.35">
      <c r="A97" s="29" t="s">
        <v>7667</v>
      </c>
      <c r="B97" s="299" t="s">
        <v>8681</v>
      </c>
      <c r="C97" s="299" t="s">
        <v>7659</v>
      </c>
      <c r="D97" s="299" t="s">
        <v>262</v>
      </c>
      <c r="E97" s="299" t="s">
        <v>193</v>
      </c>
      <c r="F97" s="300">
        <v>301.48</v>
      </c>
      <c r="G97" s="299" t="s">
        <v>113</v>
      </c>
      <c r="H97" s="300">
        <v>35.99</v>
      </c>
      <c r="I97" s="58">
        <f>(H97*'Информация о ценах'!$D$15+'018'!H97*'Информация о ценах'!$D$15*'Информация о ценах'!$E$15)*'Информация о ценах'!$B$6*1.02*1.2</f>
        <v>1486.7469000000001</v>
      </c>
      <c r="J97" s="300"/>
      <c r="K97" s="125">
        <f t="shared" si="1"/>
        <v>0</v>
      </c>
    </row>
    <row r="98" spans="1:11" x14ac:dyDescent="0.35">
      <c r="A98" s="29" t="s">
        <v>7668</v>
      </c>
      <c r="B98" s="299" t="s">
        <v>8682</v>
      </c>
      <c r="C98" s="299" t="s">
        <v>7669</v>
      </c>
      <c r="D98" s="299" t="s">
        <v>254</v>
      </c>
      <c r="E98" s="299" t="s">
        <v>184</v>
      </c>
      <c r="F98" s="300">
        <v>58.09</v>
      </c>
      <c r="G98" s="299" t="s">
        <v>102</v>
      </c>
      <c r="H98" s="300">
        <v>14.66</v>
      </c>
      <c r="I98" s="58">
        <f>(H98*'Информация о ценах'!$D$15+'018'!H98*'Информация о ценах'!$D$15*'Информация о ценах'!$E$15)*'Информация о ценах'!$B$6*1.02*1.2</f>
        <v>605.6046</v>
      </c>
      <c r="J98" s="300"/>
      <c r="K98" s="125">
        <f t="shared" si="1"/>
        <v>0</v>
      </c>
    </row>
    <row r="99" spans="1:11" x14ac:dyDescent="0.35">
      <c r="A99" s="29" t="s">
        <v>7670</v>
      </c>
      <c r="B99" s="299" t="s">
        <v>8683</v>
      </c>
      <c r="C99" s="299" t="s">
        <v>7669</v>
      </c>
      <c r="D99" s="299" t="s">
        <v>254</v>
      </c>
      <c r="E99" s="299" t="s">
        <v>147</v>
      </c>
      <c r="F99" s="300">
        <v>73.73</v>
      </c>
      <c r="G99" s="299" t="s">
        <v>102</v>
      </c>
      <c r="H99" s="300">
        <v>16.3</v>
      </c>
      <c r="I99" s="58">
        <f>(H99*'Информация о ценах'!$D$15+'018'!H99*'Информация о ценах'!$D$15*'Информация о ценах'!$E$15)*'Информация о ценах'!$B$6*1.02*1.2</f>
        <v>673.35300000000018</v>
      </c>
      <c r="J99" s="300"/>
      <c r="K99" s="125">
        <f t="shared" si="1"/>
        <v>0</v>
      </c>
    </row>
    <row r="100" spans="1:11" x14ac:dyDescent="0.35">
      <c r="A100" s="29" t="s">
        <v>7671</v>
      </c>
      <c r="B100" s="299" t="s">
        <v>8684</v>
      </c>
      <c r="C100" s="299" t="s">
        <v>7669</v>
      </c>
      <c r="D100" s="299" t="s">
        <v>254</v>
      </c>
      <c r="E100" s="299" t="s">
        <v>167</v>
      </c>
      <c r="F100" s="300">
        <v>96.4</v>
      </c>
      <c r="G100" s="299" t="s">
        <v>197</v>
      </c>
      <c r="H100" s="300">
        <v>16.16</v>
      </c>
      <c r="I100" s="58">
        <f>(H100*'Информация о ценах'!$D$15+'018'!H100*'Информация о ценах'!$D$15*'Информация о ценах'!$E$15)*'Информация о ценах'!$B$6*1.02*1.2</f>
        <v>667.56959999999992</v>
      </c>
      <c r="J100" s="300"/>
      <c r="K100" s="125">
        <f t="shared" si="1"/>
        <v>0</v>
      </c>
    </row>
    <row r="101" spans="1:11" x14ac:dyDescent="0.35">
      <c r="A101" s="29" t="s">
        <v>7672</v>
      </c>
      <c r="B101" s="299" t="s">
        <v>8685</v>
      </c>
      <c r="C101" s="299" t="s">
        <v>7669</v>
      </c>
      <c r="D101" s="299" t="s">
        <v>254</v>
      </c>
      <c r="E101" s="299" t="s">
        <v>189</v>
      </c>
      <c r="F101" s="300">
        <v>113.5</v>
      </c>
      <c r="G101" s="299" t="s">
        <v>107</v>
      </c>
      <c r="H101" s="300">
        <v>19.04</v>
      </c>
      <c r="I101" s="58">
        <f>(H101*'Информация о ценах'!$D$15+'018'!H101*'Информация о ценах'!$D$15*'Информация о ценах'!$E$15)*'Информация о ценах'!$B$6*1.02*1.2</f>
        <v>786.54239999999993</v>
      </c>
      <c r="J101" s="300"/>
      <c r="K101" s="125">
        <f t="shared" si="1"/>
        <v>0</v>
      </c>
    </row>
    <row r="102" spans="1:11" x14ac:dyDescent="0.35">
      <c r="A102" s="29" t="s">
        <v>7673</v>
      </c>
      <c r="B102" s="299" t="s">
        <v>8686</v>
      </c>
      <c r="C102" s="299" t="s">
        <v>7669</v>
      </c>
      <c r="D102" s="299" t="s">
        <v>254</v>
      </c>
      <c r="E102" s="299" t="s">
        <v>191</v>
      </c>
      <c r="F102" s="300">
        <v>183.78</v>
      </c>
      <c r="G102" s="299" t="s">
        <v>246</v>
      </c>
      <c r="H102" s="300">
        <v>27.24</v>
      </c>
      <c r="I102" s="58">
        <f>(H102*'Информация о ценах'!$D$15+'018'!H102*'Информация о ценах'!$D$15*'Информация о ценах'!$E$15)*'Информация о ценах'!$B$6*1.02*1.2</f>
        <v>1125.2844</v>
      </c>
      <c r="J102" s="300"/>
      <c r="K102" s="125">
        <f t="shared" si="1"/>
        <v>0</v>
      </c>
    </row>
    <row r="103" spans="1:11" x14ac:dyDescent="0.35">
      <c r="A103" s="29" t="s">
        <v>7674</v>
      </c>
      <c r="B103" s="299" t="s">
        <v>8687</v>
      </c>
      <c r="C103" s="299" t="s">
        <v>7669</v>
      </c>
      <c r="D103" s="299" t="s">
        <v>254</v>
      </c>
      <c r="E103" s="299" t="s">
        <v>193</v>
      </c>
      <c r="F103" s="300">
        <v>194.51</v>
      </c>
      <c r="G103" s="299" t="s">
        <v>210</v>
      </c>
      <c r="H103" s="300">
        <v>29.39</v>
      </c>
      <c r="I103" s="58">
        <f>(H103*'Информация о ценах'!$D$15+'018'!H103*'Информация о ценах'!$D$15*'Информация о ценах'!$E$15)*'Информация о ценах'!$B$6*1.02*1.2</f>
        <v>1214.1008999999999</v>
      </c>
      <c r="J103" s="300"/>
      <c r="K103" s="125">
        <f t="shared" si="1"/>
        <v>0</v>
      </c>
    </row>
    <row r="104" spans="1:11" x14ac:dyDescent="0.35">
      <c r="A104" s="29" t="s">
        <v>7675</v>
      </c>
      <c r="B104" s="299" t="s">
        <v>8688</v>
      </c>
      <c r="C104" s="299" t="s">
        <v>7669</v>
      </c>
      <c r="D104" s="299" t="s">
        <v>254</v>
      </c>
      <c r="E104" s="299" t="s">
        <v>204</v>
      </c>
      <c r="F104" s="300">
        <v>303.48</v>
      </c>
      <c r="G104" s="299" t="s">
        <v>113</v>
      </c>
      <c r="H104" s="300">
        <v>43.14</v>
      </c>
      <c r="I104" s="58">
        <f>(H104*'Информация о ценах'!$D$15+'018'!H104*'Информация о ценах'!$D$15*'Информация о ценах'!$E$15)*'Информация о ценах'!$B$6*1.02*1.2</f>
        <v>1782.1134</v>
      </c>
      <c r="J104" s="300"/>
      <c r="K104" s="125">
        <f t="shared" si="1"/>
        <v>0</v>
      </c>
    </row>
    <row r="105" spans="1:11" x14ac:dyDescent="0.35">
      <c r="A105" s="29" t="s">
        <v>7676</v>
      </c>
      <c r="B105" s="299" t="s">
        <v>8689</v>
      </c>
      <c r="C105" s="299" t="s">
        <v>7669</v>
      </c>
      <c r="D105" s="299" t="s">
        <v>237</v>
      </c>
      <c r="E105" s="299" t="s">
        <v>206</v>
      </c>
      <c r="F105" s="300">
        <v>488.96</v>
      </c>
      <c r="G105" s="299" t="s">
        <v>140</v>
      </c>
      <c r="H105" s="300">
        <v>51.5</v>
      </c>
      <c r="I105" s="58">
        <f>(H105*'Информация о ценах'!$D$15+'018'!H105*'Информация о ценах'!$D$15*'Информация о ценах'!$E$15)*'Информация о ценах'!$B$6*1.02*1.2</f>
        <v>2127.4650000000001</v>
      </c>
      <c r="J105" s="300"/>
      <c r="K105" s="125">
        <f t="shared" si="1"/>
        <v>0</v>
      </c>
    </row>
    <row r="106" spans="1:11" x14ac:dyDescent="0.35">
      <c r="A106" s="29" t="s">
        <v>8690</v>
      </c>
      <c r="B106" s="299" t="s">
        <v>8691</v>
      </c>
      <c r="C106" s="299" t="s">
        <v>8692</v>
      </c>
      <c r="D106" s="299" t="s">
        <v>262</v>
      </c>
      <c r="E106" s="299" t="s">
        <v>100</v>
      </c>
      <c r="F106" s="300">
        <v>82.37</v>
      </c>
      <c r="G106" s="299" t="s">
        <v>197</v>
      </c>
      <c r="H106" s="300">
        <v>9.5</v>
      </c>
      <c r="I106" s="58">
        <f>(H106*'Информация о ценах'!$D$15+'018'!H106*'Информация о ценах'!$D$15*'Информация о ценах'!$E$15)*'Информация о ценах'!$B$6*1.02*1.2</f>
        <v>392.44499999999999</v>
      </c>
      <c r="J106" s="300"/>
      <c r="K106" s="125">
        <f t="shared" si="1"/>
        <v>0</v>
      </c>
    </row>
    <row r="107" spans="1:11" x14ac:dyDescent="0.35">
      <c r="A107" s="29" t="s">
        <v>8693</v>
      </c>
      <c r="B107" s="299" t="s">
        <v>8694</v>
      </c>
      <c r="C107" s="299" t="s">
        <v>8692</v>
      </c>
      <c r="D107" s="299" t="s">
        <v>262</v>
      </c>
      <c r="E107" s="299" t="s">
        <v>32</v>
      </c>
      <c r="F107" s="300">
        <v>100.6</v>
      </c>
      <c r="G107" s="299" t="s">
        <v>107</v>
      </c>
      <c r="H107" s="300">
        <v>10.77</v>
      </c>
      <c r="I107" s="58">
        <f>(H107*'Информация о ценах'!$D$15+'018'!H107*'Информация о ценах'!$D$15*'Информация о ценах'!$E$15)*'Информация о ценах'!$B$6*1.02*1.2</f>
        <v>444.90870000000001</v>
      </c>
      <c r="J107" s="300"/>
      <c r="K107" s="125">
        <f t="shared" si="1"/>
        <v>0</v>
      </c>
    </row>
    <row r="108" spans="1:11" x14ac:dyDescent="0.35">
      <c r="A108" s="29" t="s">
        <v>8695</v>
      </c>
      <c r="B108" s="299" t="s">
        <v>8696</v>
      </c>
      <c r="C108" s="299" t="s">
        <v>8692</v>
      </c>
      <c r="D108" s="299" t="s">
        <v>262</v>
      </c>
      <c r="E108" s="299" t="s">
        <v>106</v>
      </c>
      <c r="F108" s="300">
        <v>135.30000000000001</v>
      </c>
      <c r="G108" s="299" t="s">
        <v>136</v>
      </c>
      <c r="H108" s="300">
        <v>11.64</v>
      </c>
      <c r="I108" s="58">
        <f>(H108*'Информация о ценах'!$D$15+'018'!H108*'Информация о ценах'!$D$15*'Информация о ценах'!$E$15)*'Информация о ценах'!$B$6*1.02*1.2</f>
        <v>480.84840000000003</v>
      </c>
      <c r="J108" s="300"/>
      <c r="K108" s="125">
        <f t="shared" si="1"/>
        <v>0</v>
      </c>
    </row>
    <row r="109" spans="1:11" x14ac:dyDescent="0.35">
      <c r="A109" s="29" t="s">
        <v>8697</v>
      </c>
      <c r="B109" s="299" t="s">
        <v>8698</v>
      </c>
      <c r="C109" s="299" t="s">
        <v>8692</v>
      </c>
      <c r="D109" s="299" t="s">
        <v>262</v>
      </c>
      <c r="E109" s="299" t="s">
        <v>109</v>
      </c>
      <c r="F109" s="300">
        <v>178.64</v>
      </c>
      <c r="G109" s="299" t="s">
        <v>173</v>
      </c>
      <c r="H109" s="300">
        <v>13.59</v>
      </c>
      <c r="I109" s="58">
        <f>(H109*'Информация о ценах'!$D$15+'018'!H109*'Информация о ценах'!$D$15*'Информация о ценах'!$E$15)*'Информация о ценах'!$B$6*1.02*1.2</f>
        <v>561.40290000000005</v>
      </c>
      <c r="J109" s="300"/>
      <c r="K109" s="125">
        <f t="shared" si="1"/>
        <v>0</v>
      </c>
    </row>
    <row r="110" spans="1:11" x14ac:dyDescent="0.35">
      <c r="A110" s="29" t="s">
        <v>8699</v>
      </c>
      <c r="B110" s="299" t="s">
        <v>8700</v>
      </c>
      <c r="C110" s="299" t="s">
        <v>8692</v>
      </c>
      <c r="D110" s="299" t="s">
        <v>262</v>
      </c>
      <c r="E110" s="299" t="s">
        <v>112</v>
      </c>
      <c r="F110" s="300">
        <v>237.24</v>
      </c>
      <c r="G110" s="299" t="s">
        <v>263</v>
      </c>
      <c r="H110" s="300">
        <v>17.170000000000002</v>
      </c>
      <c r="I110" s="58">
        <f>(H110*'Информация о ценах'!$D$15+'018'!H110*'Информация о ценах'!$D$15*'Информация о ценах'!$E$15)*'Информация о ценах'!$B$6*1.02*1.2</f>
        <v>709.29270000000008</v>
      </c>
      <c r="J110" s="300"/>
      <c r="K110" s="125">
        <f t="shared" si="1"/>
        <v>0</v>
      </c>
    </row>
    <row r="111" spans="1:11" x14ac:dyDescent="0.35">
      <c r="A111" s="29" t="s">
        <v>8701</v>
      </c>
      <c r="B111" s="299" t="s">
        <v>8702</v>
      </c>
      <c r="C111" s="299" t="s">
        <v>8692</v>
      </c>
      <c r="D111" s="299" t="s">
        <v>262</v>
      </c>
      <c r="E111" s="299" t="s">
        <v>115</v>
      </c>
      <c r="F111" s="300">
        <v>340.28</v>
      </c>
      <c r="G111" s="299" t="s">
        <v>140</v>
      </c>
      <c r="H111" s="300">
        <v>24.44</v>
      </c>
      <c r="I111" s="58">
        <f>(H111*'Информация о ценах'!$D$15+'018'!H111*'Информация о ценах'!$D$15*'Информация о ценах'!$E$15)*'Информация о ценах'!$B$6*1.02*1.2</f>
        <v>1009.6164000000002</v>
      </c>
      <c r="J111" s="300"/>
      <c r="K111" s="125">
        <f t="shared" si="1"/>
        <v>0</v>
      </c>
    </row>
    <row r="112" spans="1:11" x14ac:dyDescent="0.35">
      <c r="A112" s="29" t="s">
        <v>8703</v>
      </c>
      <c r="B112" s="299" t="s">
        <v>8704</v>
      </c>
      <c r="C112" s="299" t="s">
        <v>8692</v>
      </c>
      <c r="D112" s="299" t="s">
        <v>262</v>
      </c>
      <c r="E112" s="299" t="s">
        <v>118</v>
      </c>
      <c r="F112" s="300">
        <v>464.48</v>
      </c>
      <c r="G112" s="299" t="s">
        <v>264</v>
      </c>
      <c r="H112" s="300">
        <v>29.18</v>
      </c>
      <c r="I112" s="58">
        <f>(H112*'Информация о ценах'!$D$15+'018'!H112*'Информация о ценах'!$D$15*'Информация о ценах'!$E$15)*'Информация о ценах'!$B$6*1.02*1.2</f>
        <v>1205.4258</v>
      </c>
      <c r="J112" s="300"/>
      <c r="K112" s="125">
        <f t="shared" si="1"/>
        <v>0</v>
      </c>
    </row>
    <row r="113" spans="1:11" x14ac:dyDescent="0.35">
      <c r="A113" s="29" t="s">
        <v>8705</v>
      </c>
      <c r="B113" s="299" t="s">
        <v>8706</v>
      </c>
      <c r="C113" s="299" t="s">
        <v>8692</v>
      </c>
      <c r="D113" s="299" t="s">
        <v>262</v>
      </c>
      <c r="E113" s="299" t="s">
        <v>124</v>
      </c>
      <c r="F113" s="129">
        <v>1208.9000000000001</v>
      </c>
      <c r="G113" s="299" t="s">
        <v>215</v>
      </c>
      <c r="H113" s="300">
        <v>162.21</v>
      </c>
      <c r="I113" s="58">
        <f>(H113*'Информация о ценах'!$D$15+'018'!H113*'Информация о ценах'!$D$15*'Информация о ценах'!$E$15)*'Информация о ценах'!$B$6*1.02*1.2</f>
        <v>6700.8951000000006</v>
      </c>
      <c r="J113" s="300"/>
      <c r="K113" s="125">
        <f t="shared" si="1"/>
        <v>0</v>
      </c>
    </row>
    <row r="114" spans="1:11" x14ac:dyDescent="0.35">
      <c r="A114" s="29" t="s">
        <v>8707</v>
      </c>
      <c r="B114" s="299" t="s">
        <v>8708</v>
      </c>
      <c r="C114" s="299" t="s">
        <v>8692</v>
      </c>
      <c r="D114" s="299" t="s">
        <v>262</v>
      </c>
      <c r="E114" s="299" t="s">
        <v>127</v>
      </c>
      <c r="F114" s="129">
        <v>1508.6</v>
      </c>
      <c r="G114" s="299" t="s">
        <v>128</v>
      </c>
      <c r="H114" s="300">
        <v>177.46</v>
      </c>
      <c r="I114" s="58">
        <f>(H114*'Информация о ценах'!$D$15+'018'!H114*'Информация о ценах'!$D$15*'Информация о ценах'!$E$15)*'Информация о ценах'!$B$6*1.02*1.2</f>
        <v>7330.8725999999997</v>
      </c>
      <c r="J114" s="300"/>
      <c r="K114" s="125">
        <f t="shared" si="1"/>
        <v>0</v>
      </c>
    </row>
    <row r="115" spans="1:11" x14ac:dyDescent="0.35">
      <c r="A115" s="29" t="s">
        <v>8709</v>
      </c>
      <c r="B115" s="299" t="s">
        <v>8710</v>
      </c>
      <c r="C115" s="299" t="s">
        <v>8692</v>
      </c>
      <c r="D115" s="299" t="s">
        <v>262</v>
      </c>
      <c r="E115" s="299" t="s">
        <v>6282</v>
      </c>
      <c r="F115" s="129">
        <v>2195.1999999999998</v>
      </c>
      <c r="G115" s="299" t="s">
        <v>130</v>
      </c>
      <c r="H115" s="300">
        <v>218.99</v>
      </c>
      <c r="I115" s="58">
        <f>(H115*'Информация о ценах'!$D$15+'018'!H115*'Информация о ценах'!$D$15*'Информация о ценах'!$E$15)*'Информация о ценах'!$B$6*1.02*1.2</f>
        <v>9046.4768999999997</v>
      </c>
      <c r="J115" s="300"/>
      <c r="K115" s="125">
        <f t="shared" si="1"/>
        <v>0</v>
      </c>
    </row>
    <row r="116" spans="1:11" x14ac:dyDescent="0.35">
      <c r="A116" s="29" t="s">
        <v>8711</v>
      </c>
      <c r="B116" s="299" t="s">
        <v>8712</v>
      </c>
      <c r="C116" s="299" t="s">
        <v>8692</v>
      </c>
      <c r="D116" s="299" t="s">
        <v>262</v>
      </c>
      <c r="E116" s="299" t="s">
        <v>265</v>
      </c>
      <c r="F116" s="300">
        <v>100.78</v>
      </c>
      <c r="G116" s="299" t="s">
        <v>197</v>
      </c>
      <c r="H116" s="300">
        <v>11.76</v>
      </c>
      <c r="I116" s="58">
        <f>(H116*'Информация о ценах'!$D$15+'018'!H116*'Информация о ценах'!$D$15*'Информация о ценах'!$E$15)*'Информация о ценах'!$B$6*1.02*1.2</f>
        <v>485.80559999999991</v>
      </c>
      <c r="J116" s="300"/>
      <c r="K116" s="125">
        <f t="shared" si="1"/>
        <v>0</v>
      </c>
    </row>
    <row r="117" spans="1:11" x14ac:dyDescent="0.35">
      <c r="A117" s="29" t="s">
        <v>8713</v>
      </c>
      <c r="B117" s="299" t="s">
        <v>8714</v>
      </c>
      <c r="C117" s="299" t="s">
        <v>8692</v>
      </c>
      <c r="D117" s="299" t="s">
        <v>262</v>
      </c>
      <c r="E117" s="299" t="s">
        <v>266</v>
      </c>
      <c r="F117" s="300">
        <v>97.39</v>
      </c>
      <c r="G117" s="299" t="s">
        <v>107</v>
      </c>
      <c r="H117" s="300">
        <v>9.43</v>
      </c>
      <c r="I117" s="58">
        <f>(H117*'Информация о ценах'!$D$15+'018'!H117*'Информация о ценах'!$D$15*'Информация о ценах'!$E$15)*'Информация о ценах'!$B$6*1.02*1.2</f>
        <v>389.55329999999998</v>
      </c>
      <c r="J117" s="300"/>
      <c r="K117" s="125">
        <f t="shared" si="1"/>
        <v>0</v>
      </c>
    </row>
    <row r="118" spans="1:11" x14ac:dyDescent="0.35">
      <c r="A118" s="29" t="s">
        <v>8715</v>
      </c>
      <c r="B118" s="299" t="s">
        <v>8716</v>
      </c>
      <c r="C118" s="299" t="s">
        <v>8692</v>
      </c>
      <c r="D118" s="299" t="s">
        <v>262</v>
      </c>
      <c r="E118" s="299" t="s">
        <v>267</v>
      </c>
      <c r="F118" s="300">
        <v>127.19</v>
      </c>
      <c r="G118" s="299" t="s">
        <v>107</v>
      </c>
      <c r="H118" s="300">
        <v>17.22</v>
      </c>
      <c r="I118" s="58">
        <f>(H118*'Информация о ценах'!$D$15+'018'!H118*'Информация о ценах'!$D$15*'Информация о ценах'!$E$15)*'Информация о ценах'!$B$6*1.02*1.2</f>
        <v>711.35820000000001</v>
      </c>
      <c r="J118" s="300"/>
      <c r="K118" s="125">
        <f t="shared" si="1"/>
        <v>0</v>
      </c>
    </row>
    <row r="119" spans="1:11" x14ac:dyDescent="0.35">
      <c r="A119" s="29" t="s">
        <v>8717</v>
      </c>
      <c r="B119" s="299" t="s">
        <v>8718</v>
      </c>
      <c r="C119" s="299" t="s">
        <v>8692</v>
      </c>
      <c r="D119" s="299" t="s">
        <v>262</v>
      </c>
      <c r="E119" s="299" t="s">
        <v>268</v>
      </c>
      <c r="F119" s="300">
        <v>121.99</v>
      </c>
      <c r="G119" s="299" t="s">
        <v>186</v>
      </c>
      <c r="H119" s="300">
        <v>9.94</v>
      </c>
      <c r="I119" s="58">
        <f>(H119*'Информация о ценах'!$D$15+'018'!H119*'Информация о ценах'!$D$15*'Информация о ценах'!$E$15)*'Информация о ценах'!$B$6*1.02*1.2</f>
        <v>410.62139999999994</v>
      </c>
      <c r="J119" s="300"/>
      <c r="K119" s="125">
        <f t="shared" si="1"/>
        <v>0</v>
      </c>
    </row>
    <row r="120" spans="1:11" x14ac:dyDescent="0.35">
      <c r="A120" s="29" t="s">
        <v>8719</v>
      </c>
      <c r="B120" s="299" t="s">
        <v>8720</v>
      </c>
      <c r="C120" s="299" t="s">
        <v>8692</v>
      </c>
      <c r="D120" s="299" t="s">
        <v>262</v>
      </c>
      <c r="E120" s="299" t="s">
        <v>269</v>
      </c>
      <c r="F120" s="300">
        <v>125.3</v>
      </c>
      <c r="G120" s="299" t="s">
        <v>148</v>
      </c>
      <c r="H120" s="300">
        <v>19.48</v>
      </c>
      <c r="I120" s="58">
        <f>(H120*'Информация о ценах'!$D$15+'018'!H120*'Информация о ценах'!$D$15*'Информация о ценах'!$E$15)*'Информация о ценах'!$B$6*1.02*1.2</f>
        <v>804.71879999999999</v>
      </c>
      <c r="J120" s="300"/>
      <c r="K120" s="125">
        <f t="shared" si="1"/>
        <v>0</v>
      </c>
    </row>
    <row r="121" spans="1:11" x14ac:dyDescent="0.35">
      <c r="A121" s="29" t="s">
        <v>8721</v>
      </c>
      <c r="B121" s="299" t="s">
        <v>8722</v>
      </c>
      <c r="C121" s="299" t="s">
        <v>8692</v>
      </c>
      <c r="D121" s="299" t="s">
        <v>262</v>
      </c>
      <c r="E121" s="299" t="s">
        <v>270</v>
      </c>
      <c r="F121" s="300">
        <v>126.5</v>
      </c>
      <c r="G121" s="299" t="s">
        <v>136</v>
      </c>
      <c r="H121" s="300">
        <v>10.27</v>
      </c>
      <c r="I121" s="58">
        <f>(H121*'Информация о ценах'!$D$15+'018'!H121*'Информация о ценах'!$D$15*'Информация о ценах'!$E$15)*'Информация о ценах'!$B$6*1.02*1.2</f>
        <v>424.25370000000004</v>
      </c>
      <c r="J121" s="300"/>
      <c r="K121" s="125">
        <f t="shared" si="1"/>
        <v>0</v>
      </c>
    </row>
    <row r="122" spans="1:11" x14ac:dyDescent="0.35">
      <c r="A122" s="29" t="s">
        <v>8723</v>
      </c>
      <c r="B122" s="299" t="s">
        <v>8724</v>
      </c>
      <c r="C122" s="299" t="s">
        <v>8692</v>
      </c>
      <c r="D122" s="299" t="s">
        <v>262</v>
      </c>
      <c r="E122" s="299" t="s">
        <v>271</v>
      </c>
      <c r="F122" s="300">
        <v>155.65</v>
      </c>
      <c r="G122" s="299" t="s">
        <v>246</v>
      </c>
      <c r="H122" s="300">
        <v>12.05</v>
      </c>
      <c r="I122" s="58">
        <f>(H122*'Информация о ценах'!$D$15+'018'!H122*'Информация о ценах'!$D$15*'Информация о ценах'!$E$15)*'Информация о ценах'!$B$6*1.02*1.2</f>
        <v>497.78550000000001</v>
      </c>
      <c r="J122" s="300"/>
      <c r="K122" s="125">
        <f t="shared" si="1"/>
        <v>0</v>
      </c>
    </row>
    <row r="123" spans="1:11" x14ac:dyDescent="0.35">
      <c r="A123" s="29" t="s">
        <v>8725</v>
      </c>
      <c r="B123" s="299" t="s">
        <v>8726</v>
      </c>
      <c r="C123" s="299" t="s">
        <v>8692</v>
      </c>
      <c r="D123" s="299" t="s">
        <v>262</v>
      </c>
      <c r="E123" s="299" t="s">
        <v>272</v>
      </c>
      <c r="F123" s="300">
        <v>159.16</v>
      </c>
      <c r="G123" s="299" t="s">
        <v>173</v>
      </c>
      <c r="H123" s="300">
        <v>12.42</v>
      </c>
      <c r="I123" s="58">
        <f>(H123*'Информация о ценах'!$D$15+'018'!H123*'Информация о ценах'!$D$15*'Информация о ценах'!$E$15)*'Информация о ценах'!$B$6*1.02*1.2</f>
        <v>513.0702</v>
      </c>
      <c r="J123" s="300"/>
      <c r="K123" s="125">
        <f t="shared" si="1"/>
        <v>0</v>
      </c>
    </row>
    <row r="124" spans="1:11" x14ac:dyDescent="0.35">
      <c r="A124" s="29" t="s">
        <v>8727</v>
      </c>
      <c r="B124" s="299" t="s">
        <v>8728</v>
      </c>
      <c r="C124" s="299" t="s">
        <v>8692</v>
      </c>
      <c r="D124" s="299" t="s">
        <v>262</v>
      </c>
      <c r="E124" s="299" t="s">
        <v>273</v>
      </c>
      <c r="F124" s="300">
        <v>141.68</v>
      </c>
      <c r="G124" s="299" t="s">
        <v>110</v>
      </c>
      <c r="H124" s="300">
        <v>20.12</v>
      </c>
      <c r="I124" s="58">
        <f>(H124*'Информация о ценах'!$D$15+'018'!H124*'Информация о ценах'!$D$15*'Информация о ценах'!$E$15)*'Информация о ценах'!$B$6*1.02*1.2</f>
        <v>831.1572000000001</v>
      </c>
      <c r="J124" s="300"/>
      <c r="K124" s="125">
        <f t="shared" si="1"/>
        <v>0</v>
      </c>
    </row>
    <row r="125" spans="1:11" x14ac:dyDescent="0.35">
      <c r="A125" s="29" t="s">
        <v>8729</v>
      </c>
      <c r="B125" s="299" t="s">
        <v>8730</v>
      </c>
      <c r="C125" s="299" t="s">
        <v>8692</v>
      </c>
      <c r="D125" s="299" t="s">
        <v>262</v>
      </c>
      <c r="E125" s="299" t="s">
        <v>274</v>
      </c>
      <c r="F125" s="300">
        <v>165.26</v>
      </c>
      <c r="G125" s="299" t="s">
        <v>173</v>
      </c>
      <c r="H125" s="300">
        <v>13.01</v>
      </c>
      <c r="I125" s="58">
        <f>(H125*'Информация о ценах'!$D$15+'018'!H125*'Информация о ценах'!$D$15*'Информация о ценах'!$E$15)*'Информация о ценах'!$B$6*1.02*1.2</f>
        <v>537.44309999999996</v>
      </c>
      <c r="J125" s="300"/>
      <c r="K125" s="125">
        <f t="shared" si="1"/>
        <v>0</v>
      </c>
    </row>
    <row r="126" spans="1:11" x14ac:dyDescent="0.35">
      <c r="A126" s="29" t="s">
        <v>8731</v>
      </c>
      <c r="B126" s="299" t="s">
        <v>8732</v>
      </c>
      <c r="C126" s="299" t="s">
        <v>8692</v>
      </c>
      <c r="D126" s="299" t="s">
        <v>262</v>
      </c>
      <c r="E126" s="299" t="s">
        <v>275</v>
      </c>
      <c r="F126" s="300">
        <v>202.35</v>
      </c>
      <c r="G126" s="299" t="s">
        <v>113</v>
      </c>
      <c r="H126" s="300">
        <v>14.89</v>
      </c>
      <c r="I126" s="58">
        <f>(H126*'Информация о ценах'!$D$15+'018'!H126*'Информация о ценах'!$D$15*'Информация о ценах'!$E$15)*'Информация о ценах'!$B$6*1.02*1.2</f>
        <v>615.10590000000013</v>
      </c>
      <c r="J126" s="300"/>
      <c r="K126" s="125">
        <f t="shared" si="1"/>
        <v>0</v>
      </c>
    </row>
    <row r="127" spans="1:11" x14ac:dyDescent="0.35">
      <c r="A127" s="29" t="s">
        <v>8733</v>
      </c>
      <c r="B127" s="299" t="s">
        <v>8734</v>
      </c>
      <c r="C127" s="299" t="s">
        <v>8692</v>
      </c>
      <c r="D127" s="299" t="s">
        <v>262</v>
      </c>
      <c r="E127" s="299" t="s">
        <v>276</v>
      </c>
      <c r="F127" s="300">
        <v>203.36</v>
      </c>
      <c r="G127" s="299" t="s">
        <v>113</v>
      </c>
      <c r="H127" s="300">
        <v>15.1</v>
      </c>
      <c r="I127" s="58">
        <f>(H127*'Информация о ценах'!$D$15+'018'!H127*'Информация о ценах'!$D$15*'Информация о ценах'!$E$15)*'Информация о ценах'!$B$6*1.02*1.2</f>
        <v>623.78099999999995</v>
      </c>
      <c r="J127" s="300"/>
      <c r="K127" s="125">
        <f t="shared" si="1"/>
        <v>0</v>
      </c>
    </row>
    <row r="128" spans="1:11" x14ac:dyDescent="0.35">
      <c r="A128" s="29" t="s">
        <v>8735</v>
      </c>
      <c r="B128" s="299" t="s">
        <v>8736</v>
      </c>
      <c r="C128" s="299" t="s">
        <v>8692</v>
      </c>
      <c r="D128" s="299" t="s">
        <v>262</v>
      </c>
      <c r="E128" s="299" t="s">
        <v>277</v>
      </c>
      <c r="F128" s="300">
        <v>212.66</v>
      </c>
      <c r="G128" s="299" t="s">
        <v>211</v>
      </c>
      <c r="H128" s="300">
        <v>15.47</v>
      </c>
      <c r="I128" s="58">
        <f>(H128*'Информация о ценах'!$D$15+'018'!H128*'Информация о ценах'!$D$15*'Информация о ценах'!$E$15)*'Информация о ценах'!$B$6*1.02*1.2</f>
        <v>639.06569999999999</v>
      </c>
      <c r="J128" s="300"/>
      <c r="K128" s="125">
        <f t="shared" si="1"/>
        <v>0</v>
      </c>
    </row>
    <row r="129" spans="1:11" x14ac:dyDescent="0.35">
      <c r="A129" s="29" t="s">
        <v>8737</v>
      </c>
      <c r="B129" s="299" t="s">
        <v>8738</v>
      </c>
      <c r="C129" s="299" t="s">
        <v>8692</v>
      </c>
      <c r="D129" s="299" t="s">
        <v>262</v>
      </c>
      <c r="E129" s="299" t="s">
        <v>278</v>
      </c>
      <c r="F129" s="300">
        <v>221.34</v>
      </c>
      <c r="G129" s="299" t="s">
        <v>211</v>
      </c>
      <c r="H129" s="300">
        <v>16.190000000000001</v>
      </c>
      <c r="I129" s="58">
        <f>(H129*'Информация о ценах'!$D$15+'018'!H129*'Информация о ценах'!$D$15*'Информация о ценах'!$E$15)*'Информация о ценах'!$B$6*1.02*1.2</f>
        <v>668.80890000000011</v>
      </c>
      <c r="J129" s="300"/>
      <c r="K129" s="125">
        <f t="shared" si="1"/>
        <v>0</v>
      </c>
    </row>
    <row r="130" spans="1:11" x14ac:dyDescent="0.35">
      <c r="A130" s="29" t="s">
        <v>8739</v>
      </c>
      <c r="B130" s="299" t="s">
        <v>8740</v>
      </c>
      <c r="C130" s="299" t="s">
        <v>8692</v>
      </c>
      <c r="D130" s="299" t="s">
        <v>262</v>
      </c>
      <c r="E130" s="299" t="s">
        <v>279</v>
      </c>
      <c r="F130" s="300">
        <v>277.42</v>
      </c>
      <c r="G130" s="299" t="s">
        <v>280</v>
      </c>
      <c r="H130" s="300">
        <v>22.64</v>
      </c>
      <c r="I130" s="58">
        <f>(H130*'Информация о ценах'!$D$15+'018'!H130*'Информация о ценах'!$D$15*'Информация о ценах'!$E$15)*'Информация о ценах'!$B$6*1.02*1.2</f>
        <v>935.25840000000005</v>
      </c>
      <c r="J130" s="300"/>
      <c r="K130" s="125">
        <f t="shared" si="1"/>
        <v>0</v>
      </c>
    </row>
    <row r="131" spans="1:11" x14ac:dyDescent="0.35">
      <c r="A131" s="29" t="s">
        <v>8741</v>
      </c>
      <c r="B131" s="299" t="s">
        <v>8742</v>
      </c>
      <c r="C131" s="299" t="s">
        <v>8692</v>
      </c>
      <c r="D131" s="299" t="s">
        <v>262</v>
      </c>
      <c r="E131" s="299" t="s">
        <v>281</v>
      </c>
      <c r="F131" s="300">
        <v>291.12</v>
      </c>
      <c r="G131" s="299" t="s">
        <v>282</v>
      </c>
      <c r="H131" s="300">
        <v>22.15</v>
      </c>
      <c r="I131" s="58">
        <f>(H131*'Информация о ценах'!$D$15+'018'!H131*'Информация о ценах'!$D$15*'Информация о ценах'!$E$15)*'Информация о ценах'!$B$6*1.02*1.2</f>
        <v>915.01649999999995</v>
      </c>
      <c r="J131" s="300"/>
      <c r="K131" s="125">
        <f t="shared" si="1"/>
        <v>0</v>
      </c>
    </row>
    <row r="132" spans="1:11" x14ac:dyDescent="0.35">
      <c r="A132" s="29" t="s">
        <v>8743</v>
      </c>
      <c r="B132" s="299" t="s">
        <v>8744</v>
      </c>
      <c r="C132" s="299" t="s">
        <v>8692</v>
      </c>
      <c r="D132" s="299" t="s">
        <v>262</v>
      </c>
      <c r="E132" s="299" t="s">
        <v>283</v>
      </c>
      <c r="F132" s="300">
        <v>301.60000000000002</v>
      </c>
      <c r="G132" s="299" t="s">
        <v>282</v>
      </c>
      <c r="H132" s="300">
        <v>22.89</v>
      </c>
      <c r="I132" s="58">
        <f>(H132*'Информация о ценах'!$D$15+'018'!H132*'Информация о ценах'!$D$15*'Информация о ценах'!$E$15)*'Информация о ценах'!$B$6*1.02*1.2</f>
        <v>945.58590000000004</v>
      </c>
      <c r="J132" s="300"/>
      <c r="K132" s="125">
        <f t="shared" ref="K132:K195" si="2">I132*J132</f>
        <v>0</v>
      </c>
    </row>
    <row r="133" spans="1:11" x14ac:dyDescent="0.35">
      <c r="A133" s="29" t="s">
        <v>8745</v>
      </c>
      <c r="B133" s="299" t="s">
        <v>8746</v>
      </c>
      <c r="C133" s="299" t="s">
        <v>8692</v>
      </c>
      <c r="D133" s="299" t="s">
        <v>262</v>
      </c>
      <c r="E133" s="299" t="s">
        <v>284</v>
      </c>
      <c r="F133" s="300">
        <v>311.10000000000002</v>
      </c>
      <c r="G133" s="299" t="s">
        <v>140</v>
      </c>
      <c r="H133" s="300">
        <v>23.6</v>
      </c>
      <c r="I133" s="58">
        <f>(H133*'Информация о ценах'!$D$15+'018'!H133*'Информация о ценах'!$D$15*'Информация о ценах'!$E$15)*'Информация о ценах'!$B$6*1.02*1.2</f>
        <v>974.91600000000017</v>
      </c>
      <c r="J133" s="300"/>
      <c r="K133" s="125">
        <f t="shared" si="2"/>
        <v>0</v>
      </c>
    </row>
    <row r="134" spans="1:11" x14ac:dyDescent="0.35">
      <c r="A134" s="29" t="s">
        <v>8747</v>
      </c>
      <c r="B134" s="299" t="s">
        <v>8748</v>
      </c>
      <c r="C134" s="299" t="s">
        <v>8692</v>
      </c>
      <c r="D134" s="299" t="s">
        <v>262</v>
      </c>
      <c r="E134" s="299" t="s">
        <v>285</v>
      </c>
      <c r="F134" s="300">
        <v>387.72</v>
      </c>
      <c r="G134" s="299" t="s">
        <v>119</v>
      </c>
      <c r="H134" s="300">
        <v>25.06</v>
      </c>
      <c r="I134" s="58">
        <f>(H134*'Информация о ценах'!$D$15+'018'!H134*'Информация о ценах'!$D$15*'Информация о ценах'!$E$15)*'Информация о ценах'!$B$6*1.02*1.2</f>
        <v>1035.2285999999999</v>
      </c>
      <c r="J134" s="300"/>
      <c r="K134" s="125">
        <f t="shared" si="2"/>
        <v>0</v>
      </c>
    </row>
    <row r="135" spans="1:11" x14ac:dyDescent="0.35">
      <c r="A135" s="29" t="s">
        <v>8749</v>
      </c>
      <c r="B135" s="299" t="s">
        <v>8750</v>
      </c>
      <c r="C135" s="299" t="s">
        <v>8692</v>
      </c>
      <c r="D135" s="299" t="s">
        <v>262</v>
      </c>
      <c r="E135" s="299" t="s">
        <v>286</v>
      </c>
      <c r="F135" s="300">
        <v>397</v>
      </c>
      <c r="G135" s="299" t="s">
        <v>119</v>
      </c>
      <c r="H135" s="300">
        <v>25.79</v>
      </c>
      <c r="I135" s="58">
        <f>(H135*'Информация о ценах'!$D$15+'018'!H135*'Информация о ценах'!$D$15*'Информация о ценах'!$E$15)*'Информация о ценах'!$B$6*1.02*1.2</f>
        <v>1065.3849</v>
      </c>
      <c r="J135" s="300"/>
      <c r="K135" s="125">
        <f t="shared" si="2"/>
        <v>0</v>
      </c>
    </row>
    <row r="136" spans="1:11" x14ac:dyDescent="0.35">
      <c r="A136" s="29" t="s">
        <v>8751</v>
      </c>
      <c r="B136" s="299" t="s">
        <v>8752</v>
      </c>
      <c r="C136" s="299" t="s">
        <v>8692</v>
      </c>
      <c r="D136" s="299" t="s">
        <v>262</v>
      </c>
      <c r="E136" s="299" t="s">
        <v>287</v>
      </c>
      <c r="F136" s="300">
        <v>408.8</v>
      </c>
      <c r="G136" s="299" t="s">
        <v>264</v>
      </c>
      <c r="H136" s="300">
        <v>26.65</v>
      </c>
      <c r="I136" s="58">
        <f>(H136*'Информация о ценах'!$D$15+'018'!H136*'Информация о ценах'!$D$15*'Информация о ценах'!$E$15)*'Информация о ценах'!$B$6*1.02*1.2</f>
        <v>1100.9114999999999</v>
      </c>
      <c r="J136" s="300"/>
      <c r="K136" s="125">
        <f t="shared" si="2"/>
        <v>0</v>
      </c>
    </row>
    <row r="137" spans="1:11" x14ac:dyDescent="0.35">
      <c r="A137" s="29" t="s">
        <v>8753</v>
      </c>
      <c r="B137" s="299" t="s">
        <v>8754</v>
      </c>
      <c r="C137" s="299" t="s">
        <v>8692</v>
      </c>
      <c r="D137" s="299" t="s">
        <v>262</v>
      </c>
      <c r="E137" s="299" t="s">
        <v>288</v>
      </c>
      <c r="F137" s="300">
        <v>436.58</v>
      </c>
      <c r="G137" s="299" t="s">
        <v>264</v>
      </c>
      <c r="H137" s="300">
        <v>27.42</v>
      </c>
      <c r="I137" s="58">
        <f>(H137*'Информация о ценах'!$D$15+'018'!H137*'Информация о ценах'!$D$15*'Информация о ценах'!$E$15)*'Информация о ценах'!$B$6*1.02*1.2</f>
        <v>1132.7202</v>
      </c>
      <c r="J137" s="300"/>
      <c r="K137" s="125">
        <f t="shared" si="2"/>
        <v>0</v>
      </c>
    </row>
    <row r="138" spans="1:11" x14ac:dyDescent="0.35">
      <c r="A138" s="29" t="s">
        <v>8755</v>
      </c>
      <c r="B138" s="299" t="s">
        <v>8756</v>
      </c>
      <c r="C138" s="299" t="s">
        <v>8692</v>
      </c>
      <c r="D138" s="299" t="s">
        <v>262</v>
      </c>
      <c r="E138" s="299" t="s">
        <v>296</v>
      </c>
      <c r="F138" s="300">
        <v>975.5</v>
      </c>
      <c r="G138" s="299" t="s">
        <v>214</v>
      </c>
      <c r="H138" s="300">
        <v>122.04</v>
      </c>
      <c r="I138" s="58">
        <f>(H138*'Информация о ценах'!$D$15+'018'!H138*'Информация о ценах'!$D$15*'Информация о ценах'!$E$15)*'Информация о ценах'!$B$6*1.02*1.2</f>
        <v>5041.4724000000006</v>
      </c>
      <c r="J138" s="300"/>
      <c r="K138" s="125">
        <f t="shared" si="2"/>
        <v>0</v>
      </c>
    </row>
    <row r="139" spans="1:11" x14ac:dyDescent="0.35">
      <c r="A139" s="29" t="s">
        <v>8757</v>
      </c>
      <c r="B139" s="299" t="s">
        <v>8758</v>
      </c>
      <c r="C139" s="299" t="s">
        <v>8692</v>
      </c>
      <c r="D139" s="299" t="s">
        <v>262</v>
      </c>
      <c r="E139" s="299" t="s">
        <v>297</v>
      </c>
      <c r="F139" s="300">
        <v>938.48</v>
      </c>
      <c r="G139" s="299" t="s">
        <v>214</v>
      </c>
      <c r="H139" s="300">
        <v>131.69</v>
      </c>
      <c r="I139" s="58">
        <f>(H139*'Информация о ценах'!$D$15+'018'!H139*'Информация о ценах'!$D$15*'Информация о ценах'!$E$15)*'Информация о ценах'!$B$6*1.02*1.2</f>
        <v>5440.1139000000012</v>
      </c>
      <c r="J139" s="300"/>
      <c r="K139" s="125">
        <f t="shared" si="2"/>
        <v>0</v>
      </c>
    </row>
    <row r="140" spans="1:11" x14ac:dyDescent="0.35">
      <c r="A140" s="29" t="s">
        <v>8759</v>
      </c>
      <c r="B140" s="299" t="s">
        <v>8760</v>
      </c>
      <c r="C140" s="299" t="s">
        <v>8692</v>
      </c>
      <c r="D140" s="299" t="s">
        <v>262</v>
      </c>
      <c r="E140" s="299" t="s">
        <v>298</v>
      </c>
      <c r="F140" s="300">
        <v>997.78</v>
      </c>
      <c r="G140" s="299" t="s">
        <v>214</v>
      </c>
      <c r="H140" s="300">
        <v>141.38999999999999</v>
      </c>
      <c r="I140" s="58">
        <f>(H140*'Информация о ценах'!$D$15+'018'!H140*'Информация о ценах'!$D$15*'Информация о ценах'!$E$15)*'Информация о ценах'!$B$6*1.02*1.2</f>
        <v>5840.8208999999997</v>
      </c>
      <c r="J140" s="300"/>
      <c r="K140" s="125">
        <f t="shared" si="2"/>
        <v>0</v>
      </c>
    </row>
    <row r="141" spans="1:11" x14ac:dyDescent="0.35">
      <c r="A141" s="29" t="s">
        <v>8761</v>
      </c>
      <c r="B141" s="299" t="s">
        <v>8762</v>
      </c>
      <c r="C141" s="299" t="s">
        <v>8692</v>
      </c>
      <c r="D141" s="299" t="s">
        <v>262</v>
      </c>
      <c r="E141" s="299" t="s">
        <v>299</v>
      </c>
      <c r="F141" s="129">
        <v>1020.36</v>
      </c>
      <c r="G141" s="299" t="s">
        <v>214</v>
      </c>
      <c r="H141" s="300">
        <v>152.51</v>
      </c>
      <c r="I141" s="58">
        <f>(H141*'Информация о ценах'!$D$15+'018'!H141*'Информация о ценах'!$D$15*'Информация о ценах'!$E$15)*'Информация о ценах'!$B$6*1.02*1.2</f>
        <v>6300.1881000000003</v>
      </c>
      <c r="J141" s="300"/>
      <c r="K141" s="125">
        <f t="shared" si="2"/>
        <v>0</v>
      </c>
    </row>
    <row r="142" spans="1:11" x14ac:dyDescent="0.35">
      <c r="A142" s="29" t="s">
        <v>8763</v>
      </c>
      <c r="B142" s="299" t="s">
        <v>8764</v>
      </c>
      <c r="C142" s="299" t="s">
        <v>8692</v>
      </c>
      <c r="D142" s="299" t="s">
        <v>262</v>
      </c>
      <c r="E142" s="299" t="s">
        <v>300</v>
      </c>
      <c r="F142" s="129">
        <v>1039.6600000000001</v>
      </c>
      <c r="G142" s="299" t="s">
        <v>125</v>
      </c>
      <c r="H142" s="300">
        <v>162.21</v>
      </c>
      <c r="I142" s="58">
        <f>(H142*'Информация о ценах'!$D$15+'018'!H142*'Информация о ценах'!$D$15*'Информация о ценах'!$E$15)*'Информация о ценах'!$B$6*1.02*1.2</f>
        <v>6700.8951000000006</v>
      </c>
      <c r="J142" s="300"/>
      <c r="K142" s="125">
        <f t="shared" si="2"/>
        <v>0</v>
      </c>
    </row>
    <row r="143" spans="1:11" x14ac:dyDescent="0.35">
      <c r="A143" s="29" t="s">
        <v>8765</v>
      </c>
      <c r="B143" s="299" t="s">
        <v>8766</v>
      </c>
      <c r="C143" s="299" t="s">
        <v>8692</v>
      </c>
      <c r="D143" s="299" t="s">
        <v>262</v>
      </c>
      <c r="E143" s="299" t="s">
        <v>302</v>
      </c>
      <c r="F143" s="129">
        <v>1208.7</v>
      </c>
      <c r="G143" s="299" t="s">
        <v>125</v>
      </c>
      <c r="H143" s="300">
        <v>128.96</v>
      </c>
      <c r="I143" s="58">
        <f>(H143*'Информация о ценах'!$D$15+'018'!H143*'Информация о ценах'!$D$15*'Информация о ценах'!$E$15)*'Информация о ценах'!$B$6*1.02*1.2</f>
        <v>5327.3375999999998</v>
      </c>
      <c r="J143" s="300"/>
      <c r="K143" s="125">
        <f t="shared" si="2"/>
        <v>0</v>
      </c>
    </row>
    <row r="144" spans="1:11" x14ac:dyDescent="0.35">
      <c r="A144" s="29" t="s">
        <v>8767</v>
      </c>
      <c r="B144" s="299" t="s">
        <v>8768</v>
      </c>
      <c r="C144" s="299" t="s">
        <v>8692</v>
      </c>
      <c r="D144" s="299" t="s">
        <v>262</v>
      </c>
      <c r="E144" s="299" t="s">
        <v>303</v>
      </c>
      <c r="F144" s="129">
        <v>1208.68</v>
      </c>
      <c r="G144" s="299" t="s">
        <v>125</v>
      </c>
      <c r="H144" s="300">
        <v>138.63</v>
      </c>
      <c r="I144" s="58">
        <f>(H144*'Информация о ценах'!$D$15+'018'!H144*'Информация о ценах'!$D$15*'Информация о ценах'!$E$15)*'Информация о ценах'!$B$6*1.02*1.2</f>
        <v>5726.8052999999991</v>
      </c>
      <c r="J144" s="300"/>
      <c r="K144" s="125">
        <f t="shared" si="2"/>
        <v>0</v>
      </c>
    </row>
    <row r="145" spans="1:11" x14ac:dyDescent="0.35">
      <c r="A145" s="29" t="s">
        <v>8769</v>
      </c>
      <c r="B145" s="299" t="s">
        <v>8770</v>
      </c>
      <c r="C145" s="299" t="s">
        <v>8692</v>
      </c>
      <c r="D145" s="299" t="s">
        <v>262</v>
      </c>
      <c r="E145" s="299" t="s">
        <v>304</v>
      </c>
      <c r="F145" s="129">
        <v>1231.68</v>
      </c>
      <c r="G145" s="299" t="s">
        <v>125</v>
      </c>
      <c r="H145" s="300">
        <v>148.31</v>
      </c>
      <c r="I145" s="58">
        <f>(H145*'Информация о ценах'!$D$15+'018'!H145*'Информация о ценах'!$D$15*'Информация о ценах'!$E$15)*'Информация о ценах'!$B$6*1.02*1.2</f>
        <v>6126.6861000000008</v>
      </c>
      <c r="J145" s="300"/>
      <c r="K145" s="125">
        <f t="shared" si="2"/>
        <v>0</v>
      </c>
    </row>
    <row r="146" spans="1:11" x14ac:dyDescent="0.35">
      <c r="A146" s="29" t="s">
        <v>8771</v>
      </c>
      <c r="B146" s="299" t="s">
        <v>8772</v>
      </c>
      <c r="C146" s="299" t="s">
        <v>8692</v>
      </c>
      <c r="D146" s="299" t="s">
        <v>262</v>
      </c>
      <c r="E146" s="299" t="s">
        <v>305</v>
      </c>
      <c r="F146" s="129">
        <v>1250.1600000000001</v>
      </c>
      <c r="G146" s="299" t="s">
        <v>215</v>
      </c>
      <c r="H146" s="300">
        <v>159.44</v>
      </c>
      <c r="I146" s="58">
        <f>(H146*'Информация о ценах'!$D$15+'018'!H146*'Информация о ценах'!$D$15*'Информация о ценах'!$E$15)*'Информация о ценах'!$B$6*1.02*1.2</f>
        <v>6586.4664000000002</v>
      </c>
      <c r="J146" s="300"/>
      <c r="K146" s="125">
        <f t="shared" si="2"/>
        <v>0</v>
      </c>
    </row>
    <row r="147" spans="1:11" x14ac:dyDescent="0.35">
      <c r="A147" s="29" t="s">
        <v>8773</v>
      </c>
      <c r="B147" s="299" t="s">
        <v>8774</v>
      </c>
      <c r="C147" s="299" t="s">
        <v>8692</v>
      </c>
      <c r="D147" s="299" t="s">
        <v>262</v>
      </c>
      <c r="E147" s="299" t="s">
        <v>306</v>
      </c>
      <c r="F147" s="129">
        <v>1273.26</v>
      </c>
      <c r="G147" s="299" t="s">
        <v>215</v>
      </c>
      <c r="H147" s="300">
        <v>166.37</v>
      </c>
      <c r="I147" s="58">
        <f>(H147*'Информация о ценах'!$D$15+'018'!H147*'Информация о ценах'!$D$15*'Информация о ценах'!$E$15)*'Информация о ценах'!$B$6*1.02*1.2</f>
        <v>6872.7447000000002</v>
      </c>
      <c r="J147" s="300"/>
      <c r="K147" s="125">
        <f t="shared" si="2"/>
        <v>0</v>
      </c>
    </row>
    <row r="148" spans="1:11" x14ac:dyDescent="0.35">
      <c r="A148" s="29" t="s">
        <v>8775</v>
      </c>
      <c r="B148" s="299" t="s">
        <v>8776</v>
      </c>
      <c r="C148" s="299" t="s">
        <v>8692</v>
      </c>
      <c r="D148" s="299" t="s">
        <v>262</v>
      </c>
      <c r="E148" s="299" t="s">
        <v>308</v>
      </c>
      <c r="F148" s="129">
        <v>1440.3</v>
      </c>
      <c r="G148" s="299" t="s">
        <v>128</v>
      </c>
      <c r="H148" s="300">
        <v>177.46</v>
      </c>
      <c r="I148" s="58">
        <f>(H148*'Информация о ценах'!$D$15+'018'!H148*'Информация о ценах'!$D$15*'Информация о ценах'!$E$15)*'Информация о ценах'!$B$6*1.02*1.2</f>
        <v>7330.8725999999997</v>
      </c>
      <c r="J148" s="300"/>
      <c r="K148" s="125">
        <f t="shared" si="2"/>
        <v>0</v>
      </c>
    </row>
    <row r="149" spans="1:11" x14ac:dyDescent="0.35">
      <c r="A149" s="29" t="s">
        <v>8777</v>
      </c>
      <c r="B149" s="299" t="s">
        <v>8778</v>
      </c>
      <c r="C149" s="299" t="s">
        <v>8692</v>
      </c>
      <c r="D149" s="299" t="s">
        <v>262</v>
      </c>
      <c r="E149" s="299" t="s">
        <v>309</v>
      </c>
      <c r="F149" s="129">
        <v>1737.2</v>
      </c>
      <c r="G149" s="299" t="s">
        <v>128</v>
      </c>
      <c r="H149" s="300">
        <v>137.22999999999999</v>
      </c>
      <c r="I149" s="58">
        <f>(H149*'Информация о ценах'!$D$15+'018'!H149*'Информация о ценах'!$D$15*'Информация о ценах'!$E$15)*'Информация о ценах'!$B$6*1.02*1.2</f>
        <v>5668.9713000000002</v>
      </c>
      <c r="J149" s="300"/>
      <c r="K149" s="125">
        <f t="shared" si="2"/>
        <v>0</v>
      </c>
    </row>
    <row r="150" spans="1:11" x14ac:dyDescent="0.35">
      <c r="A150" s="29" t="s">
        <v>8779</v>
      </c>
      <c r="B150" s="299" t="s">
        <v>8780</v>
      </c>
      <c r="C150" s="299" t="s">
        <v>8692</v>
      </c>
      <c r="D150" s="299" t="s">
        <v>262</v>
      </c>
      <c r="E150" s="299" t="s">
        <v>310</v>
      </c>
      <c r="F150" s="129">
        <v>1759.58</v>
      </c>
      <c r="G150" s="299" t="s">
        <v>128</v>
      </c>
      <c r="H150" s="300">
        <v>145.56</v>
      </c>
      <c r="I150" s="58">
        <f>(H150*'Информация о ценах'!$D$15+'018'!H150*'Информация о ценах'!$D$15*'Информация о ценах'!$E$15)*'Информация о ценах'!$B$6*1.02*1.2</f>
        <v>6013.0835999999999</v>
      </c>
      <c r="J150" s="300"/>
      <c r="K150" s="125">
        <f t="shared" si="2"/>
        <v>0</v>
      </c>
    </row>
    <row r="151" spans="1:11" x14ac:dyDescent="0.35">
      <c r="A151" s="29" t="s">
        <v>8781</v>
      </c>
      <c r="B151" s="299" t="s">
        <v>8782</v>
      </c>
      <c r="C151" s="299" t="s">
        <v>8692</v>
      </c>
      <c r="D151" s="299" t="s">
        <v>262</v>
      </c>
      <c r="E151" s="299" t="s">
        <v>311</v>
      </c>
      <c r="F151" s="129">
        <v>1764.18</v>
      </c>
      <c r="G151" s="299" t="s">
        <v>128</v>
      </c>
      <c r="H151" s="300">
        <v>159.44</v>
      </c>
      <c r="I151" s="58">
        <f>(H151*'Информация о ценах'!$D$15+'018'!H151*'Информация о ценах'!$D$15*'Информация о ценах'!$E$15)*'Информация о ценах'!$B$6*1.02*1.2</f>
        <v>6586.4664000000002</v>
      </c>
      <c r="J151" s="300"/>
      <c r="K151" s="125">
        <f t="shared" si="2"/>
        <v>0</v>
      </c>
    </row>
    <row r="152" spans="1:11" x14ac:dyDescent="0.35">
      <c r="A152" s="29" t="s">
        <v>8783</v>
      </c>
      <c r="B152" s="299" t="s">
        <v>8784</v>
      </c>
      <c r="C152" s="299" t="s">
        <v>8692</v>
      </c>
      <c r="D152" s="299" t="s">
        <v>262</v>
      </c>
      <c r="E152" s="299" t="s">
        <v>312</v>
      </c>
      <c r="F152" s="129">
        <v>1761.16</v>
      </c>
      <c r="G152" s="299" t="s">
        <v>128</v>
      </c>
      <c r="H152" s="300">
        <v>166.37</v>
      </c>
      <c r="I152" s="58">
        <f>(H152*'Информация о ценах'!$D$15+'018'!H152*'Информация о ценах'!$D$15*'Информация о ценах'!$E$15)*'Информация о ценах'!$B$6*1.02*1.2</f>
        <v>6872.7447000000002</v>
      </c>
      <c r="J152" s="300"/>
      <c r="K152" s="125">
        <f t="shared" si="2"/>
        <v>0</v>
      </c>
    </row>
    <row r="153" spans="1:11" x14ac:dyDescent="0.35">
      <c r="A153" s="29" t="s">
        <v>8785</v>
      </c>
      <c r="B153" s="299" t="s">
        <v>8786</v>
      </c>
      <c r="C153" s="299" t="s">
        <v>8692</v>
      </c>
      <c r="D153" s="299" t="s">
        <v>262</v>
      </c>
      <c r="E153" s="299" t="s">
        <v>313</v>
      </c>
      <c r="F153" s="129">
        <v>1816.56</v>
      </c>
      <c r="G153" s="299" t="s">
        <v>130</v>
      </c>
      <c r="H153" s="300">
        <v>178.24</v>
      </c>
      <c r="I153" s="58">
        <f>(H153*'Информация о ценах'!$D$15+'018'!H153*'Информация о ценах'!$D$15*'Информация о ценах'!$E$15)*'Информация о ценах'!$B$6*1.02*1.2</f>
        <v>7363.0944000000009</v>
      </c>
      <c r="J153" s="300"/>
      <c r="K153" s="125">
        <f t="shared" si="2"/>
        <v>0</v>
      </c>
    </row>
    <row r="154" spans="1:11" x14ac:dyDescent="0.35">
      <c r="A154" s="29" t="s">
        <v>8787</v>
      </c>
      <c r="B154" s="299" t="s">
        <v>8788</v>
      </c>
      <c r="C154" s="299" t="s">
        <v>8692</v>
      </c>
      <c r="D154" s="299" t="s">
        <v>262</v>
      </c>
      <c r="E154" s="299" t="s">
        <v>315</v>
      </c>
      <c r="F154" s="129">
        <v>1931.5</v>
      </c>
      <c r="G154" s="299" t="s">
        <v>130</v>
      </c>
      <c r="H154" s="300">
        <v>189.93</v>
      </c>
      <c r="I154" s="58">
        <f>(H154*'Информация о ценах'!$D$15+'018'!H154*'Информация о ценах'!$D$15*'Информация о ценах'!$E$15)*'Информация о ценах'!$B$6*1.02*1.2</f>
        <v>7846.0083000000013</v>
      </c>
      <c r="J154" s="300"/>
      <c r="K154" s="125">
        <f t="shared" si="2"/>
        <v>0</v>
      </c>
    </row>
    <row r="155" spans="1:11" x14ac:dyDescent="0.35">
      <c r="A155" s="29" t="s">
        <v>8789</v>
      </c>
      <c r="B155" s="299" t="s">
        <v>8790</v>
      </c>
      <c r="C155" s="299" t="s">
        <v>8692</v>
      </c>
      <c r="D155" s="299" t="s">
        <v>319</v>
      </c>
      <c r="E155" s="299" t="s">
        <v>316</v>
      </c>
      <c r="F155" s="129">
        <v>2045</v>
      </c>
      <c r="G155" s="299" t="s">
        <v>130</v>
      </c>
      <c r="H155" s="300">
        <v>217.69</v>
      </c>
      <c r="I155" s="58">
        <f>(H155*'Информация о ценах'!$D$15+'018'!H155*'Информация о ценах'!$D$15*'Информация о ценах'!$E$15)*'Информация о ценах'!$B$6*1.02*1.2</f>
        <v>8992.7738999999983</v>
      </c>
      <c r="J155" s="300"/>
      <c r="K155" s="125">
        <f t="shared" si="2"/>
        <v>0</v>
      </c>
    </row>
    <row r="156" spans="1:11" x14ac:dyDescent="0.35">
      <c r="A156" s="29" t="s">
        <v>7677</v>
      </c>
      <c r="B156" s="299" t="s">
        <v>8791</v>
      </c>
      <c r="C156" s="299" t="s">
        <v>7678</v>
      </c>
      <c r="D156" s="299" t="s">
        <v>319</v>
      </c>
      <c r="E156" s="299" t="s">
        <v>320</v>
      </c>
      <c r="F156" s="300">
        <v>95.38</v>
      </c>
      <c r="G156" s="299" t="s">
        <v>148</v>
      </c>
      <c r="H156" s="300">
        <v>10.37</v>
      </c>
      <c r="I156" s="58">
        <f>(H156*'Информация о ценах'!$D$15+'018'!H156*'Информация о ценах'!$D$15*'Информация о ценах'!$E$15)*'Информация о ценах'!$B$6*1.02*1.2</f>
        <v>428.38470000000001</v>
      </c>
      <c r="J156" s="300"/>
      <c r="K156" s="125">
        <f t="shared" si="2"/>
        <v>0</v>
      </c>
    </row>
    <row r="157" spans="1:11" x14ac:dyDescent="0.35">
      <c r="A157" s="29" t="s">
        <v>7679</v>
      </c>
      <c r="B157" s="299" t="s">
        <v>8792</v>
      </c>
      <c r="C157" s="299" t="s">
        <v>7678</v>
      </c>
      <c r="D157" s="299" t="s">
        <v>319</v>
      </c>
      <c r="E157" s="299" t="s">
        <v>322</v>
      </c>
      <c r="F157" s="300">
        <v>103.9</v>
      </c>
      <c r="G157" s="299" t="s">
        <v>148</v>
      </c>
      <c r="H157" s="300">
        <v>10.46</v>
      </c>
      <c r="I157" s="58">
        <f>(H157*'Информация о ценах'!$D$15+'018'!H157*'Информация о ценах'!$D$15*'Информация о ценах'!$E$15)*'Информация о ценах'!$B$6*1.02*1.2</f>
        <v>432.1026</v>
      </c>
      <c r="J157" s="300"/>
      <c r="K157" s="125">
        <f t="shared" si="2"/>
        <v>0</v>
      </c>
    </row>
    <row r="158" spans="1:11" x14ac:dyDescent="0.35">
      <c r="A158" s="29" t="s">
        <v>7680</v>
      </c>
      <c r="B158" s="299" t="s">
        <v>8793</v>
      </c>
      <c r="C158" s="299" t="s">
        <v>7678</v>
      </c>
      <c r="D158" s="299" t="s">
        <v>319</v>
      </c>
      <c r="E158" s="299" t="s">
        <v>324</v>
      </c>
      <c r="F158" s="300">
        <v>128.30000000000001</v>
      </c>
      <c r="G158" s="299" t="s">
        <v>186</v>
      </c>
      <c r="H158" s="300">
        <v>11.47</v>
      </c>
      <c r="I158" s="58">
        <f>(H158*'Информация о ценах'!$D$15+'018'!H158*'Информация о ценах'!$D$15*'Информация о ценах'!$E$15)*'Информация о ценах'!$B$6*1.02*1.2</f>
        <v>473.82569999999998</v>
      </c>
      <c r="J158" s="300"/>
      <c r="K158" s="125">
        <f t="shared" si="2"/>
        <v>0</v>
      </c>
    </row>
    <row r="159" spans="1:11" x14ac:dyDescent="0.35">
      <c r="A159" s="29" t="s">
        <v>7681</v>
      </c>
      <c r="B159" s="299" t="s">
        <v>8794</v>
      </c>
      <c r="C159" s="299" t="s">
        <v>7678</v>
      </c>
      <c r="D159" s="299" t="s">
        <v>319</v>
      </c>
      <c r="E159" s="299" t="s">
        <v>326</v>
      </c>
      <c r="F159" s="300">
        <v>132.30000000000001</v>
      </c>
      <c r="G159" s="299" t="s">
        <v>110</v>
      </c>
      <c r="H159" s="300">
        <v>11.39</v>
      </c>
      <c r="I159" s="58">
        <f>(H159*'Информация о ценах'!$D$15+'018'!H159*'Информация о ценах'!$D$15*'Информация о ценах'!$E$15)*'Информация о ценах'!$B$6*1.02*1.2</f>
        <v>470.52089999999998</v>
      </c>
      <c r="J159" s="300"/>
      <c r="K159" s="125">
        <f t="shared" si="2"/>
        <v>0</v>
      </c>
    </row>
    <row r="160" spans="1:11" x14ac:dyDescent="0.35">
      <c r="A160" s="29" t="s">
        <v>7682</v>
      </c>
      <c r="B160" s="299" t="s">
        <v>8795</v>
      </c>
      <c r="C160" s="299" t="s">
        <v>7678</v>
      </c>
      <c r="D160" s="299" t="s">
        <v>319</v>
      </c>
      <c r="E160" s="299" t="s">
        <v>328</v>
      </c>
      <c r="F160" s="300">
        <v>166.5</v>
      </c>
      <c r="G160" s="299" t="s">
        <v>170</v>
      </c>
      <c r="H160" s="300">
        <v>12.7</v>
      </c>
      <c r="I160" s="58">
        <f>(H160*'Информация о ценах'!$D$15+'018'!H160*'Информация о ценах'!$D$15*'Информация о ценах'!$E$15)*'Информация о ценах'!$B$6*1.02*1.2</f>
        <v>524.63699999999994</v>
      </c>
      <c r="J160" s="300"/>
      <c r="K160" s="125">
        <f t="shared" si="2"/>
        <v>0</v>
      </c>
    </row>
    <row r="161" spans="1:11" x14ac:dyDescent="0.35">
      <c r="A161" s="29" t="s">
        <v>7683</v>
      </c>
      <c r="B161" s="299" t="s">
        <v>8796</v>
      </c>
      <c r="C161" s="299" t="s">
        <v>7678</v>
      </c>
      <c r="D161" s="299" t="s">
        <v>319</v>
      </c>
      <c r="E161" s="299" t="s">
        <v>330</v>
      </c>
      <c r="F161" s="300">
        <v>162.36000000000001</v>
      </c>
      <c r="G161" s="299" t="s">
        <v>173</v>
      </c>
      <c r="H161" s="300">
        <v>12.51</v>
      </c>
      <c r="I161" s="58">
        <f>(H161*'Информация о ценах'!$D$15+'018'!H161*'Информация о ценах'!$D$15*'Информация о ценах'!$E$15)*'Информация о ценах'!$B$6*1.02*1.2</f>
        <v>516.78809999999999</v>
      </c>
      <c r="J161" s="300"/>
      <c r="K161" s="125">
        <f t="shared" si="2"/>
        <v>0</v>
      </c>
    </row>
    <row r="162" spans="1:11" x14ac:dyDescent="0.35">
      <c r="A162" s="29" t="s">
        <v>7684</v>
      </c>
      <c r="B162" s="299" t="s">
        <v>8797</v>
      </c>
      <c r="C162" s="299" t="s">
        <v>7678</v>
      </c>
      <c r="D162" s="299" t="s">
        <v>319</v>
      </c>
      <c r="E162" s="299" t="s">
        <v>332</v>
      </c>
      <c r="F162" s="300">
        <v>193.56</v>
      </c>
      <c r="G162" s="299" t="s">
        <v>173</v>
      </c>
      <c r="H162" s="300">
        <v>14.75</v>
      </c>
      <c r="I162" s="58">
        <f>(H162*'Информация о ценах'!$D$15+'018'!H162*'Информация о ценах'!$D$15*'Информация о ценах'!$E$15)*'Информация о ценах'!$B$6*1.02*1.2</f>
        <v>609.32249999999999</v>
      </c>
      <c r="J162" s="300"/>
      <c r="K162" s="125">
        <f t="shared" si="2"/>
        <v>0</v>
      </c>
    </row>
    <row r="163" spans="1:11" x14ac:dyDescent="0.35">
      <c r="A163" s="29" t="s">
        <v>7685</v>
      </c>
      <c r="B163" s="299" t="s">
        <v>8798</v>
      </c>
      <c r="C163" s="299" t="s">
        <v>7678</v>
      </c>
      <c r="D163" s="299" t="s">
        <v>319</v>
      </c>
      <c r="E163" s="299" t="s">
        <v>334</v>
      </c>
      <c r="F163" s="300">
        <v>199.76</v>
      </c>
      <c r="G163" s="299" t="s">
        <v>173</v>
      </c>
      <c r="H163" s="300">
        <v>15.16</v>
      </c>
      <c r="I163" s="58">
        <f>(H163*'Информация о ценах'!$D$15+'018'!H163*'Информация о ценах'!$D$15*'Информация о ценах'!$E$15)*'Информация о ценах'!$B$6*1.02*1.2</f>
        <v>626.25959999999998</v>
      </c>
      <c r="J163" s="300"/>
      <c r="K163" s="125">
        <f t="shared" si="2"/>
        <v>0</v>
      </c>
    </row>
    <row r="164" spans="1:11" x14ac:dyDescent="0.35">
      <c r="A164" s="29" t="s">
        <v>7686</v>
      </c>
      <c r="B164" s="299" t="s">
        <v>8799</v>
      </c>
      <c r="C164" s="299" t="s">
        <v>7678</v>
      </c>
      <c r="D164" s="299" t="s">
        <v>319</v>
      </c>
      <c r="E164" s="299" t="s">
        <v>336</v>
      </c>
      <c r="F164" s="300">
        <v>207.06</v>
      </c>
      <c r="G164" s="299" t="s">
        <v>113</v>
      </c>
      <c r="H164" s="300">
        <v>15.05</v>
      </c>
      <c r="I164" s="58">
        <f>(H164*'Информация о ценах'!$D$15+'018'!H164*'Информация о ценах'!$D$15*'Информация о ценах'!$E$15)*'Информация о ценах'!$B$6*1.02*1.2</f>
        <v>621.71550000000002</v>
      </c>
      <c r="J164" s="300"/>
      <c r="K164" s="125">
        <f t="shared" si="2"/>
        <v>0</v>
      </c>
    </row>
    <row r="165" spans="1:11" x14ac:dyDescent="0.35">
      <c r="A165" s="29" t="s">
        <v>7687</v>
      </c>
      <c r="B165" s="299" t="s">
        <v>8800</v>
      </c>
      <c r="C165" s="299" t="s">
        <v>7678</v>
      </c>
      <c r="D165" s="299" t="s">
        <v>319</v>
      </c>
      <c r="E165" s="299" t="s">
        <v>338</v>
      </c>
      <c r="F165" s="300">
        <v>243.26</v>
      </c>
      <c r="G165" s="299" t="s">
        <v>113</v>
      </c>
      <c r="H165" s="300">
        <v>22.39</v>
      </c>
      <c r="I165" s="58">
        <f>(H165*'Информация о ценах'!$D$15+'018'!H165*'Информация о ценах'!$D$15*'Информация о ценах'!$E$15)*'Информация о ценах'!$B$6*1.02*1.2</f>
        <v>924.93089999999995</v>
      </c>
      <c r="J165" s="300"/>
      <c r="K165" s="125">
        <f t="shared" si="2"/>
        <v>0</v>
      </c>
    </row>
    <row r="166" spans="1:11" x14ac:dyDescent="0.35">
      <c r="A166" s="29" t="s">
        <v>7688</v>
      </c>
      <c r="B166" s="299" t="s">
        <v>8801</v>
      </c>
      <c r="C166" s="299" t="s">
        <v>7678</v>
      </c>
      <c r="D166" s="299" t="s">
        <v>319</v>
      </c>
      <c r="E166" s="299" t="s">
        <v>340</v>
      </c>
      <c r="F166" s="300">
        <v>303.86</v>
      </c>
      <c r="G166" s="299" t="s">
        <v>263</v>
      </c>
      <c r="H166" s="300">
        <v>26.14</v>
      </c>
      <c r="I166" s="58">
        <f>(H166*'Информация о ценах'!$D$15+'018'!H166*'Информация о ценах'!$D$15*'Информация о ценах'!$E$15)*'Информация о ценах'!$B$6*1.02*1.2</f>
        <v>1079.8434</v>
      </c>
      <c r="J166" s="300"/>
      <c r="K166" s="125">
        <f t="shared" si="2"/>
        <v>0</v>
      </c>
    </row>
    <row r="167" spans="1:11" x14ac:dyDescent="0.35">
      <c r="A167" s="29" t="s">
        <v>7689</v>
      </c>
      <c r="B167" s="299" t="s">
        <v>8802</v>
      </c>
      <c r="C167" s="299" t="s">
        <v>7678</v>
      </c>
      <c r="D167" s="299" t="s">
        <v>319</v>
      </c>
      <c r="E167" s="299" t="s">
        <v>342</v>
      </c>
      <c r="F167" s="300">
        <v>285.82</v>
      </c>
      <c r="G167" s="299" t="s">
        <v>116</v>
      </c>
      <c r="H167" s="300">
        <v>18.37</v>
      </c>
      <c r="I167" s="58">
        <f>(H167*'Информация о ценах'!$D$15+'018'!H167*'Информация о ценах'!$D$15*'Информация о ценах'!$E$15)*'Информация о ценах'!$B$6*1.02*1.2</f>
        <v>758.86470000000008</v>
      </c>
      <c r="J167" s="300"/>
      <c r="K167" s="125">
        <f t="shared" si="2"/>
        <v>0</v>
      </c>
    </row>
    <row r="168" spans="1:11" x14ac:dyDescent="0.35">
      <c r="A168" s="29" t="s">
        <v>7690</v>
      </c>
      <c r="B168" s="299" t="s">
        <v>8803</v>
      </c>
      <c r="C168" s="299" t="s">
        <v>7678</v>
      </c>
      <c r="D168" s="299" t="s">
        <v>319</v>
      </c>
      <c r="E168" s="299" t="s">
        <v>344</v>
      </c>
      <c r="F168" s="300">
        <v>318.62</v>
      </c>
      <c r="G168" s="299" t="s">
        <v>116</v>
      </c>
      <c r="H168" s="300">
        <v>25.11</v>
      </c>
      <c r="I168" s="58">
        <f>(H168*'Информация о ценах'!$D$15+'018'!H168*'Информация о ценах'!$D$15*'Информация о ценах'!$E$15)*'Информация о ценах'!$B$6*1.02*1.2</f>
        <v>1037.2940999999998</v>
      </c>
      <c r="J168" s="300"/>
      <c r="K168" s="125">
        <f t="shared" si="2"/>
        <v>0</v>
      </c>
    </row>
    <row r="169" spans="1:11" x14ac:dyDescent="0.35">
      <c r="A169" s="29" t="s">
        <v>7691</v>
      </c>
      <c r="B169" s="299" t="s">
        <v>8804</v>
      </c>
      <c r="C169" s="299" t="s">
        <v>7678</v>
      </c>
      <c r="D169" s="299" t="s">
        <v>319</v>
      </c>
      <c r="E169" s="299" t="s">
        <v>346</v>
      </c>
      <c r="F169" s="300">
        <v>467.52</v>
      </c>
      <c r="G169" s="299" t="s">
        <v>347</v>
      </c>
      <c r="H169" s="300">
        <v>34.83</v>
      </c>
      <c r="I169" s="58">
        <f>(H169*'Информация о ценах'!$D$15+'018'!H169*'Информация о ценах'!$D$15*'Информация о ценах'!$E$15)*'Информация о ценах'!$B$6*1.02*1.2</f>
        <v>1438.8272999999997</v>
      </c>
      <c r="J169" s="300"/>
      <c r="K169" s="125">
        <f t="shared" si="2"/>
        <v>0</v>
      </c>
    </row>
    <row r="170" spans="1:11" x14ac:dyDescent="0.35">
      <c r="A170" s="29" t="s">
        <v>7692</v>
      </c>
      <c r="B170" s="299" t="s">
        <v>8805</v>
      </c>
      <c r="C170" s="299" t="s">
        <v>7678</v>
      </c>
      <c r="D170" s="299" t="s">
        <v>319</v>
      </c>
      <c r="E170" s="299" t="s">
        <v>349</v>
      </c>
      <c r="F170" s="300">
        <v>380.72</v>
      </c>
      <c r="G170" s="299" t="s">
        <v>347</v>
      </c>
      <c r="H170" s="300">
        <v>21.77</v>
      </c>
      <c r="I170" s="58">
        <f>(H170*'Информация о ценах'!$D$15+'018'!H170*'Информация о ценах'!$D$15*'Информация о ценах'!$E$15)*'Информация о ценах'!$B$6*1.02*1.2</f>
        <v>899.31869999999992</v>
      </c>
      <c r="J170" s="300"/>
      <c r="K170" s="125">
        <f t="shared" si="2"/>
        <v>0</v>
      </c>
    </row>
    <row r="171" spans="1:11" x14ac:dyDescent="0.35">
      <c r="A171" s="29" t="s">
        <v>7693</v>
      </c>
      <c r="B171" s="299" t="s">
        <v>8806</v>
      </c>
      <c r="C171" s="299" t="s">
        <v>7678</v>
      </c>
      <c r="D171" s="299" t="s">
        <v>319</v>
      </c>
      <c r="E171" s="299" t="s">
        <v>351</v>
      </c>
      <c r="F171" s="300">
        <v>417.12</v>
      </c>
      <c r="G171" s="299" t="s">
        <v>347</v>
      </c>
      <c r="H171" s="300">
        <v>30.89</v>
      </c>
      <c r="I171" s="58">
        <f>(H171*'Информация о ценах'!$D$15+'018'!H171*'Информация о ценах'!$D$15*'Информация о ценах'!$E$15)*'Информация о ценах'!$B$6*1.02*1.2</f>
        <v>1276.0659000000003</v>
      </c>
      <c r="J171" s="300"/>
      <c r="K171" s="125">
        <f t="shared" si="2"/>
        <v>0</v>
      </c>
    </row>
    <row r="172" spans="1:11" x14ac:dyDescent="0.35">
      <c r="A172" s="29" t="s">
        <v>7694</v>
      </c>
      <c r="B172" s="299" t="s">
        <v>8807</v>
      </c>
      <c r="C172" s="299" t="s">
        <v>7678</v>
      </c>
      <c r="D172" s="299" t="s">
        <v>319</v>
      </c>
      <c r="E172" s="299" t="s">
        <v>353</v>
      </c>
      <c r="F172" s="300">
        <v>608.41999999999996</v>
      </c>
      <c r="G172" s="299" t="s">
        <v>264</v>
      </c>
      <c r="H172" s="300">
        <v>48.72</v>
      </c>
      <c r="I172" s="58">
        <f>(H172*'Информация о ценах'!$D$15+'018'!H172*'Информация о ценах'!$D$15*'Информация о ценах'!$E$15)*'Информация о ценах'!$B$6*1.02*1.2</f>
        <v>2012.6231999999998</v>
      </c>
      <c r="J172" s="300"/>
      <c r="K172" s="125">
        <f t="shared" si="2"/>
        <v>0</v>
      </c>
    </row>
    <row r="173" spans="1:11" x14ac:dyDescent="0.35">
      <c r="A173" s="29" t="s">
        <v>7695</v>
      </c>
      <c r="B173" s="299" t="s">
        <v>8808</v>
      </c>
      <c r="C173" s="299" t="s">
        <v>7678</v>
      </c>
      <c r="D173" s="299" t="s">
        <v>319</v>
      </c>
      <c r="E173" s="299" t="s">
        <v>355</v>
      </c>
      <c r="F173" s="300">
        <v>953.1</v>
      </c>
      <c r="G173" s="299" t="s">
        <v>125</v>
      </c>
      <c r="H173" s="300">
        <v>132.75</v>
      </c>
      <c r="I173" s="58">
        <f>(H173*'Информация о ценах'!$D$15+'018'!H173*'Информация о ценах'!$D$15*'Информация о ценах'!$E$15)*'Информация о ценах'!$B$6*1.02*1.2</f>
        <v>5483.9024999999992</v>
      </c>
      <c r="J173" s="300"/>
      <c r="K173" s="125">
        <f t="shared" si="2"/>
        <v>0</v>
      </c>
    </row>
    <row r="174" spans="1:11" x14ac:dyDescent="0.35">
      <c r="A174" s="29" t="s">
        <v>7696</v>
      </c>
      <c r="B174" s="299" t="s">
        <v>8809</v>
      </c>
      <c r="C174" s="299" t="s">
        <v>7678</v>
      </c>
      <c r="D174" s="299" t="s">
        <v>319</v>
      </c>
      <c r="E174" s="299" t="s">
        <v>5640</v>
      </c>
      <c r="F174" s="129">
        <v>1000</v>
      </c>
      <c r="G174" s="299" t="s">
        <v>125</v>
      </c>
      <c r="H174" s="300">
        <v>141.1</v>
      </c>
      <c r="I174" s="58">
        <f>(H174*'Информация о ценах'!$D$15+'018'!H174*'Информация о ценах'!$D$15*'Информация о ценах'!$E$15)*'Информация о ценах'!$B$6*1.02*1.2</f>
        <v>5828.8410000000003</v>
      </c>
      <c r="J174" s="300"/>
      <c r="K174" s="125">
        <f t="shared" si="2"/>
        <v>0</v>
      </c>
    </row>
    <row r="175" spans="1:11" x14ac:dyDescent="0.35">
      <c r="A175" s="29" t="s">
        <v>7697</v>
      </c>
      <c r="B175" s="299" t="s">
        <v>8810</v>
      </c>
      <c r="C175" s="299" t="s">
        <v>7678</v>
      </c>
      <c r="D175" s="299" t="s">
        <v>319</v>
      </c>
      <c r="E175" s="299" t="s">
        <v>357</v>
      </c>
      <c r="F175" s="129">
        <v>1134</v>
      </c>
      <c r="G175" s="299" t="s">
        <v>125</v>
      </c>
      <c r="H175" s="300">
        <v>146.77000000000001</v>
      </c>
      <c r="I175" s="58">
        <f>(H175*'Информация о ценах'!$D$15+'018'!H175*'Информация о ценах'!$D$15*'Информация о ценах'!$E$15)*'Информация о ценах'!$B$6*1.02*1.2</f>
        <v>6063.0687000000007</v>
      </c>
      <c r="J175" s="300"/>
      <c r="K175" s="125">
        <f t="shared" si="2"/>
        <v>0</v>
      </c>
    </row>
    <row r="176" spans="1:11" x14ac:dyDescent="0.35">
      <c r="A176" s="29" t="s">
        <v>7698</v>
      </c>
      <c r="B176" s="299" t="s">
        <v>8811</v>
      </c>
      <c r="C176" s="299" t="s">
        <v>7678</v>
      </c>
      <c r="D176" s="299" t="s">
        <v>319</v>
      </c>
      <c r="E176" s="299" t="s">
        <v>359</v>
      </c>
      <c r="F176" s="129">
        <v>1228.2</v>
      </c>
      <c r="G176" s="299" t="s">
        <v>125</v>
      </c>
      <c r="H176" s="300">
        <v>144.24</v>
      </c>
      <c r="I176" s="58">
        <f>(H176*'Информация о ценах'!$D$15+'018'!H176*'Информация о ценах'!$D$15*'Информация о ценах'!$E$15)*'Информация о ценах'!$B$6*1.02*1.2</f>
        <v>5958.5544</v>
      </c>
      <c r="J176" s="300"/>
      <c r="K176" s="125">
        <f t="shared" si="2"/>
        <v>0</v>
      </c>
    </row>
    <row r="177" spans="1:11" x14ac:dyDescent="0.35">
      <c r="A177" s="29" t="s">
        <v>7699</v>
      </c>
      <c r="B177" s="299" t="s">
        <v>8812</v>
      </c>
      <c r="C177" s="299" t="s">
        <v>7678</v>
      </c>
      <c r="D177" s="299" t="s">
        <v>319</v>
      </c>
      <c r="E177" s="299" t="s">
        <v>361</v>
      </c>
      <c r="F177" s="129">
        <v>1413.2</v>
      </c>
      <c r="G177" s="299" t="s">
        <v>125</v>
      </c>
      <c r="H177" s="300">
        <v>153.15</v>
      </c>
      <c r="I177" s="58">
        <f>(H177*'Информация о ценах'!$D$15+'018'!H177*'Информация о ценах'!$D$15*'Информация о ценах'!$E$15)*'Информация о ценах'!$B$6*1.02*1.2</f>
        <v>6326.6265000000003</v>
      </c>
      <c r="J177" s="300"/>
      <c r="K177" s="125">
        <f t="shared" si="2"/>
        <v>0</v>
      </c>
    </row>
    <row r="178" spans="1:11" x14ac:dyDescent="0.35">
      <c r="A178" s="29" t="s">
        <v>7700</v>
      </c>
      <c r="B178" s="299" t="s">
        <v>8813</v>
      </c>
      <c r="C178" s="299" t="s">
        <v>7678</v>
      </c>
      <c r="D178" s="299" t="s">
        <v>319</v>
      </c>
      <c r="E178" s="299" t="s">
        <v>363</v>
      </c>
      <c r="F178" s="129">
        <v>1777.3</v>
      </c>
      <c r="G178" s="299" t="s">
        <v>128</v>
      </c>
      <c r="H178" s="300">
        <v>173.54</v>
      </c>
      <c r="I178" s="58">
        <f>(H178*'Информация о ценах'!$D$15+'018'!H178*'Информация о ценах'!$D$15*'Информация о ценах'!$E$15)*'Информация о ценах'!$B$6*1.02*1.2</f>
        <v>7168.9374000000007</v>
      </c>
      <c r="J178" s="300"/>
      <c r="K178" s="125">
        <f t="shared" si="2"/>
        <v>0</v>
      </c>
    </row>
    <row r="179" spans="1:11" x14ac:dyDescent="0.35">
      <c r="A179" s="29" t="s">
        <v>7701</v>
      </c>
      <c r="B179" s="299" t="s">
        <v>8814</v>
      </c>
      <c r="C179" s="299" t="s">
        <v>7678</v>
      </c>
      <c r="D179" s="299" t="s">
        <v>383</v>
      </c>
      <c r="E179" s="299" t="s">
        <v>365</v>
      </c>
      <c r="F179" s="129">
        <v>1960</v>
      </c>
      <c r="G179" s="299" t="s">
        <v>128</v>
      </c>
      <c r="H179" s="300">
        <v>185.08</v>
      </c>
      <c r="I179" s="58">
        <f>(H179*'Информация о ценах'!$D$15+'018'!H179*'Информация о ценах'!$D$15*'Информация о ценах'!$E$15)*'Информация о ценах'!$B$6*1.02*1.2</f>
        <v>7645.6547999999993</v>
      </c>
      <c r="J179" s="300"/>
      <c r="K179" s="125">
        <f t="shared" si="2"/>
        <v>0</v>
      </c>
    </row>
    <row r="180" spans="1:11" x14ac:dyDescent="0.35">
      <c r="A180" s="29" t="s">
        <v>8815</v>
      </c>
      <c r="B180" s="299" t="s">
        <v>8816</v>
      </c>
      <c r="C180" s="299" t="s">
        <v>8817</v>
      </c>
      <c r="D180" s="299" t="s">
        <v>366</v>
      </c>
      <c r="E180" s="299" t="s">
        <v>100</v>
      </c>
      <c r="F180" s="300">
        <v>40.28</v>
      </c>
      <c r="G180" s="299" t="s">
        <v>367</v>
      </c>
      <c r="H180" s="300">
        <v>4.08</v>
      </c>
      <c r="I180" s="58">
        <f>(H180*'Информация о ценах'!$D$15+'018'!H180*'Информация о ценах'!$D$15*'Информация о ценах'!$E$15)*'Информация о ценах'!$B$6*1.02*1.2</f>
        <v>168.54480000000001</v>
      </c>
      <c r="J180" s="300"/>
      <c r="K180" s="125">
        <f t="shared" si="2"/>
        <v>0</v>
      </c>
    </row>
    <row r="181" spans="1:11" x14ac:dyDescent="0.35">
      <c r="A181" s="29" t="s">
        <v>8818</v>
      </c>
      <c r="B181" s="299" t="s">
        <v>8819</v>
      </c>
      <c r="C181" s="299" t="s">
        <v>8817</v>
      </c>
      <c r="D181" s="299" t="s">
        <v>366</v>
      </c>
      <c r="E181" s="299" t="s">
        <v>32</v>
      </c>
      <c r="F181" s="300">
        <v>51.8</v>
      </c>
      <c r="G181" s="299" t="s">
        <v>102</v>
      </c>
      <c r="H181" s="300">
        <v>4.3899999999999997</v>
      </c>
      <c r="I181" s="58">
        <f>(H181*'Информация о ценах'!$D$15+'018'!H181*'Информация о ценах'!$D$15*'Информация о ценах'!$E$15)*'Информация о ценах'!$B$6*1.02*1.2</f>
        <v>181.3509</v>
      </c>
      <c r="J181" s="300"/>
      <c r="K181" s="125">
        <f t="shared" si="2"/>
        <v>0</v>
      </c>
    </row>
    <row r="182" spans="1:11" x14ac:dyDescent="0.35">
      <c r="A182" s="29" t="s">
        <v>8820</v>
      </c>
      <c r="B182" s="299" t="s">
        <v>8821</v>
      </c>
      <c r="C182" s="299" t="s">
        <v>8817</v>
      </c>
      <c r="D182" s="299" t="s">
        <v>366</v>
      </c>
      <c r="E182" s="299" t="s">
        <v>106</v>
      </c>
      <c r="F182" s="300">
        <v>68.8</v>
      </c>
      <c r="G182" s="299" t="s">
        <v>104</v>
      </c>
      <c r="H182" s="300">
        <v>5.0999999999999996</v>
      </c>
      <c r="I182" s="58">
        <f>(H182*'Информация о ценах'!$D$15+'018'!H182*'Информация о ценах'!$D$15*'Информация о ценах'!$E$15)*'Информация о ценах'!$B$6*1.02*1.2</f>
        <v>210.68099999999998</v>
      </c>
      <c r="J182" s="300"/>
      <c r="K182" s="125">
        <f t="shared" si="2"/>
        <v>0</v>
      </c>
    </row>
    <row r="183" spans="1:11" x14ac:dyDescent="0.35">
      <c r="A183" s="29" t="s">
        <v>8822</v>
      </c>
      <c r="B183" s="299" t="s">
        <v>8823</v>
      </c>
      <c r="C183" s="299" t="s">
        <v>8817</v>
      </c>
      <c r="D183" s="299" t="s">
        <v>366</v>
      </c>
      <c r="E183" s="299" t="s">
        <v>109</v>
      </c>
      <c r="F183" s="300">
        <v>89.36</v>
      </c>
      <c r="G183" s="299" t="s">
        <v>209</v>
      </c>
      <c r="H183" s="300">
        <v>5.77</v>
      </c>
      <c r="I183" s="58">
        <f>(H183*'Информация о ценах'!$D$15+'018'!H183*'Информация о ценах'!$D$15*'Информация о ценах'!$E$15)*'Информация о ценах'!$B$6*1.02*1.2</f>
        <v>238.3587</v>
      </c>
      <c r="J183" s="300"/>
      <c r="K183" s="125">
        <f t="shared" si="2"/>
        <v>0</v>
      </c>
    </row>
    <row r="184" spans="1:11" x14ac:dyDescent="0.35">
      <c r="A184" s="29" t="s">
        <v>8824</v>
      </c>
      <c r="B184" s="299" t="s">
        <v>8825</v>
      </c>
      <c r="C184" s="299" t="s">
        <v>8817</v>
      </c>
      <c r="D184" s="299" t="s">
        <v>366</v>
      </c>
      <c r="E184" s="299" t="s">
        <v>112</v>
      </c>
      <c r="F184" s="300">
        <v>112.06</v>
      </c>
      <c r="G184" s="299" t="s">
        <v>217</v>
      </c>
      <c r="H184" s="300">
        <v>7.16</v>
      </c>
      <c r="I184" s="58">
        <f>(H184*'Информация о ценах'!$D$15+'018'!H184*'Информация о ценах'!$D$15*'Информация о ценах'!$E$15)*'Информация о ценах'!$B$6*1.02*1.2</f>
        <v>295.77960000000002</v>
      </c>
      <c r="J184" s="300"/>
      <c r="K184" s="125">
        <f t="shared" si="2"/>
        <v>0</v>
      </c>
    </row>
    <row r="185" spans="1:11" x14ac:dyDescent="0.35">
      <c r="A185" s="29" t="s">
        <v>8826</v>
      </c>
      <c r="B185" s="299" t="s">
        <v>8827</v>
      </c>
      <c r="C185" s="299" t="s">
        <v>8817</v>
      </c>
      <c r="D185" s="299" t="s">
        <v>366</v>
      </c>
      <c r="E185" s="299" t="s">
        <v>115</v>
      </c>
      <c r="F185" s="300">
        <v>164.42</v>
      </c>
      <c r="G185" s="299" t="s">
        <v>113</v>
      </c>
      <c r="H185" s="300">
        <v>9.7200000000000006</v>
      </c>
      <c r="I185" s="58">
        <f>(H185*'Информация о ценах'!$D$15+'018'!H185*'Информация о ценах'!$D$15*'Информация о ценах'!$E$15)*'Информация о ценах'!$B$6*1.02*1.2</f>
        <v>401.53320000000014</v>
      </c>
      <c r="J185" s="300"/>
      <c r="K185" s="125">
        <f t="shared" si="2"/>
        <v>0</v>
      </c>
    </row>
    <row r="186" spans="1:11" x14ac:dyDescent="0.35">
      <c r="A186" s="29" t="s">
        <v>8828</v>
      </c>
      <c r="B186" s="299" t="s">
        <v>8829</v>
      </c>
      <c r="C186" s="299" t="s">
        <v>8817</v>
      </c>
      <c r="D186" s="299" t="s">
        <v>366</v>
      </c>
      <c r="E186" s="299" t="s">
        <v>118</v>
      </c>
      <c r="F186" s="300">
        <v>217.62</v>
      </c>
      <c r="G186" s="299" t="s">
        <v>263</v>
      </c>
      <c r="H186" s="300">
        <v>11.68</v>
      </c>
      <c r="I186" s="58">
        <f>(H186*'Информация о ценах'!$D$15+'018'!H186*'Информация о ценах'!$D$15*'Информация о ценах'!$E$15)*'Информация о ценах'!$B$6*1.02*1.2</f>
        <v>482.50080000000003</v>
      </c>
      <c r="J186" s="300"/>
      <c r="K186" s="125">
        <f t="shared" si="2"/>
        <v>0</v>
      </c>
    </row>
    <row r="187" spans="1:11" x14ac:dyDescent="0.35">
      <c r="A187" s="29" t="s">
        <v>8830</v>
      </c>
      <c r="B187" s="299" t="s">
        <v>8831</v>
      </c>
      <c r="C187" s="299" t="s">
        <v>8817</v>
      </c>
      <c r="D187" s="299" t="s">
        <v>366</v>
      </c>
      <c r="E187" s="299" t="s">
        <v>124</v>
      </c>
      <c r="F187" s="300">
        <v>593.29999999999995</v>
      </c>
      <c r="G187" s="299" t="s">
        <v>290</v>
      </c>
      <c r="H187" s="300">
        <v>58.25</v>
      </c>
      <c r="I187" s="58">
        <f>(H187*'Информация о ценах'!$D$15+'018'!H187*'Информация о ценах'!$D$15*'Информация о ценах'!$E$15)*'Информация о ценах'!$B$6*1.02*1.2</f>
        <v>2406.3075000000003</v>
      </c>
      <c r="J187" s="300"/>
      <c r="K187" s="125">
        <f t="shared" si="2"/>
        <v>0</v>
      </c>
    </row>
    <row r="188" spans="1:11" x14ac:dyDescent="0.35">
      <c r="A188" s="29" t="s">
        <v>8832</v>
      </c>
      <c r="B188" s="299" t="s">
        <v>8833</v>
      </c>
      <c r="C188" s="299" t="s">
        <v>8817</v>
      </c>
      <c r="D188" s="299" t="s">
        <v>366</v>
      </c>
      <c r="E188" s="299" t="s">
        <v>127</v>
      </c>
      <c r="F188" s="300">
        <v>754.6</v>
      </c>
      <c r="G188" s="299" t="s">
        <v>369</v>
      </c>
      <c r="H188" s="300">
        <v>66.53</v>
      </c>
      <c r="I188" s="58">
        <f>(H188*'Информация о ценах'!$D$15+'018'!H188*'Информация о ценах'!$D$15*'Информация о ценах'!$E$15)*'Информация о ценах'!$B$6*1.02*1.2</f>
        <v>2748.3543</v>
      </c>
      <c r="J188" s="300"/>
      <c r="K188" s="125">
        <f t="shared" si="2"/>
        <v>0</v>
      </c>
    </row>
    <row r="189" spans="1:11" x14ac:dyDescent="0.35">
      <c r="A189" s="29" t="s">
        <v>8834</v>
      </c>
      <c r="B189" s="299" t="s">
        <v>8835</v>
      </c>
      <c r="C189" s="299" t="s">
        <v>8817</v>
      </c>
      <c r="D189" s="299" t="s">
        <v>366</v>
      </c>
      <c r="E189" s="299" t="s">
        <v>6282</v>
      </c>
      <c r="F189" s="129">
        <v>1112</v>
      </c>
      <c r="G189" s="299" t="s">
        <v>125</v>
      </c>
      <c r="H189" s="300">
        <v>84.57</v>
      </c>
      <c r="I189" s="58">
        <f>(H189*'Информация о ценах'!$D$15+'018'!H189*'Информация о ценах'!$D$15*'Информация о ценах'!$E$15)*'Информация о ценах'!$B$6*1.02*1.2</f>
        <v>3493.5867000000003</v>
      </c>
      <c r="J189" s="300"/>
      <c r="K189" s="125">
        <f t="shared" si="2"/>
        <v>0</v>
      </c>
    </row>
    <row r="190" spans="1:11" x14ac:dyDescent="0.35">
      <c r="A190" s="29" t="s">
        <v>7702</v>
      </c>
      <c r="B190" s="299" t="s">
        <v>8836</v>
      </c>
      <c r="C190" s="299" t="s">
        <v>7703</v>
      </c>
      <c r="D190" s="299" t="s">
        <v>372</v>
      </c>
      <c r="E190" s="299" t="s">
        <v>100</v>
      </c>
      <c r="F190" s="300">
        <v>53.58</v>
      </c>
      <c r="G190" s="299" t="s">
        <v>102</v>
      </c>
      <c r="H190" s="300">
        <v>6.73</v>
      </c>
      <c r="I190" s="58">
        <f>(H190*'Информация о ценах'!$D$15+'018'!H190*'Информация о ценах'!$D$15*'Информация о ценах'!$E$15)*'Информация о ценах'!$B$6*1.02*1.2</f>
        <v>278.0163</v>
      </c>
      <c r="J190" s="300"/>
      <c r="K190" s="125">
        <f t="shared" si="2"/>
        <v>0</v>
      </c>
    </row>
    <row r="191" spans="1:11" x14ac:dyDescent="0.35">
      <c r="A191" s="29" t="s">
        <v>7704</v>
      </c>
      <c r="B191" s="299" t="s">
        <v>8837</v>
      </c>
      <c r="C191" s="299" t="s">
        <v>7703</v>
      </c>
      <c r="D191" s="299" t="s">
        <v>372</v>
      </c>
      <c r="E191" s="299" t="s">
        <v>32</v>
      </c>
      <c r="F191" s="300">
        <v>61.2</v>
      </c>
      <c r="G191" s="299" t="s">
        <v>104</v>
      </c>
      <c r="H191" s="300">
        <v>7.05</v>
      </c>
      <c r="I191" s="58">
        <f>(H191*'Информация о ценах'!$D$15+'018'!H191*'Информация о ценах'!$D$15*'Информация о ценах'!$E$15)*'Информация о ценах'!$B$6*1.02*1.2</f>
        <v>291.2355</v>
      </c>
      <c r="J191" s="300"/>
      <c r="K191" s="125">
        <f t="shared" si="2"/>
        <v>0</v>
      </c>
    </row>
    <row r="192" spans="1:11" x14ac:dyDescent="0.35">
      <c r="A192" s="29" t="s">
        <v>7705</v>
      </c>
      <c r="B192" s="299" t="s">
        <v>8838</v>
      </c>
      <c r="C192" s="299" t="s">
        <v>7703</v>
      </c>
      <c r="D192" s="299" t="s">
        <v>372</v>
      </c>
      <c r="E192" s="299" t="s">
        <v>106</v>
      </c>
      <c r="F192" s="300">
        <v>79.7</v>
      </c>
      <c r="G192" s="299" t="s">
        <v>107</v>
      </c>
      <c r="H192" s="300">
        <v>7.97</v>
      </c>
      <c r="I192" s="58">
        <f>(H192*'Информация о ценах'!$D$15+'018'!H192*'Информация о ценах'!$D$15*'Информация о ценах'!$E$15)*'Информация о ценах'!$B$6*1.02*1.2</f>
        <v>329.2407</v>
      </c>
      <c r="J192" s="300"/>
      <c r="K192" s="125">
        <f t="shared" si="2"/>
        <v>0</v>
      </c>
    </row>
    <row r="193" spans="1:11" x14ac:dyDescent="0.35">
      <c r="A193" s="29" t="s">
        <v>7706</v>
      </c>
      <c r="B193" s="299" t="s">
        <v>8839</v>
      </c>
      <c r="C193" s="299" t="s">
        <v>7703</v>
      </c>
      <c r="D193" s="299" t="s">
        <v>372</v>
      </c>
      <c r="E193" s="299" t="s">
        <v>109</v>
      </c>
      <c r="F193" s="300">
        <v>111.56</v>
      </c>
      <c r="G193" s="299" t="s">
        <v>209</v>
      </c>
      <c r="H193" s="300">
        <v>9.27</v>
      </c>
      <c r="I193" s="58">
        <f>(H193*'Информация о ценах'!$D$15+'018'!H193*'Информация о ценах'!$D$15*'Информация о ценах'!$E$15)*'Информация о ценах'!$B$6*1.02*1.2</f>
        <v>382.94369999999998</v>
      </c>
      <c r="J193" s="300"/>
      <c r="K193" s="125">
        <f t="shared" si="2"/>
        <v>0</v>
      </c>
    </row>
    <row r="194" spans="1:11" x14ac:dyDescent="0.35">
      <c r="A194" s="29" t="s">
        <v>7707</v>
      </c>
      <c r="B194" s="299" t="s">
        <v>8840</v>
      </c>
      <c r="C194" s="299" t="s">
        <v>7703</v>
      </c>
      <c r="D194" s="299" t="s">
        <v>372</v>
      </c>
      <c r="E194" s="299" t="s">
        <v>112</v>
      </c>
      <c r="F194" s="300">
        <v>136.96</v>
      </c>
      <c r="G194" s="299" t="s">
        <v>217</v>
      </c>
      <c r="H194" s="300">
        <v>10.3</v>
      </c>
      <c r="I194" s="58">
        <f>(H194*'Информация о ценах'!$D$15+'018'!H194*'Информация о ценах'!$D$15*'Информация о ценах'!$E$15)*'Информация о ценах'!$B$6*1.02*1.2</f>
        <v>425.49300000000005</v>
      </c>
      <c r="J194" s="300"/>
      <c r="K194" s="125">
        <f t="shared" si="2"/>
        <v>0</v>
      </c>
    </row>
    <row r="195" spans="1:11" x14ac:dyDescent="0.35">
      <c r="A195" s="29" t="s">
        <v>7708</v>
      </c>
      <c r="B195" s="299" t="s">
        <v>8841</v>
      </c>
      <c r="C195" s="299" t="s">
        <v>7703</v>
      </c>
      <c r="D195" s="299" t="s">
        <v>372</v>
      </c>
      <c r="E195" s="299" t="s">
        <v>115</v>
      </c>
      <c r="F195" s="300">
        <v>198.42</v>
      </c>
      <c r="G195" s="299" t="s">
        <v>210</v>
      </c>
      <c r="H195" s="300">
        <v>11.98</v>
      </c>
      <c r="I195" s="58">
        <f>(H195*'Информация о ценах'!$D$15+'018'!H195*'Информация о ценах'!$D$15*'Информация о ценах'!$E$15)*'Информация о ценах'!$B$6*1.02*1.2</f>
        <v>494.89379999999994</v>
      </c>
      <c r="J195" s="300"/>
      <c r="K195" s="125">
        <f t="shared" si="2"/>
        <v>0</v>
      </c>
    </row>
    <row r="196" spans="1:11" x14ac:dyDescent="0.35">
      <c r="A196" s="29" t="s">
        <v>7709</v>
      </c>
      <c r="B196" s="299" t="s">
        <v>8842</v>
      </c>
      <c r="C196" s="299" t="s">
        <v>7703</v>
      </c>
      <c r="D196" s="299" t="s">
        <v>372</v>
      </c>
      <c r="E196" s="299" t="s">
        <v>118</v>
      </c>
      <c r="F196" s="300">
        <v>263.72000000000003</v>
      </c>
      <c r="G196" s="299" t="s">
        <v>116</v>
      </c>
      <c r="H196" s="300">
        <v>15.33</v>
      </c>
      <c r="I196" s="58">
        <f>(H196*'Информация о ценах'!$D$15+'018'!H196*'Информация о ценах'!$D$15*'Информация о ценах'!$E$15)*'Информация о ценах'!$B$6*1.02*1.2</f>
        <v>633.28230000000008</v>
      </c>
      <c r="J196" s="300"/>
      <c r="K196" s="125">
        <f t="shared" ref="K196:K259" si="3">I196*J196</f>
        <v>0</v>
      </c>
    </row>
    <row r="197" spans="1:11" x14ac:dyDescent="0.35">
      <c r="A197" s="29" t="s">
        <v>7710</v>
      </c>
      <c r="B197" s="299" t="s">
        <v>8843</v>
      </c>
      <c r="C197" s="299" t="s">
        <v>7703</v>
      </c>
      <c r="D197" s="299" t="s">
        <v>372</v>
      </c>
      <c r="E197" s="299" t="s">
        <v>124</v>
      </c>
      <c r="F197" s="300">
        <v>648</v>
      </c>
      <c r="G197" s="299" t="s">
        <v>290</v>
      </c>
      <c r="H197" s="300">
        <v>85.98</v>
      </c>
      <c r="I197" s="58">
        <f>(H197*'Информация о ценах'!$D$15+'018'!H197*'Информация о ценах'!$D$15*'Информация о ценах'!$E$15)*'Информация о ценах'!$B$6*1.02*1.2</f>
        <v>3551.8338000000003</v>
      </c>
      <c r="J197" s="300"/>
      <c r="K197" s="125">
        <f t="shared" si="3"/>
        <v>0</v>
      </c>
    </row>
    <row r="198" spans="1:11" x14ac:dyDescent="0.35">
      <c r="A198" s="29" t="s">
        <v>7711</v>
      </c>
      <c r="B198" s="299" t="s">
        <v>8844</v>
      </c>
      <c r="C198" s="299" t="s">
        <v>7703</v>
      </c>
      <c r="D198" s="299" t="s">
        <v>372</v>
      </c>
      <c r="E198" s="299" t="s">
        <v>127</v>
      </c>
      <c r="F198" s="300">
        <v>830.3</v>
      </c>
      <c r="G198" s="299" t="s">
        <v>125</v>
      </c>
      <c r="H198" s="300">
        <v>97.04</v>
      </c>
      <c r="I198" s="58">
        <f>(H198*'Информация о ценах'!$D$15+'018'!H198*'Информация о ценах'!$D$15*'Информация о ценах'!$E$15)*'Информация о ценах'!$B$6*1.02*1.2</f>
        <v>4008.7224000000001</v>
      </c>
      <c r="J198" s="300"/>
      <c r="K198" s="125">
        <f t="shared" si="3"/>
        <v>0</v>
      </c>
    </row>
    <row r="199" spans="1:11" x14ac:dyDescent="0.35">
      <c r="A199" s="29" t="s">
        <v>7712</v>
      </c>
      <c r="B199" s="299" t="s">
        <v>8845</v>
      </c>
      <c r="C199" s="299" t="s">
        <v>7703</v>
      </c>
      <c r="D199" s="299" t="s">
        <v>372</v>
      </c>
      <c r="E199" s="299" t="s">
        <v>6282</v>
      </c>
      <c r="F199" s="129">
        <v>1309</v>
      </c>
      <c r="G199" s="299" t="s">
        <v>215</v>
      </c>
      <c r="H199" s="300">
        <v>116.47</v>
      </c>
      <c r="I199" s="58">
        <f>(H199*'Информация о ценах'!$D$15+'018'!H199*'Информация о ценах'!$D$15*'Информация о ценах'!$E$15)*'Информация о ценах'!$B$6*1.02*1.2</f>
        <v>4811.3757000000005</v>
      </c>
      <c r="J199" s="300"/>
      <c r="K199" s="125">
        <f t="shared" si="3"/>
        <v>0</v>
      </c>
    </row>
    <row r="200" spans="1:11" x14ac:dyDescent="0.35">
      <c r="A200" s="29" t="s">
        <v>8846</v>
      </c>
      <c r="B200" s="299" t="s">
        <v>8847</v>
      </c>
      <c r="C200" s="299" t="s">
        <v>8848</v>
      </c>
      <c r="D200" s="299" t="s">
        <v>383</v>
      </c>
      <c r="E200" s="299" t="s">
        <v>384</v>
      </c>
      <c r="F200" s="300">
        <v>45.89</v>
      </c>
      <c r="G200" s="299" t="s">
        <v>102</v>
      </c>
      <c r="H200" s="300">
        <v>14.73</v>
      </c>
      <c r="I200" s="58">
        <f>(H200*'Информация о ценах'!$D$15+'018'!H200*'Информация о ценах'!$D$15*'Информация о ценах'!$E$15)*'Информация о ценах'!$B$6*1.02*1.2</f>
        <v>608.49630000000002</v>
      </c>
      <c r="J200" s="300"/>
      <c r="K200" s="125">
        <f t="shared" si="3"/>
        <v>0</v>
      </c>
    </row>
    <row r="201" spans="1:11" x14ac:dyDescent="0.35">
      <c r="A201" s="29" t="s">
        <v>8849</v>
      </c>
      <c r="B201" s="299" t="s">
        <v>8850</v>
      </c>
      <c r="C201" s="299" t="s">
        <v>8848</v>
      </c>
      <c r="D201" s="299" t="s">
        <v>383</v>
      </c>
      <c r="E201" s="299" t="s">
        <v>385</v>
      </c>
      <c r="F201" s="300">
        <v>61.91</v>
      </c>
      <c r="G201" s="299" t="s">
        <v>104</v>
      </c>
      <c r="H201" s="300">
        <v>15.25</v>
      </c>
      <c r="I201" s="58">
        <f>(H201*'Информация о ценах'!$D$15+'018'!H201*'Информация о ценах'!$D$15*'Информация о ценах'!$E$15)*'Информация о ценах'!$B$6*1.02*1.2</f>
        <v>629.97750000000008</v>
      </c>
      <c r="J201" s="300"/>
      <c r="K201" s="125">
        <f t="shared" si="3"/>
        <v>0</v>
      </c>
    </row>
    <row r="202" spans="1:11" x14ac:dyDescent="0.35">
      <c r="A202" s="29" t="s">
        <v>8851</v>
      </c>
      <c r="B202" s="299" t="s">
        <v>8852</v>
      </c>
      <c r="C202" s="299" t="s">
        <v>8848</v>
      </c>
      <c r="D202" s="299" t="s">
        <v>383</v>
      </c>
      <c r="E202" s="299" t="s">
        <v>386</v>
      </c>
      <c r="F202" s="300">
        <v>58.3</v>
      </c>
      <c r="G202" s="299" t="s">
        <v>104</v>
      </c>
      <c r="H202" s="300">
        <v>15.58</v>
      </c>
      <c r="I202" s="58">
        <f>(H202*'Информация о ценах'!$D$15+'018'!H202*'Информация о ценах'!$D$15*'Информация о ценах'!$E$15)*'Информация о ценах'!$B$6*1.02*1.2</f>
        <v>643.60980000000006</v>
      </c>
      <c r="J202" s="300"/>
      <c r="K202" s="125">
        <f t="shared" si="3"/>
        <v>0</v>
      </c>
    </row>
    <row r="203" spans="1:11" x14ac:dyDescent="0.35">
      <c r="A203" s="29" t="s">
        <v>8853</v>
      </c>
      <c r="B203" s="299" t="s">
        <v>8854</v>
      </c>
      <c r="C203" s="299" t="s">
        <v>8848</v>
      </c>
      <c r="D203" s="299" t="s">
        <v>388</v>
      </c>
      <c r="E203" s="299" t="s">
        <v>387</v>
      </c>
      <c r="F203" s="300">
        <v>79.88</v>
      </c>
      <c r="G203" s="299" t="s">
        <v>107</v>
      </c>
      <c r="H203" s="300">
        <v>16.79</v>
      </c>
      <c r="I203" s="58">
        <f>(H203*'Информация о ценах'!$D$15+'018'!H203*'Информация о ценах'!$D$15*'Информация о ценах'!$E$15)*'Информация о ценах'!$B$6*1.02*1.2</f>
        <v>693.59489999999994</v>
      </c>
      <c r="J203" s="300"/>
      <c r="K203" s="125">
        <f t="shared" si="3"/>
        <v>0</v>
      </c>
    </row>
    <row r="204" spans="1:11" x14ac:dyDescent="0.35">
      <c r="A204" s="29" t="s">
        <v>8855</v>
      </c>
      <c r="B204" s="299" t="s">
        <v>8856</v>
      </c>
      <c r="C204" s="299" t="s">
        <v>8857</v>
      </c>
      <c r="D204" s="299" t="s">
        <v>388</v>
      </c>
      <c r="E204" s="299" t="s">
        <v>389</v>
      </c>
      <c r="F204" s="300">
        <v>38.19</v>
      </c>
      <c r="G204" s="299" t="s">
        <v>367</v>
      </c>
      <c r="H204" s="300">
        <v>4.3899999999999997</v>
      </c>
      <c r="I204" s="58">
        <f>(H204*'Информация о ценах'!$D$15+'018'!H204*'Информация о ценах'!$D$15*'Информация о ценах'!$E$15)*'Информация о ценах'!$B$6*1.02*1.2</f>
        <v>181.3509</v>
      </c>
      <c r="J204" s="300"/>
      <c r="K204" s="125">
        <f t="shared" si="3"/>
        <v>0</v>
      </c>
    </row>
    <row r="205" spans="1:11" x14ac:dyDescent="0.35">
      <c r="A205" s="29" t="s">
        <v>8858</v>
      </c>
      <c r="B205" s="299" t="s">
        <v>8859</v>
      </c>
      <c r="C205" s="299" t="s">
        <v>8857</v>
      </c>
      <c r="D205" s="299" t="s">
        <v>388</v>
      </c>
      <c r="E205" s="299" t="s">
        <v>390</v>
      </c>
      <c r="F205" s="300">
        <v>51.49</v>
      </c>
      <c r="G205" s="299" t="s">
        <v>102</v>
      </c>
      <c r="H205" s="300">
        <v>4.88</v>
      </c>
      <c r="I205" s="58">
        <f>(H205*'Информация о ценах'!$D$15+'018'!H205*'Информация о ценах'!$D$15*'Информация о ценах'!$E$15)*'Информация о ценах'!$B$6*1.02*1.2</f>
        <v>201.59280000000004</v>
      </c>
      <c r="J205" s="300"/>
      <c r="K205" s="125">
        <f t="shared" si="3"/>
        <v>0</v>
      </c>
    </row>
    <row r="206" spans="1:11" x14ac:dyDescent="0.35">
      <c r="A206" s="29" t="s">
        <v>8860</v>
      </c>
      <c r="B206" s="299" t="s">
        <v>8861</v>
      </c>
      <c r="C206" s="299" t="s">
        <v>8857</v>
      </c>
      <c r="D206" s="299" t="s">
        <v>388</v>
      </c>
      <c r="E206" s="299" t="s">
        <v>391</v>
      </c>
      <c r="F206" s="300">
        <v>54.7</v>
      </c>
      <c r="G206" s="299" t="s">
        <v>102</v>
      </c>
      <c r="H206" s="300">
        <v>5.0199999999999996</v>
      </c>
      <c r="I206" s="58">
        <f>(H206*'Информация о ценах'!$D$15+'018'!H206*'Информация о ценах'!$D$15*'Информация о ценах'!$E$15)*'Информация о ценах'!$B$6*1.02*1.2</f>
        <v>207.37619999999995</v>
      </c>
      <c r="J206" s="300"/>
      <c r="K206" s="125">
        <f t="shared" si="3"/>
        <v>0</v>
      </c>
    </row>
    <row r="207" spans="1:11" x14ac:dyDescent="0.35">
      <c r="A207" s="29" t="s">
        <v>8862</v>
      </c>
      <c r="B207" s="299" t="s">
        <v>8863</v>
      </c>
      <c r="C207" s="299" t="s">
        <v>8857</v>
      </c>
      <c r="D207" s="299" t="s">
        <v>388</v>
      </c>
      <c r="E207" s="299" t="s">
        <v>392</v>
      </c>
      <c r="F207" s="300">
        <v>61.29</v>
      </c>
      <c r="G207" s="299" t="s">
        <v>393</v>
      </c>
      <c r="H207" s="300">
        <v>5.46</v>
      </c>
      <c r="I207" s="58">
        <f>(H207*'Информация о ценах'!$D$15+'018'!H207*'Информация о ценах'!$D$15*'Информация о ценах'!$E$15)*'Информация о ценах'!$B$6*1.02*1.2</f>
        <v>225.55259999999996</v>
      </c>
      <c r="J207" s="300"/>
      <c r="K207" s="125">
        <f t="shared" si="3"/>
        <v>0</v>
      </c>
    </row>
    <row r="208" spans="1:11" x14ac:dyDescent="0.35">
      <c r="A208" s="29" t="s">
        <v>8864</v>
      </c>
      <c r="B208" s="299" t="s">
        <v>8865</v>
      </c>
      <c r="C208" s="299" t="s">
        <v>8857</v>
      </c>
      <c r="D208" s="299" t="s">
        <v>388</v>
      </c>
      <c r="E208" s="299" t="s">
        <v>394</v>
      </c>
      <c r="F208" s="300">
        <v>64.400000000000006</v>
      </c>
      <c r="G208" s="299" t="s">
        <v>395</v>
      </c>
      <c r="H208" s="300">
        <v>5.57</v>
      </c>
      <c r="I208" s="58">
        <f>(H208*'Информация о ценах'!$D$15+'018'!H208*'Информация о ценах'!$D$15*'Информация о ценах'!$E$15)*'Информация о ценах'!$B$6*1.02*1.2</f>
        <v>230.09670000000003</v>
      </c>
      <c r="J208" s="300"/>
      <c r="K208" s="125">
        <f t="shared" si="3"/>
        <v>0</v>
      </c>
    </row>
    <row r="209" spans="1:11" x14ac:dyDescent="0.35">
      <c r="A209" s="29" t="s">
        <v>8866</v>
      </c>
      <c r="B209" s="299" t="s">
        <v>8867</v>
      </c>
      <c r="C209" s="299" t="s">
        <v>8857</v>
      </c>
      <c r="D209" s="299" t="s">
        <v>388</v>
      </c>
      <c r="E209" s="299" t="s">
        <v>396</v>
      </c>
      <c r="F209" s="300">
        <v>71.099999999999994</v>
      </c>
      <c r="G209" s="299" t="s">
        <v>393</v>
      </c>
      <c r="H209" s="300">
        <v>5.67</v>
      </c>
      <c r="I209" s="58">
        <f>(H209*'Информация о ценах'!$D$15+'018'!H209*'Информация о ценах'!$D$15*'Информация о ценах'!$E$15)*'Информация о ценах'!$B$6*1.02*1.2</f>
        <v>234.22769999999997</v>
      </c>
      <c r="J209" s="300"/>
      <c r="K209" s="125">
        <f t="shared" si="3"/>
        <v>0</v>
      </c>
    </row>
    <row r="210" spans="1:11" x14ac:dyDescent="0.35">
      <c r="A210" s="29" t="s">
        <v>8868</v>
      </c>
      <c r="B210" s="299" t="s">
        <v>8869</v>
      </c>
      <c r="C210" s="299" t="s">
        <v>8857</v>
      </c>
      <c r="D210" s="299" t="s">
        <v>388</v>
      </c>
      <c r="E210" s="299" t="s">
        <v>397</v>
      </c>
      <c r="F210" s="300">
        <v>76.7</v>
      </c>
      <c r="G210" s="299" t="s">
        <v>398</v>
      </c>
      <c r="H210" s="300">
        <v>21.26</v>
      </c>
      <c r="I210" s="58">
        <f>(H210*'Информация о ценах'!$D$15+'018'!H210*'Информация о ценах'!$D$15*'Информация о ценах'!$E$15)*'Информация о ценах'!$B$6*1.02*1.2</f>
        <v>878.25059999999996</v>
      </c>
      <c r="J210" s="300"/>
      <c r="K210" s="125">
        <f t="shared" si="3"/>
        <v>0</v>
      </c>
    </row>
    <row r="211" spans="1:11" x14ac:dyDescent="0.35">
      <c r="A211" s="29" t="s">
        <v>8870</v>
      </c>
      <c r="B211" s="299" t="s">
        <v>8871</v>
      </c>
      <c r="C211" s="299" t="s">
        <v>8857</v>
      </c>
      <c r="D211" s="299" t="s">
        <v>388</v>
      </c>
      <c r="E211" s="299" t="s">
        <v>399</v>
      </c>
      <c r="F211" s="300">
        <v>85.7</v>
      </c>
      <c r="G211" s="299" t="s">
        <v>398</v>
      </c>
      <c r="H211" s="300">
        <v>6.9</v>
      </c>
      <c r="I211" s="58">
        <f>(H211*'Информация о ценах'!$D$15+'018'!H211*'Информация о ценах'!$D$15*'Информация о ценах'!$E$15)*'Информация о ценах'!$B$6*1.02*1.2</f>
        <v>285.03900000000004</v>
      </c>
      <c r="J211" s="300"/>
      <c r="K211" s="125">
        <f t="shared" si="3"/>
        <v>0</v>
      </c>
    </row>
    <row r="212" spans="1:11" x14ac:dyDescent="0.35">
      <c r="A212" s="29" t="s">
        <v>8872</v>
      </c>
      <c r="B212" s="299" t="s">
        <v>8873</v>
      </c>
      <c r="C212" s="299" t="s">
        <v>8857</v>
      </c>
      <c r="D212" s="299" t="s">
        <v>388</v>
      </c>
      <c r="E212" s="299" t="s">
        <v>400</v>
      </c>
      <c r="F212" s="300">
        <v>96.38</v>
      </c>
      <c r="G212" s="299" t="s">
        <v>401</v>
      </c>
      <c r="H212" s="300">
        <v>8.49</v>
      </c>
      <c r="I212" s="58">
        <f>(H212*'Информация о ценах'!$D$15+'018'!H212*'Информация о ценах'!$D$15*'Информация о ценах'!$E$15)*'Информация о ценах'!$B$6*1.02*1.2</f>
        <v>350.72190000000001</v>
      </c>
      <c r="J212" s="300"/>
      <c r="K212" s="125">
        <f t="shared" si="3"/>
        <v>0</v>
      </c>
    </row>
    <row r="213" spans="1:11" x14ac:dyDescent="0.35">
      <c r="A213" s="29" t="s">
        <v>8874</v>
      </c>
      <c r="B213" s="299" t="s">
        <v>8875</v>
      </c>
      <c r="C213" s="299" t="s">
        <v>8857</v>
      </c>
      <c r="D213" s="299" t="s">
        <v>388</v>
      </c>
      <c r="E213" s="299" t="s">
        <v>402</v>
      </c>
      <c r="F213" s="300">
        <v>128.9</v>
      </c>
      <c r="G213" s="299" t="s">
        <v>210</v>
      </c>
      <c r="H213" s="300">
        <v>22.56</v>
      </c>
      <c r="I213" s="58">
        <f>(H213*'Информация о ценах'!$D$15+'018'!H213*'Информация о ценах'!$D$15*'Информация о ценах'!$E$15)*'Информация о ценах'!$B$6*1.02*1.2</f>
        <v>931.95360000000005</v>
      </c>
      <c r="J213" s="300"/>
      <c r="K213" s="125">
        <f t="shared" si="3"/>
        <v>0</v>
      </c>
    </row>
    <row r="214" spans="1:11" x14ac:dyDescent="0.35">
      <c r="A214" s="29" t="s">
        <v>8876</v>
      </c>
      <c r="B214" s="299" t="s">
        <v>8877</v>
      </c>
      <c r="C214" s="299" t="s">
        <v>8857</v>
      </c>
      <c r="D214" s="299" t="s">
        <v>388</v>
      </c>
      <c r="E214" s="299" t="s">
        <v>403</v>
      </c>
      <c r="F214" s="300">
        <v>119.08</v>
      </c>
      <c r="G214" s="299" t="s">
        <v>210</v>
      </c>
      <c r="H214" s="300">
        <v>22.89</v>
      </c>
      <c r="I214" s="58">
        <f>(H214*'Информация о ценах'!$D$15+'018'!H214*'Информация о ценах'!$D$15*'Информация о ценах'!$E$15)*'Информация о ценах'!$B$6*1.02*1.2</f>
        <v>945.58590000000004</v>
      </c>
      <c r="J214" s="300"/>
      <c r="K214" s="125">
        <f t="shared" si="3"/>
        <v>0</v>
      </c>
    </row>
    <row r="215" spans="1:11" x14ac:dyDescent="0.35">
      <c r="A215" s="29" t="s">
        <v>8878</v>
      </c>
      <c r="B215" s="299" t="s">
        <v>8879</v>
      </c>
      <c r="C215" s="299" t="s">
        <v>8857</v>
      </c>
      <c r="D215" s="299" t="s">
        <v>388</v>
      </c>
      <c r="E215" s="299" t="s">
        <v>404</v>
      </c>
      <c r="F215" s="300">
        <v>131.28</v>
      </c>
      <c r="G215" s="299" t="s">
        <v>210</v>
      </c>
      <c r="H215" s="300">
        <v>8.99</v>
      </c>
      <c r="I215" s="58">
        <f>(H215*'Информация о ценах'!$D$15+'018'!H215*'Информация о ценах'!$D$15*'Информация о ценах'!$E$15)*'Информация о ценах'!$B$6*1.02*1.2</f>
        <v>371.37689999999998</v>
      </c>
      <c r="J215" s="300"/>
      <c r="K215" s="125">
        <f t="shared" si="3"/>
        <v>0</v>
      </c>
    </row>
    <row r="216" spans="1:11" x14ac:dyDescent="0.35">
      <c r="A216" s="29" t="s">
        <v>8880</v>
      </c>
      <c r="B216" s="299" t="s">
        <v>8881</v>
      </c>
      <c r="C216" s="299" t="s">
        <v>8857</v>
      </c>
      <c r="D216" s="299" t="s">
        <v>388</v>
      </c>
      <c r="E216" s="299" t="s">
        <v>405</v>
      </c>
      <c r="F216" s="300">
        <v>184.28</v>
      </c>
      <c r="G216" s="299" t="s">
        <v>113</v>
      </c>
      <c r="H216" s="300">
        <v>25.4</v>
      </c>
      <c r="I216" s="58">
        <f>(H216*'Информация о ценах'!$D$15+'018'!H216*'Информация о ценах'!$D$15*'Информация о ценах'!$E$15)*'Информация о ценах'!$B$6*1.02*1.2</f>
        <v>1049.2739999999999</v>
      </c>
      <c r="J216" s="300"/>
      <c r="K216" s="125">
        <f t="shared" si="3"/>
        <v>0</v>
      </c>
    </row>
    <row r="217" spans="1:11" x14ac:dyDescent="0.35">
      <c r="A217" s="29" t="s">
        <v>8882</v>
      </c>
      <c r="B217" s="299" t="s">
        <v>8883</v>
      </c>
      <c r="C217" s="299" t="s">
        <v>8857</v>
      </c>
      <c r="D217" s="299" t="s">
        <v>388</v>
      </c>
      <c r="E217" s="299" t="s">
        <v>406</v>
      </c>
      <c r="F217" s="300">
        <v>168.28</v>
      </c>
      <c r="G217" s="299" t="s">
        <v>113</v>
      </c>
      <c r="H217" s="300">
        <v>26.57</v>
      </c>
      <c r="I217" s="58">
        <f>(H217*'Информация о ценах'!$D$15+'018'!H217*'Информация о ценах'!$D$15*'Информация о ценах'!$E$15)*'Информация о ценах'!$B$6*1.02*1.2</f>
        <v>1097.6066999999998</v>
      </c>
      <c r="J217" s="300"/>
      <c r="K217" s="125">
        <f t="shared" si="3"/>
        <v>0</v>
      </c>
    </row>
    <row r="218" spans="1:11" x14ac:dyDescent="0.35">
      <c r="A218" s="29" t="s">
        <v>8884</v>
      </c>
      <c r="B218" s="299" t="s">
        <v>8885</v>
      </c>
      <c r="C218" s="299" t="s">
        <v>8857</v>
      </c>
      <c r="D218" s="299" t="s">
        <v>388</v>
      </c>
      <c r="E218" s="299" t="s">
        <v>407</v>
      </c>
      <c r="F218" s="300">
        <v>197.86</v>
      </c>
      <c r="G218" s="299" t="s">
        <v>113</v>
      </c>
      <c r="H218" s="300">
        <v>15.27</v>
      </c>
      <c r="I218" s="58">
        <f>(H218*'Информация о ценах'!$D$15+'018'!H218*'Информация о ценах'!$D$15*'Информация о ценах'!$E$15)*'Информация о ценах'!$B$6*1.02*1.2</f>
        <v>630.80370000000016</v>
      </c>
      <c r="J218" s="300"/>
      <c r="K218" s="125">
        <f t="shared" si="3"/>
        <v>0</v>
      </c>
    </row>
    <row r="219" spans="1:11" x14ac:dyDescent="0.35">
      <c r="A219" s="29" t="s">
        <v>8886</v>
      </c>
      <c r="B219" s="299" t="s">
        <v>8887</v>
      </c>
      <c r="C219" s="299" t="s">
        <v>8857</v>
      </c>
      <c r="D219" s="299" t="s">
        <v>388</v>
      </c>
      <c r="E219" s="299" t="s">
        <v>410</v>
      </c>
      <c r="F219" s="300">
        <v>428.76</v>
      </c>
      <c r="G219" s="299" t="s">
        <v>140</v>
      </c>
      <c r="H219" s="300">
        <v>49.95</v>
      </c>
      <c r="I219" s="58">
        <f>(H219*'Информация о ценах'!$D$15+'018'!H219*'Информация о ценах'!$D$15*'Информация о ценах'!$E$15)*'Информация о ценах'!$B$6*1.02*1.2</f>
        <v>2063.4345000000003</v>
      </c>
      <c r="J219" s="300"/>
      <c r="K219" s="125">
        <f t="shared" si="3"/>
        <v>0</v>
      </c>
    </row>
    <row r="220" spans="1:11" x14ac:dyDescent="0.35">
      <c r="A220" s="29" t="s">
        <v>8888</v>
      </c>
      <c r="B220" s="299" t="s">
        <v>8889</v>
      </c>
      <c r="C220" s="299" t="s">
        <v>8857</v>
      </c>
      <c r="D220" s="299" t="s">
        <v>388</v>
      </c>
      <c r="E220" s="299" t="s">
        <v>412</v>
      </c>
      <c r="F220" s="300">
        <v>569.55999999999995</v>
      </c>
      <c r="G220" s="299" t="s">
        <v>264</v>
      </c>
      <c r="H220" s="300">
        <v>53.9</v>
      </c>
      <c r="I220" s="58">
        <f>(H220*'Информация о ценах'!$D$15+'018'!H220*'Информация о ценах'!$D$15*'Информация о ценах'!$E$15)*'Информация о ценах'!$B$6*1.02*1.2</f>
        <v>2226.6089999999999</v>
      </c>
      <c r="J220" s="300"/>
      <c r="K220" s="125">
        <f t="shared" si="3"/>
        <v>0</v>
      </c>
    </row>
    <row r="221" spans="1:11" x14ac:dyDescent="0.35">
      <c r="A221" s="29" t="s">
        <v>8890</v>
      </c>
      <c r="B221" s="299" t="s">
        <v>8891</v>
      </c>
      <c r="C221" s="299" t="s">
        <v>8857</v>
      </c>
      <c r="D221" s="299" t="s">
        <v>388</v>
      </c>
      <c r="E221" s="299" t="s">
        <v>414</v>
      </c>
      <c r="F221" s="300">
        <v>668.9</v>
      </c>
      <c r="G221" s="299" t="s">
        <v>264</v>
      </c>
      <c r="H221" s="300">
        <v>73.489999999999995</v>
      </c>
      <c r="I221" s="58">
        <f>(H221*'Информация о ценах'!$D$15+'018'!H221*'Информация о ценах'!$D$15*'Информация о ценах'!$E$15)*'Информация о ценах'!$B$6*1.02*1.2</f>
        <v>3035.8718999999996</v>
      </c>
      <c r="J221" s="300"/>
      <c r="K221" s="125">
        <f t="shared" si="3"/>
        <v>0</v>
      </c>
    </row>
    <row r="222" spans="1:11" x14ac:dyDescent="0.35">
      <c r="A222" s="29" t="s">
        <v>8892</v>
      </c>
      <c r="B222" s="299" t="s">
        <v>8893</v>
      </c>
      <c r="C222" s="299" t="s">
        <v>8857</v>
      </c>
      <c r="D222" s="299" t="s">
        <v>388</v>
      </c>
      <c r="E222" s="299" t="s">
        <v>415</v>
      </c>
      <c r="F222" s="300">
        <v>733.16</v>
      </c>
      <c r="G222" s="299" t="s">
        <v>224</v>
      </c>
      <c r="H222" s="300">
        <v>56.68</v>
      </c>
      <c r="I222" s="58">
        <f>(H222*'Информация о ценах'!$D$15+'018'!H222*'Информация о ценах'!$D$15*'Информация о ценах'!$E$15)*'Информация о ценах'!$B$6*1.02*1.2</f>
        <v>2341.4508000000001</v>
      </c>
      <c r="J222" s="300"/>
      <c r="K222" s="125">
        <f t="shared" si="3"/>
        <v>0</v>
      </c>
    </row>
    <row r="223" spans="1:11" x14ac:dyDescent="0.35">
      <c r="A223" s="29" t="s">
        <v>8894</v>
      </c>
      <c r="B223" s="299" t="s">
        <v>8895</v>
      </c>
      <c r="C223" s="299" t="s">
        <v>8857</v>
      </c>
      <c r="D223" s="299" t="s">
        <v>388</v>
      </c>
      <c r="E223" s="299" t="s">
        <v>417</v>
      </c>
      <c r="F223" s="300">
        <v>929.3</v>
      </c>
      <c r="G223" s="299" t="s">
        <v>224</v>
      </c>
      <c r="H223" s="300">
        <v>76.28</v>
      </c>
      <c r="I223" s="58">
        <f>(H223*'Информация о ценах'!$D$15+'018'!H223*'Информация о ценах'!$D$15*'Информация о ценах'!$E$15)*'Информация о ценах'!$B$6*1.02*1.2</f>
        <v>3151.1267999999995</v>
      </c>
      <c r="J223" s="300"/>
      <c r="K223" s="125">
        <f t="shared" si="3"/>
        <v>0</v>
      </c>
    </row>
    <row r="224" spans="1:11" x14ac:dyDescent="0.35">
      <c r="A224" s="29" t="s">
        <v>8896</v>
      </c>
      <c r="B224" s="299" t="s">
        <v>8897</v>
      </c>
      <c r="C224" s="299" t="s">
        <v>8857</v>
      </c>
      <c r="D224" s="299" t="s">
        <v>421</v>
      </c>
      <c r="E224" s="299" t="s">
        <v>418</v>
      </c>
      <c r="F224" s="300">
        <v>957</v>
      </c>
      <c r="G224" s="299" t="s">
        <v>224</v>
      </c>
      <c r="H224" s="300">
        <v>84.57</v>
      </c>
      <c r="I224" s="58">
        <f>(H224*'Информация о ценах'!$D$15+'018'!H224*'Информация о ценах'!$D$15*'Информация о ценах'!$E$15)*'Информация о ценах'!$B$6*1.02*1.2</f>
        <v>3493.5867000000003</v>
      </c>
      <c r="J224" s="300"/>
      <c r="K224" s="125">
        <f t="shared" si="3"/>
        <v>0</v>
      </c>
    </row>
    <row r="225" spans="1:11" x14ac:dyDescent="0.35">
      <c r="A225" s="29" t="s">
        <v>7713</v>
      </c>
      <c r="B225" s="299" t="s">
        <v>8898</v>
      </c>
      <c r="C225" s="299" t="s">
        <v>7714</v>
      </c>
      <c r="D225" s="299" t="s">
        <v>421</v>
      </c>
      <c r="E225" s="299" t="s">
        <v>422</v>
      </c>
      <c r="F225" s="300">
        <v>40</v>
      </c>
      <c r="G225" s="299" t="s">
        <v>367</v>
      </c>
      <c r="H225" s="300">
        <v>7.72</v>
      </c>
      <c r="I225" s="58">
        <f>(H225*'Информация о ценах'!$D$15+'018'!H225*'Информация о ценах'!$D$15*'Информация о ценах'!$E$15)*'Информация о ценах'!$B$6*1.02*1.2</f>
        <v>318.91319999999996</v>
      </c>
      <c r="J225" s="300"/>
      <c r="K225" s="125">
        <f t="shared" si="3"/>
        <v>0</v>
      </c>
    </row>
    <row r="226" spans="1:11" x14ac:dyDescent="0.35">
      <c r="A226" s="29" t="s">
        <v>7715</v>
      </c>
      <c r="B226" s="299" t="s">
        <v>8899</v>
      </c>
      <c r="C226" s="299" t="s">
        <v>7714</v>
      </c>
      <c r="D226" s="299" t="s">
        <v>421</v>
      </c>
      <c r="E226" s="299" t="s">
        <v>184</v>
      </c>
      <c r="F226" s="300">
        <v>54.39</v>
      </c>
      <c r="G226" s="299" t="s">
        <v>208</v>
      </c>
      <c r="H226" s="300">
        <v>7.71</v>
      </c>
      <c r="I226" s="58">
        <f>(H226*'Информация о ценах'!$D$15+'018'!H226*'Информация о ценах'!$D$15*'Информация о ценах'!$E$15)*'Информация о ценах'!$B$6*1.02*1.2</f>
        <v>318.50009999999997</v>
      </c>
      <c r="J226" s="300"/>
      <c r="K226" s="125">
        <f t="shared" si="3"/>
        <v>0</v>
      </c>
    </row>
    <row r="227" spans="1:11" x14ac:dyDescent="0.35">
      <c r="A227" s="29" t="s">
        <v>7716</v>
      </c>
      <c r="B227" s="299" t="s">
        <v>8900</v>
      </c>
      <c r="C227" s="299" t="s">
        <v>7714</v>
      </c>
      <c r="D227" s="299" t="s">
        <v>421</v>
      </c>
      <c r="E227" s="299" t="s">
        <v>165</v>
      </c>
      <c r="F227" s="300">
        <v>86.19</v>
      </c>
      <c r="G227" s="299" t="s">
        <v>102</v>
      </c>
      <c r="H227" s="300">
        <v>7.85</v>
      </c>
      <c r="I227" s="58">
        <f>(H227*'Информация о ценах'!$D$15+'018'!H227*'Информация о ценах'!$D$15*'Информация о ценах'!$E$15)*'Информация о ценах'!$B$6*1.02*1.2</f>
        <v>324.28349999999995</v>
      </c>
      <c r="J227" s="300"/>
      <c r="K227" s="125">
        <f t="shared" si="3"/>
        <v>0</v>
      </c>
    </row>
    <row r="228" spans="1:11" x14ac:dyDescent="0.35">
      <c r="A228" s="29" t="s">
        <v>7717</v>
      </c>
      <c r="B228" s="299" t="s">
        <v>8901</v>
      </c>
      <c r="C228" s="299" t="s">
        <v>7714</v>
      </c>
      <c r="D228" s="299" t="s">
        <v>421</v>
      </c>
      <c r="E228" s="299" t="s">
        <v>147</v>
      </c>
      <c r="F228" s="300">
        <v>46.7</v>
      </c>
      <c r="G228" s="299" t="s">
        <v>208</v>
      </c>
      <c r="H228" s="300">
        <v>8.4499999999999993</v>
      </c>
      <c r="I228" s="58">
        <f>(H228*'Информация о ценах'!$D$15+'018'!H228*'Информация о ценах'!$D$15*'Информация о ценах'!$E$15)*'Информация о ценах'!$B$6*1.02*1.2</f>
        <v>349.06950000000001</v>
      </c>
      <c r="J228" s="300"/>
      <c r="K228" s="125">
        <f t="shared" si="3"/>
        <v>0</v>
      </c>
    </row>
    <row r="229" spans="1:11" x14ac:dyDescent="0.35">
      <c r="A229" s="29" t="s">
        <v>7718</v>
      </c>
      <c r="B229" s="299" t="s">
        <v>8902</v>
      </c>
      <c r="C229" s="299" t="s">
        <v>7714</v>
      </c>
      <c r="D229" s="299" t="s">
        <v>421</v>
      </c>
      <c r="E229" s="299" t="s">
        <v>167</v>
      </c>
      <c r="F229" s="300">
        <v>94</v>
      </c>
      <c r="G229" s="299" t="s">
        <v>454</v>
      </c>
      <c r="H229" s="300">
        <v>8.41</v>
      </c>
      <c r="I229" s="58">
        <f>(H229*'Информация о ценах'!$D$15+'018'!H229*'Информация о ценах'!$D$15*'Информация о ценах'!$E$15)*'Информация о ценах'!$B$6*1.02*1.2</f>
        <v>347.4171</v>
      </c>
      <c r="J229" s="300"/>
      <c r="K229" s="125">
        <f t="shared" si="3"/>
        <v>0</v>
      </c>
    </row>
    <row r="230" spans="1:11" x14ac:dyDescent="0.35">
      <c r="A230" s="29" t="s">
        <v>7719</v>
      </c>
      <c r="B230" s="299" t="s">
        <v>8903</v>
      </c>
      <c r="C230" s="299" t="s">
        <v>7714</v>
      </c>
      <c r="D230" s="299" t="s">
        <v>421</v>
      </c>
      <c r="E230" s="299" t="s">
        <v>428</v>
      </c>
      <c r="F230" s="300">
        <v>68.599999999999994</v>
      </c>
      <c r="G230" s="299" t="s">
        <v>238</v>
      </c>
      <c r="H230" s="300">
        <v>9.1300000000000008</v>
      </c>
      <c r="I230" s="58">
        <f>(H230*'Информация о ценах'!$D$15+'018'!H230*'Информация о ценах'!$D$15*'Информация о ценах'!$E$15)*'Информация о ценах'!$B$6*1.02*1.2</f>
        <v>377.16030000000006</v>
      </c>
      <c r="J230" s="300"/>
      <c r="K230" s="125">
        <f t="shared" si="3"/>
        <v>0</v>
      </c>
    </row>
    <row r="231" spans="1:11" x14ac:dyDescent="0.35">
      <c r="A231" s="29" t="s">
        <v>7720</v>
      </c>
      <c r="B231" s="299" t="s">
        <v>8904</v>
      </c>
      <c r="C231" s="299" t="s">
        <v>7714</v>
      </c>
      <c r="D231" s="299" t="s">
        <v>421</v>
      </c>
      <c r="E231" s="299" t="s">
        <v>189</v>
      </c>
      <c r="F231" s="300">
        <v>90</v>
      </c>
      <c r="G231" s="299" t="s">
        <v>104</v>
      </c>
      <c r="H231" s="300">
        <v>9.58</v>
      </c>
      <c r="I231" s="58">
        <f>(H231*'Информация о ценах'!$D$15+'018'!H231*'Информация о ценах'!$D$15*'Информация о ценах'!$E$15)*'Информация о ценах'!$B$6*1.02*1.2</f>
        <v>395.74979999999999</v>
      </c>
      <c r="J231" s="300"/>
      <c r="K231" s="125">
        <f t="shared" si="3"/>
        <v>0</v>
      </c>
    </row>
    <row r="232" spans="1:11" x14ac:dyDescent="0.35">
      <c r="A232" s="29" t="s">
        <v>7721</v>
      </c>
      <c r="B232" s="299" t="s">
        <v>8905</v>
      </c>
      <c r="C232" s="299" t="s">
        <v>7714</v>
      </c>
      <c r="D232" s="299" t="s">
        <v>421</v>
      </c>
      <c r="E232" s="299" t="s">
        <v>169</v>
      </c>
      <c r="F232" s="300">
        <v>102.9</v>
      </c>
      <c r="G232" s="299" t="s">
        <v>107</v>
      </c>
      <c r="H232" s="300">
        <v>11.19</v>
      </c>
      <c r="I232" s="58">
        <f>(H232*'Информация о ценах'!$D$15+'018'!H232*'Информация о ценах'!$D$15*'Информация о ценах'!$E$15)*'Информация о ценах'!$B$6*1.02*1.2</f>
        <v>462.25889999999993</v>
      </c>
      <c r="J232" s="300"/>
      <c r="K232" s="125">
        <f t="shared" si="3"/>
        <v>0</v>
      </c>
    </row>
    <row r="233" spans="1:11" x14ac:dyDescent="0.35">
      <c r="A233" s="29" t="s">
        <v>7722</v>
      </c>
      <c r="B233" s="299" t="s">
        <v>8906</v>
      </c>
      <c r="C233" s="299" t="s">
        <v>7714</v>
      </c>
      <c r="D233" s="299" t="s">
        <v>421</v>
      </c>
      <c r="E233" s="299" t="s">
        <v>244</v>
      </c>
      <c r="F233" s="300">
        <v>94.58</v>
      </c>
      <c r="G233" s="299" t="s">
        <v>395</v>
      </c>
      <c r="H233" s="300">
        <v>11.68</v>
      </c>
      <c r="I233" s="58">
        <f>(H233*'Информация о ценах'!$D$15+'018'!H233*'Информация о ценах'!$D$15*'Информация о ценах'!$E$15)*'Информация о ценах'!$B$6*1.02*1.2</f>
        <v>482.50080000000003</v>
      </c>
      <c r="J233" s="300"/>
      <c r="K233" s="125">
        <f t="shared" si="3"/>
        <v>0</v>
      </c>
    </row>
    <row r="234" spans="1:11" x14ac:dyDescent="0.35">
      <c r="A234" s="29" t="s">
        <v>7723</v>
      </c>
      <c r="B234" s="299" t="s">
        <v>8907</v>
      </c>
      <c r="C234" s="299" t="s">
        <v>7714</v>
      </c>
      <c r="D234" s="299" t="s">
        <v>421</v>
      </c>
      <c r="E234" s="299" t="s">
        <v>191</v>
      </c>
      <c r="F234" s="300">
        <v>135.08000000000001</v>
      </c>
      <c r="G234" s="299" t="s">
        <v>433</v>
      </c>
      <c r="H234" s="300">
        <v>12.15</v>
      </c>
      <c r="I234" s="58">
        <f>(H234*'Информация о ценах'!$D$15+'018'!H234*'Информация о ценах'!$D$15*'Информация о ценах'!$E$15)*'Информация о ценах'!$B$6*1.02*1.2</f>
        <v>501.91649999999998</v>
      </c>
      <c r="J234" s="300"/>
      <c r="K234" s="125">
        <f t="shared" si="3"/>
        <v>0</v>
      </c>
    </row>
    <row r="235" spans="1:11" x14ac:dyDescent="0.35">
      <c r="A235" s="29" t="s">
        <v>7724</v>
      </c>
      <c r="B235" s="299" t="s">
        <v>8908</v>
      </c>
      <c r="C235" s="299" t="s">
        <v>7714</v>
      </c>
      <c r="D235" s="299" t="s">
        <v>421</v>
      </c>
      <c r="E235" s="299" t="s">
        <v>248</v>
      </c>
      <c r="F235" s="300">
        <v>128</v>
      </c>
      <c r="G235" s="299" t="s">
        <v>398</v>
      </c>
      <c r="H235" s="300">
        <v>12.75</v>
      </c>
      <c r="I235" s="58">
        <f>(H235*'Информация о ценах'!$D$15+'018'!H235*'Информация о ценах'!$D$15*'Информация о ценах'!$E$15)*'Информация о ценах'!$B$6*1.02*1.2</f>
        <v>526.70249999999999</v>
      </c>
      <c r="J235" s="300"/>
      <c r="K235" s="125">
        <f t="shared" si="3"/>
        <v>0</v>
      </c>
    </row>
    <row r="236" spans="1:11" x14ac:dyDescent="0.35">
      <c r="A236" s="29" t="s">
        <v>7725</v>
      </c>
      <c r="B236" s="299" t="s">
        <v>8909</v>
      </c>
      <c r="C236" s="299" t="s">
        <v>7714</v>
      </c>
      <c r="D236" s="299" t="s">
        <v>421</v>
      </c>
      <c r="E236" s="299" t="s">
        <v>250</v>
      </c>
      <c r="F236" s="300">
        <v>134</v>
      </c>
      <c r="G236" s="299" t="s">
        <v>401</v>
      </c>
      <c r="H236" s="300">
        <v>13.84</v>
      </c>
      <c r="I236" s="58">
        <f>(H236*'Информация о ценах'!$D$15+'018'!H236*'Информация о ценах'!$D$15*'Информация о ценах'!$E$15)*'Информация о ценах'!$B$6*1.02*1.2</f>
        <v>571.73039999999992</v>
      </c>
      <c r="J236" s="300"/>
      <c r="K236" s="125">
        <f t="shared" si="3"/>
        <v>0</v>
      </c>
    </row>
    <row r="237" spans="1:11" x14ac:dyDescent="0.35">
      <c r="A237" s="29" t="s">
        <v>7726</v>
      </c>
      <c r="B237" s="299" t="s">
        <v>8910</v>
      </c>
      <c r="C237" s="299" t="s">
        <v>7714</v>
      </c>
      <c r="D237" s="299" t="s">
        <v>421</v>
      </c>
      <c r="E237" s="299" t="s">
        <v>435</v>
      </c>
      <c r="F237" s="300">
        <v>139.18</v>
      </c>
      <c r="G237" s="299" t="s">
        <v>401</v>
      </c>
      <c r="H237" s="300">
        <v>15.41</v>
      </c>
      <c r="I237" s="58">
        <f>(H237*'Информация о ценах'!$D$15+'018'!H237*'Информация о ценах'!$D$15*'Информация о ценах'!$E$15)*'Информация о ценах'!$B$6*1.02*1.2</f>
        <v>636.58709999999996</v>
      </c>
      <c r="J237" s="300"/>
      <c r="K237" s="125">
        <f t="shared" si="3"/>
        <v>0</v>
      </c>
    </row>
    <row r="238" spans="1:11" x14ac:dyDescent="0.35">
      <c r="A238" s="29" t="s">
        <v>7727</v>
      </c>
      <c r="B238" s="299" t="s">
        <v>8911</v>
      </c>
      <c r="C238" s="299" t="s">
        <v>7714</v>
      </c>
      <c r="D238" s="299" t="s">
        <v>421</v>
      </c>
      <c r="E238" s="299" t="s">
        <v>193</v>
      </c>
      <c r="F238" s="300">
        <v>188.98</v>
      </c>
      <c r="G238" s="299" t="s">
        <v>210</v>
      </c>
      <c r="H238" s="300">
        <v>17.73</v>
      </c>
      <c r="I238" s="58">
        <f>(H238*'Информация о ценах'!$D$15+'018'!H238*'Информация о ценах'!$D$15*'Информация о ценах'!$E$15)*'Информация о ценах'!$B$6*1.02*1.2</f>
        <v>732.42630000000008</v>
      </c>
      <c r="J238" s="300"/>
      <c r="K238" s="125">
        <f t="shared" si="3"/>
        <v>0</v>
      </c>
    </row>
    <row r="239" spans="1:11" x14ac:dyDescent="0.35">
      <c r="A239" s="29" t="s">
        <v>7728</v>
      </c>
      <c r="B239" s="299" t="s">
        <v>8912</v>
      </c>
      <c r="C239" s="299" t="s">
        <v>7714</v>
      </c>
      <c r="D239" s="299" t="s">
        <v>421</v>
      </c>
      <c r="E239" s="299" t="s">
        <v>5645</v>
      </c>
      <c r="F239" s="300">
        <v>192</v>
      </c>
      <c r="G239" s="299" t="s">
        <v>217</v>
      </c>
      <c r="H239" s="300">
        <v>23.16</v>
      </c>
      <c r="I239" s="58">
        <f>(H239*'Информация о ценах'!$D$15+'018'!H239*'Информация о ценах'!$D$15*'Информация о ценах'!$E$15)*'Информация о ценах'!$B$6*1.02*1.2</f>
        <v>956.73960000000011</v>
      </c>
      <c r="J239" s="300"/>
      <c r="K239" s="125">
        <f t="shared" si="3"/>
        <v>0</v>
      </c>
    </row>
    <row r="240" spans="1:11" x14ac:dyDescent="0.35">
      <c r="A240" s="29" t="s">
        <v>7729</v>
      </c>
      <c r="B240" s="299" t="s">
        <v>8913</v>
      </c>
      <c r="C240" s="299" t="s">
        <v>7714</v>
      </c>
      <c r="D240" s="299" t="s">
        <v>421</v>
      </c>
      <c r="E240" s="299" t="s">
        <v>204</v>
      </c>
      <c r="F240" s="300">
        <v>308.36</v>
      </c>
      <c r="G240" s="299" t="s">
        <v>113</v>
      </c>
      <c r="H240" s="300">
        <v>25.86</v>
      </c>
      <c r="I240" s="58">
        <f>(H240*'Информация о ценах'!$D$15+'018'!H240*'Информация о ценах'!$D$15*'Информация о ценах'!$E$15)*'Информация о ценах'!$B$6*1.02*1.2</f>
        <v>1068.2766000000001</v>
      </c>
      <c r="J240" s="300"/>
      <c r="K240" s="125">
        <f t="shared" si="3"/>
        <v>0</v>
      </c>
    </row>
    <row r="241" spans="1:11" x14ac:dyDescent="0.35">
      <c r="A241" s="29" t="s">
        <v>7730</v>
      </c>
      <c r="B241" s="299" t="s">
        <v>8914</v>
      </c>
      <c r="C241" s="299" t="s">
        <v>7714</v>
      </c>
      <c r="D241" s="299" t="s">
        <v>421</v>
      </c>
      <c r="E241" s="299" t="s">
        <v>206</v>
      </c>
      <c r="F241" s="300">
        <v>420.46</v>
      </c>
      <c r="G241" s="299" t="s">
        <v>116</v>
      </c>
      <c r="H241" s="300">
        <v>34.71</v>
      </c>
      <c r="I241" s="58">
        <f>(H241*'Информация о ценах'!$D$15+'018'!H241*'Информация о ценах'!$D$15*'Информация о ценах'!$E$15)*'Информация о ценах'!$B$6*1.02*1.2</f>
        <v>1433.8700999999999</v>
      </c>
      <c r="J241" s="300"/>
      <c r="K241" s="125">
        <f t="shared" si="3"/>
        <v>0</v>
      </c>
    </row>
    <row r="242" spans="1:11" x14ac:dyDescent="0.35">
      <c r="A242" s="29" t="s">
        <v>7731</v>
      </c>
      <c r="B242" s="299" t="s">
        <v>8915</v>
      </c>
      <c r="C242" s="299" t="s">
        <v>7714</v>
      </c>
      <c r="D242" s="299" t="s">
        <v>421</v>
      </c>
      <c r="E242" s="299" t="s">
        <v>443</v>
      </c>
      <c r="F242" s="300">
        <v>723.5</v>
      </c>
      <c r="G242" s="299" t="s">
        <v>122</v>
      </c>
      <c r="H242" s="300">
        <v>159.93</v>
      </c>
      <c r="I242" s="58">
        <f>(H242*'Информация о ценах'!$D$15+'018'!H242*'Информация о ценах'!$D$15*'Информация о ценах'!$E$15)*'Информация о ценах'!$B$6*1.02*1.2</f>
        <v>6606.7083000000011</v>
      </c>
      <c r="J242" s="300"/>
      <c r="K242" s="125">
        <f t="shared" si="3"/>
        <v>0</v>
      </c>
    </row>
    <row r="243" spans="1:11" x14ac:dyDescent="0.35">
      <c r="A243" s="29" t="s">
        <v>7732</v>
      </c>
      <c r="B243" s="299" t="s">
        <v>8916</v>
      </c>
      <c r="C243" s="299" t="s">
        <v>7714</v>
      </c>
      <c r="D243" s="299" t="s">
        <v>421</v>
      </c>
      <c r="E243" s="299" t="s">
        <v>445</v>
      </c>
      <c r="F243" s="129">
        <v>1079.4000000000001</v>
      </c>
      <c r="G243" s="299" t="s">
        <v>369</v>
      </c>
      <c r="H243" s="300">
        <v>255.57</v>
      </c>
      <c r="I243" s="58">
        <f>(H243*'Информация о ценах'!$D$15+'018'!H243*'Информация о ценах'!$D$15*'Информация о ценах'!$E$15)*'Информация о ценах'!$B$6*1.02*1.2</f>
        <v>10557.596700000002</v>
      </c>
      <c r="J243" s="300"/>
      <c r="K243" s="125">
        <f t="shared" si="3"/>
        <v>0</v>
      </c>
    </row>
    <row r="244" spans="1:11" x14ac:dyDescent="0.35">
      <c r="A244" s="29" t="s">
        <v>7733</v>
      </c>
      <c r="B244" s="299" t="s">
        <v>8917</v>
      </c>
      <c r="C244" s="299" t="s">
        <v>7714</v>
      </c>
      <c r="D244" s="299" t="s">
        <v>470</v>
      </c>
      <c r="E244" s="299" t="s">
        <v>447</v>
      </c>
      <c r="F244" s="129">
        <v>1803.3</v>
      </c>
      <c r="G244" s="299" t="s">
        <v>125</v>
      </c>
      <c r="H244" s="300">
        <v>342.1</v>
      </c>
      <c r="I244" s="58">
        <f>(H244*'Информация о ценах'!$D$15+'018'!H244*'Информация о ценах'!$D$15*'Информация о ценах'!$E$15)*'Информация о ценах'!$B$6*1.02*1.2</f>
        <v>14132.151000000002</v>
      </c>
      <c r="J244" s="300"/>
      <c r="K244" s="125">
        <f t="shared" si="3"/>
        <v>0</v>
      </c>
    </row>
    <row r="245" spans="1:11" x14ac:dyDescent="0.35">
      <c r="A245" s="29" t="s">
        <v>7734</v>
      </c>
      <c r="B245" s="299" t="s">
        <v>8918</v>
      </c>
      <c r="C245" s="299" t="s">
        <v>7735</v>
      </c>
      <c r="D245" s="299" t="s">
        <v>450</v>
      </c>
      <c r="E245" s="299" t="s">
        <v>184</v>
      </c>
      <c r="F245" s="300">
        <v>62</v>
      </c>
      <c r="G245" s="299" t="s">
        <v>102</v>
      </c>
      <c r="H245" s="300">
        <v>8.32</v>
      </c>
      <c r="I245" s="58">
        <f>(H245*'Информация о ценах'!$D$15+'018'!H245*'Информация о ценах'!$D$15*'Информация о ценах'!$E$15)*'Информация о ценах'!$B$6*1.02*1.2</f>
        <v>343.69919999999996</v>
      </c>
      <c r="J245" s="300"/>
      <c r="K245" s="125">
        <f t="shared" si="3"/>
        <v>0</v>
      </c>
    </row>
    <row r="246" spans="1:11" x14ac:dyDescent="0.35">
      <c r="A246" s="29" t="s">
        <v>7736</v>
      </c>
      <c r="B246" s="299" t="s">
        <v>8919</v>
      </c>
      <c r="C246" s="299" t="s">
        <v>7735</v>
      </c>
      <c r="D246" s="299" t="s">
        <v>450</v>
      </c>
      <c r="E246" s="299" t="s">
        <v>165</v>
      </c>
      <c r="F246" s="300">
        <v>64.2</v>
      </c>
      <c r="G246" s="299" t="s">
        <v>238</v>
      </c>
      <c r="H246" s="300">
        <v>8.69</v>
      </c>
      <c r="I246" s="58">
        <f>(H246*'Информация о ценах'!$D$15+'018'!H246*'Информация о ценах'!$D$15*'Информация о ценах'!$E$15)*'Информация о ценах'!$B$6*1.02*1.2</f>
        <v>358.98389999999995</v>
      </c>
      <c r="J246" s="300"/>
      <c r="K246" s="125">
        <f t="shared" si="3"/>
        <v>0</v>
      </c>
    </row>
    <row r="247" spans="1:11" x14ac:dyDescent="0.35">
      <c r="A247" s="29" t="s">
        <v>7737</v>
      </c>
      <c r="B247" s="299" t="s">
        <v>8920</v>
      </c>
      <c r="C247" s="299" t="s">
        <v>7735</v>
      </c>
      <c r="D247" s="299" t="s">
        <v>450</v>
      </c>
      <c r="E247" s="299" t="s">
        <v>147</v>
      </c>
      <c r="F247" s="300">
        <v>65</v>
      </c>
      <c r="G247" s="299" t="s">
        <v>102</v>
      </c>
      <c r="H247" s="300">
        <v>8.76</v>
      </c>
      <c r="I247" s="58">
        <f>(H247*'Информация о ценах'!$D$15+'018'!H247*'Информация о ценах'!$D$15*'Информация о ценах'!$E$15)*'Информация о ценах'!$B$6*1.02*1.2</f>
        <v>361.87560000000002</v>
      </c>
      <c r="J247" s="300"/>
      <c r="K247" s="125">
        <f t="shared" si="3"/>
        <v>0</v>
      </c>
    </row>
    <row r="248" spans="1:11" x14ac:dyDescent="0.35">
      <c r="A248" s="29" t="s">
        <v>7738</v>
      </c>
      <c r="B248" s="299" t="s">
        <v>8921</v>
      </c>
      <c r="C248" s="299" t="s">
        <v>7735</v>
      </c>
      <c r="D248" s="299" t="s">
        <v>450</v>
      </c>
      <c r="E248" s="299" t="s">
        <v>167</v>
      </c>
      <c r="F248" s="300">
        <v>87</v>
      </c>
      <c r="G248" s="299" t="s">
        <v>454</v>
      </c>
      <c r="H248" s="300">
        <v>9.1300000000000008</v>
      </c>
      <c r="I248" s="58">
        <f>(H248*'Информация о ценах'!$D$15+'018'!H248*'Информация о ценах'!$D$15*'Информация о ценах'!$E$15)*'Информация о ценах'!$B$6*1.02*1.2</f>
        <v>377.16030000000006</v>
      </c>
      <c r="J248" s="300"/>
      <c r="K248" s="125">
        <f t="shared" si="3"/>
        <v>0</v>
      </c>
    </row>
    <row r="249" spans="1:11" x14ac:dyDescent="0.35">
      <c r="A249" s="29" t="s">
        <v>7739</v>
      </c>
      <c r="B249" s="299" t="s">
        <v>8922</v>
      </c>
      <c r="C249" s="299" t="s">
        <v>7735</v>
      </c>
      <c r="D249" s="299" t="s">
        <v>450</v>
      </c>
      <c r="E249" s="299" t="s">
        <v>428</v>
      </c>
      <c r="F249" s="300">
        <v>76</v>
      </c>
      <c r="G249" s="299" t="s">
        <v>454</v>
      </c>
      <c r="H249" s="300">
        <v>9.34</v>
      </c>
      <c r="I249" s="58">
        <f>(H249*'Информация о ценах'!$D$15+'018'!H249*'Информация о ценах'!$D$15*'Информация о ценах'!$E$15)*'Информация о ценах'!$B$6*1.02*1.2</f>
        <v>385.83540000000005</v>
      </c>
      <c r="J249" s="300"/>
      <c r="K249" s="125">
        <f t="shared" si="3"/>
        <v>0</v>
      </c>
    </row>
    <row r="250" spans="1:11" x14ac:dyDescent="0.35">
      <c r="A250" s="29" t="s">
        <v>7740</v>
      </c>
      <c r="B250" s="299" t="s">
        <v>8923</v>
      </c>
      <c r="C250" s="299" t="s">
        <v>7735</v>
      </c>
      <c r="D250" s="299" t="s">
        <v>450</v>
      </c>
      <c r="E250" s="299" t="s">
        <v>189</v>
      </c>
      <c r="F250" s="300">
        <v>110</v>
      </c>
      <c r="G250" s="299" t="s">
        <v>104</v>
      </c>
      <c r="H250" s="300">
        <v>10.98</v>
      </c>
      <c r="I250" s="58">
        <f>(H250*'Информация о ценах'!$D$15+'018'!H250*'Информация о ценах'!$D$15*'Информация о ценах'!$E$15)*'Информация о ценах'!$B$6*1.02*1.2</f>
        <v>453.58380000000005</v>
      </c>
      <c r="J250" s="300"/>
      <c r="K250" s="125">
        <f t="shared" si="3"/>
        <v>0</v>
      </c>
    </row>
    <row r="251" spans="1:11" x14ac:dyDescent="0.35">
      <c r="A251" s="29" t="s">
        <v>7741</v>
      </c>
      <c r="B251" s="299" t="s">
        <v>8924</v>
      </c>
      <c r="C251" s="299" t="s">
        <v>7735</v>
      </c>
      <c r="D251" s="299" t="s">
        <v>450</v>
      </c>
      <c r="E251" s="299" t="s">
        <v>169</v>
      </c>
      <c r="F251" s="300">
        <v>116.3</v>
      </c>
      <c r="G251" s="299" t="s">
        <v>197</v>
      </c>
      <c r="H251" s="300">
        <v>12.5</v>
      </c>
      <c r="I251" s="58">
        <f>(H251*'Информация о ценах'!$D$15+'018'!H251*'Информация о ценах'!$D$15*'Информация о ценах'!$E$15)*'Информация о ценах'!$B$6*1.02*1.2</f>
        <v>516.375</v>
      </c>
      <c r="J251" s="300"/>
      <c r="K251" s="125">
        <f t="shared" si="3"/>
        <v>0</v>
      </c>
    </row>
    <row r="252" spans="1:11" x14ac:dyDescent="0.35">
      <c r="A252" s="29" t="s">
        <v>7742</v>
      </c>
      <c r="B252" s="299" t="s">
        <v>8925</v>
      </c>
      <c r="C252" s="299" t="s">
        <v>7735</v>
      </c>
      <c r="D252" s="299" t="s">
        <v>450</v>
      </c>
      <c r="E252" s="299" t="s">
        <v>244</v>
      </c>
      <c r="F252" s="300">
        <v>116.18</v>
      </c>
      <c r="G252" s="299" t="s">
        <v>395</v>
      </c>
      <c r="H252" s="300">
        <v>11.92</v>
      </c>
      <c r="I252" s="58">
        <f>(H252*'Информация о ценах'!$D$15+'018'!H252*'Информация о ценах'!$D$15*'Информация о ценах'!$E$15)*'Информация о ценах'!$B$6*1.02*1.2</f>
        <v>492.41519999999997</v>
      </c>
      <c r="J252" s="300"/>
      <c r="K252" s="125">
        <f t="shared" si="3"/>
        <v>0</v>
      </c>
    </row>
    <row r="253" spans="1:11" x14ac:dyDescent="0.35">
      <c r="A253" s="29" t="s">
        <v>7743</v>
      </c>
      <c r="B253" s="299" t="s">
        <v>8926</v>
      </c>
      <c r="C253" s="299" t="s">
        <v>7735</v>
      </c>
      <c r="D253" s="299" t="s">
        <v>450</v>
      </c>
      <c r="E253" s="299" t="s">
        <v>191</v>
      </c>
      <c r="F253" s="300">
        <v>123.88</v>
      </c>
      <c r="G253" s="299" t="s">
        <v>209</v>
      </c>
      <c r="H253" s="300">
        <v>17.03</v>
      </c>
      <c r="I253" s="58">
        <f>(H253*'Информация о ценах'!$D$15+'018'!H253*'Информация о ценах'!$D$15*'Информация о ценах'!$E$15)*'Информация о ценах'!$B$6*1.02*1.2</f>
        <v>703.50930000000005</v>
      </c>
      <c r="J253" s="300"/>
      <c r="K253" s="125">
        <f t="shared" si="3"/>
        <v>0</v>
      </c>
    </row>
    <row r="254" spans="1:11" x14ac:dyDescent="0.35">
      <c r="A254" s="29" t="s">
        <v>7744</v>
      </c>
      <c r="B254" s="299" t="s">
        <v>8927</v>
      </c>
      <c r="C254" s="299" t="s">
        <v>7735</v>
      </c>
      <c r="D254" s="299" t="s">
        <v>450</v>
      </c>
      <c r="E254" s="299" t="s">
        <v>193</v>
      </c>
      <c r="F254" s="300">
        <v>198.98</v>
      </c>
      <c r="G254" s="299" t="s">
        <v>461</v>
      </c>
      <c r="H254" s="300">
        <v>18.690000000000001</v>
      </c>
      <c r="I254" s="58">
        <f>(H254*'Информация о ценах'!$D$15+'018'!H254*'Информация о ценах'!$D$15*'Информация о ценах'!$E$15)*'Информация о ценах'!$B$6*1.02*1.2</f>
        <v>772.08390000000009</v>
      </c>
      <c r="J254" s="300"/>
      <c r="K254" s="125">
        <f t="shared" si="3"/>
        <v>0</v>
      </c>
    </row>
    <row r="255" spans="1:11" x14ac:dyDescent="0.35">
      <c r="A255" s="29" t="s">
        <v>7745</v>
      </c>
      <c r="B255" s="299" t="s">
        <v>8928</v>
      </c>
      <c r="C255" s="299" t="s">
        <v>7735</v>
      </c>
      <c r="D255" s="299" t="s">
        <v>450</v>
      </c>
      <c r="E255" s="299" t="s">
        <v>204</v>
      </c>
      <c r="F255" s="300">
        <v>318.56</v>
      </c>
      <c r="G255" s="299" t="s">
        <v>463</v>
      </c>
      <c r="H255" s="300">
        <v>28.65</v>
      </c>
      <c r="I255" s="58">
        <f>(H255*'Информация о ценах'!$D$15+'018'!H255*'Информация о ценах'!$D$15*'Информация о ценах'!$E$15)*'Информация о ценах'!$B$6*1.02*1.2</f>
        <v>1183.5315000000001</v>
      </c>
      <c r="J255" s="300"/>
      <c r="K255" s="125">
        <f t="shared" si="3"/>
        <v>0</v>
      </c>
    </row>
    <row r="256" spans="1:11" x14ac:dyDescent="0.35">
      <c r="A256" s="29" t="s">
        <v>7746</v>
      </c>
      <c r="B256" s="299" t="s">
        <v>8929</v>
      </c>
      <c r="C256" s="299" t="s">
        <v>7735</v>
      </c>
      <c r="D256" s="299" t="s">
        <v>450</v>
      </c>
      <c r="E256" s="299" t="s">
        <v>206</v>
      </c>
      <c r="F256" s="300">
        <v>386.96</v>
      </c>
      <c r="G256" s="299" t="s">
        <v>116</v>
      </c>
      <c r="H256" s="300">
        <v>42.86</v>
      </c>
      <c r="I256" s="58">
        <f>(H256*'Информация о ценах'!$D$15+'018'!H256*'Информация о ценах'!$D$15*'Информация о ценах'!$E$15)*'Информация о ценах'!$B$6*1.02*1.2</f>
        <v>1770.5465999999997</v>
      </c>
      <c r="J256" s="300"/>
      <c r="K256" s="125">
        <f t="shared" si="3"/>
        <v>0</v>
      </c>
    </row>
    <row r="257" spans="1:11" x14ac:dyDescent="0.35">
      <c r="A257" s="29" t="s">
        <v>7747</v>
      </c>
      <c r="B257" s="299" t="s">
        <v>8930</v>
      </c>
      <c r="C257" s="299" t="s">
        <v>7748</v>
      </c>
      <c r="D257" s="299" t="s">
        <v>450</v>
      </c>
      <c r="E257" s="299" t="s">
        <v>184</v>
      </c>
      <c r="F257" s="300">
        <v>54.68</v>
      </c>
      <c r="G257" s="299" t="s">
        <v>104</v>
      </c>
      <c r="H257" s="300">
        <v>11.37</v>
      </c>
      <c r="I257" s="58">
        <f>(H257*'Информация о ценах'!$D$15+'018'!H257*'Информация о ценах'!$D$15*'Информация о ценах'!$E$15)*'Информация о ценах'!$B$6*1.02*1.2</f>
        <v>469.69469999999995</v>
      </c>
      <c r="J257" s="300"/>
      <c r="K257" s="125">
        <f t="shared" si="3"/>
        <v>0</v>
      </c>
    </row>
    <row r="258" spans="1:11" x14ac:dyDescent="0.35">
      <c r="A258" s="29" t="s">
        <v>7749</v>
      </c>
      <c r="B258" s="299" t="s">
        <v>8931</v>
      </c>
      <c r="C258" s="299" t="s">
        <v>7750</v>
      </c>
      <c r="D258" s="299" t="s">
        <v>470</v>
      </c>
      <c r="E258" s="299" t="s">
        <v>471</v>
      </c>
      <c r="F258" s="300">
        <v>55.8</v>
      </c>
      <c r="G258" s="299" t="s">
        <v>102</v>
      </c>
      <c r="H258" s="300">
        <v>7.63</v>
      </c>
      <c r="I258" s="58">
        <f>(H258*'Информация о ценах'!$D$15+'018'!H258*'Информация о ценах'!$D$15*'Информация о ценах'!$E$15)*'Информация о ценах'!$B$6*1.02*1.2</f>
        <v>315.19530000000003</v>
      </c>
      <c r="J258" s="300"/>
      <c r="K258" s="125">
        <f t="shared" si="3"/>
        <v>0</v>
      </c>
    </row>
    <row r="259" spans="1:11" x14ac:dyDescent="0.35">
      <c r="A259" s="29" t="s">
        <v>7751</v>
      </c>
      <c r="B259" s="299" t="s">
        <v>8932</v>
      </c>
      <c r="C259" s="299" t="s">
        <v>7750</v>
      </c>
      <c r="D259" s="299" t="s">
        <v>470</v>
      </c>
      <c r="E259" s="299" t="s">
        <v>473</v>
      </c>
      <c r="F259" s="300">
        <v>56.6</v>
      </c>
      <c r="G259" s="299" t="s">
        <v>102</v>
      </c>
      <c r="H259" s="300">
        <v>9.86</v>
      </c>
      <c r="I259" s="58">
        <f>(H259*'Информация о ценах'!$D$15+'018'!H259*'Информация о ценах'!$D$15*'Информация о ценах'!$E$15)*'Информация о ценах'!$B$6*1.02*1.2</f>
        <v>407.31660000000005</v>
      </c>
      <c r="J259" s="300"/>
      <c r="K259" s="125">
        <f t="shared" si="3"/>
        <v>0</v>
      </c>
    </row>
    <row r="260" spans="1:11" x14ac:dyDescent="0.35">
      <c r="A260" s="29" t="s">
        <v>7752</v>
      </c>
      <c r="B260" s="299" t="s">
        <v>8933</v>
      </c>
      <c r="C260" s="299" t="s">
        <v>7750</v>
      </c>
      <c r="D260" s="299" t="s">
        <v>470</v>
      </c>
      <c r="E260" s="299" t="s">
        <v>475</v>
      </c>
      <c r="F260" s="300">
        <v>116</v>
      </c>
      <c r="G260" s="299" t="s">
        <v>104</v>
      </c>
      <c r="H260" s="300">
        <v>10.199999999999999</v>
      </c>
      <c r="I260" s="58">
        <f>(H260*'Информация о ценах'!$D$15+'018'!H260*'Информация о ценах'!$D$15*'Информация о ценах'!$E$15)*'Информация о ценах'!$B$6*1.02*1.2</f>
        <v>421.36199999999997</v>
      </c>
      <c r="J260" s="300"/>
      <c r="K260" s="125">
        <f t="shared" ref="K260:K323" si="4">I260*J260</f>
        <v>0</v>
      </c>
    </row>
    <row r="261" spans="1:11" x14ac:dyDescent="0.35">
      <c r="A261" s="29" t="s">
        <v>7753</v>
      </c>
      <c r="B261" s="299" t="s">
        <v>8934</v>
      </c>
      <c r="C261" s="299" t="s">
        <v>7750</v>
      </c>
      <c r="D261" s="299" t="s">
        <v>470</v>
      </c>
      <c r="E261" s="299" t="s">
        <v>477</v>
      </c>
      <c r="F261" s="300">
        <v>62.8</v>
      </c>
      <c r="G261" s="299" t="s">
        <v>238</v>
      </c>
      <c r="H261" s="300">
        <v>9.34</v>
      </c>
      <c r="I261" s="58">
        <f>(H261*'Информация о ценах'!$D$15+'018'!H261*'Информация о ценах'!$D$15*'Информация о ценах'!$E$15)*'Информация о ценах'!$B$6*1.02*1.2</f>
        <v>385.83540000000005</v>
      </c>
      <c r="J261" s="300"/>
      <c r="K261" s="125">
        <f t="shared" si="4"/>
        <v>0</v>
      </c>
    </row>
    <row r="262" spans="1:11" x14ac:dyDescent="0.35">
      <c r="A262" s="29" t="s">
        <v>7754</v>
      </c>
      <c r="B262" s="299" t="s">
        <v>8935</v>
      </c>
      <c r="C262" s="299" t="s">
        <v>7750</v>
      </c>
      <c r="D262" s="299" t="s">
        <v>470</v>
      </c>
      <c r="E262" s="299" t="s">
        <v>479</v>
      </c>
      <c r="F262" s="300">
        <v>100.5</v>
      </c>
      <c r="G262" s="299" t="s">
        <v>197</v>
      </c>
      <c r="H262" s="300">
        <v>10.99</v>
      </c>
      <c r="I262" s="58">
        <f>(H262*'Информация о ценах'!$D$15+'018'!H262*'Информация о ценах'!$D$15*'Информация о ценах'!$E$15)*'Информация о ценах'!$B$6*1.02*1.2</f>
        <v>453.99690000000004</v>
      </c>
      <c r="J262" s="300"/>
      <c r="K262" s="125">
        <f t="shared" si="4"/>
        <v>0</v>
      </c>
    </row>
    <row r="263" spans="1:11" x14ac:dyDescent="0.35">
      <c r="A263" s="29" t="s">
        <v>7755</v>
      </c>
      <c r="B263" s="299" t="s">
        <v>8936</v>
      </c>
      <c r="C263" s="299" t="s">
        <v>7750</v>
      </c>
      <c r="D263" s="299" t="s">
        <v>470</v>
      </c>
      <c r="E263" s="299" t="s">
        <v>481</v>
      </c>
      <c r="F263" s="300">
        <v>110.9</v>
      </c>
      <c r="G263" s="299" t="s">
        <v>395</v>
      </c>
      <c r="H263" s="300">
        <v>11.94</v>
      </c>
      <c r="I263" s="58">
        <f>(H263*'Информация о ценах'!$D$15+'018'!H263*'Информация о ценах'!$D$15*'Информация о ценах'!$E$15)*'Информация о ценах'!$B$6*1.02*1.2</f>
        <v>493.2414</v>
      </c>
      <c r="J263" s="300"/>
      <c r="K263" s="125">
        <f t="shared" si="4"/>
        <v>0</v>
      </c>
    </row>
    <row r="264" spans="1:11" x14ac:dyDescent="0.35">
      <c r="A264" s="29" t="s">
        <v>7756</v>
      </c>
      <c r="B264" s="299" t="s">
        <v>8937</v>
      </c>
      <c r="C264" s="299" t="s">
        <v>7757</v>
      </c>
      <c r="D264" s="299" t="s">
        <v>484</v>
      </c>
      <c r="E264" s="299" t="s">
        <v>471</v>
      </c>
      <c r="F264" s="300">
        <v>45.4</v>
      </c>
      <c r="G264" s="299" t="s">
        <v>102</v>
      </c>
      <c r="H264" s="300">
        <v>7.63</v>
      </c>
      <c r="I264" s="58">
        <f>(H264*'Информация о ценах'!$D$15+'018'!H264*'Информация о ценах'!$D$15*'Информация о ценах'!$E$15)*'Информация о ценах'!$B$6*1.02*1.2</f>
        <v>315.19530000000003</v>
      </c>
      <c r="J264" s="300"/>
      <c r="K264" s="125">
        <f t="shared" si="4"/>
        <v>0</v>
      </c>
    </row>
    <row r="265" spans="1:11" x14ac:dyDescent="0.35">
      <c r="A265" s="29" t="s">
        <v>7758</v>
      </c>
      <c r="B265" s="299" t="s">
        <v>8938</v>
      </c>
      <c r="C265" s="299" t="s">
        <v>7757</v>
      </c>
      <c r="D265" s="299" t="s">
        <v>484</v>
      </c>
      <c r="E265" s="299" t="s">
        <v>473</v>
      </c>
      <c r="F265" s="300">
        <v>47.1</v>
      </c>
      <c r="G265" s="299" t="s">
        <v>104</v>
      </c>
      <c r="H265" s="300">
        <v>9.86</v>
      </c>
      <c r="I265" s="58">
        <f>(H265*'Информация о ценах'!$D$15+'018'!H265*'Информация о ценах'!$D$15*'Информация о ценах'!$E$15)*'Информация о ценах'!$B$6*1.02*1.2</f>
        <v>407.31660000000005</v>
      </c>
      <c r="J265" s="300"/>
      <c r="K265" s="125">
        <f t="shared" si="4"/>
        <v>0</v>
      </c>
    </row>
    <row r="266" spans="1:11" x14ac:dyDescent="0.35">
      <c r="A266" s="29" t="s">
        <v>7759</v>
      </c>
      <c r="B266" s="299" t="s">
        <v>8939</v>
      </c>
      <c r="C266" s="299" t="s">
        <v>7757</v>
      </c>
      <c r="D266" s="299" t="s">
        <v>484</v>
      </c>
      <c r="E266" s="299" t="s">
        <v>475</v>
      </c>
      <c r="F266" s="300">
        <v>84</v>
      </c>
      <c r="G266" s="299" t="s">
        <v>238</v>
      </c>
      <c r="H266" s="300">
        <v>10.199999999999999</v>
      </c>
      <c r="I266" s="58">
        <f>(H266*'Информация о ценах'!$D$15+'018'!H266*'Информация о ценах'!$D$15*'Информация о ценах'!$E$15)*'Информация о ценах'!$B$6*1.02*1.2</f>
        <v>421.36199999999997</v>
      </c>
      <c r="J266" s="300"/>
      <c r="K266" s="125">
        <f t="shared" si="4"/>
        <v>0</v>
      </c>
    </row>
    <row r="267" spans="1:11" x14ac:dyDescent="0.35">
      <c r="A267" s="29" t="s">
        <v>7760</v>
      </c>
      <c r="B267" s="299" t="s">
        <v>8940</v>
      </c>
      <c r="C267" s="299" t="s">
        <v>7757</v>
      </c>
      <c r="D267" s="299" t="s">
        <v>484</v>
      </c>
      <c r="E267" s="299" t="s">
        <v>477</v>
      </c>
      <c r="F267" s="300">
        <v>58.9</v>
      </c>
      <c r="G267" s="299" t="s">
        <v>197</v>
      </c>
      <c r="H267" s="300">
        <v>9.34</v>
      </c>
      <c r="I267" s="58">
        <f>(H267*'Информация о ценах'!$D$15+'018'!H267*'Информация о ценах'!$D$15*'Информация о ценах'!$E$15)*'Информация о ценах'!$B$6*1.02*1.2</f>
        <v>385.83540000000005</v>
      </c>
      <c r="J267" s="300"/>
      <c r="K267" s="125">
        <f t="shared" si="4"/>
        <v>0</v>
      </c>
    </row>
    <row r="268" spans="1:11" x14ac:dyDescent="0.35">
      <c r="A268" s="29" t="s">
        <v>7761</v>
      </c>
      <c r="B268" s="299" t="s">
        <v>8941</v>
      </c>
      <c r="C268" s="299" t="s">
        <v>7757</v>
      </c>
      <c r="D268" s="299" t="s">
        <v>484</v>
      </c>
      <c r="E268" s="299" t="s">
        <v>479</v>
      </c>
      <c r="F268" s="300">
        <v>82.1</v>
      </c>
      <c r="G268" s="299" t="s">
        <v>107</v>
      </c>
      <c r="H268" s="300">
        <v>10.99</v>
      </c>
      <c r="I268" s="58">
        <f>(H268*'Информация о ценах'!$D$15+'018'!H268*'Информация о ценах'!$D$15*'Информация о ценах'!$E$15)*'Информация о ценах'!$B$6*1.02*1.2</f>
        <v>453.99690000000004</v>
      </c>
      <c r="J268" s="300"/>
      <c r="K268" s="125">
        <f t="shared" si="4"/>
        <v>0</v>
      </c>
    </row>
    <row r="269" spans="1:11" x14ac:dyDescent="0.35">
      <c r="A269" s="29" t="s">
        <v>7762</v>
      </c>
      <c r="B269" s="299" t="s">
        <v>8942</v>
      </c>
      <c r="C269" s="299" t="s">
        <v>7757</v>
      </c>
      <c r="D269" s="299" t="s">
        <v>484</v>
      </c>
      <c r="E269" s="299" t="s">
        <v>490</v>
      </c>
      <c r="F269" s="300">
        <v>134.19999999999999</v>
      </c>
      <c r="G269" s="299" t="s">
        <v>395</v>
      </c>
      <c r="H269" s="300">
        <v>11.94</v>
      </c>
      <c r="I269" s="58">
        <f>(H269*'Информация о ценах'!$D$15+'018'!H269*'Информация о ценах'!$D$15*'Информация о ценах'!$E$15)*'Информация о ценах'!$B$6*1.02*1.2</f>
        <v>493.2414</v>
      </c>
      <c r="J269" s="300"/>
      <c r="K269" s="125">
        <f t="shared" si="4"/>
        <v>0</v>
      </c>
    </row>
    <row r="270" spans="1:11" x14ac:dyDescent="0.35">
      <c r="A270" s="29" t="s">
        <v>8943</v>
      </c>
      <c r="B270" s="299" t="s">
        <v>8944</v>
      </c>
      <c r="C270" s="299" t="s">
        <v>8945</v>
      </c>
      <c r="D270" s="299" t="s">
        <v>19843</v>
      </c>
      <c r="E270" s="299" t="s">
        <v>491</v>
      </c>
      <c r="F270" s="300">
        <v>131.88</v>
      </c>
      <c r="G270" s="299" t="s">
        <v>209</v>
      </c>
      <c r="H270" s="300">
        <v>13.73</v>
      </c>
      <c r="I270" s="58">
        <f>(H270*'Информация о ценах'!$D$15+'018'!H270*'Информация о ценах'!$D$15*'Информация о ценах'!$E$15)*'Информация о ценах'!$B$6*1.02*1.2</f>
        <v>567.18630000000007</v>
      </c>
      <c r="J270" s="300"/>
      <c r="K270" s="125">
        <f t="shared" si="4"/>
        <v>0</v>
      </c>
    </row>
    <row r="271" spans="1:11" x14ac:dyDescent="0.35">
      <c r="A271" s="29" t="s">
        <v>8946</v>
      </c>
      <c r="B271" s="299" t="s">
        <v>8947</v>
      </c>
      <c r="C271" s="299" t="s">
        <v>8945</v>
      </c>
      <c r="D271" s="299" t="s">
        <v>19843</v>
      </c>
      <c r="E271" s="299" t="s">
        <v>492</v>
      </c>
      <c r="F271" s="300">
        <v>176.18</v>
      </c>
      <c r="G271" s="299" t="s">
        <v>217</v>
      </c>
      <c r="H271" s="300">
        <v>17.05</v>
      </c>
      <c r="I271" s="58">
        <f>(H271*'Информация о ценах'!$D$15+'018'!H271*'Информация о ценах'!$D$15*'Информация о ценах'!$E$15)*'Информация о ценах'!$B$6*1.02*1.2</f>
        <v>704.33549999999991</v>
      </c>
      <c r="J271" s="300"/>
      <c r="K271" s="125">
        <f t="shared" si="4"/>
        <v>0</v>
      </c>
    </row>
    <row r="272" spans="1:11" x14ac:dyDescent="0.35">
      <c r="A272" s="29" t="s">
        <v>8948</v>
      </c>
      <c r="B272" s="299" t="s">
        <v>8949</v>
      </c>
      <c r="C272" s="299" t="s">
        <v>8945</v>
      </c>
      <c r="D272" s="299" t="s">
        <v>19843</v>
      </c>
      <c r="E272" s="299" t="s">
        <v>493</v>
      </c>
      <c r="F272" s="300">
        <v>223.16</v>
      </c>
      <c r="G272" s="299" t="s">
        <v>210</v>
      </c>
      <c r="H272" s="300">
        <v>23.15</v>
      </c>
      <c r="I272" s="58">
        <f>(H272*'Информация о ценах'!$D$15+'018'!H272*'Информация о ценах'!$D$15*'Информация о ценах'!$E$15)*'Информация о ценах'!$B$6*1.02*1.2</f>
        <v>956.32650000000001</v>
      </c>
      <c r="J272" s="300"/>
      <c r="K272" s="125">
        <f t="shared" si="4"/>
        <v>0</v>
      </c>
    </row>
    <row r="273" spans="1:11" x14ac:dyDescent="0.35">
      <c r="A273" s="29" t="s">
        <v>8950</v>
      </c>
      <c r="B273" s="299" t="s">
        <v>8951</v>
      </c>
      <c r="C273" s="299" t="s">
        <v>8945</v>
      </c>
      <c r="D273" s="299" t="s">
        <v>19843</v>
      </c>
      <c r="E273" s="299" t="s">
        <v>494</v>
      </c>
      <c r="F273" s="300">
        <v>307.86</v>
      </c>
      <c r="G273" s="299" t="s">
        <v>463</v>
      </c>
      <c r="H273" s="300">
        <v>38.89</v>
      </c>
      <c r="I273" s="58">
        <f>(H273*'Информация о ценах'!$D$15+'018'!H273*'Информация о ценах'!$D$15*'Информация о ценах'!$E$15)*'Информация о ценах'!$B$6*1.02*1.2</f>
        <v>1606.5459000000001</v>
      </c>
      <c r="J273" s="300"/>
      <c r="K273" s="125">
        <f t="shared" si="4"/>
        <v>0</v>
      </c>
    </row>
    <row r="274" spans="1:11" x14ac:dyDescent="0.35">
      <c r="A274" s="29" t="s">
        <v>8952</v>
      </c>
      <c r="B274" s="299" t="s">
        <v>8953</v>
      </c>
      <c r="C274" s="299" t="s">
        <v>8945</v>
      </c>
      <c r="D274" s="299" t="s">
        <v>19843</v>
      </c>
      <c r="E274" s="299" t="s">
        <v>495</v>
      </c>
      <c r="F274" s="300">
        <v>555.5</v>
      </c>
      <c r="G274" s="299" t="s">
        <v>290</v>
      </c>
      <c r="H274" s="300">
        <v>138.69</v>
      </c>
      <c r="I274" s="58">
        <f>(H274*'Информация о ценах'!$D$15+'018'!H274*'Информация о ценах'!$D$15*'Информация о ценах'!$E$15)*'Информация о ценах'!$B$6*1.02*1.2</f>
        <v>5729.2839000000004</v>
      </c>
      <c r="J274" s="300"/>
      <c r="K274" s="125">
        <f t="shared" si="4"/>
        <v>0</v>
      </c>
    </row>
    <row r="275" spans="1:11" x14ac:dyDescent="0.35">
      <c r="A275" s="29" t="s">
        <v>8954</v>
      </c>
      <c r="B275" s="299" t="s">
        <v>8955</v>
      </c>
      <c r="C275" s="299" t="s">
        <v>8945</v>
      </c>
      <c r="D275" s="299" t="s">
        <v>19843</v>
      </c>
      <c r="E275" s="299" t="s">
        <v>496</v>
      </c>
      <c r="F275" s="300">
        <v>681</v>
      </c>
      <c r="G275" s="299" t="s">
        <v>369</v>
      </c>
      <c r="H275" s="300">
        <v>158.4</v>
      </c>
      <c r="I275" s="58">
        <f>(H275*'Информация о ценах'!$D$15+'018'!H275*'Информация о ценах'!$D$15*'Информация о ценах'!$E$15)*'Информация о ценах'!$B$6*1.02*1.2</f>
        <v>6543.5039999999999</v>
      </c>
      <c r="J275" s="300"/>
      <c r="K275" s="125">
        <f t="shared" si="4"/>
        <v>0</v>
      </c>
    </row>
    <row r="276" spans="1:11" x14ac:dyDescent="0.35">
      <c r="A276" s="29" t="s">
        <v>8956</v>
      </c>
      <c r="B276" s="299" t="s">
        <v>8957</v>
      </c>
      <c r="C276" s="299" t="s">
        <v>8945</v>
      </c>
      <c r="D276" s="299" t="s">
        <v>19843</v>
      </c>
      <c r="E276" s="299" t="s">
        <v>497</v>
      </c>
      <c r="F276" s="129">
        <v>1062.5</v>
      </c>
      <c r="G276" s="299" t="s">
        <v>214</v>
      </c>
      <c r="H276" s="300">
        <v>201.34</v>
      </c>
      <c r="I276" s="58">
        <f>(H276*'Информация о ценах'!$D$15+'018'!H276*'Информация о ценах'!$D$15*'Информация о ценах'!$E$15)*'Информация о ценах'!$B$6*1.02*1.2</f>
        <v>8317.3554000000004</v>
      </c>
      <c r="J276" s="300"/>
      <c r="K276" s="125">
        <f t="shared" si="4"/>
        <v>0</v>
      </c>
    </row>
    <row r="277" spans="1:11" x14ac:dyDescent="0.35">
      <c r="A277" s="29" t="s">
        <v>7763</v>
      </c>
      <c r="B277" s="299" t="s">
        <v>8958</v>
      </c>
      <c r="C277" s="299" t="s">
        <v>7764</v>
      </c>
      <c r="D277" s="299" t="s">
        <v>500</v>
      </c>
      <c r="E277" s="299" t="s">
        <v>184</v>
      </c>
      <c r="F277" s="300">
        <v>50.69</v>
      </c>
      <c r="G277" s="299" t="s">
        <v>501</v>
      </c>
      <c r="H277" s="300">
        <v>11.18</v>
      </c>
      <c r="I277" s="58">
        <f>(H277*'Информация о ценах'!$D$15+'018'!H277*'Информация о ценах'!$D$15*'Информация о ценах'!$E$15)*'Информация о ценах'!$B$6*1.02*1.2</f>
        <v>461.84579999999994</v>
      </c>
      <c r="J277" s="300"/>
      <c r="K277" s="125">
        <f t="shared" si="4"/>
        <v>0</v>
      </c>
    </row>
    <row r="278" spans="1:11" x14ac:dyDescent="0.35">
      <c r="A278" s="29" t="s">
        <v>7765</v>
      </c>
      <c r="B278" s="299" t="s">
        <v>8959</v>
      </c>
      <c r="C278" s="299" t="s">
        <v>7764</v>
      </c>
      <c r="D278" s="299" t="s">
        <v>500</v>
      </c>
      <c r="E278" s="299" t="s">
        <v>165</v>
      </c>
      <c r="F278" s="300">
        <v>67.59</v>
      </c>
      <c r="G278" s="299" t="s">
        <v>503</v>
      </c>
      <c r="H278" s="300">
        <v>9.32</v>
      </c>
      <c r="I278" s="58">
        <f>(H278*'Информация о ценах'!$D$15+'018'!H278*'Информация о ценах'!$D$15*'Информация о ценах'!$E$15)*'Информация о ценах'!$B$6*1.02*1.2</f>
        <v>385.00920000000002</v>
      </c>
      <c r="J278" s="300"/>
      <c r="K278" s="125">
        <f t="shared" si="4"/>
        <v>0</v>
      </c>
    </row>
    <row r="279" spans="1:11" x14ac:dyDescent="0.35">
      <c r="A279" s="29" t="s">
        <v>7766</v>
      </c>
      <c r="B279" s="299" t="s">
        <v>8960</v>
      </c>
      <c r="C279" s="299" t="s">
        <v>7764</v>
      </c>
      <c r="D279" s="299" t="s">
        <v>500</v>
      </c>
      <c r="E279" s="299" t="s">
        <v>167</v>
      </c>
      <c r="F279" s="300">
        <v>69.2</v>
      </c>
      <c r="G279" s="299" t="s">
        <v>503</v>
      </c>
      <c r="H279" s="300">
        <v>9.5500000000000007</v>
      </c>
      <c r="I279" s="58">
        <f>(H279*'Информация о ценах'!$D$15+'018'!H279*'Информация о ценах'!$D$15*'Информация о ценах'!$E$15)*'Информация о ценах'!$B$6*1.02*1.2</f>
        <v>394.51050000000004</v>
      </c>
      <c r="J279" s="300"/>
      <c r="K279" s="125">
        <f t="shared" si="4"/>
        <v>0</v>
      </c>
    </row>
    <row r="280" spans="1:11" x14ac:dyDescent="0.35">
      <c r="A280" s="29" t="s">
        <v>7767</v>
      </c>
      <c r="B280" s="299" t="s">
        <v>8961</v>
      </c>
      <c r="C280" s="299" t="s">
        <v>7764</v>
      </c>
      <c r="D280" s="299" t="s">
        <v>500</v>
      </c>
      <c r="E280" s="299" t="s">
        <v>169</v>
      </c>
      <c r="F280" s="300">
        <v>111.9</v>
      </c>
      <c r="G280" s="299" t="s">
        <v>506</v>
      </c>
      <c r="H280" s="300">
        <v>13.44</v>
      </c>
      <c r="I280" s="58">
        <f>(H280*'Информация о ценах'!$D$15+'018'!H280*'Информация о ценах'!$D$15*'Информация о ценах'!$E$15)*'Информация о ценах'!$B$6*1.02*1.2</f>
        <v>555.20640000000003</v>
      </c>
      <c r="J280" s="300"/>
      <c r="K280" s="125">
        <f t="shared" si="4"/>
        <v>0</v>
      </c>
    </row>
    <row r="281" spans="1:11" x14ac:dyDescent="0.35">
      <c r="A281" s="29" t="s">
        <v>7768</v>
      </c>
      <c r="B281" s="299" t="s">
        <v>8962</v>
      </c>
      <c r="C281" s="299" t="s">
        <v>7764</v>
      </c>
      <c r="D281" s="299" t="s">
        <v>500</v>
      </c>
      <c r="E281" s="299" t="s">
        <v>172</v>
      </c>
      <c r="F281" s="300">
        <v>178.38</v>
      </c>
      <c r="G281" s="299" t="s">
        <v>246</v>
      </c>
      <c r="H281" s="300">
        <v>17.440000000000001</v>
      </c>
      <c r="I281" s="58">
        <f>(H281*'Информация о ценах'!$D$15+'018'!H281*'Информация о ценах'!$D$15*'Информация о ценах'!$E$15)*'Информация о ценах'!$B$6*1.02*1.2</f>
        <v>720.44640000000004</v>
      </c>
      <c r="J281" s="300"/>
      <c r="K281" s="125">
        <f t="shared" si="4"/>
        <v>0</v>
      </c>
    </row>
    <row r="282" spans="1:11" x14ac:dyDescent="0.35">
      <c r="A282" s="29" t="s">
        <v>7769</v>
      </c>
      <c r="B282" s="299" t="s">
        <v>8963</v>
      </c>
      <c r="C282" s="299" t="s">
        <v>7764</v>
      </c>
      <c r="D282" s="299" t="s">
        <v>500</v>
      </c>
      <c r="E282" s="299" t="s">
        <v>509</v>
      </c>
      <c r="F282" s="300">
        <v>197.38</v>
      </c>
      <c r="G282" s="299" t="s">
        <v>217</v>
      </c>
      <c r="H282" s="300">
        <v>19.72</v>
      </c>
      <c r="I282" s="58">
        <f>(H282*'Информация о ценах'!$D$15+'018'!H282*'Информация о ценах'!$D$15*'Информация о ценах'!$E$15)*'Информация о ценах'!$B$6*1.02*1.2</f>
        <v>814.6332000000001</v>
      </c>
      <c r="J282" s="300"/>
      <c r="K282" s="125">
        <f t="shared" si="4"/>
        <v>0</v>
      </c>
    </row>
    <row r="283" spans="1:11" x14ac:dyDescent="0.35">
      <c r="A283" s="29" t="s">
        <v>7770</v>
      </c>
      <c r="B283" s="299" t="s">
        <v>8964</v>
      </c>
      <c r="C283" s="299" t="s">
        <v>7764</v>
      </c>
      <c r="D283" s="299" t="s">
        <v>500</v>
      </c>
      <c r="E283" s="299" t="s">
        <v>511</v>
      </c>
      <c r="F283" s="300">
        <v>237.16</v>
      </c>
      <c r="G283" s="299" t="s">
        <v>512</v>
      </c>
      <c r="H283" s="300">
        <v>26.65</v>
      </c>
      <c r="I283" s="58">
        <f>(H283*'Информация о ценах'!$D$15+'018'!H283*'Информация о ценах'!$D$15*'Информация о ценах'!$E$15)*'Информация о ценах'!$B$6*1.02*1.2</f>
        <v>1100.9114999999999</v>
      </c>
      <c r="J283" s="300"/>
      <c r="K283" s="125">
        <f t="shared" si="4"/>
        <v>0</v>
      </c>
    </row>
    <row r="284" spans="1:11" x14ac:dyDescent="0.35">
      <c r="A284" s="29" t="s">
        <v>7771</v>
      </c>
      <c r="B284" s="299" t="s">
        <v>8965</v>
      </c>
      <c r="C284" s="299" t="s">
        <v>7764</v>
      </c>
      <c r="D284" s="299" t="s">
        <v>500</v>
      </c>
      <c r="E284" s="299" t="s">
        <v>515</v>
      </c>
      <c r="F284" s="300">
        <v>356.06</v>
      </c>
      <c r="G284" s="299" t="s">
        <v>116</v>
      </c>
      <c r="H284" s="300">
        <v>35.97</v>
      </c>
      <c r="I284" s="58">
        <f>(H284*'Информация о ценах'!$D$15+'018'!H284*'Информация о ценах'!$D$15*'Информация о ценах'!$E$15)*'Информация о ценах'!$B$6*1.02*1.2</f>
        <v>1485.9206999999999</v>
      </c>
      <c r="J284" s="300"/>
      <c r="K284" s="125">
        <f t="shared" si="4"/>
        <v>0</v>
      </c>
    </row>
    <row r="285" spans="1:11" x14ac:dyDescent="0.35">
      <c r="A285" s="29" t="s">
        <v>7772</v>
      </c>
      <c r="B285" s="299" t="s">
        <v>8966</v>
      </c>
      <c r="C285" s="299" t="s">
        <v>7773</v>
      </c>
      <c r="D285" s="299" t="s">
        <v>500</v>
      </c>
      <c r="E285" s="299" t="s">
        <v>184</v>
      </c>
      <c r="F285" s="300">
        <v>52.71</v>
      </c>
      <c r="G285" s="299" t="s">
        <v>501</v>
      </c>
      <c r="H285" s="300">
        <v>7.39</v>
      </c>
      <c r="I285" s="58">
        <f>(H285*'Информация о ценах'!$D$15+'018'!H285*'Информация о ценах'!$D$15*'Информация о ценах'!$E$15)*'Информация о ценах'!$B$6*1.02*1.2</f>
        <v>305.28089999999997</v>
      </c>
      <c r="J285" s="300"/>
      <c r="K285" s="125">
        <f t="shared" si="4"/>
        <v>0</v>
      </c>
    </row>
    <row r="286" spans="1:11" x14ac:dyDescent="0.35">
      <c r="A286" s="29" t="s">
        <v>7774</v>
      </c>
      <c r="B286" s="299" t="s">
        <v>8967</v>
      </c>
      <c r="C286" s="299" t="s">
        <v>7773</v>
      </c>
      <c r="D286" s="299" t="s">
        <v>500</v>
      </c>
      <c r="E286" s="299" t="s">
        <v>165</v>
      </c>
      <c r="F286" s="300">
        <v>71.39</v>
      </c>
      <c r="G286" s="299" t="s">
        <v>503</v>
      </c>
      <c r="H286" s="300">
        <v>7.59</v>
      </c>
      <c r="I286" s="58">
        <f>(H286*'Информация о ценах'!$D$15+'018'!H286*'Информация о ценах'!$D$15*'Информация о ценах'!$E$15)*'Информация о ценах'!$B$6*1.02*1.2</f>
        <v>313.54289999999997</v>
      </c>
      <c r="J286" s="300"/>
      <c r="K286" s="125">
        <f t="shared" si="4"/>
        <v>0</v>
      </c>
    </row>
    <row r="287" spans="1:11" x14ac:dyDescent="0.35">
      <c r="A287" s="29" t="s">
        <v>7775</v>
      </c>
      <c r="B287" s="299" t="s">
        <v>8968</v>
      </c>
      <c r="C287" s="299" t="s">
        <v>7773</v>
      </c>
      <c r="D287" s="299" t="s">
        <v>500</v>
      </c>
      <c r="E287" s="299" t="s">
        <v>167</v>
      </c>
      <c r="F287" s="300">
        <v>76.099999999999994</v>
      </c>
      <c r="G287" s="299" t="s">
        <v>503</v>
      </c>
      <c r="H287" s="300">
        <v>7.82</v>
      </c>
      <c r="I287" s="58">
        <f>(H287*'Информация о ценах'!$D$15+'018'!H287*'Информация о ценах'!$D$15*'Информация о ценах'!$E$15)*'Информация о ценах'!$B$6*1.02*1.2</f>
        <v>323.04419999999999</v>
      </c>
      <c r="J287" s="300"/>
      <c r="K287" s="125">
        <f t="shared" si="4"/>
        <v>0</v>
      </c>
    </row>
    <row r="288" spans="1:11" x14ac:dyDescent="0.35">
      <c r="A288" s="29" t="s">
        <v>7776</v>
      </c>
      <c r="B288" s="299" t="s">
        <v>8969</v>
      </c>
      <c r="C288" s="299" t="s">
        <v>7773</v>
      </c>
      <c r="D288" s="299" t="s">
        <v>500</v>
      </c>
      <c r="E288" s="299" t="s">
        <v>169</v>
      </c>
      <c r="F288" s="300">
        <v>121.3</v>
      </c>
      <c r="G288" s="299" t="s">
        <v>506</v>
      </c>
      <c r="H288" s="300">
        <v>10.17</v>
      </c>
      <c r="I288" s="58">
        <f>(H288*'Информация о ценах'!$D$15+'018'!H288*'Информация о ценах'!$D$15*'Информация о ценах'!$E$15)*'Информация о ценах'!$B$6*1.02*1.2</f>
        <v>420.12270000000001</v>
      </c>
      <c r="J288" s="300"/>
      <c r="K288" s="125">
        <f t="shared" si="4"/>
        <v>0</v>
      </c>
    </row>
    <row r="289" spans="1:11" x14ac:dyDescent="0.35">
      <c r="A289" s="29" t="s">
        <v>7777</v>
      </c>
      <c r="B289" s="299" t="s">
        <v>8970</v>
      </c>
      <c r="C289" s="299" t="s">
        <v>7773</v>
      </c>
      <c r="D289" s="299" t="s">
        <v>500</v>
      </c>
      <c r="E289" s="299" t="s">
        <v>172</v>
      </c>
      <c r="F289" s="300">
        <v>201.08</v>
      </c>
      <c r="G289" s="299" t="s">
        <v>246</v>
      </c>
      <c r="H289" s="300">
        <v>13.53</v>
      </c>
      <c r="I289" s="58">
        <f>(H289*'Информация о ценах'!$D$15+'018'!H289*'Информация о ценах'!$D$15*'Информация о ценах'!$E$15)*'Информация о ценах'!$B$6*1.02*1.2</f>
        <v>558.9242999999999</v>
      </c>
      <c r="J289" s="300"/>
      <c r="K289" s="125">
        <f t="shared" si="4"/>
        <v>0</v>
      </c>
    </row>
    <row r="290" spans="1:11" x14ac:dyDescent="0.35">
      <c r="A290" s="29" t="s">
        <v>7778</v>
      </c>
      <c r="B290" s="299" t="s">
        <v>8971</v>
      </c>
      <c r="C290" s="299" t="s">
        <v>7773</v>
      </c>
      <c r="D290" s="299" t="s">
        <v>500</v>
      </c>
      <c r="E290" s="299" t="s">
        <v>509</v>
      </c>
      <c r="F290" s="300">
        <v>214.68</v>
      </c>
      <c r="G290" s="299" t="s">
        <v>217</v>
      </c>
      <c r="H290" s="300">
        <v>15.16</v>
      </c>
      <c r="I290" s="58">
        <f>(H290*'Информация о ценах'!$D$15+'018'!H290*'Информация о ценах'!$D$15*'Информация о ценах'!$E$15)*'Информация о ценах'!$B$6*1.02*1.2</f>
        <v>626.25959999999998</v>
      </c>
      <c r="J290" s="300"/>
      <c r="K290" s="125">
        <f t="shared" si="4"/>
        <v>0</v>
      </c>
    </row>
    <row r="291" spans="1:11" x14ac:dyDescent="0.35">
      <c r="A291" s="29" t="s">
        <v>7779</v>
      </c>
      <c r="B291" s="299" t="s">
        <v>8972</v>
      </c>
      <c r="C291" s="299" t="s">
        <v>7773</v>
      </c>
      <c r="D291" s="299" t="s">
        <v>500</v>
      </c>
      <c r="E291" s="299" t="s">
        <v>511</v>
      </c>
      <c r="F291" s="300">
        <v>254.66</v>
      </c>
      <c r="G291" s="299" t="s">
        <v>512</v>
      </c>
      <c r="H291" s="300">
        <v>18.96</v>
      </c>
      <c r="I291" s="58">
        <f>(H291*'Информация о ценах'!$D$15+'018'!H291*'Информация о ценах'!$D$15*'Информация о ценах'!$E$15)*'Информация о ценах'!$B$6*1.02*1.2</f>
        <v>783.23759999999993</v>
      </c>
      <c r="J291" s="300"/>
      <c r="K291" s="125">
        <f t="shared" si="4"/>
        <v>0</v>
      </c>
    </row>
    <row r="292" spans="1:11" x14ac:dyDescent="0.35">
      <c r="A292" s="29" t="s">
        <v>7780</v>
      </c>
      <c r="B292" s="299" t="s">
        <v>8973</v>
      </c>
      <c r="C292" s="299" t="s">
        <v>7773</v>
      </c>
      <c r="D292" s="299" t="s">
        <v>500</v>
      </c>
      <c r="E292" s="299" t="s">
        <v>515</v>
      </c>
      <c r="F292" s="300">
        <v>383.46</v>
      </c>
      <c r="G292" s="299" t="s">
        <v>116</v>
      </c>
      <c r="H292" s="300">
        <v>25.56</v>
      </c>
      <c r="I292" s="58">
        <f>(H292*'Информация о ценах'!$D$15+'018'!H292*'Информация о ценах'!$D$15*'Информация о ценах'!$E$15)*'Информация о ценах'!$B$6*1.02*1.2</f>
        <v>1055.8835999999999</v>
      </c>
      <c r="J292" s="300"/>
      <c r="K292" s="125">
        <f t="shared" si="4"/>
        <v>0</v>
      </c>
    </row>
    <row r="293" spans="1:11" x14ac:dyDescent="0.35">
      <c r="A293" s="29" t="s">
        <v>8974</v>
      </c>
      <c r="B293" s="299" t="s">
        <v>8975</v>
      </c>
      <c r="C293" s="299" t="s">
        <v>8976</v>
      </c>
      <c r="D293" s="299" t="s">
        <v>19844</v>
      </c>
      <c r="E293" s="299" t="s">
        <v>100</v>
      </c>
      <c r="F293" s="300">
        <v>105.18</v>
      </c>
      <c r="G293" s="299" t="s">
        <v>393</v>
      </c>
      <c r="H293" s="300">
        <v>27.44</v>
      </c>
      <c r="I293" s="58">
        <f>(H293*'Информация о ценах'!$D$15+'018'!H293*'Информация о ценах'!$D$15*'Информация о ценах'!$E$15)*'Информация о ценах'!$B$6*1.02*1.2</f>
        <v>1133.5463999999999</v>
      </c>
      <c r="J293" s="300"/>
      <c r="K293" s="125">
        <f t="shared" si="4"/>
        <v>0</v>
      </c>
    </row>
    <row r="294" spans="1:11" x14ac:dyDescent="0.35">
      <c r="A294" s="29" t="s">
        <v>8977</v>
      </c>
      <c r="B294" s="299" t="s">
        <v>8978</v>
      </c>
      <c r="C294" s="299" t="s">
        <v>8976</v>
      </c>
      <c r="D294" s="299" t="s">
        <v>19844</v>
      </c>
      <c r="E294" s="299" t="s">
        <v>32</v>
      </c>
      <c r="F294" s="300">
        <v>138.6</v>
      </c>
      <c r="G294" s="299" t="s">
        <v>209</v>
      </c>
      <c r="H294" s="300">
        <v>31.09</v>
      </c>
      <c r="I294" s="58">
        <f>(H294*'Информация о ценах'!$D$15+'018'!H294*'Информация о ценах'!$D$15*'Информация о ценах'!$E$15)*'Информация о ценах'!$B$6*1.02*1.2</f>
        <v>1284.3279000000002</v>
      </c>
      <c r="J294" s="300"/>
      <c r="K294" s="125">
        <f t="shared" si="4"/>
        <v>0</v>
      </c>
    </row>
    <row r="295" spans="1:11" x14ac:dyDescent="0.35">
      <c r="A295" s="29" t="s">
        <v>8979</v>
      </c>
      <c r="B295" s="299" t="s">
        <v>8980</v>
      </c>
      <c r="C295" s="299" t="s">
        <v>8976</v>
      </c>
      <c r="D295" s="299" t="s">
        <v>19844</v>
      </c>
      <c r="E295" s="299" t="s">
        <v>106</v>
      </c>
      <c r="F295" s="300">
        <v>224.58</v>
      </c>
      <c r="G295" s="299" t="s">
        <v>246</v>
      </c>
      <c r="H295" s="300">
        <v>38.479999999999997</v>
      </c>
      <c r="I295" s="58">
        <f>(H295*'Информация о ценах'!$D$15+'018'!H295*'Информация о ценах'!$D$15*'Информация о ценах'!$E$15)*'Информация о ценах'!$B$6*1.02*1.2</f>
        <v>1589.6087999999997</v>
      </c>
      <c r="J295" s="300"/>
      <c r="K295" s="125">
        <f t="shared" si="4"/>
        <v>0</v>
      </c>
    </row>
    <row r="296" spans="1:11" x14ac:dyDescent="0.35">
      <c r="A296" s="29" t="s">
        <v>8981</v>
      </c>
      <c r="B296" s="299" t="s">
        <v>8982</v>
      </c>
      <c r="C296" s="299" t="s">
        <v>8976</v>
      </c>
      <c r="D296" s="299" t="s">
        <v>19844</v>
      </c>
      <c r="E296" s="299" t="s">
        <v>109</v>
      </c>
      <c r="F296" s="300">
        <v>380.16</v>
      </c>
      <c r="G296" s="299" t="s">
        <v>525</v>
      </c>
      <c r="H296" s="300">
        <v>59.13</v>
      </c>
      <c r="I296" s="58">
        <f>(H296*'Информация о ценах'!$D$15+'018'!H296*'Информация о ценах'!$D$15*'Информация о ценах'!$E$15)*'Информация о ценах'!$B$6*1.02*1.2</f>
        <v>2442.6603</v>
      </c>
      <c r="J296" s="300"/>
      <c r="K296" s="125">
        <f t="shared" si="4"/>
        <v>0</v>
      </c>
    </row>
    <row r="297" spans="1:11" x14ac:dyDescent="0.35">
      <c r="A297" s="29" t="s">
        <v>8983</v>
      </c>
      <c r="B297" s="299" t="s">
        <v>8984</v>
      </c>
      <c r="C297" s="299" t="s">
        <v>8976</v>
      </c>
      <c r="D297" s="299" t="s">
        <v>19844</v>
      </c>
      <c r="E297" s="299" t="s">
        <v>112</v>
      </c>
      <c r="F297" s="300">
        <v>423.56</v>
      </c>
      <c r="G297" s="299" t="s">
        <v>113</v>
      </c>
      <c r="H297" s="300">
        <v>61.99</v>
      </c>
      <c r="I297" s="58">
        <f>(H297*'Информация о ценах'!$D$15+'018'!H297*'Информация о ценах'!$D$15*'Информация о ценах'!$E$15)*'Информация о ценах'!$B$6*1.02*1.2</f>
        <v>2560.8069</v>
      </c>
      <c r="J297" s="300"/>
      <c r="K297" s="125">
        <f t="shared" si="4"/>
        <v>0</v>
      </c>
    </row>
    <row r="298" spans="1:11" x14ac:dyDescent="0.35">
      <c r="A298" s="29" t="s">
        <v>8985</v>
      </c>
      <c r="B298" s="299" t="s">
        <v>8986</v>
      </c>
      <c r="C298" s="299" t="s">
        <v>8976</v>
      </c>
      <c r="D298" s="299" t="s">
        <v>19844</v>
      </c>
      <c r="E298" s="299" t="s">
        <v>115</v>
      </c>
      <c r="F298" s="300">
        <v>497.42</v>
      </c>
      <c r="G298" s="299" t="s">
        <v>116</v>
      </c>
      <c r="H298" s="300">
        <v>89.28</v>
      </c>
      <c r="I298" s="58">
        <f>(H298*'Информация о ценах'!$D$15+'018'!H298*'Информация о ценах'!$D$15*'Информация о ценах'!$E$15)*'Информация о ценах'!$B$6*1.02*1.2</f>
        <v>3688.1568000000002</v>
      </c>
      <c r="J298" s="300"/>
      <c r="K298" s="125">
        <f t="shared" si="4"/>
        <v>0</v>
      </c>
    </row>
    <row r="299" spans="1:11" x14ac:dyDescent="0.35">
      <c r="A299" s="29" t="s">
        <v>8987</v>
      </c>
      <c r="B299" s="299" t="s">
        <v>8988</v>
      </c>
      <c r="C299" s="299" t="s">
        <v>8976</v>
      </c>
      <c r="D299" s="299" t="s">
        <v>19844</v>
      </c>
      <c r="E299" s="299" t="s">
        <v>118</v>
      </c>
      <c r="F299" s="300">
        <v>815.92</v>
      </c>
      <c r="G299" s="299" t="s">
        <v>347</v>
      </c>
      <c r="H299" s="300">
        <v>148.28</v>
      </c>
      <c r="I299" s="58">
        <f>(H299*'Информация о ценах'!$D$15+'018'!H299*'Информация о ценах'!$D$15*'Информация о ценах'!$E$15)*'Информация о ценах'!$B$6*1.02*1.2</f>
        <v>6125.4467999999997</v>
      </c>
      <c r="J299" s="300"/>
      <c r="K299" s="125">
        <f t="shared" si="4"/>
        <v>0</v>
      </c>
    </row>
    <row r="300" spans="1:11" x14ac:dyDescent="0.35">
      <c r="A300" s="29" t="s">
        <v>7781</v>
      </c>
      <c r="B300" s="299" t="s">
        <v>8989</v>
      </c>
      <c r="C300" s="299" t="s">
        <v>7782</v>
      </c>
      <c r="D300" s="299" t="s">
        <v>528</v>
      </c>
      <c r="E300" s="299" t="s">
        <v>184</v>
      </c>
      <c r="F300" s="300">
        <v>114.89</v>
      </c>
      <c r="G300" s="299" t="s">
        <v>393</v>
      </c>
      <c r="H300" s="300">
        <v>12.05</v>
      </c>
      <c r="I300" s="58">
        <f>(H300*'Информация о ценах'!$D$15+'018'!H300*'Информация о ценах'!$D$15*'Информация о ценах'!$E$15)*'Информация о ценах'!$B$6*1.02*1.2</f>
        <v>497.78550000000001</v>
      </c>
      <c r="J300" s="300"/>
      <c r="K300" s="125">
        <f t="shared" si="4"/>
        <v>0</v>
      </c>
    </row>
    <row r="301" spans="1:11" x14ac:dyDescent="0.35">
      <c r="A301" s="29" t="s">
        <v>7783</v>
      </c>
      <c r="B301" s="299" t="s">
        <v>8990</v>
      </c>
      <c r="C301" s="299" t="s">
        <v>7782</v>
      </c>
      <c r="D301" s="299" t="s">
        <v>528</v>
      </c>
      <c r="E301" s="299" t="s">
        <v>165</v>
      </c>
      <c r="F301" s="300">
        <v>187.39</v>
      </c>
      <c r="G301" s="299" t="s">
        <v>395</v>
      </c>
      <c r="H301" s="300">
        <v>13.05</v>
      </c>
      <c r="I301" s="58">
        <f>(H301*'Информация о ценах'!$D$15+'018'!H301*'Информация о ценах'!$D$15*'Информация о ценах'!$E$15)*'Информация о ценах'!$B$6*1.02*1.2</f>
        <v>539.09550000000013</v>
      </c>
      <c r="J301" s="300"/>
      <c r="K301" s="125">
        <f t="shared" si="4"/>
        <v>0</v>
      </c>
    </row>
    <row r="302" spans="1:11" x14ac:dyDescent="0.35">
      <c r="A302" s="29" t="s">
        <v>7784</v>
      </c>
      <c r="B302" s="299" t="s">
        <v>8991</v>
      </c>
      <c r="C302" s="299" t="s">
        <v>7782</v>
      </c>
      <c r="D302" s="299" t="s">
        <v>528</v>
      </c>
      <c r="E302" s="299" t="s">
        <v>167</v>
      </c>
      <c r="F302" s="300">
        <v>192.1</v>
      </c>
      <c r="G302" s="299" t="s">
        <v>209</v>
      </c>
      <c r="H302" s="300">
        <v>14.83</v>
      </c>
      <c r="I302" s="58">
        <f>(H302*'Информация о ценах'!$D$15+'018'!H302*'Информация о ценах'!$D$15*'Информация о ценах'!$E$15)*'Информация о ценах'!$B$6*1.02*1.2</f>
        <v>612.62729999999999</v>
      </c>
      <c r="J302" s="300"/>
      <c r="K302" s="125">
        <f t="shared" si="4"/>
        <v>0</v>
      </c>
    </row>
    <row r="303" spans="1:11" x14ac:dyDescent="0.35">
      <c r="A303" s="29" t="s">
        <v>7785</v>
      </c>
      <c r="B303" s="299" t="s">
        <v>8992</v>
      </c>
      <c r="C303" s="299" t="s">
        <v>7782</v>
      </c>
      <c r="D303" s="299" t="s">
        <v>528</v>
      </c>
      <c r="E303" s="299" t="s">
        <v>189</v>
      </c>
      <c r="F303" s="300">
        <v>223.3</v>
      </c>
      <c r="G303" s="299" t="s">
        <v>246</v>
      </c>
      <c r="H303" s="300">
        <v>15.84</v>
      </c>
      <c r="I303" s="58">
        <f>(H303*'Информация о ценах'!$D$15+'018'!H303*'Информация о ценах'!$D$15*'Информация о ценах'!$E$15)*'Информация о ценах'!$B$6*1.02*1.2</f>
        <v>654.35040000000004</v>
      </c>
      <c r="J303" s="300"/>
      <c r="K303" s="125">
        <f t="shared" si="4"/>
        <v>0</v>
      </c>
    </row>
    <row r="304" spans="1:11" x14ac:dyDescent="0.35">
      <c r="A304" s="29" t="s">
        <v>7786</v>
      </c>
      <c r="B304" s="299" t="s">
        <v>8993</v>
      </c>
      <c r="C304" s="299" t="s">
        <v>7782</v>
      </c>
      <c r="D304" s="299" t="s">
        <v>528</v>
      </c>
      <c r="E304" s="299" t="s">
        <v>169</v>
      </c>
      <c r="F304" s="300">
        <v>222.3</v>
      </c>
      <c r="G304" s="299" t="s">
        <v>246</v>
      </c>
      <c r="H304" s="300">
        <v>18.739999999999998</v>
      </c>
      <c r="I304" s="58">
        <f>(H304*'Информация о ценах'!$D$15+'018'!H304*'Информация о ценах'!$D$15*'Информация о ценах'!$E$15)*'Информация о ценах'!$B$6*1.02*1.2</f>
        <v>774.14940000000001</v>
      </c>
      <c r="J304" s="300"/>
      <c r="K304" s="125">
        <f t="shared" si="4"/>
        <v>0</v>
      </c>
    </row>
    <row r="305" spans="1:11" x14ac:dyDescent="0.35">
      <c r="A305" s="29" t="s">
        <v>7787</v>
      </c>
      <c r="B305" s="299" t="s">
        <v>8994</v>
      </c>
      <c r="C305" s="299" t="s">
        <v>7782</v>
      </c>
      <c r="D305" s="299" t="s">
        <v>528</v>
      </c>
      <c r="E305" s="299" t="s">
        <v>244</v>
      </c>
      <c r="F305" s="300">
        <v>324.08</v>
      </c>
      <c r="G305" s="299" t="s">
        <v>246</v>
      </c>
      <c r="H305" s="300">
        <v>23.11</v>
      </c>
      <c r="I305" s="58">
        <f>(H305*'Информация о ценах'!$D$15+'018'!H305*'Информация о ценах'!$D$15*'Информация о ценах'!$E$15)*'Информация о ценах'!$B$6*1.02*1.2</f>
        <v>954.67409999999995</v>
      </c>
      <c r="J305" s="300"/>
      <c r="K305" s="125">
        <f t="shared" si="4"/>
        <v>0</v>
      </c>
    </row>
    <row r="306" spans="1:11" x14ac:dyDescent="0.35">
      <c r="A306" s="29" t="s">
        <v>7788</v>
      </c>
      <c r="B306" s="299" t="s">
        <v>8995</v>
      </c>
      <c r="C306" s="299" t="s">
        <v>7782</v>
      </c>
      <c r="D306" s="299" t="s">
        <v>528</v>
      </c>
      <c r="E306" s="299" t="s">
        <v>191</v>
      </c>
      <c r="F306" s="300">
        <v>327.08</v>
      </c>
      <c r="G306" s="299" t="s">
        <v>173</v>
      </c>
      <c r="H306" s="300">
        <v>20.98</v>
      </c>
      <c r="I306" s="58">
        <f>(H306*'Информация о ценах'!$D$15+'018'!H306*'Информация о ценах'!$D$15*'Информация о ценах'!$E$15)*'Информация о ценах'!$B$6*1.02*1.2</f>
        <v>866.68380000000013</v>
      </c>
      <c r="J306" s="300"/>
      <c r="K306" s="125">
        <f t="shared" si="4"/>
        <v>0</v>
      </c>
    </row>
    <row r="307" spans="1:11" x14ac:dyDescent="0.35">
      <c r="A307" s="29" t="s">
        <v>7789</v>
      </c>
      <c r="B307" s="299" t="s">
        <v>8996</v>
      </c>
      <c r="C307" s="299" t="s">
        <v>7782</v>
      </c>
      <c r="D307" s="299" t="s">
        <v>528</v>
      </c>
      <c r="E307" s="299" t="s">
        <v>193</v>
      </c>
      <c r="F307" s="300">
        <v>382.68</v>
      </c>
      <c r="G307" s="299" t="s">
        <v>113</v>
      </c>
      <c r="H307" s="300">
        <v>25.82</v>
      </c>
      <c r="I307" s="58">
        <f>(H307*'Информация о ценах'!$D$15+'018'!H307*'Информация о ценах'!$D$15*'Информация о ценах'!$E$15)*'Информация о ценах'!$B$6*1.02*1.2</f>
        <v>1066.6242</v>
      </c>
      <c r="J307" s="300"/>
      <c r="K307" s="125">
        <f t="shared" si="4"/>
        <v>0</v>
      </c>
    </row>
    <row r="308" spans="1:11" x14ac:dyDescent="0.35">
      <c r="A308" s="29" t="s">
        <v>7790</v>
      </c>
      <c r="B308" s="299" t="s">
        <v>8997</v>
      </c>
      <c r="C308" s="299" t="s">
        <v>7782</v>
      </c>
      <c r="D308" s="299" t="s">
        <v>528</v>
      </c>
      <c r="E308" s="299" t="s">
        <v>204</v>
      </c>
      <c r="F308" s="300">
        <v>533.66</v>
      </c>
      <c r="G308" s="299" t="s">
        <v>116</v>
      </c>
      <c r="H308" s="300">
        <v>30.91</v>
      </c>
      <c r="I308" s="58">
        <f>(H308*'Информация о ценах'!$D$15+'018'!H308*'Информация о ценах'!$D$15*'Информация о ценах'!$E$15)*'Информация о ценах'!$B$6*1.02*1.2</f>
        <v>1276.8920999999998</v>
      </c>
      <c r="J308" s="300"/>
      <c r="K308" s="125">
        <f t="shared" si="4"/>
        <v>0</v>
      </c>
    </row>
    <row r="309" spans="1:11" x14ac:dyDescent="0.35">
      <c r="A309" s="29" t="s">
        <v>7791</v>
      </c>
      <c r="B309" s="299" t="s">
        <v>8998</v>
      </c>
      <c r="C309" s="299" t="s">
        <v>7782</v>
      </c>
      <c r="D309" s="299" t="s">
        <v>528</v>
      </c>
      <c r="E309" s="299" t="s">
        <v>206</v>
      </c>
      <c r="F309" s="300">
        <v>888.46</v>
      </c>
      <c r="G309" s="299" t="s">
        <v>347</v>
      </c>
      <c r="H309" s="300">
        <v>50.44</v>
      </c>
      <c r="I309" s="58">
        <f>(H309*'Информация о ценах'!$D$15+'018'!H309*'Информация о ценах'!$D$15*'Информация о ценах'!$E$15)*'Информация о ценах'!$B$6*1.02*1.2</f>
        <v>2083.6764000000003</v>
      </c>
      <c r="J309" s="300"/>
      <c r="K309" s="125">
        <f t="shared" si="4"/>
        <v>0</v>
      </c>
    </row>
    <row r="310" spans="1:11" x14ac:dyDescent="0.35">
      <c r="A310" s="29" t="s">
        <v>7792</v>
      </c>
      <c r="B310" s="299" t="s">
        <v>8999</v>
      </c>
      <c r="C310" s="299" t="s">
        <v>7793</v>
      </c>
      <c r="D310" s="299" t="s">
        <v>528</v>
      </c>
      <c r="E310" s="299" t="s">
        <v>184</v>
      </c>
      <c r="F310" s="300">
        <v>111.09</v>
      </c>
      <c r="G310" s="299" t="s">
        <v>393</v>
      </c>
      <c r="H310" s="300">
        <v>13.33</v>
      </c>
      <c r="I310" s="58">
        <f>(H310*'Информация о ценах'!$D$15+'018'!H310*'Информация о ценах'!$D$15*'Информация о ценах'!$E$15)*'Информация о ценах'!$B$6*1.02*1.2</f>
        <v>550.66229999999996</v>
      </c>
      <c r="J310" s="300"/>
      <c r="K310" s="125">
        <f t="shared" si="4"/>
        <v>0</v>
      </c>
    </row>
    <row r="311" spans="1:11" x14ac:dyDescent="0.35">
      <c r="A311" s="29" t="s">
        <v>7794</v>
      </c>
      <c r="B311" s="299" t="s">
        <v>9000</v>
      </c>
      <c r="C311" s="299" t="s">
        <v>7793</v>
      </c>
      <c r="D311" s="299" t="s">
        <v>528</v>
      </c>
      <c r="E311" s="299" t="s">
        <v>165</v>
      </c>
      <c r="F311" s="300">
        <v>183.59</v>
      </c>
      <c r="G311" s="299" t="s">
        <v>395</v>
      </c>
      <c r="H311" s="300">
        <v>14.8</v>
      </c>
      <c r="I311" s="58">
        <f>(H311*'Информация о ценах'!$D$15+'018'!H311*'Информация о ценах'!$D$15*'Информация о ценах'!$E$15)*'Информация о ценах'!$B$6*1.02*1.2</f>
        <v>611.38800000000003</v>
      </c>
      <c r="J311" s="300"/>
      <c r="K311" s="125">
        <f t="shared" si="4"/>
        <v>0</v>
      </c>
    </row>
    <row r="312" spans="1:11" x14ac:dyDescent="0.35">
      <c r="A312" s="29" t="s">
        <v>7795</v>
      </c>
      <c r="B312" s="299" t="s">
        <v>9001</v>
      </c>
      <c r="C312" s="299" t="s">
        <v>7793</v>
      </c>
      <c r="D312" s="299" t="s">
        <v>528</v>
      </c>
      <c r="E312" s="299" t="s">
        <v>167</v>
      </c>
      <c r="F312" s="300">
        <v>185.2</v>
      </c>
      <c r="G312" s="299" t="s">
        <v>209</v>
      </c>
      <c r="H312" s="300">
        <v>16.579999999999998</v>
      </c>
      <c r="I312" s="58">
        <f>(H312*'Информация о ценах'!$D$15+'018'!H312*'Информация о ценах'!$D$15*'Информация о ценах'!$E$15)*'Информация о ценах'!$B$6*1.02*1.2</f>
        <v>684.9197999999999</v>
      </c>
      <c r="J312" s="300"/>
      <c r="K312" s="125">
        <f t="shared" si="4"/>
        <v>0</v>
      </c>
    </row>
    <row r="313" spans="1:11" x14ac:dyDescent="0.35">
      <c r="A313" s="29" t="s">
        <v>7796</v>
      </c>
      <c r="B313" s="299" t="s">
        <v>9002</v>
      </c>
      <c r="C313" s="299" t="s">
        <v>7793</v>
      </c>
      <c r="D313" s="299" t="s">
        <v>528</v>
      </c>
      <c r="E313" s="299" t="s">
        <v>189</v>
      </c>
      <c r="F313" s="300">
        <v>213.9</v>
      </c>
      <c r="G313" s="299" t="s">
        <v>246</v>
      </c>
      <c r="H313" s="300">
        <v>17.739999999999998</v>
      </c>
      <c r="I313" s="58">
        <f>(H313*'Информация о ценах'!$D$15+'018'!H313*'Информация о ценах'!$D$15*'Информация о ценах'!$E$15)*'Информация о ценах'!$B$6*1.02*1.2</f>
        <v>732.83940000000007</v>
      </c>
      <c r="J313" s="300"/>
      <c r="K313" s="125">
        <f t="shared" si="4"/>
        <v>0</v>
      </c>
    </row>
    <row r="314" spans="1:11" x14ac:dyDescent="0.35">
      <c r="A314" s="29" t="s">
        <v>7797</v>
      </c>
      <c r="B314" s="299" t="s">
        <v>9003</v>
      </c>
      <c r="C314" s="299" t="s">
        <v>7793</v>
      </c>
      <c r="D314" s="299" t="s">
        <v>528</v>
      </c>
      <c r="E314" s="299" t="s">
        <v>169</v>
      </c>
      <c r="F314" s="300">
        <v>212.9</v>
      </c>
      <c r="G314" s="299" t="s">
        <v>246</v>
      </c>
      <c r="H314" s="300">
        <v>21.19</v>
      </c>
      <c r="I314" s="58">
        <f>(H314*'Информация о ценах'!$D$15+'018'!H314*'Информация о ценах'!$D$15*'Информация о ценах'!$E$15)*'Информация о ценах'!$B$6*1.02*1.2</f>
        <v>875.35890000000006</v>
      </c>
      <c r="J314" s="300"/>
      <c r="K314" s="125">
        <f t="shared" si="4"/>
        <v>0</v>
      </c>
    </row>
    <row r="315" spans="1:11" x14ac:dyDescent="0.35">
      <c r="A315" s="29" t="s">
        <v>7798</v>
      </c>
      <c r="B315" s="299" t="s">
        <v>9004</v>
      </c>
      <c r="C315" s="299" t="s">
        <v>7793</v>
      </c>
      <c r="D315" s="299" t="s">
        <v>528</v>
      </c>
      <c r="E315" s="299" t="s">
        <v>244</v>
      </c>
      <c r="F315" s="300">
        <v>301.38</v>
      </c>
      <c r="G315" s="299" t="s">
        <v>246</v>
      </c>
      <c r="H315" s="300">
        <v>25.54</v>
      </c>
      <c r="I315" s="58">
        <f>(H315*'Информация о ценах'!$D$15+'018'!H315*'Информация о ценах'!$D$15*'Информация о ценах'!$E$15)*'Информация о ценах'!$B$6*1.02*1.2</f>
        <v>1055.0573999999999</v>
      </c>
      <c r="J315" s="300"/>
      <c r="K315" s="125">
        <f t="shared" si="4"/>
        <v>0</v>
      </c>
    </row>
    <row r="316" spans="1:11" x14ac:dyDescent="0.35">
      <c r="A316" s="29" t="s">
        <v>7799</v>
      </c>
      <c r="B316" s="299" t="s">
        <v>9005</v>
      </c>
      <c r="C316" s="299" t="s">
        <v>7793</v>
      </c>
      <c r="D316" s="299" t="s">
        <v>528</v>
      </c>
      <c r="E316" s="299" t="s">
        <v>191</v>
      </c>
      <c r="F316" s="300">
        <v>304.38</v>
      </c>
      <c r="G316" s="299" t="s">
        <v>173</v>
      </c>
      <c r="H316" s="300">
        <v>23.11</v>
      </c>
      <c r="I316" s="58">
        <f>(H316*'Информация о ценах'!$D$15+'018'!H316*'Информация о ценах'!$D$15*'Информация о ценах'!$E$15)*'Информация о ценах'!$B$6*1.02*1.2</f>
        <v>954.67409999999995</v>
      </c>
      <c r="J316" s="300"/>
      <c r="K316" s="125">
        <f t="shared" si="4"/>
        <v>0</v>
      </c>
    </row>
    <row r="317" spans="1:11" x14ac:dyDescent="0.35">
      <c r="A317" s="29" t="s">
        <v>7800</v>
      </c>
      <c r="B317" s="299" t="s">
        <v>9006</v>
      </c>
      <c r="C317" s="299" t="s">
        <v>7793</v>
      </c>
      <c r="D317" s="299" t="s">
        <v>528</v>
      </c>
      <c r="E317" s="299" t="s">
        <v>193</v>
      </c>
      <c r="F317" s="300">
        <v>365.38</v>
      </c>
      <c r="G317" s="299" t="s">
        <v>113</v>
      </c>
      <c r="H317" s="300">
        <v>28.86</v>
      </c>
      <c r="I317" s="58">
        <f>(H317*'Информация о ценах'!$D$15+'018'!H317*'Информация о ценах'!$D$15*'Информация о ценах'!$E$15)*'Информация о ценах'!$B$6*1.02*1.2</f>
        <v>1192.2066</v>
      </c>
      <c r="J317" s="300"/>
      <c r="K317" s="125">
        <f t="shared" si="4"/>
        <v>0</v>
      </c>
    </row>
    <row r="318" spans="1:11" x14ac:dyDescent="0.35">
      <c r="A318" s="29" t="s">
        <v>7801</v>
      </c>
      <c r="B318" s="299" t="s">
        <v>9007</v>
      </c>
      <c r="C318" s="299" t="s">
        <v>7793</v>
      </c>
      <c r="D318" s="299" t="s">
        <v>528</v>
      </c>
      <c r="E318" s="299" t="s">
        <v>204</v>
      </c>
      <c r="F318" s="300">
        <v>516.16</v>
      </c>
      <c r="G318" s="299" t="s">
        <v>116</v>
      </c>
      <c r="H318" s="300">
        <v>35.630000000000003</v>
      </c>
      <c r="I318" s="58">
        <f>(H318*'Информация о ценах'!$D$15+'018'!H318*'Информация о ценах'!$D$15*'Информация о ценах'!$E$15)*'Информация о ценах'!$B$6*1.02*1.2</f>
        <v>1471.8752999999999</v>
      </c>
      <c r="J318" s="300"/>
      <c r="K318" s="125">
        <f t="shared" si="4"/>
        <v>0</v>
      </c>
    </row>
    <row r="319" spans="1:11" x14ac:dyDescent="0.35">
      <c r="A319" s="29" t="s">
        <v>7802</v>
      </c>
      <c r="B319" s="299" t="s">
        <v>9008</v>
      </c>
      <c r="C319" s="299" t="s">
        <v>7793</v>
      </c>
      <c r="D319" s="299" t="s">
        <v>528</v>
      </c>
      <c r="E319" s="299" t="s">
        <v>206</v>
      </c>
      <c r="F319" s="300">
        <v>861.06</v>
      </c>
      <c r="G319" s="299" t="s">
        <v>347</v>
      </c>
      <c r="H319" s="300">
        <v>67.34</v>
      </c>
      <c r="I319" s="58">
        <f>(H319*'Информация о ценах'!$D$15+'018'!H319*'Информация о ценах'!$D$15*'Информация о ценах'!$E$15)*'Информация о ценах'!$B$6*1.02*1.2</f>
        <v>2781.8153999999995</v>
      </c>
      <c r="J319" s="300"/>
      <c r="K319" s="125">
        <f t="shared" si="4"/>
        <v>0</v>
      </c>
    </row>
    <row r="320" spans="1:11" x14ac:dyDescent="0.35">
      <c r="A320" s="29" t="s">
        <v>7803</v>
      </c>
      <c r="B320" s="299" t="s">
        <v>9009</v>
      </c>
      <c r="C320" s="299" t="s">
        <v>7804</v>
      </c>
      <c r="D320" s="299" t="s">
        <v>550</v>
      </c>
      <c r="E320" s="299" t="s">
        <v>184</v>
      </c>
      <c r="F320" s="300">
        <v>120.39</v>
      </c>
      <c r="G320" s="299" t="s">
        <v>551</v>
      </c>
      <c r="H320" s="300">
        <v>10.85</v>
      </c>
      <c r="I320" s="58">
        <f>(H320*'Информация о ценах'!$D$15+'018'!H320*'Информация о ценах'!$D$15*'Информация о ценах'!$E$15)*'Информация о ценах'!$B$6*1.02*1.2</f>
        <v>448.21350000000001</v>
      </c>
      <c r="J320" s="300"/>
      <c r="K320" s="125">
        <f t="shared" si="4"/>
        <v>0</v>
      </c>
    </row>
    <row r="321" spans="1:11" x14ac:dyDescent="0.35">
      <c r="A321" s="29" t="s">
        <v>7805</v>
      </c>
      <c r="B321" s="299" t="s">
        <v>9010</v>
      </c>
      <c r="C321" s="299" t="s">
        <v>7804</v>
      </c>
      <c r="D321" s="299" t="s">
        <v>550</v>
      </c>
      <c r="E321" s="299" t="s">
        <v>165</v>
      </c>
      <c r="F321" s="300">
        <v>187.39</v>
      </c>
      <c r="G321" s="299" t="s">
        <v>393</v>
      </c>
      <c r="H321" s="300">
        <v>11.67</v>
      </c>
      <c r="I321" s="58">
        <f>(H321*'Информация о ценах'!$D$15+'018'!H321*'Информация о ценах'!$D$15*'Информация о ценах'!$E$15)*'Информация о ценах'!$B$6*1.02*1.2</f>
        <v>482.08769999999998</v>
      </c>
      <c r="J321" s="300"/>
      <c r="K321" s="125">
        <f t="shared" si="4"/>
        <v>0</v>
      </c>
    </row>
    <row r="322" spans="1:11" x14ac:dyDescent="0.35">
      <c r="A322" s="29" t="s">
        <v>7806</v>
      </c>
      <c r="B322" s="299" t="s">
        <v>9011</v>
      </c>
      <c r="C322" s="299" t="s">
        <v>7804</v>
      </c>
      <c r="D322" s="299" t="s">
        <v>550</v>
      </c>
      <c r="E322" s="299" t="s">
        <v>147</v>
      </c>
      <c r="F322" s="300">
        <v>125.1</v>
      </c>
      <c r="G322" s="299" t="s">
        <v>395</v>
      </c>
      <c r="H322" s="300">
        <v>12.23</v>
      </c>
      <c r="I322" s="58">
        <f>(H322*'Информация о ценах'!$D$15+'018'!H322*'Информация о ценах'!$D$15*'Информация о ценах'!$E$15)*'Информация о ценах'!$B$6*1.02*1.2</f>
        <v>505.22130000000004</v>
      </c>
      <c r="J322" s="300"/>
      <c r="K322" s="125">
        <f t="shared" si="4"/>
        <v>0</v>
      </c>
    </row>
    <row r="323" spans="1:11" x14ac:dyDescent="0.35">
      <c r="A323" s="29" t="s">
        <v>7807</v>
      </c>
      <c r="B323" s="299" t="s">
        <v>9012</v>
      </c>
      <c r="C323" s="299" t="s">
        <v>7804</v>
      </c>
      <c r="D323" s="299" t="s">
        <v>550</v>
      </c>
      <c r="E323" s="299" t="s">
        <v>189</v>
      </c>
      <c r="F323" s="300">
        <v>211.3</v>
      </c>
      <c r="G323" s="299" t="s">
        <v>110</v>
      </c>
      <c r="H323" s="300">
        <v>12.76</v>
      </c>
      <c r="I323" s="58">
        <f>(H323*'Информация о ценах'!$D$15+'018'!H323*'Информация о ценах'!$D$15*'Информация о ценах'!$E$15)*'Информация о ценах'!$B$6*1.02*1.2</f>
        <v>527.11559999999997</v>
      </c>
      <c r="J323" s="300"/>
      <c r="K323" s="125">
        <f t="shared" si="4"/>
        <v>0</v>
      </c>
    </row>
    <row r="324" spans="1:11" x14ac:dyDescent="0.35">
      <c r="A324" s="29" t="s">
        <v>7808</v>
      </c>
      <c r="B324" s="299" t="s">
        <v>9013</v>
      </c>
      <c r="C324" s="299" t="s">
        <v>7804</v>
      </c>
      <c r="D324" s="299" t="s">
        <v>550</v>
      </c>
      <c r="E324" s="299" t="s">
        <v>191</v>
      </c>
      <c r="F324" s="300">
        <v>342.08</v>
      </c>
      <c r="G324" s="299" t="s">
        <v>246</v>
      </c>
      <c r="H324" s="300">
        <v>19.920000000000002</v>
      </c>
      <c r="I324" s="58">
        <f>(H324*'Информация о ценах'!$D$15+'018'!H324*'Информация о ценах'!$D$15*'Информация о ценах'!$E$15)*'Информация о ценах'!$B$6*1.02*1.2</f>
        <v>822.89520000000005</v>
      </c>
      <c r="J324" s="300"/>
      <c r="K324" s="125">
        <f t="shared" ref="K324:K384" si="5">I324*J324</f>
        <v>0</v>
      </c>
    </row>
    <row r="325" spans="1:11" x14ac:dyDescent="0.35">
      <c r="A325" s="29" t="s">
        <v>7809</v>
      </c>
      <c r="B325" s="299" t="s">
        <v>9014</v>
      </c>
      <c r="C325" s="299" t="s">
        <v>7804</v>
      </c>
      <c r="D325" s="299" t="s">
        <v>550</v>
      </c>
      <c r="E325" s="299" t="s">
        <v>193</v>
      </c>
      <c r="F325" s="300">
        <v>384.68</v>
      </c>
      <c r="G325" s="299" t="s">
        <v>210</v>
      </c>
      <c r="H325" s="300">
        <v>26.02</v>
      </c>
      <c r="I325" s="58">
        <f>(H325*'Информация о ценах'!$D$15+'018'!H325*'Информация о ценах'!$D$15*'Информация о ценах'!$E$15)*'Информация о ценах'!$B$6*1.02*1.2</f>
        <v>1074.8861999999999</v>
      </c>
      <c r="J325" s="300"/>
      <c r="K325" s="125">
        <f t="shared" si="5"/>
        <v>0</v>
      </c>
    </row>
    <row r="326" spans="1:11" x14ac:dyDescent="0.35">
      <c r="A326" s="29" t="s">
        <v>7810</v>
      </c>
      <c r="B326" s="299" t="s">
        <v>9015</v>
      </c>
      <c r="C326" s="299" t="s">
        <v>7804</v>
      </c>
      <c r="D326" s="299" t="s">
        <v>550</v>
      </c>
      <c r="E326" s="299" t="s">
        <v>204</v>
      </c>
      <c r="F326" s="300">
        <v>507.66</v>
      </c>
      <c r="G326" s="299" t="s">
        <v>116</v>
      </c>
      <c r="H326" s="300">
        <v>30.41</v>
      </c>
      <c r="I326" s="58">
        <f>(H326*'Информация о ценах'!$D$15+'018'!H326*'Информация о ценах'!$D$15*'Информация о ценах'!$E$15)*'Информация о ценах'!$B$6*1.02*1.2</f>
        <v>1256.2371000000001</v>
      </c>
      <c r="J326" s="300"/>
      <c r="K326" s="125">
        <f t="shared" si="5"/>
        <v>0</v>
      </c>
    </row>
    <row r="327" spans="1:11" x14ac:dyDescent="0.35">
      <c r="A327" s="29" t="s">
        <v>7811</v>
      </c>
      <c r="B327" s="299" t="s">
        <v>9016</v>
      </c>
      <c r="C327" s="299" t="s">
        <v>7804</v>
      </c>
      <c r="D327" s="299" t="s">
        <v>550</v>
      </c>
      <c r="E327" s="299" t="s">
        <v>206</v>
      </c>
      <c r="F327" s="300">
        <v>828.46</v>
      </c>
      <c r="G327" s="299" t="s">
        <v>347</v>
      </c>
      <c r="H327" s="300">
        <v>50.89</v>
      </c>
      <c r="I327" s="58">
        <f>(H327*'Информация о ценах'!$D$15+'018'!H327*'Информация о ценах'!$D$15*'Информация о ценах'!$E$15)*'Информация о ценах'!$B$6*1.02*1.2</f>
        <v>2102.2659000000003</v>
      </c>
      <c r="J327" s="300"/>
      <c r="K327" s="125">
        <f t="shared" si="5"/>
        <v>0</v>
      </c>
    </row>
    <row r="328" spans="1:11" x14ac:dyDescent="0.35">
      <c r="A328" s="29" t="s">
        <v>7812</v>
      </c>
      <c r="B328" s="299" t="s">
        <v>9017</v>
      </c>
      <c r="C328" s="299" t="s">
        <v>7813</v>
      </c>
      <c r="D328" s="299" t="s">
        <v>550</v>
      </c>
      <c r="E328" s="299" t="s">
        <v>184</v>
      </c>
      <c r="F328" s="300">
        <v>116.59</v>
      </c>
      <c r="G328" s="299" t="s">
        <v>551</v>
      </c>
      <c r="H328" s="300">
        <v>13.52</v>
      </c>
      <c r="I328" s="58">
        <f>(H328*'Информация о ценах'!$D$15+'018'!H328*'Информация о ценах'!$D$15*'Информация о ценах'!$E$15)*'Информация о ценах'!$B$6*1.02*1.2</f>
        <v>558.51119999999992</v>
      </c>
      <c r="J328" s="300"/>
      <c r="K328" s="125">
        <f t="shared" si="5"/>
        <v>0</v>
      </c>
    </row>
    <row r="329" spans="1:11" x14ac:dyDescent="0.35">
      <c r="A329" s="29" t="s">
        <v>7814</v>
      </c>
      <c r="B329" s="299" t="s">
        <v>9018</v>
      </c>
      <c r="C329" s="299" t="s">
        <v>7813</v>
      </c>
      <c r="D329" s="299" t="s">
        <v>550</v>
      </c>
      <c r="E329" s="299" t="s">
        <v>165</v>
      </c>
      <c r="F329" s="300">
        <v>183.59</v>
      </c>
      <c r="G329" s="299" t="s">
        <v>393</v>
      </c>
      <c r="H329" s="300">
        <v>14.36</v>
      </c>
      <c r="I329" s="58">
        <f>(H329*'Информация о ценах'!$D$15+'018'!H329*'Информация о ценах'!$D$15*'Информация о ценах'!$E$15)*'Информация о ценах'!$B$6*1.02*1.2</f>
        <v>593.21159999999998</v>
      </c>
      <c r="J329" s="300"/>
      <c r="K329" s="125">
        <f t="shared" si="5"/>
        <v>0</v>
      </c>
    </row>
    <row r="330" spans="1:11" x14ac:dyDescent="0.35">
      <c r="A330" s="29" t="s">
        <v>7815</v>
      </c>
      <c r="B330" s="299" t="s">
        <v>9019</v>
      </c>
      <c r="C330" s="299" t="s">
        <v>7813</v>
      </c>
      <c r="D330" s="299" t="s">
        <v>550</v>
      </c>
      <c r="E330" s="299" t="s">
        <v>147</v>
      </c>
      <c r="F330" s="300">
        <v>118.2</v>
      </c>
      <c r="G330" s="299" t="s">
        <v>395</v>
      </c>
      <c r="H330" s="300">
        <v>14.95</v>
      </c>
      <c r="I330" s="58">
        <f>(H330*'Информация о ценах'!$D$15+'018'!H330*'Информация о ценах'!$D$15*'Информация о ценах'!$E$15)*'Информация о ценах'!$B$6*1.02*1.2</f>
        <v>617.58450000000005</v>
      </c>
      <c r="J330" s="300"/>
      <c r="K330" s="125">
        <f t="shared" si="5"/>
        <v>0</v>
      </c>
    </row>
    <row r="331" spans="1:11" x14ac:dyDescent="0.35">
      <c r="A331" s="29" t="s">
        <v>7816</v>
      </c>
      <c r="B331" s="299" t="s">
        <v>9020</v>
      </c>
      <c r="C331" s="299" t="s">
        <v>7813</v>
      </c>
      <c r="D331" s="299" t="s">
        <v>550</v>
      </c>
      <c r="E331" s="299" t="s">
        <v>189</v>
      </c>
      <c r="F331" s="300">
        <v>201.9</v>
      </c>
      <c r="G331" s="299" t="s">
        <v>110</v>
      </c>
      <c r="H331" s="300">
        <v>15.75</v>
      </c>
      <c r="I331" s="58">
        <f>(H331*'Информация о ценах'!$D$15+'018'!H331*'Информация о ценах'!$D$15*'Информация о ценах'!$E$15)*'Информация о ценах'!$B$6*1.02*1.2</f>
        <v>650.63250000000005</v>
      </c>
      <c r="J331" s="300"/>
      <c r="K331" s="125">
        <f t="shared" si="5"/>
        <v>0</v>
      </c>
    </row>
    <row r="332" spans="1:11" x14ac:dyDescent="0.35">
      <c r="A332" s="29" t="s">
        <v>7817</v>
      </c>
      <c r="B332" s="299" t="s">
        <v>9021</v>
      </c>
      <c r="C332" s="299" t="s">
        <v>7813</v>
      </c>
      <c r="D332" s="299" t="s">
        <v>550</v>
      </c>
      <c r="E332" s="299" t="s">
        <v>191</v>
      </c>
      <c r="F332" s="300">
        <v>319.38</v>
      </c>
      <c r="G332" s="299" t="s">
        <v>246</v>
      </c>
      <c r="H332" s="300">
        <v>26.66</v>
      </c>
      <c r="I332" s="58">
        <f>(H332*'Информация о ценах'!$D$15+'018'!H332*'Информация о ценах'!$D$15*'Информация о ценах'!$E$15)*'Информация о ценах'!$B$6*1.02*1.2</f>
        <v>1101.3245999999999</v>
      </c>
      <c r="J332" s="300"/>
      <c r="K332" s="125">
        <f t="shared" si="5"/>
        <v>0</v>
      </c>
    </row>
    <row r="333" spans="1:11" x14ac:dyDescent="0.35">
      <c r="A333" s="29" t="s">
        <v>7818</v>
      </c>
      <c r="B333" s="299" t="s">
        <v>9022</v>
      </c>
      <c r="C333" s="299" t="s">
        <v>7813</v>
      </c>
      <c r="D333" s="299" t="s">
        <v>550</v>
      </c>
      <c r="E333" s="299" t="s">
        <v>193</v>
      </c>
      <c r="F333" s="300">
        <v>367.38</v>
      </c>
      <c r="G333" s="299" t="s">
        <v>210</v>
      </c>
      <c r="H333" s="300">
        <v>33.979999999999997</v>
      </c>
      <c r="I333" s="58">
        <f>(H333*'Информация о ценах'!$D$15+'018'!H333*'Информация о ценах'!$D$15*'Информация о ценах'!$E$15)*'Информация о ценах'!$B$6*1.02*1.2</f>
        <v>1403.7137999999998</v>
      </c>
      <c r="J333" s="300"/>
      <c r="K333" s="125">
        <f t="shared" si="5"/>
        <v>0</v>
      </c>
    </row>
    <row r="334" spans="1:11" x14ac:dyDescent="0.35">
      <c r="A334" s="29" t="s">
        <v>7819</v>
      </c>
      <c r="B334" s="299" t="s">
        <v>9023</v>
      </c>
      <c r="C334" s="299" t="s">
        <v>7813</v>
      </c>
      <c r="D334" s="299" t="s">
        <v>550</v>
      </c>
      <c r="E334" s="299" t="s">
        <v>204</v>
      </c>
      <c r="F334" s="300">
        <v>490.16</v>
      </c>
      <c r="G334" s="299" t="s">
        <v>116</v>
      </c>
      <c r="H334" s="300">
        <v>39.36</v>
      </c>
      <c r="I334" s="58">
        <f>(H334*'Информация о ценах'!$D$15+'018'!H334*'Информация о ценах'!$D$15*'Информация о ценах'!$E$15)*'Информация о ценах'!$B$6*1.02*1.2</f>
        <v>1625.9616000000001</v>
      </c>
      <c r="J334" s="300"/>
      <c r="K334" s="125">
        <f t="shared" si="5"/>
        <v>0</v>
      </c>
    </row>
    <row r="335" spans="1:11" x14ac:dyDescent="0.35">
      <c r="A335" s="29" t="s">
        <v>7820</v>
      </c>
      <c r="B335" s="299" t="s">
        <v>9024</v>
      </c>
      <c r="C335" s="299" t="s">
        <v>7813</v>
      </c>
      <c r="D335" s="299" t="s">
        <v>550</v>
      </c>
      <c r="E335" s="299" t="s">
        <v>206</v>
      </c>
      <c r="F335" s="300">
        <v>801.06</v>
      </c>
      <c r="G335" s="299" t="s">
        <v>347</v>
      </c>
      <c r="H335" s="300">
        <v>67.959999999999994</v>
      </c>
      <c r="I335" s="58">
        <f>(H335*'Информация о ценах'!$D$15+'018'!H335*'Информация о ценах'!$D$15*'Информация о ценах'!$E$15)*'Информация о ценах'!$B$6*1.02*1.2</f>
        <v>2807.4275999999995</v>
      </c>
      <c r="J335" s="300"/>
      <c r="K335" s="125">
        <f t="shared" si="5"/>
        <v>0</v>
      </c>
    </row>
    <row r="336" spans="1:11" x14ac:dyDescent="0.35">
      <c r="A336" s="29" t="s">
        <v>9025</v>
      </c>
      <c r="B336" s="299" t="s">
        <v>9026</v>
      </c>
      <c r="C336" s="299" t="s">
        <v>9027</v>
      </c>
      <c r="D336" s="299" t="s">
        <v>568</v>
      </c>
      <c r="E336" s="299" t="s">
        <v>184</v>
      </c>
      <c r="F336" s="300">
        <v>147</v>
      </c>
      <c r="G336" s="299" t="s">
        <v>113</v>
      </c>
      <c r="H336" s="300">
        <v>11.42</v>
      </c>
      <c r="I336" s="58">
        <f>(H336*'Информация о ценах'!$D$15+'018'!H336*'Информация о ценах'!$D$15*'Информация о ценах'!$E$15)*'Информация о ценах'!$B$6*1.02*1.2</f>
        <v>471.7602</v>
      </c>
      <c r="J336" s="300"/>
      <c r="K336" s="125">
        <f t="shared" si="5"/>
        <v>0</v>
      </c>
    </row>
    <row r="337" spans="1:11" x14ac:dyDescent="0.35">
      <c r="A337" s="29" t="s">
        <v>7821</v>
      </c>
      <c r="B337" s="299" t="s">
        <v>9028</v>
      </c>
      <c r="C337" s="299" t="s">
        <v>7822</v>
      </c>
      <c r="D337" s="299" t="s">
        <v>571</v>
      </c>
      <c r="E337" s="299" t="s">
        <v>184</v>
      </c>
      <c r="F337" s="300">
        <v>140.88999999999999</v>
      </c>
      <c r="G337" s="299" t="s">
        <v>229</v>
      </c>
      <c r="H337" s="300">
        <v>13.39</v>
      </c>
      <c r="I337" s="58">
        <f>(H337*'Информация о ценах'!$D$15+'018'!H337*'Информация о ценах'!$D$15*'Информация о ценах'!$E$15)*'Информация о ценах'!$B$6*1.02*1.2</f>
        <v>553.14089999999999</v>
      </c>
      <c r="J337" s="300"/>
      <c r="K337" s="125">
        <f t="shared" si="5"/>
        <v>0</v>
      </c>
    </row>
    <row r="338" spans="1:11" x14ac:dyDescent="0.35">
      <c r="A338" s="29" t="s">
        <v>7823</v>
      </c>
      <c r="B338" s="299" t="s">
        <v>9029</v>
      </c>
      <c r="C338" s="299" t="s">
        <v>7822</v>
      </c>
      <c r="D338" s="299" t="s">
        <v>571</v>
      </c>
      <c r="E338" s="299" t="s">
        <v>147</v>
      </c>
      <c r="F338" s="300">
        <v>175.4</v>
      </c>
      <c r="G338" s="299" t="s">
        <v>148</v>
      </c>
      <c r="H338" s="300">
        <v>14.38</v>
      </c>
      <c r="I338" s="58">
        <f>(H338*'Информация о ценах'!$D$15+'018'!H338*'Информация о ценах'!$D$15*'Информация о ценах'!$E$15)*'Информация о ценах'!$B$6*1.02*1.2</f>
        <v>594.03779999999995</v>
      </c>
      <c r="J338" s="300"/>
      <c r="K338" s="125">
        <f t="shared" si="5"/>
        <v>0</v>
      </c>
    </row>
    <row r="339" spans="1:11" x14ac:dyDescent="0.35">
      <c r="A339" s="29" t="s">
        <v>7824</v>
      </c>
      <c r="B339" s="299" t="s">
        <v>9030</v>
      </c>
      <c r="C339" s="299" t="s">
        <v>7822</v>
      </c>
      <c r="D339" s="299" t="s">
        <v>571</v>
      </c>
      <c r="E339" s="299" t="s">
        <v>189</v>
      </c>
      <c r="F339" s="300">
        <v>182.1</v>
      </c>
      <c r="G339" s="299" t="s">
        <v>136</v>
      </c>
      <c r="H339" s="300">
        <v>20.66</v>
      </c>
      <c r="I339" s="58">
        <f>(H339*'Информация о ценах'!$D$15+'018'!H339*'Информация о ценах'!$D$15*'Информация о ценах'!$E$15)*'Информация о ценах'!$B$6*1.02*1.2</f>
        <v>853.46460000000013</v>
      </c>
      <c r="J339" s="300"/>
      <c r="K339" s="125">
        <f t="shared" si="5"/>
        <v>0</v>
      </c>
    </row>
    <row r="340" spans="1:11" x14ac:dyDescent="0.35">
      <c r="A340" s="29" t="s">
        <v>18510</v>
      </c>
      <c r="B340" s="299" t="s">
        <v>18511</v>
      </c>
      <c r="C340" s="299" t="s">
        <v>7822</v>
      </c>
      <c r="D340" s="299" t="s">
        <v>571</v>
      </c>
      <c r="E340" s="299" t="s">
        <v>244</v>
      </c>
      <c r="F340" s="300">
        <v>208</v>
      </c>
      <c r="G340" s="299" t="s">
        <v>5750</v>
      </c>
      <c r="H340" s="300">
        <v>25.56</v>
      </c>
      <c r="I340" s="58">
        <f>(H340*'Информация о ценах'!$D$15+'018'!H340*'Информация о ценах'!$D$15*'Информация о ценах'!$E$15)*'Информация о ценах'!$B$6*1.02*1.2</f>
        <v>1055.8835999999999</v>
      </c>
      <c r="J340" s="300"/>
      <c r="K340" s="125">
        <f t="shared" si="5"/>
        <v>0</v>
      </c>
    </row>
    <row r="341" spans="1:11" x14ac:dyDescent="0.35">
      <c r="A341" s="29" t="s">
        <v>9031</v>
      </c>
      <c r="B341" s="299" t="s">
        <v>9032</v>
      </c>
      <c r="C341" s="299" t="s">
        <v>9033</v>
      </c>
      <c r="D341" s="299" t="s">
        <v>611</v>
      </c>
      <c r="E341" s="299" t="s">
        <v>100</v>
      </c>
      <c r="F341" s="300">
        <v>26.49</v>
      </c>
      <c r="G341" s="299" t="s">
        <v>226</v>
      </c>
      <c r="H341" s="300">
        <v>5.44</v>
      </c>
      <c r="I341" s="58">
        <f>(H341*'Информация о ценах'!$D$15+'018'!H341*'Информация о ценах'!$D$15*'Информация о ценах'!$E$15)*'Информация о ценах'!$B$6*1.02*1.2</f>
        <v>224.72640000000001</v>
      </c>
      <c r="J341" s="300"/>
      <c r="K341" s="125">
        <f t="shared" si="5"/>
        <v>0</v>
      </c>
    </row>
    <row r="342" spans="1:11" x14ac:dyDescent="0.35">
      <c r="A342" s="29" t="s">
        <v>9034</v>
      </c>
      <c r="B342" s="299" t="s">
        <v>9035</v>
      </c>
      <c r="C342" s="299" t="s">
        <v>9033</v>
      </c>
      <c r="D342" s="299" t="s">
        <v>611</v>
      </c>
      <c r="E342" s="299" t="s">
        <v>32</v>
      </c>
      <c r="F342" s="300">
        <v>30.9</v>
      </c>
      <c r="G342" s="299" t="s">
        <v>367</v>
      </c>
      <c r="H342" s="300">
        <v>6.56</v>
      </c>
      <c r="I342" s="58">
        <f>(H342*'Информация о ценах'!$D$15+'018'!H342*'Информация о ценах'!$D$15*'Информация о ценах'!$E$15)*'Информация о ценах'!$B$6*1.02*1.2</f>
        <v>270.99360000000001</v>
      </c>
      <c r="J342" s="300"/>
      <c r="K342" s="125">
        <f t="shared" si="5"/>
        <v>0</v>
      </c>
    </row>
    <row r="343" spans="1:11" x14ac:dyDescent="0.35">
      <c r="A343" s="29" t="s">
        <v>9036</v>
      </c>
      <c r="B343" s="299" t="s">
        <v>9037</v>
      </c>
      <c r="C343" s="299" t="s">
        <v>9033</v>
      </c>
      <c r="D343" s="299" t="s">
        <v>611</v>
      </c>
      <c r="E343" s="299" t="s">
        <v>106</v>
      </c>
      <c r="F343" s="300">
        <v>43.1</v>
      </c>
      <c r="G343" s="299" t="s">
        <v>102</v>
      </c>
      <c r="H343" s="300">
        <v>7.09</v>
      </c>
      <c r="I343" s="58">
        <f>(H343*'Информация о ценах'!$D$15+'018'!H343*'Информация о ценах'!$D$15*'Информация о ценах'!$E$15)*'Информация о ценах'!$B$6*1.02*1.2</f>
        <v>292.8879</v>
      </c>
      <c r="J343" s="300"/>
      <c r="K343" s="125">
        <f t="shared" si="5"/>
        <v>0</v>
      </c>
    </row>
    <row r="344" spans="1:11" x14ac:dyDescent="0.35">
      <c r="A344" s="29" t="s">
        <v>9038</v>
      </c>
      <c r="B344" s="299" t="s">
        <v>9039</v>
      </c>
      <c r="C344" s="299" t="s">
        <v>9033</v>
      </c>
      <c r="D344" s="299" t="s">
        <v>611</v>
      </c>
      <c r="E344" s="299" t="s">
        <v>109</v>
      </c>
      <c r="F344" s="300">
        <v>57.48</v>
      </c>
      <c r="G344" s="299" t="s">
        <v>551</v>
      </c>
      <c r="H344" s="300">
        <v>8.48</v>
      </c>
      <c r="I344" s="58">
        <f>(H344*'Информация о ценах'!$D$15+'018'!H344*'Информация о ценах'!$D$15*'Информация о ценах'!$E$15)*'Информация о ценах'!$B$6*1.02*1.2</f>
        <v>350.30880000000002</v>
      </c>
      <c r="J344" s="300"/>
      <c r="K344" s="125">
        <f t="shared" si="5"/>
        <v>0</v>
      </c>
    </row>
    <row r="345" spans="1:11" x14ac:dyDescent="0.35">
      <c r="A345" s="29" t="s">
        <v>9040</v>
      </c>
      <c r="B345" s="299" t="s">
        <v>9041</v>
      </c>
      <c r="C345" s="299" t="s">
        <v>9033</v>
      </c>
      <c r="D345" s="299" t="s">
        <v>611</v>
      </c>
      <c r="E345" s="299" t="s">
        <v>112</v>
      </c>
      <c r="F345" s="300">
        <v>75.180000000000007</v>
      </c>
      <c r="G345" s="299" t="s">
        <v>612</v>
      </c>
      <c r="H345" s="300">
        <v>11.87</v>
      </c>
      <c r="I345" s="58">
        <f>(H345*'Информация о ценах'!$D$15+'018'!H345*'Информация о ценах'!$D$15*'Информация о ценах'!$E$15)*'Информация о ценах'!$B$6*1.02*1.2</f>
        <v>490.34969999999998</v>
      </c>
      <c r="J345" s="300"/>
      <c r="K345" s="125">
        <f t="shared" si="5"/>
        <v>0</v>
      </c>
    </row>
    <row r="346" spans="1:11" x14ac:dyDescent="0.35">
      <c r="A346" s="29" t="s">
        <v>9042</v>
      </c>
      <c r="B346" s="299" t="s">
        <v>9043</v>
      </c>
      <c r="C346" s="299" t="s">
        <v>9033</v>
      </c>
      <c r="D346" s="299" t="s">
        <v>611</v>
      </c>
      <c r="E346" s="299" t="s">
        <v>115</v>
      </c>
      <c r="F346" s="300">
        <v>107.66</v>
      </c>
      <c r="G346" s="299" t="s">
        <v>217</v>
      </c>
      <c r="H346" s="300">
        <v>25.8</v>
      </c>
      <c r="I346" s="58">
        <f>(H346*'Информация о ценах'!$D$15+'018'!H346*'Информация о ценах'!$D$15*'Информация о ценах'!$E$15)*'Информация о ценах'!$B$6*1.02*1.2</f>
        <v>1065.798</v>
      </c>
      <c r="J346" s="300"/>
      <c r="K346" s="125">
        <f t="shared" si="5"/>
        <v>0</v>
      </c>
    </row>
    <row r="347" spans="1:11" x14ac:dyDescent="0.35">
      <c r="A347" s="29" t="s">
        <v>9044</v>
      </c>
      <c r="B347" s="299" t="s">
        <v>9045</v>
      </c>
      <c r="C347" s="299" t="s">
        <v>9033</v>
      </c>
      <c r="D347" s="299" t="s">
        <v>611</v>
      </c>
      <c r="E347" s="299" t="s">
        <v>118</v>
      </c>
      <c r="F347" s="300">
        <v>148.76</v>
      </c>
      <c r="G347" s="299" t="s">
        <v>113</v>
      </c>
      <c r="H347" s="300">
        <v>28.4</v>
      </c>
      <c r="I347" s="58">
        <f>(H347*'Информация о ценах'!$D$15+'018'!H347*'Информация о ценах'!$D$15*'Информация о ценах'!$E$15)*'Информация о ценах'!$B$6*1.02*1.2</f>
        <v>1173.204</v>
      </c>
      <c r="J347" s="300"/>
      <c r="K347" s="125">
        <f t="shared" si="5"/>
        <v>0</v>
      </c>
    </row>
    <row r="348" spans="1:11" x14ac:dyDescent="0.35">
      <c r="A348" s="29" t="s">
        <v>9046</v>
      </c>
      <c r="B348" s="299" t="s">
        <v>9047</v>
      </c>
      <c r="C348" s="299" t="s">
        <v>9033</v>
      </c>
      <c r="D348" s="299" t="s">
        <v>611</v>
      </c>
      <c r="E348" s="299" t="s">
        <v>124</v>
      </c>
      <c r="F348" s="300">
        <v>350</v>
      </c>
      <c r="G348" s="299" t="s">
        <v>368</v>
      </c>
      <c r="H348" s="300">
        <v>55.49</v>
      </c>
      <c r="I348" s="58">
        <f>(H348*'Информация о ценах'!$D$15+'018'!H348*'Информация о ценах'!$D$15*'Информация о ценах'!$E$15)*'Информация о ценах'!$B$6*1.02*1.2</f>
        <v>2292.2919000000002</v>
      </c>
      <c r="J348" s="300"/>
      <c r="K348" s="125">
        <f t="shared" si="5"/>
        <v>0</v>
      </c>
    </row>
    <row r="349" spans="1:11" x14ac:dyDescent="0.35">
      <c r="A349" s="29" t="s">
        <v>9048</v>
      </c>
      <c r="B349" s="299" t="s">
        <v>9049</v>
      </c>
      <c r="C349" s="299" t="s">
        <v>9033</v>
      </c>
      <c r="D349" s="299" t="s">
        <v>611</v>
      </c>
      <c r="E349" s="299" t="s">
        <v>127</v>
      </c>
      <c r="F349" s="300">
        <v>477</v>
      </c>
      <c r="G349" s="299" t="s">
        <v>441</v>
      </c>
      <c r="H349" s="300">
        <v>62.27</v>
      </c>
      <c r="I349" s="58">
        <f>(H349*'Информация о ценах'!$D$15+'018'!H349*'Информация о ценах'!$D$15*'Информация о ценах'!$E$15)*'Информация о ценах'!$B$6*1.02*1.2</f>
        <v>2572.3737000000006</v>
      </c>
      <c r="J349" s="300"/>
      <c r="K349" s="125">
        <f t="shared" si="5"/>
        <v>0</v>
      </c>
    </row>
    <row r="350" spans="1:11" x14ac:dyDescent="0.35">
      <c r="A350" s="29" t="s">
        <v>9050</v>
      </c>
      <c r="B350" s="299" t="s">
        <v>9051</v>
      </c>
      <c r="C350" s="299" t="s">
        <v>9033</v>
      </c>
      <c r="D350" s="299" t="s">
        <v>611</v>
      </c>
      <c r="E350" s="299" t="s">
        <v>6282</v>
      </c>
      <c r="F350" s="300">
        <v>692.5</v>
      </c>
      <c r="G350" s="299" t="s">
        <v>290</v>
      </c>
      <c r="H350" s="300">
        <v>70.17</v>
      </c>
      <c r="I350" s="58">
        <f>(H350*'Информация о ценах'!$D$15+'018'!H350*'Информация о ценах'!$D$15*'Информация о ценах'!$E$15)*'Информация о ценах'!$B$6*1.02*1.2</f>
        <v>2898.7227000000003</v>
      </c>
      <c r="J350" s="300"/>
      <c r="K350" s="125">
        <f t="shared" si="5"/>
        <v>0</v>
      </c>
    </row>
    <row r="351" spans="1:11" x14ac:dyDescent="0.35">
      <c r="A351" s="29" t="s">
        <v>7825</v>
      </c>
      <c r="B351" s="299" t="s">
        <v>9052</v>
      </c>
      <c r="C351" s="299" t="s">
        <v>7826</v>
      </c>
      <c r="D351" s="299" t="s">
        <v>611</v>
      </c>
      <c r="E351" s="299" t="s">
        <v>5653</v>
      </c>
      <c r="F351" s="300">
        <v>408</v>
      </c>
      <c r="G351" s="299" t="s">
        <v>959</v>
      </c>
      <c r="H351" s="300">
        <v>61.05</v>
      </c>
      <c r="I351" s="58">
        <f>(H351*'Информация о ценах'!$D$15+'018'!H351*'Информация о ценах'!$D$15*'Информация о ценах'!$E$15)*'Информация о ценах'!$B$6*1.02*1.2</f>
        <v>2521.9755</v>
      </c>
      <c r="J351" s="300"/>
      <c r="K351" s="125">
        <f t="shared" si="5"/>
        <v>0</v>
      </c>
    </row>
    <row r="352" spans="1:11" x14ac:dyDescent="0.35">
      <c r="A352" s="29" t="s">
        <v>7827</v>
      </c>
      <c r="B352" s="299" t="s">
        <v>9053</v>
      </c>
      <c r="C352" s="299" t="s">
        <v>7826</v>
      </c>
      <c r="D352" s="299" t="s">
        <v>611</v>
      </c>
      <c r="E352" s="299" t="s">
        <v>1285</v>
      </c>
      <c r="F352" s="300">
        <v>516</v>
      </c>
      <c r="G352" s="299" t="s">
        <v>122</v>
      </c>
      <c r="H352" s="300">
        <v>68.489999999999995</v>
      </c>
      <c r="I352" s="58">
        <f>(H352*'Информация о ценах'!$D$15+'018'!H352*'Информация о ценах'!$D$15*'Информация о ценах'!$E$15)*'Информация о ценах'!$B$6*1.02*1.2</f>
        <v>2829.3218999999999</v>
      </c>
      <c r="J352" s="300"/>
      <c r="K352" s="125">
        <f t="shared" si="5"/>
        <v>0</v>
      </c>
    </row>
    <row r="353" spans="1:11" x14ac:dyDescent="0.35">
      <c r="A353" s="29" t="s">
        <v>7828</v>
      </c>
      <c r="B353" s="299" t="s">
        <v>9054</v>
      </c>
      <c r="C353" s="299" t="s">
        <v>7826</v>
      </c>
      <c r="D353" s="299" t="s">
        <v>611</v>
      </c>
      <c r="E353" s="299" t="s">
        <v>1288</v>
      </c>
      <c r="F353" s="300">
        <v>718</v>
      </c>
      <c r="G353" s="299" t="s">
        <v>369</v>
      </c>
      <c r="H353" s="300">
        <v>77.180000000000007</v>
      </c>
      <c r="I353" s="58">
        <f>(H353*'Информация о ценах'!$D$15+'018'!H353*'Информация о ценах'!$D$15*'Информация о ценах'!$E$15)*'Информация о ценах'!$B$6*1.02*1.2</f>
        <v>3188.3058000000005</v>
      </c>
      <c r="J353" s="300"/>
      <c r="K353" s="125">
        <f t="shared" si="5"/>
        <v>0</v>
      </c>
    </row>
    <row r="354" spans="1:11" x14ac:dyDescent="0.35">
      <c r="A354" s="29" t="s">
        <v>9055</v>
      </c>
      <c r="B354" s="299" t="s">
        <v>9056</v>
      </c>
      <c r="C354" s="299" t="s">
        <v>9057</v>
      </c>
      <c r="D354" s="299" t="s">
        <v>613</v>
      </c>
      <c r="E354" s="299" t="s">
        <v>100</v>
      </c>
      <c r="F354" s="300">
        <v>63.48</v>
      </c>
      <c r="G354" s="299" t="s">
        <v>596</v>
      </c>
      <c r="H354" s="300">
        <v>59.02</v>
      </c>
      <c r="I354" s="58">
        <f>(H354*'Информация о ценах'!$D$15+'018'!H354*'Информация о ценах'!$D$15*'Информация о ценах'!$E$15)*'Информация о ценах'!$B$6*1.02*1.2</f>
        <v>2438.1162000000004</v>
      </c>
      <c r="J354" s="300"/>
      <c r="K354" s="125">
        <f t="shared" si="5"/>
        <v>0</v>
      </c>
    </row>
    <row r="355" spans="1:11" x14ac:dyDescent="0.35">
      <c r="A355" s="29" t="s">
        <v>9058</v>
      </c>
      <c r="B355" s="299" t="s">
        <v>9059</v>
      </c>
      <c r="C355" s="299" t="s">
        <v>9057</v>
      </c>
      <c r="D355" s="299" t="s">
        <v>613</v>
      </c>
      <c r="E355" s="299" t="s">
        <v>32</v>
      </c>
      <c r="F355" s="300">
        <v>69.8</v>
      </c>
      <c r="G355" s="299" t="s">
        <v>596</v>
      </c>
      <c r="H355" s="300">
        <v>64.930000000000007</v>
      </c>
      <c r="I355" s="58">
        <f>(H355*'Информация о ценах'!$D$15+'018'!H355*'Информация о ценах'!$D$15*'Информация о ценах'!$E$15)*'Информация о ценах'!$B$6*1.02*1.2</f>
        <v>2682.2583</v>
      </c>
      <c r="J355" s="300"/>
      <c r="K355" s="125">
        <f t="shared" si="5"/>
        <v>0</v>
      </c>
    </row>
    <row r="356" spans="1:11" x14ac:dyDescent="0.35">
      <c r="A356" s="29" t="s">
        <v>9060</v>
      </c>
      <c r="B356" s="299" t="s">
        <v>9061</v>
      </c>
      <c r="C356" s="299" t="s">
        <v>9057</v>
      </c>
      <c r="D356" s="299" t="s">
        <v>613</v>
      </c>
      <c r="E356" s="299" t="s">
        <v>106</v>
      </c>
      <c r="F356" s="300">
        <v>93.3</v>
      </c>
      <c r="G356" s="299" t="s">
        <v>576</v>
      </c>
      <c r="H356" s="300">
        <v>74.98</v>
      </c>
      <c r="I356" s="58">
        <f>(H356*'Информация о ценах'!$D$15+'018'!H356*'Информация о ценах'!$D$15*'Информация о ценах'!$E$15)*'Информация о ценах'!$B$6*1.02*1.2</f>
        <v>3097.4237999999996</v>
      </c>
      <c r="J356" s="300"/>
      <c r="K356" s="125">
        <f t="shared" si="5"/>
        <v>0</v>
      </c>
    </row>
    <row r="357" spans="1:11" x14ac:dyDescent="0.35">
      <c r="A357" s="29" t="s">
        <v>9062</v>
      </c>
      <c r="B357" s="299" t="s">
        <v>9063</v>
      </c>
      <c r="C357" s="299" t="s">
        <v>9057</v>
      </c>
      <c r="D357" s="299" t="s">
        <v>613</v>
      </c>
      <c r="E357" s="299" t="s">
        <v>109</v>
      </c>
      <c r="F357" s="300">
        <v>126.76</v>
      </c>
      <c r="G357" s="299" t="s">
        <v>576</v>
      </c>
      <c r="H357" s="300">
        <v>80.89</v>
      </c>
      <c r="I357" s="58">
        <f>(H357*'Информация о ценах'!$D$15+'018'!H357*'Информация о ценах'!$D$15*'Информация о ценах'!$E$15)*'Информация о ценах'!$B$6*1.02*1.2</f>
        <v>3341.5659000000001</v>
      </c>
      <c r="J357" s="300"/>
      <c r="K357" s="125">
        <f t="shared" si="5"/>
        <v>0</v>
      </c>
    </row>
    <row r="358" spans="1:11" x14ac:dyDescent="0.35">
      <c r="A358" s="29" t="s">
        <v>9064</v>
      </c>
      <c r="B358" s="299" t="s">
        <v>9065</v>
      </c>
      <c r="C358" s="299" t="s">
        <v>9057</v>
      </c>
      <c r="D358" s="299" t="s">
        <v>613</v>
      </c>
      <c r="E358" s="299" t="s">
        <v>112</v>
      </c>
      <c r="F358" s="300">
        <v>166.56</v>
      </c>
      <c r="G358" s="299" t="s">
        <v>592</v>
      </c>
      <c r="H358" s="300">
        <v>90.97</v>
      </c>
      <c r="I358" s="58">
        <f>(H358*'Информация о ценах'!$D$15+'018'!H358*'Информация о ценах'!$D$15*'Информация о ценах'!$E$15)*'Информация о ценах'!$B$6*1.02*1.2</f>
        <v>3757.9707000000003</v>
      </c>
      <c r="J358" s="300"/>
      <c r="K358" s="125">
        <f t="shared" si="5"/>
        <v>0</v>
      </c>
    </row>
    <row r="359" spans="1:11" x14ac:dyDescent="0.35">
      <c r="A359" s="29" t="s">
        <v>9066</v>
      </c>
      <c r="B359" s="299" t="s">
        <v>9067</v>
      </c>
      <c r="C359" s="299" t="s">
        <v>9057</v>
      </c>
      <c r="D359" s="299" t="s">
        <v>613</v>
      </c>
      <c r="E359" s="299" t="s">
        <v>115</v>
      </c>
      <c r="F359" s="300">
        <v>269.32</v>
      </c>
      <c r="G359" s="299" t="s">
        <v>614</v>
      </c>
      <c r="H359" s="300">
        <v>107.07</v>
      </c>
      <c r="I359" s="58">
        <f>(H359*'Информация о ценах'!$D$15+'018'!H359*'Информация о ценах'!$D$15*'Информация о ценах'!$E$15)*'Информация о ценах'!$B$6*1.02*1.2</f>
        <v>4423.0617000000002</v>
      </c>
      <c r="J359" s="300"/>
      <c r="K359" s="125">
        <f t="shared" si="5"/>
        <v>0</v>
      </c>
    </row>
    <row r="360" spans="1:11" x14ac:dyDescent="0.35">
      <c r="A360" s="29" t="s">
        <v>9068</v>
      </c>
      <c r="B360" s="299" t="s">
        <v>9069</v>
      </c>
      <c r="C360" s="299" t="s">
        <v>9057</v>
      </c>
      <c r="D360" s="299" t="s">
        <v>613</v>
      </c>
      <c r="E360" s="299" t="s">
        <v>6282</v>
      </c>
      <c r="F360" s="129">
        <v>1619.8</v>
      </c>
      <c r="G360" s="299" t="s">
        <v>128</v>
      </c>
      <c r="H360" s="300">
        <v>311.86</v>
      </c>
      <c r="I360" s="58">
        <f>(H360*'Информация о ценах'!$D$15+'018'!H360*'Информация о ценах'!$D$15*'Информация о ценах'!$E$15)*'Информация о ценах'!$B$6*1.02*1.2</f>
        <v>12882.936600000003</v>
      </c>
      <c r="J360" s="300"/>
      <c r="K360" s="125">
        <f t="shared" si="5"/>
        <v>0</v>
      </c>
    </row>
    <row r="361" spans="1:11" x14ac:dyDescent="0.35">
      <c r="A361" s="29" t="s">
        <v>9070</v>
      </c>
      <c r="B361" s="299" t="s">
        <v>9071</v>
      </c>
      <c r="C361" s="299" t="s">
        <v>7830</v>
      </c>
      <c r="D361" s="299" t="s">
        <v>613</v>
      </c>
      <c r="E361" s="299" t="s">
        <v>100</v>
      </c>
      <c r="F361" s="300">
        <v>69</v>
      </c>
      <c r="G361" s="299" t="s">
        <v>581</v>
      </c>
      <c r="H361" s="300">
        <v>59.02</v>
      </c>
      <c r="I361" s="58">
        <f>(H361*'Информация о ценах'!$D$15+'018'!H361*'Информация о ценах'!$D$15*'Информация о ценах'!$E$15)*'Информация о ценах'!$B$6*1.02*1.2</f>
        <v>2438.1162000000004</v>
      </c>
      <c r="J361" s="300"/>
      <c r="K361" s="125">
        <f t="shared" si="5"/>
        <v>0</v>
      </c>
    </row>
    <row r="362" spans="1:11" x14ac:dyDescent="0.35">
      <c r="A362" s="29" t="s">
        <v>9072</v>
      </c>
      <c r="B362" s="299" t="s">
        <v>9073</v>
      </c>
      <c r="C362" s="299" t="s">
        <v>7830</v>
      </c>
      <c r="D362" s="299" t="s">
        <v>613</v>
      </c>
      <c r="E362" s="299" t="s">
        <v>32</v>
      </c>
      <c r="F362" s="300">
        <v>72</v>
      </c>
      <c r="G362" s="299" t="s">
        <v>926</v>
      </c>
      <c r="H362" s="300">
        <v>64.930000000000007</v>
      </c>
      <c r="I362" s="58">
        <f>(H362*'Информация о ценах'!$D$15+'018'!H362*'Информация о ценах'!$D$15*'Информация о ценах'!$E$15)*'Информация о ценах'!$B$6*1.02*1.2</f>
        <v>2682.2583</v>
      </c>
      <c r="J362" s="300"/>
      <c r="K362" s="125">
        <f t="shared" si="5"/>
        <v>0</v>
      </c>
    </row>
    <row r="363" spans="1:11" x14ac:dyDescent="0.35">
      <c r="A363" s="29" t="s">
        <v>9074</v>
      </c>
      <c r="B363" s="299" t="s">
        <v>9075</v>
      </c>
      <c r="C363" s="299" t="s">
        <v>7830</v>
      </c>
      <c r="D363" s="299" t="s">
        <v>613</v>
      </c>
      <c r="E363" s="299" t="s">
        <v>106</v>
      </c>
      <c r="F363" s="300">
        <v>105</v>
      </c>
      <c r="G363" s="299" t="s">
        <v>882</v>
      </c>
      <c r="H363" s="300">
        <v>74.98</v>
      </c>
      <c r="I363" s="58">
        <f>(H363*'Информация о ценах'!$D$15+'018'!H363*'Информация о ценах'!$D$15*'Информация о ценах'!$E$15)*'Информация о ценах'!$B$6*1.02*1.2</f>
        <v>3097.4237999999996</v>
      </c>
      <c r="J363" s="300"/>
      <c r="K363" s="125">
        <f t="shared" si="5"/>
        <v>0</v>
      </c>
    </row>
    <row r="364" spans="1:11" x14ac:dyDescent="0.35">
      <c r="A364" s="29" t="s">
        <v>9076</v>
      </c>
      <c r="B364" s="299" t="s">
        <v>9077</v>
      </c>
      <c r="C364" s="299" t="s">
        <v>7830</v>
      </c>
      <c r="D364" s="299" t="s">
        <v>613</v>
      </c>
      <c r="E364" s="299" t="s">
        <v>109</v>
      </c>
      <c r="F364" s="300">
        <v>146</v>
      </c>
      <c r="G364" s="299" t="s">
        <v>576</v>
      </c>
      <c r="H364" s="300">
        <v>80.89</v>
      </c>
      <c r="I364" s="58">
        <f>(H364*'Информация о ценах'!$D$15+'018'!H364*'Информация о ценах'!$D$15*'Информация о ценах'!$E$15)*'Информация о ценах'!$B$6*1.02*1.2</f>
        <v>3341.5659000000001</v>
      </c>
      <c r="J364" s="300"/>
      <c r="K364" s="125">
        <f t="shared" si="5"/>
        <v>0</v>
      </c>
    </row>
    <row r="365" spans="1:11" x14ac:dyDescent="0.35">
      <c r="A365" s="29" t="s">
        <v>9078</v>
      </c>
      <c r="B365" s="299" t="s">
        <v>9079</v>
      </c>
      <c r="C365" s="299" t="s">
        <v>7830</v>
      </c>
      <c r="D365" s="299" t="s">
        <v>613</v>
      </c>
      <c r="E365" s="299" t="s">
        <v>112</v>
      </c>
      <c r="F365" s="300">
        <v>191</v>
      </c>
      <c r="G365" s="299" t="s">
        <v>592</v>
      </c>
      <c r="H365" s="300">
        <v>90.97</v>
      </c>
      <c r="I365" s="58">
        <f>(H365*'Информация о ценах'!$D$15+'018'!H365*'Информация о ценах'!$D$15*'Информация о ценах'!$E$15)*'Информация о ценах'!$B$6*1.02*1.2</f>
        <v>3757.9707000000003</v>
      </c>
      <c r="J365" s="300"/>
      <c r="K365" s="125">
        <f t="shared" si="5"/>
        <v>0</v>
      </c>
    </row>
    <row r="366" spans="1:11" x14ac:dyDescent="0.35">
      <c r="A366" s="29" t="s">
        <v>9080</v>
      </c>
      <c r="B366" s="299" t="s">
        <v>9081</v>
      </c>
      <c r="C366" s="299" t="s">
        <v>7830</v>
      </c>
      <c r="D366" s="299" t="s">
        <v>613</v>
      </c>
      <c r="E366" s="299" t="s">
        <v>115</v>
      </c>
      <c r="F366" s="300">
        <v>292</v>
      </c>
      <c r="G366" s="299" t="s">
        <v>368</v>
      </c>
      <c r="H366" s="300">
        <v>107.07</v>
      </c>
      <c r="I366" s="58">
        <f>(H366*'Информация о ценах'!$D$15+'018'!H366*'Информация о ценах'!$D$15*'Информация о ценах'!$E$15)*'Информация о ценах'!$B$6*1.02*1.2</f>
        <v>4423.0617000000002</v>
      </c>
      <c r="J366" s="300"/>
      <c r="K366" s="125">
        <f t="shared" si="5"/>
        <v>0</v>
      </c>
    </row>
    <row r="367" spans="1:11" x14ac:dyDescent="0.35">
      <c r="A367" s="29" t="s">
        <v>9082</v>
      </c>
      <c r="B367" s="299" t="s">
        <v>9083</v>
      </c>
      <c r="C367" s="299" t="s">
        <v>7830</v>
      </c>
      <c r="D367" s="299" t="s">
        <v>613</v>
      </c>
      <c r="E367" s="299" t="s">
        <v>118</v>
      </c>
      <c r="F367" s="300">
        <v>405</v>
      </c>
      <c r="G367" s="299" t="s">
        <v>441</v>
      </c>
      <c r="H367" s="300">
        <v>142.47999999999999</v>
      </c>
      <c r="I367" s="58">
        <f>(H367*'Информация о ценах'!$D$15+'018'!H367*'Информация о ценах'!$D$15*'Информация о ценах'!$E$15)*'Информация о ценах'!$B$6*1.02*1.2</f>
        <v>5885.8487999999998</v>
      </c>
      <c r="J367" s="300"/>
      <c r="K367" s="125">
        <f t="shared" si="5"/>
        <v>0</v>
      </c>
    </row>
    <row r="368" spans="1:11" x14ac:dyDescent="0.35">
      <c r="A368" s="29" t="s">
        <v>9084</v>
      </c>
      <c r="B368" s="299" t="s">
        <v>9085</v>
      </c>
      <c r="C368" s="299" t="s">
        <v>7830</v>
      </c>
      <c r="D368" s="299" t="s">
        <v>613</v>
      </c>
      <c r="E368" s="299" t="s">
        <v>124</v>
      </c>
      <c r="F368" s="129">
        <v>1020</v>
      </c>
      <c r="G368" s="299" t="s">
        <v>214</v>
      </c>
      <c r="H368" s="300">
        <v>226.11</v>
      </c>
      <c r="I368" s="58">
        <f>(H368*'Информация о ценах'!$D$15+'018'!H368*'Информация о ценах'!$D$15*'Информация о ценах'!$E$15)*'Информация о ценах'!$B$6*1.02*1.2</f>
        <v>9340.6041000000005</v>
      </c>
      <c r="J368" s="300"/>
      <c r="K368" s="125">
        <f t="shared" si="5"/>
        <v>0</v>
      </c>
    </row>
    <row r="369" spans="1:11" x14ac:dyDescent="0.35">
      <c r="A369" s="29" t="s">
        <v>7829</v>
      </c>
      <c r="B369" s="299" t="s">
        <v>9086</v>
      </c>
      <c r="C369" s="299" t="s">
        <v>7830</v>
      </c>
      <c r="D369" s="299" t="s">
        <v>613</v>
      </c>
      <c r="E369" s="299" t="s">
        <v>127</v>
      </c>
      <c r="F369" s="129">
        <v>1156</v>
      </c>
      <c r="G369" s="299" t="s">
        <v>215</v>
      </c>
      <c r="H369" s="300">
        <v>259.88</v>
      </c>
      <c r="I369" s="58">
        <f>(H369*'Информация о ценах'!$D$15+'018'!H369*'Информация о ценах'!$D$15*'Информация о ценах'!$E$15)*'Информация о ценах'!$B$6*1.02*1.2</f>
        <v>10735.6428</v>
      </c>
      <c r="J369" s="300"/>
      <c r="K369" s="125">
        <f t="shared" si="5"/>
        <v>0</v>
      </c>
    </row>
    <row r="370" spans="1:11" x14ac:dyDescent="0.35">
      <c r="A370" s="29" t="s">
        <v>7831</v>
      </c>
      <c r="B370" s="299" t="s">
        <v>9087</v>
      </c>
      <c r="C370" s="299" t="s">
        <v>7830</v>
      </c>
      <c r="D370" s="299" t="s">
        <v>613</v>
      </c>
      <c r="E370" s="299" t="s">
        <v>6282</v>
      </c>
      <c r="F370" s="129">
        <v>1610</v>
      </c>
      <c r="G370" s="299" t="s">
        <v>128</v>
      </c>
      <c r="H370" s="300">
        <v>311.86</v>
      </c>
      <c r="I370" s="58">
        <f>(H370*'Информация о ценах'!$D$15+'018'!H370*'Информация о ценах'!$D$15*'Информация о ценах'!$E$15)*'Информация о ценах'!$B$6*1.02*1.2</f>
        <v>12882.936600000003</v>
      </c>
      <c r="J370" s="300"/>
      <c r="K370" s="125">
        <f t="shared" si="5"/>
        <v>0</v>
      </c>
    </row>
    <row r="371" spans="1:11" x14ac:dyDescent="0.35">
      <c r="A371" s="29" t="s">
        <v>9088</v>
      </c>
      <c r="B371" s="299" t="s">
        <v>9089</v>
      </c>
      <c r="C371" s="299" t="s">
        <v>9090</v>
      </c>
      <c r="D371" s="299" t="s">
        <v>615</v>
      </c>
      <c r="E371" s="299" t="s">
        <v>595</v>
      </c>
      <c r="F371" s="300">
        <v>48</v>
      </c>
      <c r="G371" s="299" t="s">
        <v>616</v>
      </c>
      <c r="H371" s="300">
        <v>3.08</v>
      </c>
      <c r="I371" s="58">
        <f>(H371*'Информация о ценах'!$D$15+'018'!H371*'Информация о ценах'!$D$15*'Информация о ценах'!$E$15)*'Информация о ценах'!$B$6*1.02*1.2</f>
        <v>127.23480000000001</v>
      </c>
      <c r="J371" s="300"/>
      <c r="K371" s="125">
        <f t="shared" si="5"/>
        <v>0</v>
      </c>
    </row>
    <row r="372" spans="1:11" x14ac:dyDescent="0.35">
      <c r="A372" s="29" t="s">
        <v>9091</v>
      </c>
      <c r="B372" s="299" t="s">
        <v>9092</v>
      </c>
      <c r="C372" s="299" t="s">
        <v>9090</v>
      </c>
      <c r="D372" s="299" t="s">
        <v>615</v>
      </c>
      <c r="E372" s="299" t="s">
        <v>617</v>
      </c>
      <c r="F372" s="300">
        <v>87</v>
      </c>
      <c r="G372" s="299" t="s">
        <v>618</v>
      </c>
      <c r="H372" s="300">
        <v>5.49</v>
      </c>
      <c r="I372" s="58">
        <f>(H372*'Информация о ценах'!$D$15+'018'!H372*'Информация о ценах'!$D$15*'Информация о ценах'!$E$15)*'Информация о ценах'!$B$6*1.02*1.2</f>
        <v>226.79190000000003</v>
      </c>
      <c r="J372" s="300"/>
      <c r="K372" s="125">
        <f t="shared" si="5"/>
        <v>0</v>
      </c>
    </row>
    <row r="373" spans="1:11" x14ac:dyDescent="0.35">
      <c r="A373" s="29" t="s">
        <v>9093</v>
      </c>
      <c r="B373" s="299" t="s">
        <v>9094</v>
      </c>
      <c r="C373" s="299" t="s">
        <v>9090</v>
      </c>
      <c r="D373" s="299" t="s">
        <v>615</v>
      </c>
      <c r="E373" s="299" t="s">
        <v>101</v>
      </c>
      <c r="F373" s="300">
        <v>152</v>
      </c>
      <c r="G373" s="299" t="s">
        <v>393</v>
      </c>
      <c r="H373" s="300">
        <v>8.1</v>
      </c>
      <c r="I373" s="58">
        <f>(H373*'Информация о ценах'!$D$15+'018'!H373*'Информация о ценах'!$D$15*'Информация о ценах'!$E$15)*'Информация о ценах'!$B$6*1.02*1.2</f>
        <v>334.61100000000005</v>
      </c>
      <c r="J373" s="300"/>
      <c r="K373" s="125">
        <f t="shared" si="5"/>
        <v>0</v>
      </c>
    </row>
    <row r="374" spans="1:11" x14ac:dyDescent="0.35">
      <c r="A374" s="29" t="s">
        <v>7832</v>
      </c>
      <c r="B374" s="299" t="s">
        <v>9095</v>
      </c>
      <c r="C374" s="299" t="s">
        <v>7833</v>
      </c>
      <c r="D374" s="299" t="s">
        <v>621</v>
      </c>
      <c r="E374" s="299" t="s">
        <v>177</v>
      </c>
      <c r="F374" s="300">
        <v>118</v>
      </c>
      <c r="G374" s="299" t="s">
        <v>393</v>
      </c>
      <c r="H374" s="300">
        <v>6.31</v>
      </c>
      <c r="I374" s="58">
        <f>(H374*'Информация о ценах'!$D$15+'018'!H374*'Информация о ценах'!$D$15*'Информация о ценах'!$E$15)*'Информация о ценах'!$B$6*1.02*1.2</f>
        <v>260.66609999999997</v>
      </c>
      <c r="J374" s="300"/>
      <c r="K374" s="125">
        <f t="shared" si="5"/>
        <v>0</v>
      </c>
    </row>
    <row r="375" spans="1:11" x14ac:dyDescent="0.35">
      <c r="A375" s="29" t="s">
        <v>7834</v>
      </c>
      <c r="B375" s="299" t="s">
        <v>9096</v>
      </c>
      <c r="C375" s="299" t="s">
        <v>7833</v>
      </c>
      <c r="D375" s="299" t="s">
        <v>621</v>
      </c>
      <c r="E375" s="299" t="s">
        <v>179</v>
      </c>
      <c r="F375" s="300">
        <v>101</v>
      </c>
      <c r="G375" s="299" t="s">
        <v>395</v>
      </c>
      <c r="H375" s="300">
        <v>9.43</v>
      </c>
      <c r="I375" s="58">
        <f>(H375*'Информация о ценах'!$D$15+'018'!H375*'Информация о ценах'!$D$15*'Информация о ценах'!$E$15)*'Информация о ценах'!$B$6*1.02*1.2</f>
        <v>389.55329999999998</v>
      </c>
      <c r="J375" s="300"/>
      <c r="K375" s="125">
        <f t="shared" si="5"/>
        <v>0</v>
      </c>
    </row>
    <row r="376" spans="1:11" x14ac:dyDescent="0.35">
      <c r="A376" s="29" t="s">
        <v>7836</v>
      </c>
      <c r="B376" s="299" t="s">
        <v>9097</v>
      </c>
      <c r="C376" s="299" t="s">
        <v>7835</v>
      </c>
      <c r="D376" s="299" t="s">
        <v>624</v>
      </c>
      <c r="E376" s="299" t="s">
        <v>627</v>
      </c>
      <c r="F376" s="300">
        <v>718.4</v>
      </c>
      <c r="G376" s="299" t="s">
        <v>368</v>
      </c>
      <c r="H376" s="300">
        <v>38.72</v>
      </c>
      <c r="I376" s="58">
        <f>(H376*'Информация о ценах'!$D$15+'018'!H376*'Информация о ценах'!$D$15*'Информация о ценах'!$E$15)*'Информация о ценах'!$B$6*1.02*1.2</f>
        <v>1599.5231999999999</v>
      </c>
      <c r="J376" s="300"/>
      <c r="K376" s="125">
        <f t="shared" si="5"/>
        <v>0</v>
      </c>
    </row>
    <row r="377" spans="1:11" x14ac:dyDescent="0.35">
      <c r="A377" s="29" t="s">
        <v>7837</v>
      </c>
      <c r="B377" s="299" t="s">
        <v>9098</v>
      </c>
      <c r="C377" s="299" t="s">
        <v>7835</v>
      </c>
      <c r="D377" s="299" t="s">
        <v>624</v>
      </c>
      <c r="E377" s="299" t="s">
        <v>629</v>
      </c>
      <c r="F377" s="300">
        <v>902</v>
      </c>
      <c r="G377" s="299" t="s">
        <v>614</v>
      </c>
      <c r="H377" s="300">
        <v>44.73</v>
      </c>
      <c r="I377" s="58">
        <f>(H377*'Информация о ценах'!$D$15+'018'!H377*'Информация о ценах'!$D$15*'Информация о ценах'!$E$15)*'Информация о ценах'!$B$6*1.02*1.2</f>
        <v>1847.7962999999995</v>
      </c>
      <c r="J377" s="300"/>
      <c r="K377" s="125">
        <f t="shared" si="5"/>
        <v>0</v>
      </c>
    </row>
    <row r="378" spans="1:11" x14ac:dyDescent="0.35">
      <c r="A378" s="29" t="s">
        <v>7838</v>
      </c>
      <c r="B378" s="299" t="s">
        <v>9099</v>
      </c>
      <c r="C378" s="299" t="s">
        <v>7835</v>
      </c>
      <c r="D378" s="299" t="s">
        <v>624</v>
      </c>
      <c r="E378" s="299" t="s">
        <v>631</v>
      </c>
      <c r="F378" s="129">
        <v>1235.68</v>
      </c>
      <c r="G378" s="299" t="s">
        <v>441</v>
      </c>
      <c r="H378" s="300">
        <v>54.28</v>
      </c>
      <c r="I378" s="58">
        <f>(H378*'Информация о ценах'!$D$15+'018'!H378*'Информация о ценах'!$D$15*'Информация о ценах'!$E$15)*'Информация о ценах'!$B$6*1.02*1.2</f>
        <v>2242.3068000000003</v>
      </c>
      <c r="J378" s="300"/>
      <c r="K378" s="125">
        <f t="shared" si="5"/>
        <v>0</v>
      </c>
    </row>
    <row r="379" spans="1:11" x14ac:dyDescent="0.35">
      <c r="A379" s="29" t="s">
        <v>7839</v>
      </c>
      <c r="B379" s="299" t="s">
        <v>9100</v>
      </c>
      <c r="C379" s="299" t="s">
        <v>7835</v>
      </c>
      <c r="D379" s="299" t="s">
        <v>624</v>
      </c>
      <c r="E379" s="299" t="s">
        <v>633</v>
      </c>
      <c r="F379" s="129">
        <v>2090.38</v>
      </c>
      <c r="G379" s="299" t="s">
        <v>290</v>
      </c>
      <c r="H379" s="300">
        <v>76.44</v>
      </c>
      <c r="I379" s="58">
        <f>(H379*'Информация о ценах'!$D$15+'018'!H379*'Информация о ценах'!$D$15*'Информация о ценах'!$E$15)*'Информация о ценах'!$B$6*1.02*1.2</f>
        <v>3157.7364000000007</v>
      </c>
      <c r="J379" s="300"/>
      <c r="K379" s="125">
        <f t="shared" si="5"/>
        <v>0</v>
      </c>
    </row>
    <row r="380" spans="1:11" x14ac:dyDescent="0.35">
      <c r="A380" s="29" t="s">
        <v>7840</v>
      </c>
      <c r="B380" s="299" t="s">
        <v>9101</v>
      </c>
      <c r="C380" s="299" t="s">
        <v>7835</v>
      </c>
      <c r="D380" s="299" t="s">
        <v>624</v>
      </c>
      <c r="E380" s="299" t="s">
        <v>635</v>
      </c>
      <c r="F380" s="129">
        <v>2406.7600000000002</v>
      </c>
      <c r="G380" s="299" t="s">
        <v>122</v>
      </c>
      <c r="H380" s="300">
        <v>89.73</v>
      </c>
      <c r="I380" s="58">
        <f>(H380*'Информация о ценах'!$D$15+'018'!H380*'Информация о ценах'!$D$15*'Информация о ценах'!$E$15)*'Информация о ценах'!$B$6*1.02*1.2</f>
        <v>3706.7463000000002</v>
      </c>
      <c r="J380" s="300"/>
      <c r="K380" s="125">
        <f t="shared" si="5"/>
        <v>0</v>
      </c>
    </row>
    <row r="381" spans="1:11" x14ac:dyDescent="0.35">
      <c r="A381" s="29" t="s">
        <v>7841</v>
      </c>
      <c r="B381" s="299" t="s">
        <v>9102</v>
      </c>
      <c r="C381" s="299" t="s">
        <v>7835</v>
      </c>
      <c r="D381" s="299" t="s">
        <v>624</v>
      </c>
      <c r="E381" s="299" t="s">
        <v>637</v>
      </c>
      <c r="F381" s="129">
        <v>3135.66</v>
      </c>
      <c r="G381" s="299" t="s">
        <v>215</v>
      </c>
      <c r="H381" s="300">
        <v>110.42</v>
      </c>
      <c r="I381" s="58">
        <f>(H381*'Информация о ценах'!$D$15+'018'!H381*'Информация о ценах'!$D$15*'Информация о ценах'!$E$15)*'Информация о ценах'!$B$6*1.02*1.2</f>
        <v>4561.4502000000002</v>
      </c>
      <c r="J381" s="300"/>
      <c r="K381" s="125">
        <f t="shared" si="5"/>
        <v>0</v>
      </c>
    </row>
    <row r="382" spans="1:11" x14ac:dyDescent="0.35">
      <c r="A382" s="29" t="s">
        <v>7842</v>
      </c>
      <c r="B382" s="299" t="s">
        <v>9103</v>
      </c>
      <c r="C382" s="299" t="s">
        <v>7835</v>
      </c>
      <c r="D382" s="299" t="s">
        <v>624</v>
      </c>
      <c r="E382" s="299" t="s">
        <v>640</v>
      </c>
      <c r="F382" s="129">
        <v>4059.5</v>
      </c>
      <c r="G382" s="299" t="s">
        <v>128</v>
      </c>
      <c r="H382" s="300">
        <v>153.88999999999999</v>
      </c>
      <c r="I382" s="58">
        <f>(H382*'Информация о ценах'!$D$15+'018'!H382*'Информация о ценах'!$D$15*'Информация о ценах'!$E$15)*'Информация о ценах'!$B$6*1.02*1.2</f>
        <v>6357.1959000000006</v>
      </c>
      <c r="J382" s="300"/>
      <c r="K382" s="125">
        <f t="shared" si="5"/>
        <v>0</v>
      </c>
    </row>
    <row r="383" spans="1:11" x14ac:dyDescent="0.35">
      <c r="A383" s="29" t="s">
        <v>7843</v>
      </c>
      <c r="B383" s="299" t="s">
        <v>9104</v>
      </c>
      <c r="C383" s="299" t="s">
        <v>7835</v>
      </c>
      <c r="D383" s="299" t="s">
        <v>624</v>
      </c>
      <c r="E383" s="299" t="s">
        <v>642</v>
      </c>
      <c r="F383" s="129">
        <v>5093.5</v>
      </c>
      <c r="G383" s="299" t="s">
        <v>128</v>
      </c>
      <c r="H383" s="300">
        <v>182.74</v>
      </c>
      <c r="I383" s="58">
        <f>(H383*'Информация о ценах'!$D$15+'018'!H383*'Информация о ценах'!$D$15*'Информация о ценах'!$E$15)*'Информация о ценах'!$B$6*1.02*1.2</f>
        <v>7548.9894000000004</v>
      </c>
      <c r="J383" s="300"/>
      <c r="K383" s="125">
        <f t="shared" si="5"/>
        <v>0</v>
      </c>
    </row>
    <row r="384" spans="1:11" ht="15" thickBot="1" x14ac:dyDescent="0.4">
      <c r="A384" s="31" t="s">
        <v>7844</v>
      </c>
      <c r="B384" s="32" t="s">
        <v>9105</v>
      </c>
      <c r="C384" s="32" t="s">
        <v>7835</v>
      </c>
      <c r="D384" s="32" t="s">
        <v>624</v>
      </c>
      <c r="E384" s="32" t="s">
        <v>644</v>
      </c>
      <c r="F384" s="327">
        <v>5163.5</v>
      </c>
      <c r="G384" s="32" t="s">
        <v>130</v>
      </c>
      <c r="H384" s="126">
        <v>216.91</v>
      </c>
      <c r="I384" s="65">
        <f>(H384*'Информация о ценах'!$D$15+'018'!H384*'Информация о ценах'!$D$15*'Информация о ценах'!$E$15)*'Информация о ценах'!$B$6*1.02*1.2</f>
        <v>8960.552099999999</v>
      </c>
      <c r="J384" s="126"/>
      <c r="K384" s="127">
        <f t="shared" si="5"/>
        <v>0</v>
      </c>
    </row>
    <row r="385" spans="1:11" s="4" customFormat="1" ht="15" thickBot="1" x14ac:dyDescent="0.4">
      <c r="A385" s="3"/>
      <c r="B385" s="39"/>
      <c r="C385" s="13"/>
      <c r="D385" s="218"/>
      <c r="F385" s="6"/>
      <c r="I385" s="524" t="s">
        <v>5659</v>
      </c>
      <c r="J385" s="525"/>
      <c r="K385" s="23">
        <f>SUM(K3:K384)</f>
        <v>0</v>
      </c>
    </row>
  </sheetData>
  <mergeCells count="1">
    <mergeCell ref="I385:J385"/>
  </mergeCells>
  <hyperlinks>
    <hyperlink ref="A1" location="'Информация о ценах'!R1C1" display="←" xr:uid="{AC890C4D-6EA3-4686-9B9C-D4DCF6BEC45E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0AF40-C4D5-4505-BB33-0DFB82A31437}">
  <sheetPr>
    <tabColor rgb="FF009999"/>
  </sheetPr>
  <dimension ref="A1:K342"/>
  <sheetViews>
    <sheetView workbookViewId="0">
      <pane ySplit="2" topLeftCell="A3" activePane="bottomLeft" state="frozen"/>
      <selection pane="bottomLeft" activeCell="A3" sqref="A3"/>
    </sheetView>
  </sheetViews>
  <sheetFormatPr defaultRowHeight="14.5" x14ac:dyDescent="0.35"/>
  <cols>
    <col min="1" max="1" width="16.7265625" bestFit="1" customWidth="1"/>
    <col min="2" max="2" width="14" bestFit="1" customWidth="1"/>
    <col min="3" max="3" width="15" bestFit="1" customWidth="1"/>
    <col min="4" max="4" width="67.7265625" customWidth="1"/>
    <col min="5" max="5" width="15.7265625" customWidth="1"/>
    <col min="6" max="6" width="9.453125" customWidth="1"/>
    <col min="7" max="7" width="13.453125" bestFit="1" customWidth="1"/>
    <col min="8" max="8" width="9.26953125" customWidth="1"/>
    <col min="9" max="9" width="15.54296875" customWidth="1"/>
    <col min="10" max="10" width="12.1796875" customWidth="1"/>
    <col min="11" max="11" width="11.1796875" customWidth="1"/>
  </cols>
  <sheetData>
    <row r="1" spans="1:11" s="4" customFormat="1" ht="48.75" customHeight="1" thickBot="1" x14ac:dyDescent="0.4">
      <c r="A1" s="392" t="s">
        <v>5115</v>
      </c>
      <c r="B1" s="228"/>
      <c r="C1" s="3"/>
      <c r="F1" s="6"/>
      <c r="H1" s="7"/>
      <c r="I1" s="236"/>
      <c r="J1" s="234"/>
      <c r="K1" s="233"/>
    </row>
    <row r="2" spans="1:11" s="5" customFormat="1" ht="44" thickBot="1" x14ac:dyDescent="0.4">
      <c r="A2" s="393" t="s">
        <v>90</v>
      </c>
      <c r="B2" s="209" t="s">
        <v>91</v>
      </c>
      <c r="C2" s="210" t="s">
        <v>92</v>
      </c>
      <c r="D2" s="210" t="s">
        <v>93</v>
      </c>
      <c r="E2" s="210" t="s">
        <v>94</v>
      </c>
      <c r="F2" s="211" t="s">
        <v>95</v>
      </c>
      <c r="G2" s="210" t="s">
        <v>96</v>
      </c>
      <c r="H2" s="212" t="s">
        <v>8541</v>
      </c>
      <c r="I2" s="323" t="s">
        <v>18474</v>
      </c>
      <c r="J2" s="379" t="s">
        <v>4892</v>
      </c>
      <c r="K2" s="380" t="s">
        <v>4893</v>
      </c>
    </row>
    <row r="3" spans="1:11" s="298" customFormat="1" x14ac:dyDescent="0.35">
      <c r="A3" s="59" t="s">
        <v>17006</v>
      </c>
      <c r="B3" s="60" t="s">
        <v>17007</v>
      </c>
      <c r="C3" s="60" t="s">
        <v>17008</v>
      </c>
      <c r="D3" s="60" t="s">
        <v>99</v>
      </c>
      <c r="E3" s="60" t="s">
        <v>100</v>
      </c>
      <c r="F3" s="123">
        <v>55.05</v>
      </c>
      <c r="G3" s="60" t="s">
        <v>102</v>
      </c>
      <c r="H3" s="61">
        <v>6.02</v>
      </c>
      <c r="I3" s="62">
        <f>(H3*'Информация о ценах'!$D$16+'023'!H3*'Информация о ценах'!$D$16*'Информация о ценах'!$E$16)*'Информация о ценах'!$B$6*1.02*1.2</f>
        <v>248.68620000000001</v>
      </c>
      <c r="J3" s="123"/>
      <c r="K3" s="240">
        <f>I3*J3</f>
        <v>0</v>
      </c>
    </row>
    <row r="4" spans="1:11" s="298" customFormat="1" x14ac:dyDescent="0.35">
      <c r="A4" s="29" t="s">
        <v>17009</v>
      </c>
      <c r="B4" s="299" t="s">
        <v>17010</v>
      </c>
      <c r="C4" s="299" t="s">
        <v>17008</v>
      </c>
      <c r="D4" s="299" t="s">
        <v>99</v>
      </c>
      <c r="E4" s="299" t="s">
        <v>32</v>
      </c>
      <c r="F4" s="300">
        <v>70.23</v>
      </c>
      <c r="G4" s="299" t="s">
        <v>104</v>
      </c>
      <c r="H4" s="301">
        <v>6.89</v>
      </c>
      <c r="I4" s="58">
        <f>(H4*'Информация о ценах'!$D$16+'023'!H4*'Информация о ценах'!$D$16*'Информация о ценах'!$E$16)*'Информация о ценах'!$B$6*1.02*1.2</f>
        <v>284.6259</v>
      </c>
      <c r="J4" s="300"/>
      <c r="K4" s="297">
        <f t="shared" ref="K4:K67" si="0">I4*J4</f>
        <v>0</v>
      </c>
    </row>
    <row r="5" spans="1:11" s="298" customFormat="1" x14ac:dyDescent="0.35">
      <c r="A5" s="29" t="s">
        <v>17011</v>
      </c>
      <c r="B5" s="299" t="s">
        <v>17012</v>
      </c>
      <c r="C5" s="299" t="s">
        <v>17008</v>
      </c>
      <c r="D5" s="299" t="s">
        <v>99</v>
      </c>
      <c r="E5" s="299" t="s">
        <v>106</v>
      </c>
      <c r="F5" s="300">
        <v>99.67</v>
      </c>
      <c r="G5" s="299" t="s">
        <v>107</v>
      </c>
      <c r="H5" s="301">
        <v>8.32</v>
      </c>
      <c r="I5" s="58">
        <f>(H5*'Информация о ценах'!$D$16+'023'!H5*'Информация о ценах'!$D$16*'Информация о ценах'!$E$16)*'Информация о ценах'!$B$6*1.02*1.2</f>
        <v>343.69919999999996</v>
      </c>
      <c r="J5" s="300"/>
      <c r="K5" s="297">
        <f t="shared" si="0"/>
        <v>0</v>
      </c>
    </row>
    <row r="6" spans="1:11" s="298" customFormat="1" x14ac:dyDescent="0.35">
      <c r="A6" s="29" t="s">
        <v>17013</v>
      </c>
      <c r="B6" s="299" t="s">
        <v>17014</v>
      </c>
      <c r="C6" s="299" t="s">
        <v>17008</v>
      </c>
      <c r="D6" s="299" t="s">
        <v>99</v>
      </c>
      <c r="E6" s="299" t="s">
        <v>109</v>
      </c>
      <c r="F6" s="300">
        <v>136.61000000000001</v>
      </c>
      <c r="G6" s="299" t="s">
        <v>110</v>
      </c>
      <c r="H6" s="301">
        <v>10.43</v>
      </c>
      <c r="I6" s="58">
        <f>(H6*'Информация о ценах'!$D$16+'023'!H6*'Информация о ценах'!$D$16*'Информация о ценах'!$E$16)*'Информация о ценах'!$B$6*1.02*1.2</f>
        <v>430.86330000000004</v>
      </c>
      <c r="J6" s="300"/>
      <c r="K6" s="297">
        <f t="shared" si="0"/>
        <v>0</v>
      </c>
    </row>
    <row r="7" spans="1:11" s="298" customFormat="1" x14ac:dyDescent="0.35">
      <c r="A7" s="29" t="s">
        <v>17015</v>
      </c>
      <c r="B7" s="299" t="s">
        <v>17016</v>
      </c>
      <c r="C7" s="299" t="s">
        <v>17008</v>
      </c>
      <c r="D7" s="299" t="s">
        <v>99</v>
      </c>
      <c r="E7" s="299" t="s">
        <v>112</v>
      </c>
      <c r="F7" s="300">
        <v>198.6</v>
      </c>
      <c r="G7" s="299" t="s">
        <v>113</v>
      </c>
      <c r="H7" s="301">
        <v>16.690000000000001</v>
      </c>
      <c r="I7" s="58">
        <f>(H7*'Информация о ценах'!$D$16+'023'!H7*'Информация о ценах'!$D$16*'Информация о ценах'!$E$16)*'Информация о ценах'!$B$6*1.02*1.2</f>
        <v>689.46390000000008</v>
      </c>
      <c r="J7" s="300"/>
      <c r="K7" s="297">
        <f t="shared" si="0"/>
        <v>0</v>
      </c>
    </row>
    <row r="8" spans="1:11" s="298" customFormat="1" x14ac:dyDescent="0.35">
      <c r="A8" s="29" t="s">
        <v>17017</v>
      </c>
      <c r="B8" s="299" t="s">
        <v>17018</v>
      </c>
      <c r="C8" s="299" t="s">
        <v>17008</v>
      </c>
      <c r="D8" s="299" t="s">
        <v>99</v>
      </c>
      <c r="E8" s="299" t="s">
        <v>115</v>
      </c>
      <c r="F8" s="300">
        <v>290.39999999999998</v>
      </c>
      <c r="G8" s="299" t="s">
        <v>116</v>
      </c>
      <c r="H8" s="301">
        <v>27</v>
      </c>
      <c r="I8" s="58">
        <f>(H8*'Информация о ценах'!$D$16+'023'!H8*'Информация о ценах'!$D$16*'Информация о ценах'!$E$16)*'Информация о ценах'!$B$6*1.02*1.2</f>
        <v>1115.3699999999999</v>
      </c>
      <c r="J8" s="300"/>
      <c r="K8" s="297">
        <f t="shared" si="0"/>
        <v>0</v>
      </c>
    </row>
    <row r="9" spans="1:11" s="298" customFormat="1" x14ac:dyDescent="0.35">
      <c r="A9" s="29" t="s">
        <v>17019</v>
      </c>
      <c r="B9" s="299" t="s">
        <v>17020</v>
      </c>
      <c r="C9" s="299" t="s">
        <v>17008</v>
      </c>
      <c r="D9" s="299" t="s">
        <v>99</v>
      </c>
      <c r="E9" s="299" t="s">
        <v>118</v>
      </c>
      <c r="F9" s="300">
        <v>427.87</v>
      </c>
      <c r="G9" s="299" t="s">
        <v>119</v>
      </c>
      <c r="H9" s="301">
        <v>38.840000000000003</v>
      </c>
      <c r="I9" s="58">
        <f>(H9*'Информация о ценах'!$D$16+'023'!H9*'Информация о ценах'!$D$16*'Информация о ценах'!$E$16)*'Информация о ценах'!$B$6*1.02*1.2</f>
        <v>1604.4804000000001</v>
      </c>
      <c r="J9" s="300"/>
      <c r="K9" s="297">
        <f t="shared" si="0"/>
        <v>0</v>
      </c>
    </row>
    <row r="10" spans="1:11" s="298" customFormat="1" x14ac:dyDescent="0.35">
      <c r="A10" s="29" t="s">
        <v>17021</v>
      </c>
      <c r="B10" s="299" t="s">
        <v>17022</v>
      </c>
      <c r="C10" s="299" t="s">
        <v>17008</v>
      </c>
      <c r="D10" s="299" t="s">
        <v>99</v>
      </c>
      <c r="E10" s="299" t="s">
        <v>124</v>
      </c>
      <c r="F10" s="300">
        <v>999.05</v>
      </c>
      <c r="G10" s="299" t="s">
        <v>125</v>
      </c>
      <c r="H10" s="301">
        <v>95.49</v>
      </c>
      <c r="I10" s="58">
        <f>(H10*'Информация о ценах'!$D$16+'023'!H10*'Информация о ценах'!$D$16*'Информация о ценах'!$E$16)*'Информация о ценах'!$B$6*1.02*1.2</f>
        <v>3944.6918999999998</v>
      </c>
      <c r="J10" s="300"/>
      <c r="K10" s="297">
        <f t="shared" si="0"/>
        <v>0</v>
      </c>
    </row>
    <row r="11" spans="1:11" s="298" customFormat="1" x14ac:dyDescent="0.35">
      <c r="A11" s="29" t="s">
        <v>17023</v>
      </c>
      <c r="B11" s="299" t="s">
        <v>17024</v>
      </c>
      <c r="C11" s="299" t="s">
        <v>17008</v>
      </c>
      <c r="D11" s="299" t="s">
        <v>99</v>
      </c>
      <c r="E11" s="299" t="s">
        <v>127</v>
      </c>
      <c r="F11" s="129">
        <v>1322.35</v>
      </c>
      <c r="G11" s="299" t="s">
        <v>128</v>
      </c>
      <c r="H11" s="301">
        <v>116.12</v>
      </c>
      <c r="I11" s="58">
        <f>(H11*'Информация о ценах'!$D$16+'023'!H11*'Информация о ценах'!$D$16*'Информация о ценах'!$E$16)*'Информация о ценах'!$B$6*1.02*1.2</f>
        <v>4796.9171999999999</v>
      </c>
      <c r="J11" s="300"/>
      <c r="K11" s="297">
        <f t="shared" si="0"/>
        <v>0</v>
      </c>
    </row>
    <row r="12" spans="1:11" s="298" customFormat="1" x14ac:dyDescent="0.35">
      <c r="A12" s="29" t="s">
        <v>17025</v>
      </c>
      <c r="B12" s="299" t="s">
        <v>17026</v>
      </c>
      <c r="C12" s="299" t="s">
        <v>17008</v>
      </c>
      <c r="D12" s="299" t="s">
        <v>99</v>
      </c>
      <c r="E12" s="299" t="s">
        <v>6282</v>
      </c>
      <c r="F12" s="129">
        <v>1990.3</v>
      </c>
      <c r="G12" s="299" t="s">
        <v>130</v>
      </c>
      <c r="H12" s="301">
        <v>158.69</v>
      </c>
      <c r="I12" s="58">
        <f>(H12*'Информация о ценах'!$D$16+'023'!H12*'Информация о ценах'!$D$16*'Информация о ценах'!$E$16)*'Информация о ценах'!$B$6*1.02*1.2</f>
        <v>6555.4839000000002</v>
      </c>
      <c r="J12" s="300"/>
      <c r="K12" s="297">
        <f t="shared" si="0"/>
        <v>0</v>
      </c>
    </row>
    <row r="13" spans="1:11" s="298" customFormat="1" x14ac:dyDescent="0.35">
      <c r="A13" s="29" t="s">
        <v>17027</v>
      </c>
      <c r="B13" s="299" t="s">
        <v>17028</v>
      </c>
      <c r="C13" s="299" t="s">
        <v>17029</v>
      </c>
      <c r="D13" s="299" t="s">
        <v>133</v>
      </c>
      <c r="E13" s="299" t="s">
        <v>100</v>
      </c>
      <c r="F13" s="300">
        <v>88.35</v>
      </c>
      <c r="G13" s="299" t="s">
        <v>104</v>
      </c>
      <c r="H13" s="301">
        <v>7.04</v>
      </c>
      <c r="I13" s="58">
        <f>(H13*'Информация о ценах'!$D$16+'023'!H13*'Информация о ценах'!$D$16*'Информация о ценах'!$E$16)*'Информация о ценах'!$B$6*1.02*1.2</f>
        <v>290.82240000000002</v>
      </c>
      <c r="J13" s="300"/>
      <c r="K13" s="297">
        <f t="shared" si="0"/>
        <v>0</v>
      </c>
    </row>
    <row r="14" spans="1:11" s="298" customFormat="1" x14ac:dyDescent="0.35">
      <c r="A14" s="29" t="s">
        <v>17030</v>
      </c>
      <c r="B14" s="299" t="s">
        <v>17031</v>
      </c>
      <c r="C14" s="299" t="s">
        <v>17029</v>
      </c>
      <c r="D14" s="299" t="s">
        <v>133</v>
      </c>
      <c r="E14" s="299" t="s">
        <v>32</v>
      </c>
      <c r="F14" s="300">
        <v>108.83</v>
      </c>
      <c r="G14" s="299" t="s">
        <v>107</v>
      </c>
      <c r="H14" s="301">
        <v>8.02</v>
      </c>
      <c r="I14" s="58">
        <f>(H14*'Информация о ценах'!$D$16+'023'!H14*'Информация о ценах'!$D$16*'Информация о ценах'!$E$16)*'Информация о ценах'!$B$6*1.02*1.2</f>
        <v>331.30619999999999</v>
      </c>
      <c r="J14" s="300"/>
      <c r="K14" s="297">
        <f t="shared" si="0"/>
        <v>0</v>
      </c>
    </row>
    <row r="15" spans="1:11" s="298" customFormat="1" x14ac:dyDescent="0.35">
      <c r="A15" s="29" t="s">
        <v>17032</v>
      </c>
      <c r="B15" s="299" t="s">
        <v>17033</v>
      </c>
      <c r="C15" s="299" t="s">
        <v>17029</v>
      </c>
      <c r="D15" s="299" t="s">
        <v>133</v>
      </c>
      <c r="E15" s="299" t="s">
        <v>106</v>
      </c>
      <c r="F15" s="300">
        <v>154.66999999999999</v>
      </c>
      <c r="G15" s="299" t="s">
        <v>136</v>
      </c>
      <c r="H15" s="301">
        <v>8.42</v>
      </c>
      <c r="I15" s="58">
        <f>(H15*'Информация о ценах'!$D$16+'023'!H15*'Информация о ценах'!$D$16*'Информация о ценах'!$E$16)*'Информация о ценах'!$B$6*1.02*1.2</f>
        <v>347.83019999999999</v>
      </c>
      <c r="J15" s="300"/>
      <c r="K15" s="297">
        <f t="shared" si="0"/>
        <v>0</v>
      </c>
    </row>
    <row r="16" spans="1:11" s="298" customFormat="1" x14ac:dyDescent="0.35">
      <c r="A16" s="29" t="s">
        <v>17034</v>
      </c>
      <c r="B16" s="299" t="s">
        <v>17035</v>
      </c>
      <c r="C16" s="299" t="s">
        <v>17029</v>
      </c>
      <c r="D16" s="299" t="s">
        <v>133</v>
      </c>
      <c r="E16" s="299" t="s">
        <v>109</v>
      </c>
      <c r="F16" s="300">
        <v>290.73</v>
      </c>
      <c r="G16" s="299" t="s">
        <v>138</v>
      </c>
      <c r="H16" s="301">
        <v>12.06</v>
      </c>
      <c r="I16" s="58">
        <f>(H16*'Информация о ценах'!$D$16+'023'!H16*'Информация о ценах'!$D$16*'Информация о ценах'!$E$16)*'Информация о ценах'!$B$6*1.02*1.2</f>
        <v>498.19860000000006</v>
      </c>
      <c r="J16" s="300"/>
      <c r="K16" s="297">
        <f t="shared" si="0"/>
        <v>0</v>
      </c>
    </row>
    <row r="17" spans="1:11" s="298" customFormat="1" x14ac:dyDescent="0.35">
      <c r="A17" s="29" t="s">
        <v>17036</v>
      </c>
      <c r="B17" s="299" t="s">
        <v>17037</v>
      </c>
      <c r="C17" s="299" t="s">
        <v>17029</v>
      </c>
      <c r="D17" s="299" t="s">
        <v>133</v>
      </c>
      <c r="E17" s="299" t="s">
        <v>112</v>
      </c>
      <c r="F17" s="300">
        <v>410.65</v>
      </c>
      <c r="G17" s="299" t="s">
        <v>140</v>
      </c>
      <c r="H17" s="301">
        <v>15.75</v>
      </c>
      <c r="I17" s="58">
        <f>(H17*'Информация о ценах'!$D$16+'023'!H17*'Информация о ценах'!$D$16*'Информация о ценах'!$E$16)*'Информация о ценах'!$B$6*1.02*1.2</f>
        <v>650.63250000000005</v>
      </c>
      <c r="J17" s="300"/>
      <c r="K17" s="297">
        <f t="shared" si="0"/>
        <v>0</v>
      </c>
    </row>
    <row r="18" spans="1:11" s="298" customFormat="1" x14ac:dyDescent="0.35">
      <c r="A18" s="29" t="s">
        <v>17038</v>
      </c>
      <c r="B18" s="299" t="s">
        <v>17039</v>
      </c>
      <c r="C18" s="299" t="s">
        <v>17029</v>
      </c>
      <c r="D18" s="299" t="s">
        <v>133</v>
      </c>
      <c r="E18" s="299" t="s">
        <v>115</v>
      </c>
      <c r="F18" s="300">
        <v>493</v>
      </c>
      <c r="G18" s="299" t="s">
        <v>119</v>
      </c>
      <c r="H18" s="301">
        <v>24.28</v>
      </c>
      <c r="I18" s="58">
        <f>(H18*'Информация о ценах'!$D$16+'023'!H18*'Информация о ценах'!$D$16*'Информация о ценах'!$E$16)*'Информация о ценах'!$B$6*1.02*1.2</f>
        <v>1003.0068</v>
      </c>
      <c r="J18" s="300"/>
      <c r="K18" s="297">
        <f t="shared" si="0"/>
        <v>0</v>
      </c>
    </row>
    <row r="19" spans="1:11" s="298" customFormat="1" x14ac:dyDescent="0.35">
      <c r="A19" s="29" t="s">
        <v>17040</v>
      </c>
      <c r="B19" s="299" t="s">
        <v>17041</v>
      </c>
      <c r="C19" s="299" t="s">
        <v>17029</v>
      </c>
      <c r="D19" s="299" t="s">
        <v>133</v>
      </c>
      <c r="E19" s="299" t="s">
        <v>118</v>
      </c>
      <c r="F19" s="300">
        <v>748.27</v>
      </c>
      <c r="G19" s="299" t="s">
        <v>143</v>
      </c>
      <c r="H19" s="301">
        <v>37.64</v>
      </c>
      <c r="I19" s="58">
        <f>(H19*'Информация о ценах'!$D$16+'023'!H19*'Информация о ценах'!$D$16*'Информация о ценах'!$E$16)*'Информация о ценах'!$B$6*1.02*1.2</f>
        <v>1554.9084</v>
      </c>
      <c r="J19" s="300"/>
      <c r="K19" s="297">
        <f t="shared" si="0"/>
        <v>0</v>
      </c>
    </row>
    <row r="20" spans="1:11" s="298" customFormat="1" x14ac:dyDescent="0.35">
      <c r="A20" s="29" t="s">
        <v>17042</v>
      </c>
      <c r="B20" s="299" t="s">
        <v>17043</v>
      </c>
      <c r="C20" s="299" t="s">
        <v>17044</v>
      </c>
      <c r="D20" s="299" t="s">
        <v>151</v>
      </c>
      <c r="E20" s="299" t="s">
        <v>100</v>
      </c>
      <c r="F20" s="300">
        <v>55.5</v>
      </c>
      <c r="G20" s="299" t="s">
        <v>102</v>
      </c>
      <c r="H20" s="301">
        <v>6.17</v>
      </c>
      <c r="I20" s="58">
        <f>(H20*'Информация о ценах'!$D$16+'023'!H20*'Информация о ценах'!$D$16*'Информация о ценах'!$E$16)*'Информация о ценах'!$B$6*1.02*1.2</f>
        <v>254.8827</v>
      </c>
      <c r="J20" s="300"/>
      <c r="K20" s="297">
        <f t="shared" si="0"/>
        <v>0</v>
      </c>
    </row>
    <row r="21" spans="1:11" s="298" customFormat="1" x14ac:dyDescent="0.35">
      <c r="A21" s="29" t="s">
        <v>17045</v>
      </c>
      <c r="B21" s="299" t="s">
        <v>17046</v>
      </c>
      <c r="C21" s="299" t="s">
        <v>17044</v>
      </c>
      <c r="D21" s="299" t="s">
        <v>151</v>
      </c>
      <c r="E21" s="299" t="s">
        <v>32</v>
      </c>
      <c r="F21" s="300">
        <v>69.56</v>
      </c>
      <c r="G21" s="299" t="s">
        <v>104</v>
      </c>
      <c r="H21" s="301">
        <v>7.04</v>
      </c>
      <c r="I21" s="58">
        <f>(H21*'Информация о ценах'!$D$16+'023'!H21*'Информация о ценах'!$D$16*'Информация о ценах'!$E$16)*'Информация о ценах'!$B$6*1.02*1.2</f>
        <v>290.82240000000002</v>
      </c>
      <c r="J21" s="300"/>
      <c r="K21" s="297">
        <f t="shared" si="0"/>
        <v>0</v>
      </c>
    </row>
    <row r="22" spans="1:11" s="298" customFormat="1" x14ac:dyDescent="0.35">
      <c r="A22" s="29" t="s">
        <v>17047</v>
      </c>
      <c r="B22" s="299" t="s">
        <v>17048</v>
      </c>
      <c r="C22" s="299" t="s">
        <v>17044</v>
      </c>
      <c r="D22" s="299" t="s">
        <v>151</v>
      </c>
      <c r="E22" s="299" t="s">
        <v>106</v>
      </c>
      <c r="F22" s="300">
        <v>100.54</v>
      </c>
      <c r="G22" s="299" t="s">
        <v>107</v>
      </c>
      <c r="H22" s="301">
        <v>8.57</v>
      </c>
      <c r="I22" s="58">
        <f>(H22*'Информация о ценах'!$D$16+'023'!H22*'Информация о ценах'!$D$16*'Информация о ценах'!$E$16)*'Информация о ценах'!$B$6*1.02*1.2</f>
        <v>354.02670000000006</v>
      </c>
      <c r="J22" s="300"/>
      <c r="K22" s="297">
        <f t="shared" si="0"/>
        <v>0</v>
      </c>
    </row>
    <row r="23" spans="1:11" s="298" customFormat="1" x14ac:dyDescent="0.35">
      <c r="A23" s="29" t="s">
        <v>17049</v>
      </c>
      <c r="B23" s="299" t="s">
        <v>17050</v>
      </c>
      <c r="C23" s="299" t="s">
        <v>17044</v>
      </c>
      <c r="D23" s="299" t="s">
        <v>151</v>
      </c>
      <c r="E23" s="299" t="s">
        <v>109</v>
      </c>
      <c r="F23" s="300">
        <v>134.41999999999999</v>
      </c>
      <c r="G23" s="299" t="s">
        <v>110</v>
      </c>
      <c r="H23" s="301">
        <v>10.77</v>
      </c>
      <c r="I23" s="58">
        <f>(H23*'Информация о ценах'!$D$16+'023'!H23*'Информация о ценах'!$D$16*'Информация о ценах'!$E$16)*'Информация о ценах'!$B$6*1.02*1.2</f>
        <v>444.90870000000001</v>
      </c>
      <c r="J23" s="300"/>
      <c r="K23" s="297">
        <f t="shared" si="0"/>
        <v>0</v>
      </c>
    </row>
    <row r="24" spans="1:11" s="298" customFormat="1" x14ac:dyDescent="0.35">
      <c r="A24" s="29" t="s">
        <v>17051</v>
      </c>
      <c r="B24" s="299" t="s">
        <v>17052</v>
      </c>
      <c r="C24" s="299" t="s">
        <v>17044</v>
      </c>
      <c r="D24" s="299" t="s">
        <v>151</v>
      </c>
      <c r="E24" s="299" t="s">
        <v>112</v>
      </c>
      <c r="F24" s="300">
        <v>198.5</v>
      </c>
      <c r="G24" s="299" t="s">
        <v>113</v>
      </c>
      <c r="H24" s="301">
        <v>19.489999999999998</v>
      </c>
      <c r="I24" s="58">
        <f>(H24*'Информация о ценах'!$D$16+'023'!H24*'Информация о ценах'!$D$16*'Информация о ценах'!$E$16)*'Информация о ценах'!$B$6*1.02*1.2</f>
        <v>805.13189999999997</v>
      </c>
      <c r="J24" s="300"/>
      <c r="K24" s="297">
        <f t="shared" si="0"/>
        <v>0</v>
      </c>
    </row>
    <row r="25" spans="1:11" s="298" customFormat="1" x14ac:dyDescent="0.35">
      <c r="A25" s="29" t="s">
        <v>17053</v>
      </c>
      <c r="B25" s="299" t="s">
        <v>17054</v>
      </c>
      <c r="C25" s="299" t="s">
        <v>17044</v>
      </c>
      <c r="D25" s="299" t="s">
        <v>151</v>
      </c>
      <c r="E25" s="299" t="s">
        <v>115</v>
      </c>
      <c r="F25" s="300">
        <v>286.3</v>
      </c>
      <c r="G25" s="299" t="s">
        <v>116</v>
      </c>
      <c r="H25" s="301">
        <v>31.69</v>
      </c>
      <c r="I25" s="58">
        <f>(H25*'Информация о ценах'!$D$16+'023'!H25*'Информация о ценах'!$D$16*'Информация о ценах'!$E$16)*'Информация о ценах'!$B$6*1.02*1.2</f>
        <v>1309.1139000000001</v>
      </c>
      <c r="J25" s="300"/>
      <c r="K25" s="297">
        <f t="shared" si="0"/>
        <v>0</v>
      </c>
    </row>
    <row r="26" spans="1:11" s="298" customFormat="1" x14ac:dyDescent="0.35">
      <c r="A26" s="29" t="s">
        <v>17055</v>
      </c>
      <c r="B26" s="299" t="s">
        <v>17056</v>
      </c>
      <c r="C26" s="299" t="s">
        <v>17044</v>
      </c>
      <c r="D26" s="299" t="s">
        <v>151</v>
      </c>
      <c r="E26" s="299" t="s">
        <v>118</v>
      </c>
      <c r="F26" s="300">
        <v>424.04</v>
      </c>
      <c r="G26" s="299" t="s">
        <v>119</v>
      </c>
      <c r="H26" s="301">
        <v>47.76</v>
      </c>
      <c r="I26" s="58">
        <f>(H26*'Информация о ценах'!$D$16+'023'!H26*'Информация о ценах'!$D$16*'Информация о ценах'!$E$16)*'Информация о ценах'!$B$6*1.02*1.2</f>
        <v>1972.9656</v>
      </c>
      <c r="J26" s="300"/>
      <c r="K26" s="297">
        <f t="shared" si="0"/>
        <v>0</v>
      </c>
    </row>
    <row r="27" spans="1:11" s="298" customFormat="1" x14ac:dyDescent="0.35">
      <c r="A27" s="29" t="s">
        <v>17057</v>
      </c>
      <c r="B27" s="299" t="s">
        <v>17058</v>
      </c>
      <c r="C27" s="299" t="s">
        <v>17044</v>
      </c>
      <c r="D27" s="299" t="s">
        <v>151</v>
      </c>
      <c r="E27" s="299" t="s">
        <v>124</v>
      </c>
      <c r="F27" s="129">
        <v>1000.8</v>
      </c>
      <c r="G27" s="299" t="s">
        <v>125</v>
      </c>
      <c r="H27" s="301">
        <v>95.49</v>
      </c>
      <c r="I27" s="58">
        <f>(H27*'Информация о ценах'!$D$16+'023'!H27*'Информация о ценах'!$D$16*'Информация о ценах'!$E$16)*'Информация о ценах'!$B$6*1.02*1.2</f>
        <v>3944.6918999999998</v>
      </c>
      <c r="J27" s="300"/>
      <c r="K27" s="297">
        <f t="shared" si="0"/>
        <v>0</v>
      </c>
    </row>
    <row r="28" spans="1:11" s="298" customFormat="1" x14ac:dyDescent="0.35">
      <c r="A28" s="29" t="s">
        <v>17059</v>
      </c>
      <c r="B28" s="299" t="s">
        <v>17060</v>
      </c>
      <c r="C28" s="299" t="s">
        <v>17044</v>
      </c>
      <c r="D28" s="299" t="s">
        <v>151</v>
      </c>
      <c r="E28" s="299" t="s">
        <v>127</v>
      </c>
      <c r="F28" s="129">
        <v>1345.6</v>
      </c>
      <c r="G28" s="299" t="s">
        <v>128</v>
      </c>
      <c r="H28" s="301">
        <v>116.12</v>
      </c>
      <c r="I28" s="58">
        <f>(H28*'Информация о ценах'!$D$16+'023'!H28*'Информация о ценах'!$D$16*'Информация о ценах'!$E$16)*'Информация о ценах'!$B$6*1.02*1.2</f>
        <v>4796.9171999999999</v>
      </c>
      <c r="J28" s="300"/>
      <c r="K28" s="297">
        <f t="shared" si="0"/>
        <v>0</v>
      </c>
    </row>
    <row r="29" spans="1:11" s="298" customFormat="1" x14ac:dyDescent="0.35">
      <c r="A29" s="29" t="s">
        <v>17061</v>
      </c>
      <c r="B29" s="299" t="s">
        <v>17062</v>
      </c>
      <c r="C29" s="299" t="s">
        <v>17044</v>
      </c>
      <c r="D29" s="299" t="s">
        <v>151</v>
      </c>
      <c r="E29" s="299" t="s">
        <v>6282</v>
      </c>
      <c r="F29" s="129">
        <v>2077.6</v>
      </c>
      <c r="G29" s="299" t="s">
        <v>130</v>
      </c>
      <c r="H29" s="301">
        <v>158.69</v>
      </c>
      <c r="I29" s="58">
        <f>(H29*'Информация о ценах'!$D$16+'023'!H29*'Информация о ценах'!$D$16*'Информация о ценах'!$E$16)*'Информация о ценах'!$B$6*1.02*1.2</f>
        <v>6555.4839000000002</v>
      </c>
      <c r="J29" s="300"/>
      <c r="K29" s="297">
        <f t="shared" si="0"/>
        <v>0</v>
      </c>
    </row>
    <row r="30" spans="1:11" s="298" customFormat="1" x14ac:dyDescent="0.35">
      <c r="A30" s="29" t="s">
        <v>17063</v>
      </c>
      <c r="B30" s="299" t="s">
        <v>17064</v>
      </c>
      <c r="C30" s="299" t="s">
        <v>17065</v>
      </c>
      <c r="D30" s="299" t="s">
        <v>164</v>
      </c>
      <c r="E30" s="299" t="s">
        <v>165</v>
      </c>
      <c r="F30" s="300">
        <v>102.46</v>
      </c>
      <c r="G30" s="299" t="s">
        <v>107</v>
      </c>
      <c r="H30" s="301">
        <v>7.83</v>
      </c>
      <c r="I30" s="58">
        <f>(H30*'Информация о ценах'!$D$16+'023'!H30*'Информация о ценах'!$D$16*'Информация о ценах'!$E$16)*'Информация о ценах'!$B$6*1.02*1.2</f>
        <v>323.45730000000009</v>
      </c>
      <c r="J30" s="300"/>
      <c r="K30" s="297">
        <f t="shared" si="0"/>
        <v>0</v>
      </c>
    </row>
    <row r="31" spans="1:11" s="298" customFormat="1" x14ac:dyDescent="0.35">
      <c r="A31" s="29" t="s">
        <v>17066</v>
      </c>
      <c r="B31" s="299" t="s">
        <v>17067</v>
      </c>
      <c r="C31" s="299" t="s">
        <v>17065</v>
      </c>
      <c r="D31" s="299" t="s">
        <v>164</v>
      </c>
      <c r="E31" s="299" t="s">
        <v>167</v>
      </c>
      <c r="F31" s="300">
        <v>117.77</v>
      </c>
      <c r="G31" s="299" t="s">
        <v>107</v>
      </c>
      <c r="H31" s="301">
        <v>8.3800000000000008</v>
      </c>
      <c r="I31" s="58">
        <f>(H31*'Информация о ценах'!$D$16+'023'!H31*'Информация о ценах'!$D$16*'Информация о ценах'!$E$16)*'Информация о ценах'!$B$6*1.02*1.2</f>
        <v>346.17780000000005</v>
      </c>
      <c r="J31" s="300"/>
      <c r="K31" s="297">
        <f t="shared" si="0"/>
        <v>0</v>
      </c>
    </row>
    <row r="32" spans="1:11" s="298" customFormat="1" x14ac:dyDescent="0.35">
      <c r="A32" s="29" t="s">
        <v>17068</v>
      </c>
      <c r="B32" s="299" t="s">
        <v>17069</v>
      </c>
      <c r="C32" s="299" t="s">
        <v>17065</v>
      </c>
      <c r="D32" s="299" t="s">
        <v>164</v>
      </c>
      <c r="E32" s="299" t="s">
        <v>169</v>
      </c>
      <c r="F32" s="300">
        <v>172.67</v>
      </c>
      <c r="G32" s="299" t="s">
        <v>170</v>
      </c>
      <c r="H32" s="301">
        <v>9.7799999999999994</v>
      </c>
      <c r="I32" s="58">
        <f>(H32*'Информация о ценах'!$D$16+'023'!H32*'Информация о ценах'!$D$16*'Информация о ценах'!$E$16)*'Информация о ценах'!$B$6*1.02*1.2</f>
        <v>404.01179999999994</v>
      </c>
      <c r="J32" s="300"/>
      <c r="K32" s="297">
        <f t="shared" si="0"/>
        <v>0</v>
      </c>
    </row>
    <row r="33" spans="1:11" s="298" customFormat="1" x14ac:dyDescent="0.35">
      <c r="A33" s="29" t="s">
        <v>17070</v>
      </c>
      <c r="B33" s="299" t="s">
        <v>17071</v>
      </c>
      <c r="C33" s="299" t="s">
        <v>17065</v>
      </c>
      <c r="D33" s="299" t="s">
        <v>164</v>
      </c>
      <c r="E33" s="299" t="s">
        <v>172</v>
      </c>
      <c r="F33" s="300">
        <v>261.70999999999998</v>
      </c>
      <c r="G33" s="299" t="s">
        <v>173</v>
      </c>
      <c r="H33" s="301">
        <v>13.34</v>
      </c>
      <c r="I33" s="58">
        <f>(H33*'Информация о ценах'!$D$16+'023'!H33*'Информация о ценах'!$D$16*'Информация о ценах'!$E$16)*'Информация о ценах'!$B$6*1.02*1.2</f>
        <v>551.07540000000006</v>
      </c>
      <c r="J33" s="300"/>
      <c r="K33" s="297">
        <f t="shared" si="0"/>
        <v>0</v>
      </c>
    </row>
    <row r="34" spans="1:11" s="298" customFormat="1" x14ac:dyDescent="0.35">
      <c r="A34" s="29" t="s">
        <v>17072</v>
      </c>
      <c r="B34" s="299" t="s">
        <v>17073</v>
      </c>
      <c r="C34" s="299" t="s">
        <v>17074</v>
      </c>
      <c r="D34" s="299" t="s">
        <v>183</v>
      </c>
      <c r="E34" s="299" t="s">
        <v>184</v>
      </c>
      <c r="F34" s="300">
        <v>92.75</v>
      </c>
      <c r="G34" s="299" t="s">
        <v>107</v>
      </c>
      <c r="H34" s="301">
        <v>12.84</v>
      </c>
      <c r="I34" s="58">
        <f>(H34*'Информация о ценах'!$D$16+'023'!H34*'Информация о ценах'!$D$16*'Информация о ценах'!$E$16)*'Информация о ценах'!$B$6*1.02*1.2</f>
        <v>530.42040000000009</v>
      </c>
      <c r="J34" s="300"/>
      <c r="K34" s="297">
        <f t="shared" si="0"/>
        <v>0</v>
      </c>
    </row>
    <row r="35" spans="1:11" s="298" customFormat="1" x14ac:dyDescent="0.35">
      <c r="A35" s="29" t="s">
        <v>17075</v>
      </c>
      <c r="B35" s="299" t="s">
        <v>17076</v>
      </c>
      <c r="C35" s="299" t="s">
        <v>17074</v>
      </c>
      <c r="D35" s="299" t="s">
        <v>183</v>
      </c>
      <c r="E35" s="299" t="s">
        <v>147</v>
      </c>
      <c r="F35" s="300">
        <v>103.83</v>
      </c>
      <c r="G35" s="299" t="s">
        <v>186</v>
      </c>
      <c r="H35" s="301">
        <v>14.93</v>
      </c>
      <c r="I35" s="58">
        <f>(H35*'Информация о ценах'!$D$16+'023'!H35*'Информация о ценах'!$D$16*'Информация о ценах'!$E$16)*'Информация о ценах'!$B$6*1.02*1.2</f>
        <v>616.75829999999996</v>
      </c>
      <c r="J35" s="300"/>
      <c r="K35" s="297">
        <f t="shared" si="0"/>
        <v>0</v>
      </c>
    </row>
    <row r="36" spans="1:11" s="298" customFormat="1" x14ac:dyDescent="0.35">
      <c r="A36" s="29" t="s">
        <v>17077</v>
      </c>
      <c r="B36" s="299" t="s">
        <v>17078</v>
      </c>
      <c r="C36" s="299" t="s">
        <v>17074</v>
      </c>
      <c r="D36" s="299" t="s">
        <v>183</v>
      </c>
      <c r="E36" s="299" t="s">
        <v>167</v>
      </c>
      <c r="F36" s="300">
        <v>123.83</v>
      </c>
      <c r="G36" s="299" t="s">
        <v>186</v>
      </c>
      <c r="H36" s="301">
        <v>14.46</v>
      </c>
      <c r="I36" s="58">
        <f>(H36*'Информация о ценах'!$D$16+'023'!H36*'Информация о ценах'!$D$16*'Информация о ценах'!$E$16)*'Информация о ценах'!$B$6*1.02*1.2</f>
        <v>597.34260000000006</v>
      </c>
      <c r="J36" s="300"/>
      <c r="K36" s="297">
        <f t="shared" si="0"/>
        <v>0</v>
      </c>
    </row>
    <row r="37" spans="1:11" s="298" customFormat="1" x14ac:dyDescent="0.35">
      <c r="A37" s="29" t="s">
        <v>17079</v>
      </c>
      <c r="B37" s="299" t="s">
        <v>17080</v>
      </c>
      <c r="C37" s="299" t="s">
        <v>17074</v>
      </c>
      <c r="D37" s="299" t="s">
        <v>183</v>
      </c>
      <c r="E37" s="299" t="s">
        <v>189</v>
      </c>
      <c r="F37" s="300">
        <v>168.57</v>
      </c>
      <c r="G37" s="299" t="s">
        <v>136</v>
      </c>
      <c r="H37" s="301">
        <v>17.260000000000002</v>
      </c>
      <c r="I37" s="58">
        <f>(H37*'Информация о ценах'!$D$16+'023'!H37*'Информация о ценах'!$D$16*'Информация о ценах'!$E$16)*'Информация о ценах'!$B$6*1.02*1.2</f>
        <v>713.01060000000007</v>
      </c>
      <c r="J37" s="300"/>
      <c r="K37" s="297">
        <f t="shared" si="0"/>
        <v>0</v>
      </c>
    </row>
    <row r="38" spans="1:11" s="298" customFormat="1" x14ac:dyDescent="0.35">
      <c r="A38" s="29" t="s">
        <v>17081</v>
      </c>
      <c r="B38" s="299" t="s">
        <v>17082</v>
      </c>
      <c r="C38" s="299" t="s">
        <v>17074</v>
      </c>
      <c r="D38" s="299" t="s">
        <v>183</v>
      </c>
      <c r="E38" s="299" t="s">
        <v>191</v>
      </c>
      <c r="F38" s="300">
        <v>214.71</v>
      </c>
      <c r="G38" s="299" t="s">
        <v>138</v>
      </c>
      <c r="H38" s="301">
        <v>22.39</v>
      </c>
      <c r="I38" s="58">
        <f>(H38*'Информация о ценах'!$D$16+'023'!H38*'Информация о ценах'!$D$16*'Информация о ценах'!$E$16)*'Информация о ценах'!$B$6*1.02*1.2</f>
        <v>924.93089999999995</v>
      </c>
      <c r="J38" s="300"/>
      <c r="K38" s="297">
        <f t="shared" si="0"/>
        <v>0</v>
      </c>
    </row>
    <row r="39" spans="1:11" s="298" customFormat="1" x14ac:dyDescent="0.35">
      <c r="A39" s="29" t="s">
        <v>17083</v>
      </c>
      <c r="B39" s="299" t="s">
        <v>17084</v>
      </c>
      <c r="C39" s="299" t="s">
        <v>17074</v>
      </c>
      <c r="D39" s="299" t="s">
        <v>183</v>
      </c>
      <c r="E39" s="299" t="s">
        <v>193</v>
      </c>
      <c r="F39" s="300">
        <v>328.4</v>
      </c>
      <c r="G39" s="299" t="s">
        <v>116</v>
      </c>
      <c r="H39" s="301">
        <v>38.130000000000003</v>
      </c>
      <c r="I39" s="58">
        <f>(H39*'Информация о ценах'!$D$16+'023'!H39*'Информация о ценах'!$D$16*'Информация о ценах'!$E$16)*'Информация о ценах'!$B$6*1.02*1.2</f>
        <v>1575.1503</v>
      </c>
      <c r="J39" s="300"/>
      <c r="K39" s="297">
        <f t="shared" si="0"/>
        <v>0</v>
      </c>
    </row>
    <row r="40" spans="1:11" s="298" customFormat="1" x14ac:dyDescent="0.35">
      <c r="A40" s="29" t="s">
        <v>17085</v>
      </c>
      <c r="B40" s="299" t="s">
        <v>17086</v>
      </c>
      <c r="C40" s="299" t="s">
        <v>17087</v>
      </c>
      <c r="D40" s="299" t="s">
        <v>196</v>
      </c>
      <c r="E40" s="299" t="s">
        <v>184</v>
      </c>
      <c r="F40" s="300">
        <v>80.650000000000006</v>
      </c>
      <c r="G40" s="299" t="s">
        <v>197</v>
      </c>
      <c r="H40" s="301">
        <v>11.28</v>
      </c>
      <c r="I40" s="58">
        <f>(H40*'Информация о ценах'!$D$16+'023'!H40*'Информация о ценах'!$D$16*'Информация о ценах'!$E$16)*'Информация о ценах'!$B$6*1.02*1.2</f>
        <v>465.97680000000003</v>
      </c>
      <c r="J40" s="300"/>
      <c r="K40" s="297">
        <f t="shared" si="0"/>
        <v>0</v>
      </c>
    </row>
    <row r="41" spans="1:11" s="298" customFormat="1" x14ac:dyDescent="0.35">
      <c r="A41" s="29" t="s">
        <v>17088</v>
      </c>
      <c r="B41" s="299" t="s">
        <v>17089</v>
      </c>
      <c r="C41" s="299" t="s">
        <v>17087</v>
      </c>
      <c r="D41" s="299" t="s">
        <v>196</v>
      </c>
      <c r="E41" s="299" t="s">
        <v>147</v>
      </c>
      <c r="F41" s="300">
        <v>94.83</v>
      </c>
      <c r="G41" s="299" t="s">
        <v>107</v>
      </c>
      <c r="H41" s="301">
        <v>12.1</v>
      </c>
      <c r="I41" s="58">
        <f>(H41*'Информация о ценах'!$D$16+'023'!H41*'Информация о ценах'!$D$16*'Информация о ценах'!$E$16)*'Информация о ценах'!$B$6*1.02*1.2</f>
        <v>499.851</v>
      </c>
      <c r="J41" s="300"/>
      <c r="K41" s="297">
        <f t="shared" si="0"/>
        <v>0</v>
      </c>
    </row>
    <row r="42" spans="1:11" s="298" customFormat="1" x14ac:dyDescent="0.35">
      <c r="A42" s="29" t="s">
        <v>17090</v>
      </c>
      <c r="B42" s="299" t="s">
        <v>17091</v>
      </c>
      <c r="C42" s="299" t="s">
        <v>17087</v>
      </c>
      <c r="D42" s="299" t="s">
        <v>196</v>
      </c>
      <c r="E42" s="299" t="s">
        <v>167</v>
      </c>
      <c r="F42" s="300">
        <v>131.83000000000001</v>
      </c>
      <c r="G42" s="299" t="s">
        <v>148</v>
      </c>
      <c r="H42" s="301">
        <v>13.86</v>
      </c>
      <c r="I42" s="58">
        <f>(H42*'Информация о ценах'!$D$16+'023'!H42*'Информация о ценах'!$D$16*'Информация о ценах'!$E$16)*'Информация о ценах'!$B$6*1.02*1.2</f>
        <v>572.5566</v>
      </c>
      <c r="J42" s="300"/>
      <c r="K42" s="297">
        <f t="shared" si="0"/>
        <v>0</v>
      </c>
    </row>
    <row r="43" spans="1:11" s="298" customFormat="1" x14ac:dyDescent="0.35">
      <c r="A43" s="29" t="s">
        <v>17092</v>
      </c>
      <c r="B43" s="299" t="s">
        <v>17093</v>
      </c>
      <c r="C43" s="299" t="s">
        <v>17087</v>
      </c>
      <c r="D43" s="299" t="s">
        <v>196</v>
      </c>
      <c r="E43" s="299" t="s">
        <v>189</v>
      </c>
      <c r="F43" s="300">
        <v>148.37</v>
      </c>
      <c r="G43" s="299" t="s">
        <v>148</v>
      </c>
      <c r="H43" s="301">
        <v>15.52</v>
      </c>
      <c r="I43" s="58">
        <f>(H43*'Информация о ценах'!$D$16+'023'!H43*'Информация о ценах'!$D$16*'Информация о ценах'!$E$16)*'Информация о ценах'!$B$6*1.02*1.2</f>
        <v>641.13119999999992</v>
      </c>
      <c r="J43" s="300"/>
      <c r="K43" s="297">
        <f t="shared" si="0"/>
        <v>0</v>
      </c>
    </row>
    <row r="44" spans="1:11" s="298" customFormat="1" x14ac:dyDescent="0.35">
      <c r="A44" s="29" t="s">
        <v>17094</v>
      </c>
      <c r="B44" s="299" t="s">
        <v>17095</v>
      </c>
      <c r="C44" s="299" t="s">
        <v>17087</v>
      </c>
      <c r="D44" s="299" t="s">
        <v>196</v>
      </c>
      <c r="E44" s="299" t="s">
        <v>191</v>
      </c>
      <c r="F44" s="300">
        <v>225.71</v>
      </c>
      <c r="G44" s="299" t="s">
        <v>173</v>
      </c>
      <c r="H44" s="301">
        <v>19.8</v>
      </c>
      <c r="I44" s="58">
        <f>(H44*'Информация о ценах'!$D$16+'023'!H44*'Информация о ценах'!$D$16*'Информация о ценах'!$E$16)*'Информация о ценах'!$B$6*1.02*1.2</f>
        <v>817.93799999999999</v>
      </c>
      <c r="J44" s="300"/>
      <c r="K44" s="297">
        <f t="shared" si="0"/>
        <v>0</v>
      </c>
    </row>
    <row r="45" spans="1:11" s="298" customFormat="1" x14ac:dyDescent="0.35">
      <c r="A45" s="29" t="s">
        <v>17096</v>
      </c>
      <c r="B45" s="299" t="s">
        <v>17097</v>
      </c>
      <c r="C45" s="299" t="s">
        <v>17087</v>
      </c>
      <c r="D45" s="299" t="s">
        <v>196</v>
      </c>
      <c r="E45" s="299" t="s">
        <v>193</v>
      </c>
      <c r="F45" s="300">
        <v>368.94</v>
      </c>
      <c r="G45" s="299" t="s">
        <v>116</v>
      </c>
      <c r="H45" s="301">
        <v>28.26</v>
      </c>
      <c r="I45" s="58">
        <f>(H45*'Информация о ценах'!$D$16+'023'!H45*'Информация о ценах'!$D$16*'Информация о ценах'!$E$16)*'Информация о ценах'!$B$6*1.02*1.2</f>
        <v>1167.4206000000001</v>
      </c>
      <c r="J45" s="300"/>
      <c r="K45" s="297">
        <f t="shared" si="0"/>
        <v>0</v>
      </c>
    </row>
    <row r="46" spans="1:11" s="298" customFormat="1" x14ac:dyDescent="0.35">
      <c r="A46" s="29" t="s">
        <v>17098</v>
      </c>
      <c r="B46" s="299" t="s">
        <v>17099</v>
      </c>
      <c r="C46" s="299" t="s">
        <v>17087</v>
      </c>
      <c r="D46" s="299" t="s">
        <v>196</v>
      </c>
      <c r="E46" s="299" t="s">
        <v>204</v>
      </c>
      <c r="F46" s="300">
        <v>484</v>
      </c>
      <c r="G46" s="299" t="s">
        <v>119</v>
      </c>
      <c r="H46" s="301">
        <v>49.93</v>
      </c>
      <c r="I46" s="58">
        <f>(H46*'Информация о ценах'!$D$16+'023'!H46*'Информация о ценах'!$D$16*'Информация о ценах'!$E$16)*'Информация о ценах'!$B$6*1.02*1.2</f>
        <v>2062.6082999999994</v>
      </c>
      <c r="J46" s="300"/>
      <c r="K46" s="297">
        <f t="shared" si="0"/>
        <v>0</v>
      </c>
    </row>
    <row r="47" spans="1:11" s="298" customFormat="1" x14ac:dyDescent="0.35">
      <c r="A47" s="29" t="s">
        <v>17100</v>
      </c>
      <c r="B47" s="299" t="s">
        <v>17101</v>
      </c>
      <c r="C47" s="299" t="s">
        <v>17087</v>
      </c>
      <c r="D47" s="299" t="s">
        <v>196</v>
      </c>
      <c r="E47" s="299" t="s">
        <v>206</v>
      </c>
      <c r="F47" s="300">
        <v>707.47</v>
      </c>
      <c r="G47" s="299" t="s">
        <v>143</v>
      </c>
      <c r="H47" s="301">
        <v>63.79</v>
      </c>
      <c r="I47" s="58">
        <f>(H47*'Информация о ценах'!$D$16+'023'!H47*'Информация о ценах'!$D$16*'Информация о ценах'!$E$16)*'Информация о ценах'!$B$6*1.02*1.2</f>
        <v>2635.1648999999998</v>
      </c>
      <c r="J47" s="300"/>
      <c r="K47" s="297">
        <f t="shared" si="0"/>
        <v>0</v>
      </c>
    </row>
    <row r="48" spans="1:11" s="298" customFormat="1" x14ac:dyDescent="0.35">
      <c r="A48" s="29" t="s">
        <v>17102</v>
      </c>
      <c r="B48" s="299" t="s">
        <v>17103</v>
      </c>
      <c r="C48" s="299" t="s">
        <v>17104</v>
      </c>
      <c r="D48" s="299" t="s">
        <v>207</v>
      </c>
      <c r="E48" s="299" t="s">
        <v>100</v>
      </c>
      <c r="F48" s="300">
        <v>47.65</v>
      </c>
      <c r="G48" s="299" t="s">
        <v>208</v>
      </c>
      <c r="H48" s="301">
        <v>8.16</v>
      </c>
      <c r="I48" s="58">
        <f>(H48*'Информация о ценах'!$D$16+'023'!H48*'Информация о ценах'!$D$16*'Информация о ценах'!$E$16)*'Информация о ценах'!$B$6*1.02*1.2</f>
        <v>337.08960000000002</v>
      </c>
      <c r="J48" s="300"/>
      <c r="K48" s="297">
        <f t="shared" si="0"/>
        <v>0</v>
      </c>
    </row>
    <row r="49" spans="1:11" s="298" customFormat="1" x14ac:dyDescent="0.35">
      <c r="A49" s="29" t="s">
        <v>17105</v>
      </c>
      <c r="B49" s="299" t="s">
        <v>17106</v>
      </c>
      <c r="C49" s="299" t="s">
        <v>17104</v>
      </c>
      <c r="D49" s="299" t="s">
        <v>207</v>
      </c>
      <c r="E49" s="299" t="s">
        <v>32</v>
      </c>
      <c r="F49" s="300">
        <v>57.33</v>
      </c>
      <c r="G49" s="299" t="s">
        <v>102</v>
      </c>
      <c r="H49" s="301">
        <v>8.6999999999999993</v>
      </c>
      <c r="I49" s="58">
        <f>(H49*'Информация о ценах'!$D$16+'023'!H49*'Информация о ценах'!$D$16*'Информация о ценах'!$E$16)*'Информация о ценах'!$B$6*1.02*1.2</f>
        <v>359.39699999999993</v>
      </c>
      <c r="J49" s="300"/>
      <c r="K49" s="297">
        <f t="shared" si="0"/>
        <v>0</v>
      </c>
    </row>
    <row r="50" spans="1:11" s="298" customFormat="1" x14ac:dyDescent="0.35">
      <c r="A50" s="29" t="s">
        <v>17107</v>
      </c>
      <c r="B50" s="299" t="s">
        <v>17108</v>
      </c>
      <c r="C50" s="299" t="s">
        <v>17104</v>
      </c>
      <c r="D50" s="299" t="s">
        <v>207</v>
      </c>
      <c r="E50" s="299" t="s">
        <v>106</v>
      </c>
      <c r="F50" s="300">
        <v>85.47</v>
      </c>
      <c r="G50" s="299" t="s">
        <v>197</v>
      </c>
      <c r="H50" s="301">
        <v>10</v>
      </c>
      <c r="I50" s="58">
        <f>(H50*'Информация о ценах'!$D$16+'023'!H50*'Информация о ценах'!$D$16*'Информация о ценах'!$E$16)*'Информация о ценах'!$B$6*1.02*1.2</f>
        <v>413.09999999999997</v>
      </c>
      <c r="J50" s="300"/>
      <c r="K50" s="297">
        <f t="shared" si="0"/>
        <v>0</v>
      </c>
    </row>
    <row r="51" spans="1:11" s="298" customFormat="1" x14ac:dyDescent="0.35">
      <c r="A51" s="29" t="s">
        <v>17109</v>
      </c>
      <c r="B51" s="299" t="s">
        <v>17110</v>
      </c>
      <c r="C51" s="299" t="s">
        <v>17104</v>
      </c>
      <c r="D51" s="299" t="s">
        <v>207</v>
      </c>
      <c r="E51" s="299" t="s">
        <v>109</v>
      </c>
      <c r="F51" s="300">
        <v>117.11</v>
      </c>
      <c r="G51" s="299" t="s">
        <v>209</v>
      </c>
      <c r="H51" s="301">
        <v>11.77</v>
      </c>
      <c r="I51" s="58">
        <f>(H51*'Информация о ценах'!$D$16+'023'!H51*'Информация о ценах'!$D$16*'Информация о ценах'!$E$16)*'Информация о ценах'!$B$6*1.02*1.2</f>
        <v>486.21870000000001</v>
      </c>
      <c r="J51" s="300"/>
      <c r="K51" s="297">
        <f t="shared" si="0"/>
        <v>0</v>
      </c>
    </row>
    <row r="52" spans="1:11" s="298" customFormat="1" x14ac:dyDescent="0.35">
      <c r="A52" s="29" t="s">
        <v>17111</v>
      </c>
      <c r="B52" s="299" t="s">
        <v>17112</v>
      </c>
      <c r="C52" s="299" t="s">
        <v>17104</v>
      </c>
      <c r="D52" s="299" t="s">
        <v>207</v>
      </c>
      <c r="E52" s="299" t="s">
        <v>112</v>
      </c>
      <c r="F52" s="300">
        <v>151.30000000000001</v>
      </c>
      <c r="G52" s="299" t="s">
        <v>210</v>
      </c>
      <c r="H52" s="301">
        <v>13.33</v>
      </c>
      <c r="I52" s="58">
        <f>(H52*'Информация о ценах'!$D$16+'023'!H52*'Информация о ценах'!$D$16*'Информация о ценах'!$E$16)*'Информация о ценах'!$B$6*1.02*1.2</f>
        <v>550.66229999999996</v>
      </c>
      <c r="J52" s="300"/>
      <c r="K52" s="297">
        <f t="shared" si="0"/>
        <v>0</v>
      </c>
    </row>
    <row r="53" spans="1:11" s="298" customFormat="1" x14ac:dyDescent="0.35">
      <c r="A53" s="29" t="s">
        <v>17113</v>
      </c>
      <c r="B53" s="299" t="s">
        <v>17114</v>
      </c>
      <c r="C53" s="299" t="s">
        <v>17104</v>
      </c>
      <c r="D53" s="299" t="s">
        <v>207</v>
      </c>
      <c r="E53" s="299" t="s">
        <v>115</v>
      </c>
      <c r="F53" s="300">
        <v>225.7</v>
      </c>
      <c r="G53" s="299" t="s">
        <v>211</v>
      </c>
      <c r="H53" s="301">
        <v>21.48</v>
      </c>
      <c r="I53" s="58">
        <f>(H53*'Информация о ценах'!$D$16+'023'!H53*'Информация о ценах'!$D$16*'Информация о ценах'!$E$16)*'Информация о ценах'!$B$6*1.02*1.2</f>
        <v>887.33880000000011</v>
      </c>
      <c r="J53" s="300"/>
      <c r="K53" s="297">
        <f t="shared" si="0"/>
        <v>0</v>
      </c>
    </row>
    <row r="54" spans="1:11" s="298" customFormat="1" x14ac:dyDescent="0.35">
      <c r="A54" s="29" t="s">
        <v>17115</v>
      </c>
      <c r="B54" s="299" t="s">
        <v>17116</v>
      </c>
      <c r="C54" s="299" t="s">
        <v>17104</v>
      </c>
      <c r="D54" s="299" t="s">
        <v>207</v>
      </c>
      <c r="E54" s="299" t="s">
        <v>118</v>
      </c>
      <c r="F54" s="300">
        <v>331.97</v>
      </c>
      <c r="G54" s="299" t="s">
        <v>212</v>
      </c>
      <c r="H54" s="301">
        <v>27.92</v>
      </c>
      <c r="I54" s="58">
        <f>(H54*'Информация о ценах'!$D$16+'023'!H54*'Информация о ценах'!$D$16*'Информация о ценах'!$E$16)*'Информация о ценах'!$B$6*1.02*1.2</f>
        <v>1153.3752000000002</v>
      </c>
      <c r="J54" s="300"/>
      <c r="K54" s="297">
        <f t="shared" si="0"/>
        <v>0</v>
      </c>
    </row>
    <row r="55" spans="1:11" s="298" customFormat="1" x14ac:dyDescent="0.35">
      <c r="A55" s="29" t="s">
        <v>17117</v>
      </c>
      <c r="B55" s="299" t="s">
        <v>17118</v>
      </c>
      <c r="C55" s="299" t="s">
        <v>17104</v>
      </c>
      <c r="D55" s="299" t="s">
        <v>207</v>
      </c>
      <c r="E55" s="299" t="s">
        <v>9540</v>
      </c>
      <c r="F55" s="300">
        <v>745.05</v>
      </c>
      <c r="G55" s="299" t="s">
        <v>214</v>
      </c>
      <c r="H55" s="301">
        <v>83.79</v>
      </c>
      <c r="I55" s="58">
        <f>(H55*'Информация о ценах'!$D$16+'023'!H55*'Информация о ценах'!$D$16*'Информация о ценах'!$E$16)*'Информация о ценах'!$B$6*1.02*1.2</f>
        <v>3461.3649</v>
      </c>
      <c r="J55" s="300"/>
      <c r="K55" s="297">
        <f t="shared" si="0"/>
        <v>0</v>
      </c>
    </row>
    <row r="56" spans="1:11" s="298" customFormat="1" x14ac:dyDescent="0.35">
      <c r="A56" s="29" t="s">
        <v>17119</v>
      </c>
      <c r="B56" s="299" t="s">
        <v>17120</v>
      </c>
      <c r="C56" s="299" t="s">
        <v>17104</v>
      </c>
      <c r="D56" s="299" t="s">
        <v>207</v>
      </c>
      <c r="E56" s="299" t="s">
        <v>127</v>
      </c>
      <c r="F56" s="300">
        <v>998.55</v>
      </c>
      <c r="G56" s="299" t="s">
        <v>215</v>
      </c>
      <c r="H56" s="301">
        <v>99.95</v>
      </c>
      <c r="I56" s="58">
        <f>(H56*'Информация о ценах'!$D$16+'023'!H56*'Информация о ценах'!$D$16*'Информация о ценах'!$E$16)*'Информация о ценах'!$B$6*1.02*1.2</f>
        <v>4128.9344999999994</v>
      </c>
      <c r="J56" s="300"/>
      <c r="K56" s="297">
        <f t="shared" si="0"/>
        <v>0</v>
      </c>
    </row>
    <row r="57" spans="1:11" s="298" customFormat="1" x14ac:dyDescent="0.35">
      <c r="A57" s="29" t="s">
        <v>17121</v>
      </c>
      <c r="B57" s="299" t="s">
        <v>17122</v>
      </c>
      <c r="C57" s="299" t="s">
        <v>17104</v>
      </c>
      <c r="D57" s="299" t="s">
        <v>207</v>
      </c>
      <c r="E57" s="299" t="s">
        <v>6282</v>
      </c>
      <c r="F57" s="129">
        <v>1471.3</v>
      </c>
      <c r="G57" s="299" t="s">
        <v>128</v>
      </c>
      <c r="H57" s="301">
        <v>136.72</v>
      </c>
      <c r="I57" s="58">
        <f>(H57*'Информация о ценах'!$D$16+'023'!H57*'Информация о ценах'!$D$16*'Информация о ценах'!$E$16)*'Информация о ценах'!$B$6*1.02*1.2</f>
        <v>5647.9031999999997</v>
      </c>
      <c r="J57" s="300"/>
      <c r="K57" s="297">
        <f t="shared" si="0"/>
        <v>0</v>
      </c>
    </row>
    <row r="58" spans="1:11" s="298" customFormat="1" x14ac:dyDescent="0.35">
      <c r="A58" s="29" t="s">
        <v>17123</v>
      </c>
      <c r="B58" s="299" t="s">
        <v>17124</v>
      </c>
      <c r="C58" s="299" t="s">
        <v>17125</v>
      </c>
      <c r="D58" s="299" t="s">
        <v>216</v>
      </c>
      <c r="E58" s="299" t="s">
        <v>100</v>
      </c>
      <c r="F58" s="300">
        <v>47.8</v>
      </c>
      <c r="G58" s="299" t="s">
        <v>208</v>
      </c>
      <c r="H58" s="301">
        <v>8.32</v>
      </c>
      <c r="I58" s="58">
        <f>(H58*'Информация о ценах'!$D$16+'023'!H58*'Информация о ценах'!$D$16*'Информация о ценах'!$E$16)*'Информация о ценах'!$B$6*1.02*1.2</f>
        <v>343.69919999999996</v>
      </c>
      <c r="J58" s="300"/>
      <c r="K58" s="297">
        <f t="shared" si="0"/>
        <v>0</v>
      </c>
    </row>
    <row r="59" spans="1:11" s="298" customFormat="1" x14ac:dyDescent="0.35">
      <c r="A59" s="29" t="s">
        <v>17126</v>
      </c>
      <c r="B59" s="299" t="s">
        <v>17127</v>
      </c>
      <c r="C59" s="299" t="s">
        <v>17125</v>
      </c>
      <c r="D59" s="299" t="s">
        <v>216</v>
      </c>
      <c r="E59" s="299" t="s">
        <v>32</v>
      </c>
      <c r="F59" s="300">
        <v>58.96</v>
      </c>
      <c r="G59" s="299" t="s">
        <v>102</v>
      </c>
      <c r="H59" s="301">
        <v>8.8699999999999992</v>
      </c>
      <c r="I59" s="58">
        <f>(H59*'Информация о ценах'!$D$16+'023'!H59*'Информация о ценах'!$D$16*'Информация о ценах'!$E$16)*'Информация о ценах'!$B$6*1.02*1.2</f>
        <v>366.41970000000003</v>
      </c>
      <c r="J59" s="300"/>
      <c r="K59" s="297">
        <f t="shared" si="0"/>
        <v>0</v>
      </c>
    </row>
    <row r="60" spans="1:11" s="298" customFormat="1" x14ac:dyDescent="0.35">
      <c r="A60" s="29" t="s">
        <v>17128</v>
      </c>
      <c r="B60" s="299" t="s">
        <v>17129</v>
      </c>
      <c r="C60" s="299" t="s">
        <v>17125</v>
      </c>
      <c r="D60" s="299" t="s">
        <v>216</v>
      </c>
      <c r="E60" s="299" t="s">
        <v>106</v>
      </c>
      <c r="F60" s="300">
        <v>86.24</v>
      </c>
      <c r="G60" s="299" t="s">
        <v>197</v>
      </c>
      <c r="H60" s="301">
        <v>10.3</v>
      </c>
      <c r="I60" s="58">
        <f>(H60*'Информация о ценах'!$D$16+'023'!H60*'Информация о ценах'!$D$16*'Информация о ценах'!$E$16)*'Информация о ценах'!$B$6*1.02*1.2</f>
        <v>425.49300000000005</v>
      </c>
      <c r="J60" s="300"/>
      <c r="K60" s="297">
        <f t="shared" si="0"/>
        <v>0</v>
      </c>
    </row>
    <row r="61" spans="1:11" s="298" customFormat="1" x14ac:dyDescent="0.35">
      <c r="A61" s="29" t="s">
        <v>17130</v>
      </c>
      <c r="B61" s="299" t="s">
        <v>17131</v>
      </c>
      <c r="C61" s="299" t="s">
        <v>17125</v>
      </c>
      <c r="D61" s="299" t="s">
        <v>216</v>
      </c>
      <c r="E61" s="299" t="s">
        <v>109</v>
      </c>
      <c r="F61" s="300">
        <v>117.22</v>
      </c>
      <c r="G61" s="299" t="s">
        <v>707</v>
      </c>
      <c r="H61" s="301">
        <v>12.06</v>
      </c>
      <c r="I61" s="58">
        <f>(H61*'Информация о ценах'!$D$16+'023'!H61*'Информация о ценах'!$D$16*'Информация о ценах'!$E$16)*'Информация о ценах'!$B$6*1.02*1.2</f>
        <v>498.19860000000006</v>
      </c>
      <c r="J61" s="300"/>
      <c r="K61" s="297">
        <f t="shared" si="0"/>
        <v>0</v>
      </c>
    </row>
    <row r="62" spans="1:11" s="298" customFormat="1" x14ac:dyDescent="0.35">
      <c r="A62" s="29" t="s">
        <v>17132</v>
      </c>
      <c r="B62" s="299" t="s">
        <v>17133</v>
      </c>
      <c r="C62" s="299" t="s">
        <v>17125</v>
      </c>
      <c r="D62" s="299" t="s">
        <v>216</v>
      </c>
      <c r="E62" s="299" t="s">
        <v>112</v>
      </c>
      <c r="F62" s="300">
        <v>154.30000000000001</v>
      </c>
      <c r="G62" s="299" t="s">
        <v>1172</v>
      </c>
      <c r="H62" s="301">
        <v>14.13</v>
      </c>
      <c r="I62" s="58">
        <f>(H62*'Информация о ценах'!$D$16+'023'!H62*'Информация о ценах'!$D$16*'Информация о ценах'!$E$16)*'Информация о ценах'!$B$6*1.02*1.2</f>
        <v>583.71030000000007</v>
      </c>
      <c r="J62" s="300"/>
      <c r="K62" s="297">
        <f t="shared" si="0"/>
        <v>0</v>
      </c>
    </row>
    <row r="63" spans="1:11" s="298" customFormat="1" x14ac:dyDescent="0.35">
      <c r="A63" s="29" t="s">
        <v>17134</v>
      </c>
      <c r="B63" s="299" t="s">
        <v>17135</v>
      </c>
      <c r="C63" s="299" t="s">
        <v>17125</v>
      </c>
      <c r="D63" s="299" t="s">
        <v>216</v>
      </c>
      <c r="E63" s="299" t="s">
        <v>115</v>
      </c>
      <c r="F63" s="300">
        <v>223.1</v>
      </c>
      <c r="G63" s="299" t="s">
        <v>211</v>
      </c>
      <c r="H63" s="301">
        <v>22.71</v>
      </c>
      <c r="I63" s="58">
        <f>(H63*'Информация о ценах'!$D$16+'023'!H63*'Информация о ценах'!$D$16*'Информация о ценах'!$E$16)*'Информация о ценах'!$B$6*1.02*1.2</f>
        <v>938.15009999999995</v>
      </c>
      <c r="J63" s="300"/>
      <c r="K63" s="297">
        <f t="shared" si="0"/>
        <v>0</v>
      </c>
    </row>
    <row r="64" spans="1:11" s="298" customFormat="1" x14ac:dyDescent="0.35">
      <c r="A64" s="29" t="s">
        <v>17136</v>
      </c>
      <c r="B64" s="299" t="s">
        <v>17137</v>
      </c>
      <c r="C64" s="299" t="s">
        <v>17125</v>
      </c>
      <c r="D64" s="299" t="s">
        <v>216</v>
      </c>
      <c r="E64" s="299" t="s">
        <v>118</v>
      </c>
      <c r="F64" s="300">
        <v>319.94</v>
      </c>
      <c r="G64" s="299" t="s">
        <v>212</v>
      </c>
      <c r="H64" s="301">
        <v>29.43</v>
      </c>
      <c r="I64" s="58">
        <f>(H64*'Информация о ценах'!$D$16+'023'!H64*'Информация о ценах'!$D$16*'Информация о ценах'!$E$16)*'Информация о ценах'!$B$6*1.02*1.2</f>
        <v>1215.7533000000001</v>
      </c>
      <c r="J64" s="300"/>
      <c r="K64" s="297">
        <f t="shared" si="0"/>
        <v>0</v>
      </c>
    </row>
    <row r="65" spans="1:11" s="298" customFormat="1" x14ac:dyDescent="0.35">
      <c r="A65" s="29" t="s">
        <v>17138</v>
      </c>
      <c r="B65" s="299" t="s">
        <v>17139</v>
      </c>
      <c r="C65" s="299" t="s">
        <v>17125</v>
      </c>
      <c r="D65" s="299" t="s">
        <v>216</v>
      </c>
      <c r="E65" s="299" t="s">
        <v>9540</v>
      </c>
      <c r="F65" s="300">
        <v>758.7</v>
      </c>
      <c r="G65" s="299" t="s">
        <v>214</v>
      </c>
      <c r="H65" s="301">
        <v>91.14</v>
      </c>
      <c r="I65" s="58">
        <f>(H65*'Информация о ценах'!$D$16+'023'!H65*'Информация о ценах'!$D$16*'Информация о ценах'!$E$16)*'Информация о ценах'!$B$6*1.02*1.2</f>
        <v>3764.9933999999994</v>
      </c>
      <c r="J65" s="300"/>
      <c r="K65" s="297">
        <f t="shared" si="0"/>
        <v>0</v>
      </c>
    </row>
    <row r="66" spans="1:11" s="298" customFormat="1" x14ac:dyDescent="0.35">
      <c r="A66" s="29" t="s">
        <v>17140</v>
      </c>
      <c r="B66" s="299" t="s">
        <v>17141</v>
      </c>
      <c r="C66" s="299" t="s">
        <v>17125</v>
      </c>
      <c r="D66" s="299" t="s">
        <v>216</v>
      </c>
      <c r="E66" s="299" t="s">
        <v>127</v>
      </c>
      <c r="F66" s="300">
        <v>998.7</v>
      </c>
      <c r="G66" s="299" t="s">
        <v>215</v>
      </c>
      <c r="H66" s="301">
        <v>109.6</v>
      </c>
      <c r="I66" s="58">
        <f>(H66*'Информация о ценах'!$D$16+'023'!H66*'Информация о ценах'!$D$16*'Информация о ценах'!$E$16)*'Информация о ценах'!$B$6*1.02*1.2</f>
        <v>4527.576</v>
      </c>
      <c r="J66" s="300"/>
      <c r="K66" s="297">
        <f t="shared" si="0"/>
        <v>0</v>
      </c>
    </row>
    <row r="67" spans="1:11" s="298" customFormat="1" x14ac:dyDescent="0.35">
      <c r="A67" s="29" t="s">
        <v>17142</v>
      </c>
      <c r="B67" s="299" t="s">
        <v>17143</v>
      </c>
      <c r="C67" s="299" t="s">
        <v>17125</v>
      </c>
      <c r="D67" s="299" t="s">
        <v>216</v>
      </c>
      <c r="E67" s="299" t="s">
        <v>6282</v>
      </c>
      <c r="F67" s="129">
        <v>1491.9</v>
      </c>
      <c r="G67" s="299" t="s">
        <v>128</v>
      </c>
      <c r="H67" s="301">
        <v>148.46</v>
      </c>
      <c r="I67" s="58">
        <f>(H67*'Информация о ценах'!$D$16+'023'!H67*'Информация о ценах'!$D$16*'Информация о ценах'!$E$16)*'Информация о ценах'!$B$6*1.02*1.2</f>
        <v>6132.8826000000008</v>
      </c>
      <c r="J67" s="300"/>
      <c r="K67" s="297">
        <f t="shared" si="0"/>
        <v>0</v>
      </c>
    </row>
    <row r="68" spans="1:11" s="298" customFormat="1" x14ac:dyDescent="0.35">
      <c r="A68" s="29" t="s">
        <v>17144</v>
      </c>
      <c r="B68" s="299" t="s">
        <v>17145</v>
      </c>
      <c r="C68" s="299" t="s">
        <v>17146</v>
      </c>
      <c r="D68" s="299" t="s">
        <v>227</v>
      </c>
      <c r="E68" s="299" t="s">
        <v>100</v>
      </c>
      <c r="F68" s="300">
        <v>103.67</v>
      </c>
      <c r="G68" s="299" t="s">
        <v>197</v>
      </c>
      <c r="H68" s="301">
        <v>29.9</v>
      </c>
      <c r="I68" s="58">
        <f>(H68*'Информация о ценах'!$D$16+'023'!H68*'Информация о ценах'!$D$16*'Информация о ценах'!$E$16)*'Информация о ценах'!$B$6*1.02*1.2</f>
        <v>1235.1690000000001</v>
      </c>
      <c r="J68" s="300"/>
      <c r="K68" s="297">
        <f t="shared" ref="K68:K131" si="1">I68*J68</f>
        <v>0</v>
      </c>
    </row>
    <row r="69" spans="1:11" s="298" customFormat="1" x14ac:dyDescent="0.35">
      <c r="A69" s="29" t="s">
        <v>17147</v>
      </c>
      <c r="B69" s="299" t="s">
        <v>17148</v>
      </c>
      <c r="C69" s="299" t="s">
        <v>17146</v>
      </c>
      <c r="D69" s="299" t="s">
        <v>232</v>
      </c>
      <c r="E69" s="299" t="s">
        <v>32</v>
      </c>
      <c r="F69" s="300">
        <v>114.76</v>
      </c>
      <c r="G69" s="299" t="s">
        <v>148</v>
      </c>
      <c r="H69" s="301">
        <v>34.35</v>
      </c>
      <c r="I69" s="58">
        <f>(H69*'Информация о ценах'!$D$16+'023'!H69*'Информация о ценах'!$D$16*'Информация о ценах'!$E$16)*'Информация о ценах'!$B$6*1.02*1.2</f>
        <v>1418.9984999999999</v>
      </c>
      <c r="J69" s="300"/>
      <c r="K69" s="297">
        <f t="shared" si="1"/>
        <v>0</v>
      </c>
    </row>
    <row r="70" spans="1:11" s="298" customFormat="1" x14ac:dyDescent="0.35">
      <c r="A70" s="29" t="s">
        <v>17149</v>
      </c>
      <c r="B70" s="299" t="s">
        <v>17150</v>
      </c>
      <c r="C70" s="299" t="s">
        <v>17146</v>
      </c>
      <c r="D70" s="299" t="s">
        <v>232</v>
      </c>
      <c r="E70" s="299" t="s">
        <v>106</v>
      </c>
      <c r="F70" s="300">
        <v>167.04</v>
      </c>
      <c r="G70" s="299" t="s">
        <v>136</v>
      </c>
      <c r="H70" s="301">
        <v>41.55</v>
      </c>
      <c r="I70" s="58">
        <f>(H70*'Информация о ценах'!$D$16+'023'!H70*'Информация о ценах'!$D$16*'Информация о ценах'!$E$16)*'Информация о ценах'!$B$6*1.02*1.2</f>
        <v>1716.4304999999997</v>
      </c>
      <c r="J70" s="300"/>
      <c r="K70" s="297">
        <f t="shared" si="1"/>
        <v>0</v>
      </c>
    </row>
    <row r="71" spans="1:11" s="298" customFormat="1" x14ac:dyDescent="0.35">
      <c r="A71" s="29" t="s">
        <v>17151</v>
      </c>
      <c r="B71" s="299" t="s">
        <v>17152</v>
      </c>
      <c r="C71" s="299" t="s">
        <v>17146</v>
      </c>
      <c r="D71" s="299" t="s">
        <v>232</v>
      </c>
      <c r="E71" s="299" t="s">
        <v>109</v>
      </c>
      <c r="F71" s="300">
        <v>242.42</v>
      </c>
      <c r="G71" s="299" t="s">
        <v>138</v>
      </c>
      <c r="H71" s="301">
        <v>51.96</v>
      </c>
      <c r="I71" s="58">
        <f>(H71*'Информация о ценах'!$D$16+'023'!H71*'Информация о ценах'!$D$16*'Информация о ценах'!$E$16)*'Информация о ценах'!$B$6*1.02*1.2</f>
        <v>2146.4675999999999</v>
      </c>
      <c r="J71" s="300"/>
      <c r="K71" s="297">
        <f t="shared" si="1"/>
        <v>0</v>
      </c>
    </row>
    <row r="72" spans="1:11" s="298" customFormat="1" x14ac:dyDescent="0.35">
      <c r="A72" s="29" t="s">
        <v>17153</v>
      </c>
      <c r="B72" s="299" t="s">
        <v>17154</v>
      </c>
      <c r="C72" s="299" t="s">
        <v>17155</v>
      </c>
      <c r="D72" s="299" t="s">
        <v>234</v>
      </c>
      <c r="E72" s="299" t="s">
        <v>106</v>
      </c>
      <c r="F72" s="300">
        <v>113.74</v>
      </c>
      <c r="G72" s="299" t="s">
        <v>107</v>
      </c>
      <c r="H72" s="301">
        <v>13.33</v>
      </c>
      <c r="I72" s="58">
        <f>(H72*'Информация о ценах'!$D$16+'023'!H72*'Информация о ценах'!$D$16*'Информация о ценах'!$E$16)*'Информация о ценах'!$B$6*1.02*1.2</f>
        <v>550.66229999999996</v>
      </c>
      <c r="J72" s="300"/>
      <c r="K72" s="297">
        <f t="shared" si="1"/>
        <v>0</v>
      </c>
    </row>
    <row r="73" spans="1:11" s="298" customFormat="1" x14ac:dyDescent="0.35">
      <c r="A73" s="29" t="s">
        <v>17156</v>
      </c>
      <c r="B73" s="299" t="s">
        <v>17157</v>
      </c>
      <c r="C73" s="299" t="s">
        <v>17155</v>
      </c>
      <c r="D73" s="299" t="s">
        <v>234</v>
      </c>
      <c r="E73" s="299" t="s">
        <v>109</v>
      </c>
      <c r="F73" s="300">
        <v>157.19</v>
      </c>
      <c r="G73" s="299" t="s">
        <v>110</v>
      </c>
      <c r="H73" s="301">
        <v>17.739999999999998</v>
      </c>
      <c r="I73" s="58">
        <f>(H73*'Информация о ценах'!$D$16+'023'!H73*'Информация о ценах'!$D$16*'Информация о ценах'!$E$16)*'Информация о ценах'!$B$6*1.02*1.2</f>
        <v>732.83940000000007</v>
      </c>
      <c r="J73" s="300"/>
      <c r="K73" s="297">
        <f t="shared" si="1"/>
        <v>0</v>
      </c>
    </row>
    <row r="74" spans="1:11" s="298" customFormat="1" x14ac:dyDescent="0.35">
      <c r="A74" s="29" t="s">
        <v>17158</v>
      </c>
      <c r="B74" s="299" t="s">
        <v>17159</v>
      </c>
      <c r="C74" s="299" t="s">
        <v>17160</v>
      </c>
      <c r="D74" s="299" t="s">
        <v>237</v>
      </c>
      <c r="E74" s="299" t="s">
        <v>184</v>
      </c>
      <c r="F74" s="300">
        <v>86.25</v>
      </c>
      <c r="G74" s="299" t="s">
        <v>238</v>
      </c>
      <c r="H74" s="301">
        <v>12.84</v>
      </c>
      <c r="I74" s="58">
        <f>(H74*'Информация о ценах'!$D$16+'023'!H74*'Информация о ценах'!$D$16*'Информация о ценах'!$E$16)*'Информация о ценах'!$B$6*1.02*1.2</f>
        <v>530.42040000000009</v>
      </c>
      <c r="J74" s="300"/>
      <c r="K74" s="297">
        <f t="shared" si="1"/>
        <v>0</v>
      </c>
    </row>
    <row r="75" spans="1:11" s="298" customFormat="1" x14ac:dyDescent="0.35">
      <c r="A75" s="29" t="s">
        <v>17161</v>
      </c>
      <c r="B75" s="299" t="s">
        <v>17162</v>
      </c>
      <c r="C75" s="299" t="s">
        <v>17160</v>
      </c>
      <c r="D75" s="299" t="s">
        <v>237</v>
      </c>
      <c r="E75" s="299" t="s">
        <v>167</v>
      </c>
      <c r="F75" s="300">
        <v>89.83</v>
      </c>
      <c r="G75" s="299" t="s">
        <v>197</v>
      </c>
      <c r="H75" s="301">
        <v>15.4</v>
      </c>
      <c r="I75" s="58">
        <f>(H75*'Информация о ценах'!$D$16+'023'!H75*'Информация о ценах'!$D$16*'Информация о ценах'!$E$16)*'Информация о ценах'!$B$6*1.02*1.2</f>
        <v>636.17399999999998</v>
      </c>
      <c r="J75" s="300"/>
      <c r="K75" s="297">
        <f t="shared" si="1"/>
        <v>0</v>
      </c>
    </row>
    <row r="76" spans="1:11" s="298" customFormat="1" x14ac:dyDescent="0.35">
      <c r="A76" s="29" t="s">
        <v>17163</v>
      </c>
      <c r="B76" s="299" t="s">
        <v>17164</v>
      </c>
      <c r="C76" s="299" t="s">
        <v>17160</v>
      </c>
      <c r="D76" s="299" t="s">
        <v>237</v>
      </c>
      <c r="E76" s="299" t="s">
        <v>189</v>
      </c>
      <c r="F76" s="300">
        <v>125.17</v>
      </c>
      <c r="G76" s="299" t="s">
        <v>107</v>
      </c>
      <c r="H76" s="301">
        <v>17.260000000000002</v>
      </c>
      <c r="I76" s="58">
        <f>(H76*'Информация о ценах'!$D$16+'023'!H76*'Информация о ценах'!$D$16*'Информация о ценах'!$E$16)*'Информация о ценах'!$B$6*1.02*1.2</f>
        <v>713.01060000000007</v>
      </c>
      <c r="J76" s="300"/>
      <c r="K76" s="297">
        <f t="shared" si="1"/>
        <v>0</v>
      </c>
    </row>
    <row r="77" spans="1:11" s="298" customFormat="1" x14ac:dyDescent="0.35">
      <c r="A77" s="29" t="s">
        <v>17165</v>
      </c>
      <c r="B77" s="299" t="s">
        <v>17166</v>
      </c>
      <c r="C77" s="299" t="s">
        <v>17160</v>
      </c>
      <c r="D77" s="299" t="s">
        <v>237</v>
      </c>
      <c r="E77" s="299" t="s">
        <v>242</v>
      </c>
      <c r="F77" s="300">
        <v>120.71</v>
      </c>
      <c r="G77" s="299" t="s">
        <v>209</v>
      </c>
      <c r="H77" s="301">
        <v>17.77</v>
      </c>
      <c r="I77" s="58">
        <f>(H77*'Информация о ценах'!$D$16+'023'!H77*'Информация о ценах'!$D$16*'Информация о ценах'!$E$16)*'Информация о ценах'!$B$6*1.02*1.2</f>
        <v>734.07870000000014</v>
      </c>
      <c r="J77" s="300"/>
      <c r="K77" s="297">
        <f t="shared" si="1"/>
        <v>0</v>
      </c>
    </row>
    <row r="78" spans="1:11" s="298" customFormat="1" x14ac:dyDescent="0.35">
      <c r="A78" s="29" t="s">
        <v>17167</v>
      </c>
      <c r="B78" s="299" t="s">
        <v>17168</v>
      </c>
      <c r="C78" s="299" t="s">
        <v>17160</v>
      </c>
      <c r="D78" s="299" t="s">
        <v>237</v>
      </c>
      <c r="E78" s="299" t="s">
        <v>244</v>
      </c>
      <c r="F78" s="300">
        <v>132.71</v>
      </c>
      <c r="G78" s="299" t="s">
        <v>209</v>
      </c>
      <c r="H78" s="301">
        <v>19.73</v>
      </c>
      <c r="I78" s="58">
        <f>(H78*'Информация о ценах'!$D$16+'023'!H78*'Информация о ценах'!$D$16*'Информация о ценах'!$E$16)*'Информация о ценах'!$B$6*1.02*1.2</f>
        <v>815.04630000000009</v>
      </c>
      <c r="J78" s="300"/>
      <c r="K78" s="297">
        <f t="shared" si="1"/>
        <v>0</v>
      </c>
    </row>
    <row r="79" spans="1:11" s="298" customFormat="1" x14ac:dyDescent="0.35">
      <c r="A79" s="29" t="s">
        <v>17169</v>
      </c>
      <c r="B79" s="299" t="s">
        <v>17170</v>
      </c>
      <c r="C79" s="299" t="s">
        <v>17160</v>
      </c>
      <c r="D79" s="299" t="s">
        <v>237</v>
      </c>
      <c r="E79" s="299" t="s">
        <v>191</v>
      </c>
      <c r="F79" s="300">
        <v>219.71</v>
      </c>
      <c r="G79" s="299" t="s">
        <v>246</v>
      </c>
      <c r="H79" s="301">
        <v>22.39</v>
      </c>
      <c r="I79" s="58">
        <f>(H79*'Информация о ценах'!$D$16+'023'!H79*'Информация о ценах'!$D$16*'Информация о ценах'!$E$16)*'Информация о ценах'!$B$6*1.02*1.2</f>
        <v>924.93089999999995</v>
      </c>
      <c r="J79" s="300"/>
      <c r="K79" s="297">
        <f t="shared" si="1"/>
        <v>0</v>
      </c>
    </row>
    <row r="80" spans="1:11" s="298" customFormat="1" x14ac:dyDescent="0.35">
      <c r="A80" s="29" t="s">
        <v>17171</v>
      </c>
      <c r="B80" s="299" t="s">
        <v>17172</v>
      </c>
      <c r="C80" s="299" t="s">
        <v>17160</v>
      </c>
      <c r="D80" s="299" t="s">
        <v>237</v>
      </c>
      <c r="E80" s="299" t="s">
        <v>248</v>
      </c>
      <c r="F80" s="300">
        <v>159.1</v>
      </c>
      <c r="G80" s="299" t="s">
        <v>217</v>
      </c>
      <c r="H80" s="301">
        <v>23.09</v>
      </c>
      <c r="I80" s="58">
        <f>(H80*'Информация о ценах'!$D$16+'023'!H80*'Информация о ценах'!$D$16*'Информация о ценах'!$E$16)*'Информация о ценах'!$B$6*1.02*1.2</f>
        <v>953.84789999999975</v>
      </c>
      <c r="J80" s="300"/>
      <c r="K80" s="297">
        <f t="shared" si="1"/>
        <v>0</v>
      </c>
    </row>
    <row r="81" spans="1:11" s="298" customFormat="1" x14ac:dyDescent="0.35">
      <c r="A81" s="29" t="s">
        <v>17173</v>
      </c>
      <c r="B81" s="299" t="s">
        <v>17174</v>
      </c>
      <c r="C81" s="299" t="s">
        <v>17160</v>
      </c>
      <c r="D81" s="299" t="s">
        <v>237</v>
      </c>
      <c r="E81" s="299" t="s">
        <v>250</v>
      </c>
      <c r="F81" s="300">
        <v>176.1</v>
      </c>
      <c r="G81" s="299" t="s">
        <v>217</v>
      </c>
      <c r="H81" s="301">
        <v>25.63</v>
      </c>
      <c r="I81" s="58">
        <f>(H81*'Информация о ценах'!$D$16+'023'!H81*'Информация о ценах'!$D$16*'Информация о ценах'!$E$16)*'Информация о ценах'!$B$6*1.02*1.2</f>
        <v>1058.7753</v>
      </c>
      <c r="J81" s="300"/>
      <c r="K81" s="297">
        <f t="shared" si="1"/>
        <v>0</v>
      </c>
    </row>
    <row r="82" spans="1:11" s="298" customFormat="1" x14ac:dyDescent="0.35">
      <c r="A82" s="29" t="s">
        <v>17175</v>
      </c>
      <c r="B82" s="299" t="s">
        <v>17176</v>
      </c>
      <c r="C82" s="299" t="s">
        <v>17160</v>
      </c>
      <c r="D82" s="299" t="s">
        <v>237</v>
      </c>
      <c r="E82" s="299" t="s">
        <v>193</v>
      </c>
      <c r="F82" s="300">
        <v>302.39999999999998</v>
      </c>
      <c r="G82" s="299" t="s">
        <v>113</v>
      </c>
      <c r="H82" s="301">
        <v>38.130000000000003</v>
      </c>
      <c r="I82" s="58">
        <f>(H82*'Информация о ценах'!$D$16+'023'!H82*'Информация о ценах'!$D$16*'Информация о ценах'!$E$16)*'Информация о ценах'!$B$6*1.02*1.2</f>
        <v>1575.1503</v>
      </c>
      <c r="J82" s="300"/>
      <c r="K82" s="297">
        <f t="shared" si="1"/>
        <v>0</v>
      </c>
    </row>
    <row r="83" spans="1:11" s="298" customFormat="1" x14ac:dyDescent="0.35">
      <c r="A83" s="29" t="s">
        <v>17177</v>
      </c>
      <c r="B83" s="299" t="s">
        <v>17178</v>
      </c>
      <c r="C83" s="299" t="s">
        <v>17179</v>
      </c>
      <c r="D83" s="299" t="s">
        <v>254</v>
      </c>
      <c r="E83" s="299" t="s">
        <v>184</v>
      </c>
      <c r="F83" s="300">
        <v>58.35</v>
      </c>
      <c r="G83" s="299" t="s">
        <v>102</v>
      </c>
      <c r="H83" s="301">
        <v>15.53</v>
      </c>
      <c r="I83" s="58">
        <f>(H83*'Информация о ценах'!$D$16+'023'!H83*'Информация о ценах'!$D$16*'Информация о ценах'!$E$16)*'Информация о ценах'!$B$6*1.02*1.2</f>
        <v>641.54430000000002</v>
      </c>
      <c r="J83" s="300"/>
      <c r="K83" s="297">
        <f t="shared" si="1"/>
        <v>0</v>
      </c>
    </row>
    <row r="84" spans="1:11" s="298" customFormat="1" x14ac:dyDescent="0.35">
      <c r="A84" s="29" t="s">
        <v>17180</v>
      </c>
      <c r="B84" s="299" t="s">
        <v>17181</v>
      </c>
      <c r="C84" s="299" t="s">
        <v>17179</v>
      </c>
      <c r="D84" s="299" t="s">
        <v>254</v>
      </c>
      <c r="E84" s="299" t="s">
        <v>167</v>
      </c>
      <c r="F84" s="300">
        <v>96.83</v>
      </c>
      <c r="G84" s="299" t="s">
        <v>197</v>
      </c>
      <c r="H84" s="301">
        <v>17.100000000000001</v>
      </c>
      <c r="I84" s="58">
        <f>(H84*'Информация о ценах'!$D$16+'023'!H84*'Информация о ценах'!$D$16*'Информация о ценах'!$E$16)*'Информация о ценах'!$B$6*1.02*1.2</f>
        <v>706.40100000000018</v>
      </c>
      <c r="J84" s="300"/>
      <c r="K84" s="297">
        <f t="shared" si="1"/>
        <v>0</v>
      </c>
    </row>
    <row r="85" spans="1:11" s="298" customFormat="1" x14ac:dyDescent="0.35">
      <c r="A85" s="29" t="s">
        <v>17182</v>
      </c>
      <c r="B85" s="299" t="s">
        <v>17183</v>
      </c>
      <c r="C85" s="299" t="s">
        <v>17179</v>
      </c>
      <c r="D85" s="299" t="s">
        <v>254</v>
      </c>
      <c r="E85" s="299" t="s">
        <v>189</v>
      </c>
      <c r="F85" s="300">
        <v>114.17</v>
      </c>
      <c r="G85" s="299" t="s">
        <v>107</v>
      </c>
      <c r="H85" s="301">
        <v>20.190000000000001</v>
      </c>
      <c r="I85" s="58">
        <f>(H85*'Информация о ценах'!$D$16+'023'!H85*'Информация о ценах'!$D$16*'Информация о ценах'!$E$16)*'Информация о ценах'!$B$6*1.02*1.2</f>
        <v>834.04890000000012</v>
      </c>
      <c r="J85" s="300"/>
      <c r="K85" s="297">
        <f t="shared" si="1"/>
        <v>0</v>
      </c>
    </row>
    <row r="86" spans="1:11" s="298" customFormat="1" x14ac:dyDescent="0.35">
      <c r="A86" s="29" t="s">
        <v>17184</v>
      </c>
      <c r="B86" s="299" t="s">
        <v>17185</v>
      </c>
      <c r="C86" s="299" t="s">
        <v>17179</v>
      </c>
      <c r="D86" s="299" t="s">
        <v>254</v>
      </c>
      <c r="E86" s="299" t="s">
        <v>191</v>
      </c>
      <c r="F86" s="300">
        <v>184.61</v>
      </c>
      <c r="G86" s="299" t="s">
        <v>246</v>
      </c>
      <c r="H86" s="301">
        <v>28.87</v>
      </c>
      <c r="I86" s="58">
        <f>(H86*'Информация о ценах'!$D$16+'023'!H86*'Информация о ценах'!$D$16*'Информация о ценах'!$E$16)*'Информация о ценах'!$B$6*1.02*1.2</f>
        <v>1192.6197</v>
      </c>
      <c r="J86" s="300"/>
      <c r="K86" s="297">
        <f t="shared" si="1"/>
        <v>0</v>
      </c>
    </row>
    <row r="87" spans="1:11" s="298" customFormat="1" x14ac:dyDescent="0.35">
      <c r="A87" s="29" t="s">
        <v>17186</v>
      </c>
      <c r="B87" s="299" t="s">
        <v>17187</v>
      </c>
      <c r="C87" s="299" t="s">
        <v>17179</v>
      </c>
      <c r="D87" s="299" t="s">
        <v>254</v>
      </c>
      <c r="E87" s="299" t="s">
        <v>193</v>
      </c>
      <c r="F87" s="300">
        <v>195.43</v>
      </c>
      <c r="G87" s="299" t="s">
        <v>210</v>
      </c>
      <c r="H87" s="301">
        <v>31.14</v>
      </c>
      <c r="I87" s="58">
        <f>(H87*'Информация о ценах'!$D$16+'023'!H87*'Информация о ценах'!$D$16*'Информация о ценах'!$E$16)*'Информация о ценах'!$B$6*1.02*1.2</f>
        <v>1286.3933999999999</v>
      </c>
      <c r="J87" s="300"/>
      <c r="K87" s="297">
        <f t="shared" si="1"/>
        <v>0</v>
      </c>
    </row>
    <row r="88" spans="1:11" s="298" customFormat="1" x14ac:dyDescent="0.35">
      <c r="A88" s="29" t="s">
        <v>17188</v>
      </c>
      <c r="B88" s="299" t="s">
        <v>17189</v>
      </c>
      <c r="C88" s="299" t="s">
        <v>17179</v>
      </c>
      <c r="D88" s="299" t="s">
        <v>254</v>
      </c>
      <c r="E88" s="299" t="s">
        <v>204</v>
      </c>
      <c r="F88" s="300">
        <v>303.32</v>
      </c>
      <c r="G88" s="299" t="s">
        <v>113</v>
      </c>
      <c r="H88" s="301">
        <v>45.72</v>
      </c>
      <c r="I88" s="58">
        <f>(H88*'Информация о ценах'!$D$16+'023'!H88*'Информация о ценах'!$D$16*'Информация о ценах'!$E$16)*'Информация о ценах'!$B$6*1.02*1.2</f>
        <v>1888.6932000000002</v>
      </c>
      <c r="J88" s="300"/>
      <c r="K88" s="297">
        <f t="shared" si="1"/>
        <v>0</v>
      </c>
    </row>
    <row r="89" spans="1:11" s="298" customFormat="1" x14ac:dyDescent="0.35">
      <c r="A89" s="29" t="s">
        <v>17190</v>
      </c>
      <c r="B89" s="299" t="s">
        <v>17191</v>
      </c>
      <c r="C89" s="299" t="s">
        <v>17179</v>
      </c>
      <c r="D89" s="299" t="s">
        <v>254</v>
      </c>
      <c r="E89" s="299" t="s">
        <v>206</v>
      </c>
      <c r="F89" s="300">
        <v>491.37</v>
      </c>
      <c r="G89" s="299" t="s">
        <v>140</v>
      </c>
      <c r="H89" s="301">
        <v>54.59</v>
      </c>
      <c r="I89" s="58">
        <f>(H89*'Информация о ценах'!$D$16+'023'!H89*'Информация о ценах'!$D$16*'Информация о ценах'!$E$16)*'Информация о ценах'!$B$6*1.02*1.2</f>
        <v>2255.1129000000005</v>
      </c>
      <c r="J89" s="300"/>
      <c r="K89" s="297">
        <f t="shared" si="1"/>
        <v>0</v>
      </c>
    </row>
    <row r="90" spans="1:11" s="298" customFormat="1" x14ac:dyDescent="0.35">
      <c r="A90" s="29" t="s">
        <v>17192</v>
      </c>
      <c r="B90" s="299" t="s">
        <v>17193</v>
      </c>
      <c r="C90" s="299" t="s">
        <v>17194</v>
      </c>
      <c r="D90" s="299" t="s">
        <v>262</v>
      </c>
      <c r="E90" s="299" t="s">
        <v>100</v>
      </c>
      <c r="F90" s="300">
        <v>83.15</v>
      </c>
      <c r="G90" s="299" t="s">
        <v>197</v>
      </c>
      <c r="H90" s="301">
        <v>10.050000000000001</v>
      </c>
      <c r="I90" s="58">
        <f>(H90*'Информация о ценах'!$D$16+'023'!H90*'Информация о ценах'!$D$16*'Информация о ценах'!$E$16)*'Информация о ценах'!$B$6*1.02*1.2</f>
        <v>415.16550000000007</v>
      </c>
      <c r="J90" s="300"/>
      <c r="K90" s="297">
        <f t="shared" si="1"/>
        <v>0</v>
      </c>
    </row>
    <row r="91" spans="1:11" s="298" customFormat="1" x14ac:dyDescent="0.35">
      <c r="A91" s="29" t="s">
        <v>17195</v>
      </c>
      <c r="B91" s="299" t="s">
        <v>17196</v>
      </c>
      <c r="C91" s="299" t="s">
        <v>17194</v>
      </c>
      <c r="D91" s="299" t="s">
        <v>262</v>
      </c>
      <c r="E91" s="299" t="s">
        <v>32</v>
      </c>
      <c r="F91" s="300">
        <v>101.89</v>
      </c>
      <c r="G91" s="299" t="s">
        <v>148</v>
      </c>
      <c r="H91" s="301">
        <v>11.42</v>
      </c>
      <c r="I91" s="58">
        <f>(H91*'Информация о ценах'!$D$16+'023'!H91*'Информация о ценах'!$D$16*'Информация о ценах'!$E$16)*'Информация о ценах'!$B$6*1.02*1.2</f>
        <v>471.7602</v>
      </c>
      <c r="J91" s="300"/>
      <c r="K91" s="297">
        <f t="shared" si="1"/>
        <v>0</v>
      </c>
    </row>
    <row r="92" spans="1:11" s="298" customFormat="1" x14ac:dyDescent="0.35">
      <c r="A92" s="29" t="s">
        <v>17197</v>
      </c>
      <c r="B92" s="299" t="s">
        <v>17198</v>
      </c>
      <c r="C92" s="299" t="s">
        <v>17194</v>
      </c>
      <c r="D92" s="299" t="s">
        <v>262</v>
      </c>
      <c r="E92" s="299" t="s">
        <v>106</v>
      </c>
      <c r="F92" s="300">
        <v>137.31</v>
      </c>
      <c r="G92" s="299" t="s">
        <v>136</v>
      </c>
      <c r="H92" s="301">
        <v>12.32</v>
      </c>
      <c r="I92" s="58">
        <f>(H92*'Информация о ценах'!$D$16+'023'!H92*'Информация о ценах'!$D$16*'Информация о ценах'!$E$16)*'Информация о ценах'!$B$6*1.02*1.2</f>
        <v>508.93920000000003</v>
      </c>
      <c r="J92" s="300"/>
      <c r="K92" s="297">
        <f t="shared" si="1"/>
        <v>0</v>
      </c>
    </row>
    <row r="93" spans="1:11" s="298" customFormat="1" x14ac:dyDescent="0.35">
      <c r="A93" s="29" t="s">
        <v>17199</v>
      </c>
      <c r="B93" s="299" t="s">
        <v>17200</v>
      </c>
      <c r="C93" s="299" t="s">
        <v>17194</v>
      </c>
      <c r="D93" s="299" t="s">
        <v>262</v>
      </c>
      <c r="E93" s="299" t="s">
        <v>109</v>
      </c>
      <c r="F93" s="300">
        <v>181.13</v>
      </c>
      <c r="G93" s="299" t="s">
        <v>173</v>
      </c>
      <c r="H93" s="301">
        <v>14.41</v>
      </c>
      <c r="I93" s="58">
        <f>(H93*'Информация о ценах'!$D$16+'023'!H93*'Информация о ценах'!$D$16*'Информация о ценах'!$E$16)*'Информация о ценах'!$B$6*1.02*1.2</f>
        <v>595.27710000000002</v>
      </c>
      <c r="J93" s="300"/>
      <c r="K93" s="297">
        <f t="shared" si="1"/>
        <v>0</v>
      </c>
    </row>
    <row r="94" spans="1:11" s="298" customFormat="1" x14ac:dyDescent="0.35">
      <c r="A94" s="29" t="s">
        <v>17201</v>
      </c>
      <c r="B94" s="299" t="s">
        <v>17202</v>
      </c>
      <c r="C94" s="299" t="s">
        <v>17194</v>
      </c>
      <c r="D94" s="299" t="s">
        <v>262</v>
      </c>
      <c r="E94" s="299" t="s">
        <v>112</v>
      </c>
      <c r="F94" s="300">
        <v>240</v>
      </c>
      <c r="G94" s="299" t="s">
        <v>263</v>
      </c>
      <c r="H94" s="301">
        <v>18.18</v>
      </c>
      <c r="I94" s="58">
        <f>(H94*'Информация о ценах'!$D$16+'023'!H94*'Информация о ценах'!$D$16*'Информация о ценах'!$E$16)*'Информация о ценах'!$B$6*1.02*1.2</f>
        <v>751.01580000000013</v>
      </c>
      <c r="J94" s="300"/>
      <c r="K94" s="297">
        <f t="shared" si="1"/>
        <v>0</v>
      </c>
    </row>
    <row r="95" spans="1:11" s="298" customFormat="1" x14ac:dyDescent="0.35">
      <c r="A95" s="29" t="s">
        <v>17203</v>
      </c>
      <c r="B95" s="299" t="s">
        <v>17204</v>
      </c>
      <c r="C95" s="299" t="s">
        <v>17194</v>
      </c>
      <c r="D95" s="299" t="s">
        <v>262</v>
      </c>
      <c r="E95" s="299" t="s">
        <v>115</v>
      </c>
      <c r="F95" s="300">
        <v>339.8</v>
      </c>
      <c r="G95" s="299" t="s">
        <v>140</v>
      </c>
      <c r="H95" s="301">
        <v>25.91</v>
      </c>
      <c r="I95" s="58">
        <f>(H95*'Информация о ценах'!$D$16+'023'!H95*'Информация о ценах'!$D$16*'Информация о ценах'!$E$16)*'Информация о ценах'!$B$6*1.02*1.2</f>
        <v>1070.3420999999998</v>
      </c>
      <c r="J95" s="300"/>
      <c r="K95" s="297">
        <f t="shared" si="1"/>
        <v>0</v>
      </c>
    </row>
    <row r="96" spans="1:11" s="298" customFormat="1" x14ac:dyDescent="0.35">
      <c r="A96" s="29" t="s">
        <v>17205</v>
      </c>
      <c r="B96" s="299" t="s">
        <v>17206</v>
      </c>
      <c r="C96" s="299" t="s">
        <v>17194</v>
      </c>
      <c r="D96" s="299" t="s">
        <v>262</v>
      </c>
      <c r="E96" s="299" t="s">
        <v>118</v>
      </c>
      <c r="F96" s="300">
        <v>471.71</v>
      </c>
      <c r="G96" s="299" t="s">
        <v>264</v>
      </c>
      <c r="H96" s="301">
        <v>30.91</v>
      </c>
      <c r="I96" s="58">
        <f>(H96*'Информация о ценах'!$D$16+'023'!H96*'Информация о ценах'!$D$16*'Информация о ценах'!$E$16)*'Информация о ценах'!$B$6*1.02*1.2</f>
        <v>1276.8920999999998</v>
      </c>
      <c r="J96" s="300"/>
      <c r="K96" s="297">
        <f t="shared" si="1"/>
        <v>0</v>
      </c>
    </row>
    <row r="97" spans="1:11" s="298" customFormat="1" x14ac:dyDescent="0.35">
      <c r="A97" s="29" t="s">
        <v>17207</v>
      </c>
      <c r="B97" s="299" t="s">
        <v>17208</v>
      </c>
      <c r="C97" s="299" t="s">
        <v>17194</v>
      </c>
      <c r="D97" s="299" t="s">
        <v>262</v>
      </c>
      <c r="E97" s="299" t="s">
        <v>124</v>
      </c>
      <c r="F97" s="129">
        <v>1242.95</v>
      </c>
      <c r="G97" s="299" t="s">
        <v>215</v>
      </c>
      <c r="H97" s="301">
        <v>171.93</v>
      </c>
      <c r="I97" s="58">
        <f>(H97*'Информация о ценах'!$D$16+'023'!H97*'Информация о ценах'!$D$16*'Информация о ценах'!$E$16)*'Информация о ценах'!$B$6*1.02*1.2</f>
        <v>7102.4283000000005</v>
      </c>
      <c r="J97" s="300"/>
      <c r="K97" s="297">
        <f t="shared" si="1"/>
        <v>0</v>
      </c>
    </row>
    <row r="98" spans="1:11" s="298" customFormat="1" x14ac:dyDescent="0.35">
      <c r="A98" s="29" t="s">
        <v>17209</v>
      </c>
      <c r="B98" s="299" t="s">
        <v>17210</v>
      </c>
      <c r="C98" s="299" t="s">
        <v>17194</v>
      </c>
      <c r="D98" s="299" t="s">
        <v>262</v>
      </c>
      <c r="E98" s="299" t="s">
        <v>127</v>
      </c>
      <c r="F98" s="129">
        <v>1558.25</v>
      </c>
      <c r="G98" s="299" t="s">
        <v>128</v>
      </c>
      <c r="H98" s="301">
        <v>188.11</v>
      </c>
      <c r="I98" s="58">
        <f>(H98*'Информация о ценах'!$D$16+'023'!H98*'Информация о ценах'!$D$16*'Информация о ценах'!$E$16)*'Информация о ценах'!$B$6*1.02*1.2</f>
        <v>7770.8241000000007</v>
      </c>
      <c r="J98" s="300"/>
      <c r="K98" s="297">
        <f t="shared" si="1"/>
        <v>0</v>
      </c>
    </row>
    <row r="99" spans="1:11" s="298" customFormat="1" x14ac:dyDescent="0.35">
      <c r="A99" s="29" t="s">
        <v>17211</v>
      </c>
      <c r="B99" s="299" t="s">
        <v>17212</v>
      </c>
      <c r="C99" s="299" t="s">
        <v>17194</v>
      </c>
      <c r="D99" s="299" t="s">
        <v>262</v>
      </c>
      <c r="E99" s="299" t="s">
        <v>6282</v>
      </c>
      <c r="F99" s="129">
        <v>2293.6</v>
      </c>
      <c r="G99" s="299" t="s">
        <v>130</v>
      </c>
      <c r="H99" s="301">
        <v>232.1</v>
      </c>
      <c r="I99" s="58">
        <f>(H99*'Информация о ценах'!$D$16+'023'!H99*'Информация о ценах'!$D$16*'Информация о ценах'!$E$16)*'Информация о ценах'!$B$6*1.02*1.2</f>
        <v>9588.0509999999995</v>
      </c>
      <c r="J99" s="300"/>
      <c r="K99" s="297">
        <f t="shared" si="1"/>
        <v>0</v>
      </c>
    </row>
    <row r="100" spans="1:11" s="298" customFormat="1" x14ac:dyDescent="0.35">
      <c r="A100" s="29" t="s">
        <v>17213</v>
      </c>
      <c r="B100" s="299" t="s">
        <v>17214</v>
      </c>
      <c r="C100" s="299" t="s">
        <v>17194</v>
      </c>
      <c r="D100" s="299" t="s">
        <v>262</v>
      </c>
      <c r="E100" s="299" t="s">
        <v>265</v>
      </c>
      <c r="F100" s="300">
        <v>101.73</v>
      </c>
      <c r="G100" s="299" t="s">
        <v>197</v>
      </c>
      <c r="H100" s="301">
        <v>14.11</v>
      </c>
      <c r="I100" s="58">
        <f>(H100*'Информация о ценах'!$D$16+'023'!H100*'Информация о ценах'!$D$16*'Информация о ценах'!$E$16)*'Информация о ценах'!$B$6*1.02*1.2</f>
        <v>582.88409999999999</v>
      </c>
      <c r="J100" s="300"/>
      <c r="K100" s="297">
        <f t="shared" si="1"/>
        <v>0</v>
      </c>
    </row>
    <row r="101" spans="1:11" s="298" customFormat="1" x14ac:dyDescent="0.35">
      <c r="A101" s="29" t="s">
        <v>17215</v>
      </c>
      <c r="B101" s="299" t="s">
        <v>17216</v>
      </c>
      <c r="C101" s="299" t="s">
        <v>17194</v>
      </c>
      <c r="D101" s="299" t="s">
        <v>262</v>
      </c>
      <c r="E101" s="299" t="s">
        <v>266</v>
      </c>
      <c r="F101" s="300">
        <v>98.51</v>
      </c>
      <c r="G101" s="299" t="s">
        <v>107</v>
      </c>
      <c r="H101" s="301">
        <v>9.98</v>
      </c>
      <c r="I101" s="58">
        <f>(H101*'Информация о ценах'!$D$16+'023'!H101*'Информация о ценах'!$D$16*'Информация о ценах'!$E$16)*'Информация о ценах'!$B$6*1.02*1.2</f>
        <v>412.27380000000011</v>
      </c>
      <c r="J101" s="300"/>
      <c r="K101" s="297">
        <f t="shared" si="1"/>
        <v>0</v>
      </c>
    </row>
    <row r="102" spans="1:11" s="298" customFormat="1" x14ac:dyDescent="0.35">
      <c r="A102" s="29" t="s">
        <v>17217</v>
      </c>
      <c r="B102" s="299" t="s">
        <v>17218</v>
      </c>
      <c r="C102" s="299" t="s">
        <v>17194</v>
      </c>
      <c r="D102" s="299" t="s">
        <v>262</v>
      </c>
      <c r="E102" s="299" t="s">
        <v>267</v>
      </c>
      <c r="F102" s="300">
        <v>128.38</v>
      </c>
      <c r="G102" s="299" t="s">
        <v>107</v>
      </c>
      <c r="H102" s="301">
        <v>18.25</v>
      </c>
      <c r="I102" s="58">
        <f>(H102*'Информация о ценах'!$D$16+'023'!H102*'Информация о ценах'!$D$16*'Информация о ценах'!$E$16)*'Информация о ценах'!$B$6*1.02*1.2</f>
        <v>753.90750000000003</v>
      </c>
      <c r="J102" s="300"/>
      <c r="K102" s="297">
        <f t="shared" si="1"/>
        <v>0</v>
      </c>
    </row>
    <row r="103" spans="1:11" s="298" customFormat="1" x14ac:dyDescent="0.35">
      <c r="A103" s="29" t="s">
        <v>17219</v>
      </c>
      <c r="B103" s="299" t="s">
        <v>17220</v>
      </c>
      <c r="C103" s="299" t="s">
        <v>17194</v>
      </c>
      <c r="D103" s="299" t="s">
        <v>262</v>
      </c>
      <c r="E103" s="299" t="s">
        <v>268</v>
      </c>
      <c r="F103" s="300">
        <v>123.59</v>
      </c>
      <c r="G103" s="299" t="s">
        <v>186</v>
      </c>
      <c r="H103" s="301">
        <v>10.55</v>
      </c>
      <c r="I103" s="58">
        <f>(H103*'Информация о ценах'!$D$16+'023'!H103*'Информация о ценах'!$D$16*'Информация о ценах'!$E$16)*'Информация о ценах'!$B$6*1.02*1.2</f>
        <v>435.8205000000001</v>
      </c>
      <c r="J103" s="300"/>
      <c r="K103" s="297">
        <f t="shared" si="1"/>
        <v>0</v>
      </c>
    </row>
    <row r="104" spans="1:11" s="298" customFormat="1" x14ac:dyDescent="0.35">
      <c r="A104" s="29" t="s">
        <v>17221</v>
      </c>
      <c r="B104" s="299" t="s">
        <v>17222</v>
      </c>
      <c r="C104" s="299" t="s">
        <v>17194</v>
      </c>
      <c r="D104" s="299" t="s">
        <v>262</v>
      </c>
      <c r="E104" s="299" t="s">
        <v>269</v>
      </c>
      <c r="F104" s="300">
        <v>126.83</v>
      </c>
      <c r="G104" s="299" t="s">
        <v>148</v>
      </c>
      <c r="H104" s="301">
        <v>20.64</v>
      </c>
      <c r="I104" s="58">
        <f>(H104*'Информация о ценах'!$D$16+'023'!H104*'Информация о ценах'!$D$16*'Информация о ценах'!$E$16)*'Информация о ценах'!$B$6*1.02*1.2</f>
        <v>852.63840000000005</v>
      </c>
      <c r="J104" s="300"/>
      <c r="K104" s="297">
        <f t="shared" si="1"/>
        <v>0</v>
      </c>
    </row>
    <row r="105" spans="1:11" s="298" customFormat="1" x14ac:dyDescent="0.35">
      <c r="A105" s="29" t="s">
        <v>17223</v>
      </c>
      <c r="B105" s="299" t="s">
        <v>17224</v>
      </c>
      <c r="C105" s="299" t="s">
        <v>17194</v>
      </c>
      <c r="D105" s="299" t="s">
        <v>262</v>
      </c>
      <c r="E105" s="299" t="s">
        <v>270</v>
      </c>
      <c r="F105" s="300">
        <v>128.27000000000001</v>
      </c>
      <c r="G105" s="299" t="s">
        <v>136</v>
      </c>
      <c r="H105" s="301">
        <v>10.9</v>
      </c>
      <c r="I105" s="58">
        <f>(H105*'Информация о ценах'!$D$16+'023'!H105*'Информация о ценах'!$D$16*'Информация о ценах'!$E$16)*'Информация о ценах'!$B$6*1.02*1.2</f>
        <v>450.279</v>
      </c>
      <c r="J105" s="300"/>
      <c r="K105" s="297">
        <f t="shared" si="1"/>
        <v>0</v>
      </c>
    </row>
    <row r="106" spans="1:11" s="298" customFormat="1" x14ac:dyDescent="0.35">
      <c r="A106" s="29" t="s">
        <v>17225</v>
      </c>
      <c r="B106" s="299" t="s">
        <v>17226</v>
      </c>
      <c r="C106" s="299" t="s">
        <v>17194</v>
      </c>
      <c r="D106" s="299" t="s">
        <v>262</v>
      </c>
      <c r="E106" s="299" t="s">
        <v>271</v>
      </c>
      <c r="F106" s="300">
        <v>157.57</v>
      </c>
      <c r="G106" s="299" t="s">
        <v>246</v>
      </c>
      <c r="H106" s="301">
        <v>12.78</v>
      </c>
      <c r="I106" s="58">
        <f>(H106*'Информация о ценах'!$D$16+'023'!H106*'Информация о ценах'!$D$16*'Информация о ценах'!$E$16)*'Информация о ценах'!$B$6*1.02*1.2</f>
        <v>527.94179999999994</v>
      </c>
      <c r="J106" s="300"/>
      <c r="K106" s="297">
        <f t="shared" si="1"/>
        <v>0</v>
      </c>
    </row>
    <row r="107" spans="1:11" s="298" customFormat="1" x14ac:dyDescent="0.35">
      <c r="A107" s="29" t="s">
        <v>17227</v>
      </c>
      <c r="B107" s="299" t="s">
        <v>17228</v>
      </c>
      <c r="C107" s="299" t="s">
        <v>17194</v>
      </c>
      <c r="D107" s="299" t="s">
        <v>262</v>
      </c>
      <c r="E107" s="299" t="s">
        <v>272</v>
      </c>
      <c r="F107" s="300">
        <v>161.25</v>
      </c>
      <c r="G107" s="299" t="s">
        <v>173</v>
      </c>
      <c r="H107" s="301">
        <v>13.17</v>
      </c>
      <c r="I107" s="58">
        <f>(H107*'Информация о ценах'!$D$16+'023'!H107*'Информация о ценах'!$D$16*'Информация о ценах'!$E$16)*'Информация о ценах'!$B$6*1.02*1.2</f>
        <v>544.05269999999996</v>
      </c>
      <c r="J107" s="300"/>
      <c r="K107" s="297">
        <f t="shared" si="1"/>
        <v>0</v>
      </c>
    </row>
    <row r="108" spans="1:11" s="298" customFormat="1" x14ac:dyDescent="0.35">
      <c r="A108" s="29" t="s">
        <v>17229</v>
      </c>
      <c r="B108" s="299" t="s">
        <v>17230</v>
      </c>
      <c r="C108" s="299" t="s">
        <v>17194</v>
      </c>
      <c r="D108" s="299" t="s">
        <v>262</v>
      </c>
      <c r="E108" s="299" t="s">
        <v>273</v>
      </c>
      <c r="F108" s="300">
        <v>143.85</v>
      </c>
      <c r="G108" s="299" t="s">
        <v>110</v>
      </c>
      <c r="H108" s="301">
        <v>21.31</v>
      </c>
      <c r="I108" s="58">
        <f>(H108*'Информация о ценах'!$D$16+'023'!H108*'Информация о ценах'!$D$16*'Информация о ценах'!$E$16)*'Информация о ценах'!$B$6*1.02*1.2</f>
        <v>880.31610000000001</v>
      </c>
      <c r="J108" s="300"/>
      <c r="K108" s="297">
        <f t="shared" si="1"/>
        <v>0</v>
      </c>
    </row>
    <row r="109" spans="1:11" s="298" customFormat="1" x14ac:dyDescent="0.35">
      <c r="A109" s="29" t="s">
        <v>17231</v>
      </c>
      <c r="B109" s="299" t="s">
        <v>17232</v>
      </c>
      <c r="C109" s="299" t="s">
        <v>17194</v>
      </c>
      <c r="D109" s="299" t="s">
        <v>262</v>
      </c>
      <c r="E109" s="299" t="s">
        <v>274</v>
      </c>
      <c r="F109" s="300">
        <v>167.59</v>
      </c>
      <c r="G109" s="299" t="s">
        <v>173</v>
      </c>
      <c r="H109" s="301">
        <v>13.79</v>
      </c>
      <c r="I109" s="58">
        <f>(H109*'Информация о ценах'!$D$16+'023'!H109*'Информация о ценах'!$D$16*'Информация о ценах'!$E$16)*'Информация о ценах'!$B$6*1.02*1.2</f>
        <v>569.66489999999988</v>
      </c>
      <c r="J109" s="300"/>
      <c r="K109" s="297">
        <f t="shared" si="1"/>
        <v>0</v>
      </c>
    </row>
    <row r="110" spans="1:11" s="298" customFormat="1" x14ac:dyDescent="0.35">
      <c r="A110" s="29" t="s">
        <v>17233</v>
      </c>
      <c r="B110" s="299" t="s">
        <v>17234</v>
      </c>
      <c r="C110" s="299" t="s">
        <v>17194</v>
      </c>
      <c r="D110" s="299" t="s">
        <v>262</v>
      </c>
      <c r="E110" s="299" t="s">
        <v>275</v>
      </c>
      <c r="F110" s="300">
        <v>204.45</v>
      </c>
      <c r="G110" s="299" t="s">
        <v>113</v>
      </c>
      <c r="H110" s="301">
        <v>15.79</v>
      </c>
      <c r="I110" s="58">
        <f>(H110*'Информация о ценах'!$D$16+'023'!H110*'Информация о ценах'!$D$16*'Информация о ценах'!$E$16)*'Информация о ценах'!$B$6*1.02*1.2</f>
        <v>652.28490000000011</v>
      </c>
      <c r="J110" s="300"/>
      <c r="K110" s="297">
        <f t="shared" si="1"/>
        <v>0</v>
      </c>
    </row>
    <row r="111" spans="1:11" s="298" customFormat="1" x14ac:dyDescent="0.35">
      <c r="A111" s="29" t="s">
        <v>17235</v>
      </c>
      <c r="B111" s="299" t="s">
        <v>17236</v>
      </c>
      <c r="C111" s="299" t="s">
        <v>17194</v>
      </c>
      <c r="D111" s="299" t="s">
        <v>262</v>
      </c>
      <c r="E111" s="299" t="s">
        <v>276</v>
      </c>
      <c r="F111" s="300">
        <v>205.63</v>
      </c>
      <c r="G111" s="299" t="s">
        <v>113</v>
      </c>
      <c r="H111" s="301">
        <v>16.010000000000002</v>
      </c>
      <c r="I111" s="58">
        <f>(H111*'Информация о ценах'!$D$16+'023'!H111*'Информация о ценах'!$D$16*'Информация о ценах'!$E$16)*'Информация о ценах'!$B$6*1.02*1.2</f>
        <v>661.37310000000002</v>
      </c>
      <c r="J111" s="300"/>
      <c r="K111" s="297">
        <f t="shared" si="1"/>
        <v>0</v>
      </c>
    </row>
    <row r="112" spans="1:11" s="298" customFormat="1" x14ac:dyDescent="0.35">
      <c r="A112" s="29" t="s">
        <v>17237</v>
      </c>
      <c r="B112" s="299" t="s">
        <v>17238</v>
      </c>
      <c r="C112" s="299" t="s">
        <v>17194</v>
      </c>
      <c r="D112" s="299" t="s">
        <v>262</v>
      </c>
      <c r="E112" s="299" t="s">
        <v>277</v>
      </c>
      <c r="F112" s="300">
        <v>215.17</v>
      </c>
      <c r="G112" s="299" t="s">
        <v>211</v>
      </c>
      <c r="H112" s="301">
        <v>16.38</v>
      </c>
      <c r="I112" s="58">
        <f>(H112*'Информация о ценах'!$D$16+'023'!H112*'Информация о ценах'!$D$16*'Информация о ценах'!$E$16)*'Информация о ценах'!$B$6*1.02*1.2</f>
        <v>676.65779999999995</v>
      </c>
      <c r="J112" s="300"/>
      <c r="K112" s="297">
        <f t="shared" si="1"/>
        <v>0</v>
      </c>
    </row>
    <row r="113" spans="1:11" s="298" customFormat="1" x14ac:dyDescent="0.35">
      <c r="A113" s="29" t="s">
        <v>17239</v>
      </c>
      <c r="B113" s="299" t="s">
        <v>17240</v>
      </c>
      <c r="C113" s="299" t="s">
        <v>17194</v>
      </c>
      <c r="D113" s="299" t="s">
        <v>262</v>
      </c>
      <c r="E113" s="299" t="s">
        <v>278</v>
      </c>
      <c r="F113" s="300">
        <v>224.01</v>
      </c>
      <c r="G113" s="299" t="s">
        <v>211</v>
      </c>
      <c r="H113" s="301">
        <v>17.170000000000002</v>
      </c>
      <c r="I113" s="58">
        <f>(H113*'Информация о ценах'!$D$16+'023'!H113*'Информация о ценах'!$D$16*'Информация о ценах'!$E$16)*'Информация о ценах'!$B$6*1.02*1.2</f>
        <v>709.29270000000008</v>
      </c>
      <c r="J113" s="300"/>
      <c r="K113" s="297">
        <f t="shared" si="1"/>
        <v>0</v>
      </c>
    </row>
    <row r="114" spans="1:11" s="298" customFormat="1" x14ac:dyDescent="0.35">
      <c r="A114" s="29" t="s">
        <v>17241</v>
      </c>
      <c r="B114" s="299" t="s">
        <v>17242</v>
      </c>
      <c r="C114" s="299" t="s">
        <v>17194</v>
      </c>
      <c r="D114" s="299" t="s">
        <v>262</v>
      </c>
      <c r="E114" s="299" t="s">
        <v>279</v>
      </c>
      <c r="F114" s="300">
        <v>277.52999999999997</v>
      </c>
      <c r="G114" s="299" t="s">
        <v>280</v>
      </c>
      <c r="H114" s="301">
        <v>24</v>
      </c>
      <c r="I114" s="58">
        <f>(H114*'Информация о ценах'!$D$16+'023'!H114*'Информация о ценах'!$D$16*'Информация о ценах'!$E$16)*'Информация о ценах'!$B$6*1.02*1.2</f>
        <v>991.44</v>
      </c>
      <c r="J114" s="300"/>
      <c r="K114" s="297">
        <f t="shared" si="1"/>
        <v>0</v>
      </c>
    </row>
    <row r="115" spans="1:11" s="298" customFormat="1" x14ac:dyDescent="0.35">
      <c r="A115" s="29" t="s">
        <v>17243</v>
      </c>
      <c r="B115" s="299" t="s">
        <v>17244</v>
      </c>
      <c r="C115" s="299" t="s">
        <v>17194</v>
      </c>
      <c r="D115" s="299" t="s">
        <v>262</v>
      </c>
      <c r="E115" s="299" t="s">
        <v>281</v>
      </c>
      <c r="F115" s="300">
        <v>291.47000000000003</v>
      </c>
      <c r="G115" s="299" t="s">
        <v>282</v>
      </c>
      <c r="H115" s="301">
        <v>23.5</v>
      </c>
      <c r="I115" s="58">
        <f>(H115*'Информация о ценах'!$D$16+'023'!H115*'Информация о ценах'!$D$16*'Информация о ценах'!$E$16)*'Информация о ценах'!$B$6*1.02*1.2</f>
        <v>970.7850000000002</v>
      </c>
      <c r="J115" s="300"/>
      <c r="K115" s="297">
        <f t="shared" si="1"/>
        <v>0</v>
      </c>
    </row>
    <row r="116" spans="1:11" s="298" customFormat="1" x14ac:dyDescent="0.35">
      <c r="A116" s="29" t="s">
        <v>17245</v>
      </c>
      <c r="B116" s="299" t="s">
        <v>17246</v>
      </c>
      <c r="C116" s="299" t="s">
        <v>17194</v>
      </c>
      <c r="D116" s="299" t="s">
        <v>262</v>
      </c>
      <c r="E116" s="299" t="s">
        <v>283</v>
      </c>
      <c r="F116" s="300">
        <v>302.11</v>
      </c>
      <c r="G116" s="299" t="s">
        <v>282</v>
      </c>
      <c r="H116" s="301">
        <v>24.27</v>
      </c>
      <c r="I116" s="58">
        <f>(H116*'Информация о ценах'!$D$16+'023'!H116*'Информация о ценах'!$D$16*'Информация о ценах'!$E$16)*'Информация о ценах'!$B$6*1.02*1.2</f>
        <v>1002.5936999999999</v>
      </c>
      <c r="J116" s="300"/>
      <c r="K116" s="297">
        <f t="shared" si="1"/>
        <v>0</v>
      </c>
    </row>
    <row r="117" spans="1:11" s="298" customFormat="1" x14ac:dyDescent="0.35">
      <c r="A117" s="29" t="s">
        <v>17247</v>
      </c>
      <c r="B117" s="299" t="s">
        <v>17248</v>
      </c>
      <c r="C117" s="299" t="s">
        <v>17194</v>
      </c>
      <c r="D117" s="299" t="s">
        <v>262</v>
      </c>
      <c r="E117" s="299" t="s">
        <v>284</v>
      </c>
      <c r="F117" s="300">
        <v>311.7</v>
      </c>
      <c r="G117" s="299" t="s">
        <v>140</v>
      </c>
      <c r="H117" s="301">
        <v>25.04</v>
      </c>
      <c r="I117" s="58">
        <f>(H117*'Информация о ценах'!$D$16+'023'!H117*'Информация о ценах'!$D$16*'Информация о ценах'!$E$16)*'Информация о ценах'!$B$6*1.02*1.2</f>
        <v>1034.4023999999999</v>
      </c>
      <c r="J117" s="300"/>
      <c r="K117" s="297">
        <f t="shared" si="1"/>
        <v>0</v>
      </c>
    </row>
    <row r="118" spans="1:11" s="298" customFormat="1" x14ac:dyDescent="0.35">
      <c r="A118" s="29" t="s">
        <v>17249</v>
      </c>
      <c r="B118" s="299" t="s">
        <v>17250</v>
      </c>
      <c r="C118" s="299" t="s">
        <v>17194</v>
      </c>
      <c r="D118" s="299" t="s">
        <v>262</v>
      </c>
      <c r="E118" s="299" t="s">
        <v>285</v>
      </c>
      <c r="F118" s="300">
        <v>393.21</v>
      </c>
      <c r="G118" s="299" t="s">
        <v>119</v>
      </c>
      <c r="H118" s="301">
        <v>26.56</v>
      </c>
      <c r="I118" s="58">
        <f>(H118*'Информация о ценах'!$D$16+'023'!H118*'Информация о ценах'!$D$16*'Информация о ценах'!$E$16)*'Информация о ценах'!$B$6*1.02*1.2</f>
        <v>1097.1935999999998</v>
      </c>
      <c r="J118" s="300"/>
      <c r="K118" s="297">
        <f t="shared" si="1"/>
        <v>0</v>
      </c>
    </row>
    <row r="119" spans="1:11" s="298" customFormat="1" x14ac:dyDescent="0.35">
      <c r="A119" s="29" t="s">
        <v>17251</v>
      </c>
      <c r="B119" s="299" t="s">
        <v>17252</v>
      </c>
      <c r="C119" s="299" t="s">
        <v>17194</v>
      </c>
      <c r="D119" s="299" t="s">
        <v>262</v>
      </c>
      <c r="E119" s="299" t="s">
        <v>286</v>
      </c>
      <c r="F119" s="300">
        <v>402.65</v>
      </c>
      <c r="G119" s="299" t="s">
        <v>119</v>
      </c>
      <c r="H119" s="301">
        <v>27.35</v>
      </c>
      <c r="I119" s="58">
        <f>(H119*'Информация о ценах'!$D$16+'023'!H119*'Информация о ценах'!$D$16*'Информация о ценах'!$E$16)*'Информация о ценах'!$B$6*1.02*1.2</f>
        <v>1129.8285000000001</v>
      </c>
      <c r="J119" s="300"/>
      <c r="K119" s="297">
        <f t="shared" si="1"/>
        <v>0</v>
      </c>
    </row>
    <row r="120" spans="1:11" s="298" customFormat="1" x14ac:dyDescent="0.35">
      <c r="A120" s="29" t="s">
        <v>17253</v>
      </c>
      <c r="B120" s="299" t="s">
        <v>17254</v>
      </c>
      <c r="C120" s="299" t="s">
        <v>17194</v>
      </c>
      <c r="D120" s="299" t="s">
        <v>262</v>
      </c>
      <c r="E120" s="299" t="s">
        <v>287</v>
      </c>
      <c r="F120" s="300">
        <v>414.54</v>
      </c>
      <c r="G120" s="299" t="s">
        <v>264</v>
      </c>
      <c r="H120" s="301">
        <v>28.26</v>
      </c>
      <c r="I120" s="58">
        <f>(H120*'Информация о ценах'!$D$16+'023'!H120*'Информация о ценах'!$D$16*'Информация о ценах'!$E$16)*'Информация о ценах'!$B$6*1.02*1.2</f>
        <v>1167.4206000000001</v>
      </c>
      <c r="J120" s="300"/>
      <c r="K120" s="297">
        <f t="shared" si="1"/>
        <v>0</v>
      </c>
    </row>
    <row r="121" spans="1:11" s="298" customFormat="1" x14ac:dyDescent="0.35">
      <c r="A121" s="29" t="s">
        <v>17255</v>
      </c>
      <c r="B121" s="299" t="s">
        <v>17256</v>
      </c>
      <c r="C121" s="299" t="s">
        <v>17194</v>
      </c>
      <c r="D121" s="299" t="s">
        <v>262</v>
      </c>
      <c r="E121" s="299" t="s">
        <v>288</v>
      </c>
      <c r="F121" s="300">
        <v>441.24</v>
      </c>
      <c r="G121" s="299" t="s">
        <v>264</v>
      </c>
      <c r="H121" s="301">
        <v>29.08</v>
      </c>
      <c r="I121" s="58">
        <f>(H121*'Информация о ценах'!$D$16+'023'!H121*'Информация о ценах'!$D$16*'Информация о ценах'!$E$16)*'Информация о ценах'!$B$6*1.02*1.2</f>
        <v>1201.2948000000001</v>
      </c>
      <c r="J121" s="300"/>
      <c r="K121" s="297">
        <f t="shared" si="1"/>
        <v>0</v>
      </c>
    </row>
    <row r="122" spans="1:11" s="298" customFormat="1" x14ac:dyDescent="0.35">
      <c r="A122" s="29" t="s">
        <v>17257</v>
      </c>
      <c r="B122" s="299" t="s">
        <v>17258</v>
      </c>
      <c r="C122" s="299" t="s">
        <v>17194</v>
      </c>
      <c r="D122" s="299" t="s">
        <v>262</v>
      </c>
      <c r="E122" s="299" t="s">
        <v>296</v>
      </c>
      <c r="F122" s="300">
        <v>998.87</v>
      </c>
      <c r="G122" s="299" t="s">
        <v>214</v>
      </c>
      <c r="H122" s="301">
        <v>129.36000000000001</v>
      </c>
      <c r="I122" s="58">
        <f>(H122*'Информация о ценах'!$D$16+'023'!H122*'Информация о ценах'!$D$16*'Информация о ценах'!$E$16)*'Информация о ценах'!$B$6*1.02*1.2</f>
        <v>5343.8616000000011</v>
      </c>
      <c r="J122" s="300"/>
      <c r="K122" s="297">
        <f t="shared" si="1"/>
        <v>0</v>
      </c>
    </row>
    <row r="123" spans="1:11" s="298" customFormat="1" x14ac:dyDescent="0.35">
      <c r="A123" s="29" t="s">
        <v>17259</v>
      </c>
      <c r="B123" s="299" t="s">
        <v>17260</v>
      </c>
      <c r="C123" s="299" t="s">
        <v>17194</v>
      </c>
      <c r="D123" s="299" t="s">
        <v>262</v>
      </c>
      <c r="E123" s="299" t="s">
        <v>297</v>
      </c>
      <c r="F123" s="300">
        <v>962.01</v>
      </c>
      <c r="G123" s="299" t="s">
        <v>214</v>
      </c>
      <c r="H123" s="301">
        <v>139.59</v>
      </c>
      <c r="I123" s="58">
        <f>(H123*'Информация о ценах'!$D$16+'023'!H123*'Информация о ценах'!$D$16*'Информация о ценах'!$E$16)*'Информация о ценах'!$B$6*1.02*1.2</f>
        <v>5766.4629000000004</v>
      </c>
      <c r="J123" s="300"/>
      <c r="K123" s="297">
        <f t="shared" si="1"/>
        <v>0</v>
      </c>
    </row>
    <row r="124" spans="1:11" s="298" customFormat="1" x14ac:dyDescent="0.35">
      <c r="A124" s="29" t="s">
        <v>17261</v>
      </c>
      <c r="B124" s="299" t="s">
        <v>17262</v>
      </c>
      <c r="C124" s="299" t="s">
        <v>17194</v>
      </c>
      <c r="D124" s="299" t="s">
        <v>262</v>
      </c>
      <c r="E124" s="299" t="s">
        <v>298</v>
      </c>
      <c r="F124" s="129">
        <v>1021.4</v>
      </c>
      <c r="G124" s="299" t="s">
        <v>214</v>
      </c>
      <c r="H124" s="301">
        <v>149.86000000000001</v>
      </c>
      <c r="I124" s="58">
        <f>(H124*'Информация о ценах'!$D$16+'023'!H124*'Информация о ценах'!$D$16*'Информация о ценах'!$E$16)*'Информация о ценах'!$B$6*1.02*1.2</f>
        <v>6190.7166000000007</v>
      </c>
      <c r="J124" s="300"/>
      <c r="K124" s="297">
        <f t="shared" si="1"/>
        <v>0</v>
      </c>
    </row>
    <row r="125" spans="1:11" s="298" customFormat="1" x14ac:dyDescent="0.35">
      <c r="A125" s="29" t="s">
        <v>17263</v>
      </c>
      <c r="B125" s="299" t="s">
        <v>17264</v>
      </c>
      <c r="C125" s="299" t="s">
        <v>17194</v>
      </c>
      <c r="D125" s="299" t="s">
        <v>262</v>
      </c>
      <c r="E125" s="299" t="s">
        <v>299</v>
      </c>
      <c r="F125" s="129">
        <v>1042.9000000000001</v>
      </c>
      <c r="G125" s="299" t="s">
        <v>214</v>
      </c>
      <c r="H125" s="301">
        <v>161.65</v>
      </c>
      <c r="I125" s="58">
        <f>(H125*'Информация о ценах'!$D$16+'023'!H125*'Информация о ценах'!$D$16*'Информация о ценах'!$E$16)*'Информация о ценах'!$B$6*1.02*1.2</f>
        <v>6677.7615000000014</v>
      </c>
      <c r="J125" s="300"/>
      <c r="K125" s="297">
        <f t="shared" si="1"/>
        <v>0</v>
      </c>
    </row>
    <row r="126" spans="1:11" s="298" customFormat="1" x14ac:dyDescent="0.35">
      <c r="A126" s="29" t="s">
        <v>17265</v>
      </c>
      <c r="B126" s="299" t="s">
        <v>17266</v>
      </c>
      <c r="C126" s="299" t="s">
        <v>17194</v>
      </c>
      <c r="D126" s="299" t="s">
        <v>262</v>
      </c>
      <c r="E126" s="299" t="s">
        <v>300</v>
      </c>
      <c r="F126" s="129">
        <v>1064.77</v>
      </c>
      <c r="G126" s="299" t="s">
        <v>125</v>
      </c>
      <c r="H126" s="301">
        <v>171.93</v>
      </c>
      <c r="I126" s="58">
        <f>(H126*'Информация о ценах'!$D$16+'023'!H126*'Информация о ценах'!$D$16*'Информация о ценах'!$E$16)*'Информация о ценах'!$B$6*1.02*1.2</f>
        <v>7102.4283000000005</v>
      </c>
      <c r="J126" s="300"/>
      <c r="K126" s="297">
        <f t="shared" si="1"/>
        <v>0</v>
      </c>
    </row>
    <row r="127" spans="1:11" s="298" customFormat="1" x14ac:dyDescent="0.35">
      <c r="A127" s="29" t="s">
        <v>17267</v>
      </c>
      <c r="B127" s="299" t="s">
        <v>17268</v>
      </c>
      <c r="C127" s="299" t="s">
        <v>17194</v>
      </c>
      <c r="D127" s="299" t="s">
        <v>262</v>
      </c>
      <c r="E127" s="299" t="s">
        <v>302</v>
      </c>
      <c r="F127" s="129">
        <v>1242.47</v>
      </c>
      <c r="G127" s="299" t="s">
        <v>125</v>
      </c>
      <c r="H127" s="301">
        <v>136.71</v>
      </c>
      <c r="I127" s="58">
        <f>(H127*'Информация о ценах'!$D$16+'023'!H127*'Информация о ценах'!$D$16*'Информация о ценах'!$E$16)*'Информация о ценах'!$B$6*1.02*1.2</f>
        <v>5647.4901000000009</v>
      </c>
      <c r="J127" s="300"/>
      <c r="K127" s="297">
        <f t="shared" si="1"/>
        <v>0</v>
      </c>
    </row>
    <row r="128" spans="1:11" s="298" customFormat="1" x14ac:dyDescent="0.35">
      <c r="A128" s="29" t="s">
        <v>17269</v>
      </c>
      <c r="B128" s="299" t="s">
        <v>17270</v>
      </c>
      <c r="C128" s="299" t="s">
        <v>17194</v>
      </c>
      <c r="D128" s="299" t="s">
        <v>262</v>
      </c>
      <c r="E128" s="299" t="s">
        <v>303</v>
      </c>
      <c r="F128" s="129">
        <v>1242.6099999999999</v>
      </c>
      <c r="G128" s="299" t="s">
        <v>125</v>
      </c>
      <c r="H128" s="301">
        <v>146.94999999999999</v>
      </c>
      <c r="I128" s="58">
        <f>(H128*'Информация о ценах'!$D$16+'023'!H128*'Информация о ценах'!$D$16*'Информация о ценах'!$E$16)*'Информация о ценах'!$B$6*1.02*1.2</f>
        <v>6070.5045</v>
      </c>
      <c r="J128" s="300"/>
      <c r="K128" s="297">
        <f t="shared" si="1"/>
        <v>0</v>
      </c>
    </row>
    <row r="129" spans="1:11" s="298" customFormat="1" x14ac:dyDescent="0.35">
      <c r="A129" s="29" t="s">
        <v>17271</v>
      </c>
      <c r="B129" s="299" t="s">
        <v>17272</v>
      </c>
      <c r="C129" s="299" t="s">
        <v>17194</v>
      </c>
      <c r="D129" s="299" t="s">
        <v>262</v>
      </c>
      <c r="E129" s="299" t="s">
        <v>304</v>
      </c>
      <c r="F129" s="129">
        <v>1265.7</v>
      </c>
      <c r="G129" s="299" t="s">
        <v>125</v>
      </c>
      <c r="H129" s="301">
        <v>157.22</v>
      </c>
      <c r="I129" s="58">
        <f>(H129*'Информация о ценах'!$D$16+'023'!H129*'Информация о ценах'!$D$16*'Информация о ценах'!$E$16)*'Информация о ценах'!$B$6*1.02*1.2</f>
        <v>6494.7581999999984</v>
      </c>
      <c r="J129" s="300"/>
      <c r="K129" s="297">
        <f t="shared" si="1"/>
        <v>0</v>
      </c>
    </row>
    <row r="130" spans="1:11" s="298" customFormat="1" x14ac:dyDescent="0.35">
      <c r="A130" s="29" t="s">
        <v>17273</v>
      </c>
      <c r="B130" s="299" t="s">
        <v>17274</v>
      </c>
      <c r="C130" s="299" t="s">
        <v>17194</v>
      </c>
      <c r="D130" s="299" t="s">
        <v>262</v>
      </c>
      <c r="E130" s="299" t="s">
        <v>305</v>
      </c>
      <c r="F130" s="129">
        <v>1283.0999999999999</v>
      </c>
      <c r="G130" s="299" t="s">
        <v>215</v>
      </c>
      <c r="H130" s="301">
        <v>169</v>
      </c>
      <c r="I130" s="58">
        <f>(H130*'Информация о ценах'!$D$16+'023'!H130*'Информация о ценах'!$D$16*'Информация о ценах'!$E$16)*'Информация о ценах'!$B$6*1.02*1.2</f>
        <v>6981.3899999999994</v>
      </c>
      <c r="J130" s="300"/>
      <c r="K130" s="297">
        <f t="shared" si="1"/>
        <v>0</v>
      </c>
    </row>
    <row r="131" spans="1:11" s="298" customFormat="1" x14ac:dyDescent="0.35">
      <c r="A131" s="29" t="s">
        <v>17275</v>
      </c>
      <c r="B131" s="299" t="s">
        <v>17276</v>
      </c>
      <c r="C131" s="299" t="s">
        <v>17194</v>
      </c>
      <c r="D131" s="299" t="s">
        <v>262</v>
      </c>
      <c r="E131" s="299" t="s">
        <v>306</v>
      </c>
      <c r="F131" s="129">
        <v>1308.77</v>
      </c>
      <c r="G131" s="299" t="s">
        <v>215</v>
      </c>
      <c r="H131" s="301">
        <v>176.36</v>
      </c>
      <c r="I131" s="58">
        <f>(H131*'Информация о ценах'!$D$16+'023'!H131*'Информация о ценах'!$D$16*'Информация о ценах'!$E$16)*'Информация о ценах'!$B$6*1.02*1.2</f>
        <v>7285.4315999999999</v>
      </c>
      <c r="J131" s="300"/>
      <c r="K131" s="297">
        <f t="shared" si="1"/>
        <v>0</v>
      </c>
    </row>
    <row r="132" spans="1:11" s="298" customFormat="1" x14ac:dyDescent="0.35">
      <c r="A132" s="29" t="s">
        <v>17277</v>
      </c>
      <c r="B132" s="299" t="s">
        <v>17278</v>
      </c>
      <c r="C132" s="299" t="s">
        <v>17194</v>
      </c>
      <c r="D132" s="299" t="s">
        <v>262</v>
      </c>
      <c r="E132" s="299" t="s">
        <v>731</v>
      </c>
      <c r="F132" s="129">
        <v>1484.75</v>
      </c>
      <c r="G132" s="299" t="s">
        <v>128</v>
      </c>
      <c r="H132" s="301">
        <v>188.11</v>
      </c>
      <c r="I132" s="58">
        <f>(H132*'Информация о ценах'!$D$16+'023'!H132*'Информация о ценах'!$D$16*'Информация о ценах'!$E$16)*'Информация о ценах'!$B$6*1.02*1.2</f>
        <v>7770.8241000000007</v>
      </c>
      <c r="J132" s="300"/>
      <c r="K132" s="297">
        <f t="shared" ref="K132:K195" si="2">I132*J132</f>
        <v>0</v>
      </c>
    </row>
    <row r="133" spans="1:11" s="298" customFormat="1" x14ac:dyDescent="0.35">
      <c r="A133" s="29" t="s">
        <v>17279</v>
      </c>
      <c r="B133" s="299" t="s">
        <v>17280</v>
      </c>
      <c r="C133" s="299" t="s">
        <v>17194</v>
      </c>
      <c r="D133" s="299" t="s">
        <v>262</v>
      </c>
      <c r="E133" s="299" t="s">
        <v>309</v>
      </c>
      <c r="F133" s="129">
        <v>1803.47</v>
      </c>
      <c r="G133" s="299" t="s">
        <v>128</v>
      </c>
      <c r="H133" s="301">
        <v>145.47</v>
      </c>
      <c r="I133" s="58">
        <f>(H133*'Информация о ценах'!$D$16+'023'!H133*'Информация о ценах'!$D$16*'Информация о ценах'!$E$16)*'Информация о ценах'!$B$6*1.02*1.2</f>
        <v>6009.3657000000003</v>
      </c>
      <c r="J133" s="300"/>
      <c r="K133" s="297">
        <f t="shared" si="2"/>
        <v>0</v>
      </c>
    </row>
    <row r="134" spans="1:11" s="298" customFormat="1" x14ac:dyDescent="0.35">
      <c r="A134" s="29" t="s">
        <v>17281</v>
      </c>
      <c r="B134" s="299" t="s">
        <v>17282</v>
      </c>
      <c r="C134" s="299" t="s">
        <v>17194</v>
      </c>
      <c r="D134" s="299" t="s">
        <v>262</v>
      </c>
      <c r="E134" s="299" t="s">
        <v>310</v>
      </c>
      <c r="F134" s="129">
        <v>1826.01</v>
      </c>
      <c r="G134" s="299" t="s">
        <v>128</v>
      </c>
      <c r="H134" s="301">
        <v>154.27000000000001</v>
      </c>
      <c r="I134" s="58">
        <f>(H134*'Информация о ценах'!$D$16+'023'!H134*'Информация о ценах'!$D$16*'Информация о ценах'!$E$16)*'Информация о ценах'!$B$6*1.02*1.2</f>
        <v>6372.8937000000014</v>
      </c>
      <c r="J134" s="300"/>
      <c r="K134" s="297">
        <f t="shared" si="2"/>
        <v>0</v>
      </c>
    </row>
    <row r="135" spans="1:11" s="298" customFormat="1" x14ac:dyDescent="0.35">
      <c r="A135" s="29" t="s">
        <v>17283</v>
      </c>
      <c r="B135" s="299" t="s">
        <v>17284</v>
      </c>
      <c r="C135" s="299" t="s">
        <v>17194</v>
      </c>
      <c r="D135" s="299" t="s">
        <v>262</v>
      </c>
      <c r="E135" s="299" t="s">
        <v>311</v>
      </c>
      <c r="F135" s="129">
        <v>1830.7</v>
      </c>
      <c r="G135" s="299" t="s">
        <v>128</v>
      </c>
      <c r="H135" s="301">
        <v>169</v>
      </c>
      <c r="I135" s="58">
        <f>(H135*'Информация о ценах'!$D$16+'023'!H135*'Информация о ценах'!$D$16*'Информация о ценах'!$E$16)*'Информация о ценах'!$B$6*1.02*1.2</f>
        <v>6981.3899999999994</v>
      </c>
      <c r="J135" s="300"/>
      <c r="K135" s="297">
        <f t="shared" si="2"/>
        <v>0</v>
      </c>
    </row>
    <row r="136" spans="1:11" s="298" customFormat="1" x14ac:dyDescent="0.35">
      <c r="A136" s="29" t="s">
        <v>17285</v>
      </c>
      <c r="B136" s="299" t="s">
        <v>17286</v>
      </c>
      <c r="C136" s="299" t="s">
        <v>17194</v>
      </c>
      <c r="D136" s="299" t="s">
        <v>262</v>
      </c>
      <c r="E136" s="299" t="s">
        <v>312</v>
      </c>
      <c r="F136" s="129">
        <v>1826.6</v>
      </c>
      <c r="G136" s="299" t="s">
        <v>128</v>
      </c>
      <c r="H136" s="301">
        <v>176.36</v>
      </c>
      <c r="I136" s="58">
        <f>(H136*'Информация о ценах'!$D$16+'023'!H136*'Информация о ценах'!$D$16*'Информация о ценах'!$E$16)*'Информация о ценах'!$B$6*1.02*1.2</f>
        <v>7285.4315999999999</v>
      </c>
      <c r="J136" s="300"/>
      <c r="K136" s="297">
        <f t="shared" si="2"/>
        <v>0</v>
      </c>
    </row>
    <row r="137" spans="1:11" s="298" customFormat="1" x14ac:dyDescent="0.35">
      <c r="A137" s="29" t="s">
        <v>17287</v>
      </c>
      <c r="B137" s="299" t="s">
        <v>17288</v>
      </c>
      <c r="C137" s="299" t="s">
        <v>17194</v>
      </c>
      <c r="D137" s="299" t="s">
        <v>262</v>
      </c>
      <c r="E137" s="299" t="s">
        <v>313</v>
      </c>
      <c r="F137" s="129">
        <v>1884.57</v>
      </c>
      <c r="G137" s="299" t="s">
        <v>130</v>
      </c>
      <c r="H137" s="301">
        <v>188.94</v>
      </c>
      <c r="I137" s="58">
        <f>(H137*'Информация о ценах'!$D$16+'023'!H137*'Информация о ценах'!$D$16*'Информация о ценах'!$E$16)*'Информация о ценах'!$B$6*1.02*1.2</f>
        <v>7805.1113999999989</v>
      </c>
      <c r="J137" s="300"/>
      <c r="K137" s="297">
        <f t="shared" si="2"/>
        <v>0</v>
      </c>
    </row>
    <row r="138" spans="1:11" s="298" customFormat="1" x14ac:dyDescent="0.35">
      <c r="A138" s="29" t="s">
        <v>17289</v>
      </c>
      <c r="B138" s="299" t="s">
        <v>17290</v>
      </c>
      <c r="C138" s="299" t="s">
        <v>17194</v>
      </c>
      <c r="D138" s="299" t="s">
        <v>262</v>
      </c>
      <c r="E138" s="299" t="s">
        <v>315</v>
      </c>
      <c r="F138" s="129">
        <v>2008.45</v>
      </c>
      <c r="G138" s="299" t="s">
        <v>130</v>
      </c>
      <c r="H138" s="301">
        <v>201.33</v>
      </c>
      <c r="I138" s="58">
        <f>(H138*'Информация о ценах'!$D$16+'023'!H138*'Информация о ценах'!$D$16*'Информация о ценах'!$E$16)*'Информация о ценах'!$B$6*1.02*1.2</f>
        <v>8316.9422999999988</v>
      </c>
      <c r="J138" s="300"/>
      <c r="K138" s="297">
        <f t="shared" si="2"/>
        <v>0</v>
      </c>
    </row>
    <row r="139" spans="1:11" s="298" customFormat="1" x14ac:dyDescent="0.35">
      <c r="A139" s="29" t="s">
        <v>17291</v>
      </c>
      <c r="B139" s="299" t="s">
        <v>17292</v>
      </c>
      <c r="C139" s="299" t="s">
        <v>17194</v>
      </c>
      <c r="D139" s="299" t="s">
        <v>262</v>
      </c>
      <c r="E139" s="299" t="s">
        <v>316</v>
      </c>
      <c r="F139" s="129">
        <v>2127.15</v>
      </c>
      <c r="G139" s="299" t="s">
        <v>130</v>
      </c>
      <c r="H139" s="301">
        <v>230.74</v>
      </c>
      <c r="I139" s="58">
        <f>(H139*'Информация о ценах'!$D$16+'023'!H139*'Информация о ценах'!$D$16*'Информация о ценах'!$E$16)*'Информация о ценах'!$B$6*1.02*1.2</f>
        <v>9531.8694000000014</v>
      </c>
      <c r="J139" s="300"/>
      <c r="K139" s="297">
        <f t="shared" si="2"/>
        <v>0</v>
      </c>
    </row>
    <row r="140" spans="1:11" s="298" customFormat="1" x14ac:dyDescent="0.35">
      <c r="A140" s="29" t="s">
        <v>17293</v>
      </c>
      <c r="B140" s="299" t="s">
        <v>17294</v>
      </c>
      <c r="C140" s="299" t="s">
        <v>17295</v>
      </c>
      <c r="D140" s="299" t="s">
        <v>319</v>
      </c>
      <c r="E140" s="299" t="s">
        <v>320</v>
      </c>
      <c r="F140" s="300">
        <v>95.9</v>
      </c>
      <c r="G140" s="299" t="s">
        <v>148</v>
      </c>
      <c r="H140" s="301">
        <v>10.99</v>
      </c>
      <c r="I140" s="58">
        <f>(H140*'Информация о ценах'!$D$16+'023'!H140*'Информация о ценах'!$D$16*'Информация о ценах'!$E$16)*'Информация о ценах'!$B$6*1.02*1.2</f>
        <v>453.99690000000004</v>
      </c>
      <c r="J140" s="300"/>
      <c r="K140" s="297">
        <f t="shared" si="2"/>
        <v>0</v>
      </c>
    </row>
    <row r="141" spans="1:11" s="298" customFormat="1" x14ac:dyDescent="0.35">
      <c r="A141" s="29" t="s">
        <v>17296</v>
      </c>
      <c r="B141" s="299" t="s">
        <v>17297</v>
      </c>
      <c r="C141" s="299" t="s">
        <v>17295</v>
      </c>
      <c r="D141" s="299" t="s">
        <v>319</v>
      </c>
      <c r="E141" s="299" t="s">
        <v>322</v>
      </c>
      <c r="F141" s="300">
        <v>104.76</v>
      </c>
      <c r="G141" s="299" t="s">
        <v>148</v>
      </c>
      <c r="H141" s="301">
        <v>11.08</v>
      </c>
      <c r="I141" s="58">
        <f>(H141*'Информация о ценах'!$D$16+'023'!H141*'Информация о ценах'!$D$16*'Информация о ценах'!$E$16)*'Информация о ценах'!$B$6*1.02*1.2</f>
        <v>457.71479999999997</v>
      </c>
      <c r="J141" s="300"/>
      <c r="K141" s="297">
        <f t="shared" si="2"/>
        <v>0</v>
      </c>
    </row>
    <row r="142" spans="1:11" s="298" customFormat="1" x14ac:dyDescent="0.35">
      <c r="A142" s="29" t="s">
        <v>17298</v>
      </c>
      <c r="B142" s="299" t="s">
        <v>17299</v>
      </c>
      <c r="C142" s="299" t="s">
        <v>17295</v>
      </c>
      <c r="D142" s="299" t="s">
        <v>319</v>
      </c>
      <c r="E142" s="299" t="s">
        <v>324</v>
      </c>
      <c r="F142" s="300">
        <v>129.16</v>
      </c>
      <c r="G142" s="299" t="s">
        <v>186</v>
      </c>
      <c r="H142" s="301">
        <v>14.35</v>
      </c>
      <c r="I142" s="58">
        <f>(H142*'Информация о ценах'!$D$16+'023'!H142*'Информация о ценах'!$D$16*'Информация о ценах'!$E$16)*'Информация о ценах'!$B$6*1.02*1.2</f>
        <v>592.79849999999999</v>
      </c>
      <c r="J142" s="300"/>
      <c r="K142" s="297">
        <f t="shared" si="2"/>
        <v>0</v>
      </c>
    </row>
    <row r="143" spans="1:11" s="298" customFormat="1" x14ac:dyDescent="0.35">
      <c r="A143" s="29" t="s">
        <v>17300</v>
      </c>
      <c r="B143" s="299" t="s">
        <v>17301</v>
      </c>
      <c r="C143" s="299" t="s">
        <v>17295</v>
      </c>
      <c r="D143" s="299" t="s">
        <v>319</v>
      </c>
      <c r="E143" s="299" t="s">
        <v>326</v>
      </c>
      <c r="F143" s="300">
        <v>133.63999999999999</v>
      </c>
      <c r="G143" s="299" t="s">
        <v>110</v>
      </c>
      <c r="H143" s="301">
        <v>12.07</v>
      </c>
      <c r="I143" s="58">
        <f>(H143*'Информация о ценах'!$D$16+'023'!H143*'Информация о ценах'!$D$16*'Информация о ценах'!$E$16)*'Информация о ценах'!$B$6*1.02*1.2</f>
        <v>498.61170000000004</v>
      </c>
      <c r="J143" s="300"/>
      <c r="K143" s="297">
        <f t="shared" si="2"/>
        <v>0</v>
      </c>
    </row>
    <row r="144" spans="1:11" s="298" customFormat="1" x14ac:dyDescent="0.35">
      <c r="A144" s="29" t="s">
        <v>17302</v>
      </c>
      <c r="B144" s="299" t="s">
        <v>17303</v>
      </c>
      <c r="C144" s="299" t="s">
        <v>17295</v>
      </c>
      <c r="D144" s="299" t="s">
        <v>319</v>
      </c>
      <c r="E144" s="299" t="s">
        <v>328</v>
      </c>
      <c r="F144" s="300">
        <v>167.84</v>
      </c>
      <c r="G144" s="299" t="s">
        <v>170</v>
      </c>
      <c r="H144" s="301">
        <v>13.48</v>
      </c>
      <c r="I144" s="58">
        <f>(H144*'Информация о ценах'!$D$16+'023'!H144*'Информация о ценах'!$D$16*'Информация о ценах'!$E$16)*'Информация о ценах'!$B$6*1.02*1.2</f>
        <v>556.85879999999997</v>
      </c>
      <c r="J144" s="300"/>
      <c r="K144" s="297">
        <f t="shared" si="2"/>
        <v>0</v>
      </c>
    </row>
    <row r="145" spans="1:11" s="298" customFormat="1" x14ac:dyDescent="0.35">
      <c r="A145" s="29" t="s">
        <v>17304</v>
      </c>
      <c r="B145" s="299" t="s">
        <v>17305</v>
      </c>
      <c r="C145" s="299" t="s">
        <v>17295</v>
      </c>
      <c r="D145" s="299" t="s">
        <v>319</v>
      </c>
      <c r="E145" s="299" t="s">
        <v>330</v>
      </c>
      <c r="F145" s="300">
        <v>164.02</v>
      </c>
      <c r="G145" s="299" t="s">
        <v>173</v>
      </c>
      <c r="H145" s="301">
        <v>13.25</v>
      </c>
      <c r="I145" s="58">
        <f>(H145*'Информация о ценах'!$D$16+'023'!H145*'Информация о ценах'!$D$16*'Информация о ценах'!$E$16)*'Информация о ценах'!$B$6*1.02*1.2</f>
        <v>547.35749999999996</v>
      </c>
      <c r="J145" s="300"/>
      <c r="K145" s="297">
        <f t="shared" si="2"/>
        <v>0</v>
      </c>
    </row>
    <row r="146" spans="1:11" s="298" customFormat="1" x14ac:dyDescent="0.35">
      <c r="A146" s="29" t="s">
        <v>17306</v>
      </c>
      <c r="B146" s="299" t="s">
        <v>17307</v>
      </c>
      <c r="C146" s="299" t="s">
        <v>17295</v>
      </c>
      <c r="D146" s="299" t="s">
        <v>319</v>
      </c>
      <c r="E146" s="299" t="s">
        <v>332</v>
      </c>
      <c r="F146" s="300">
        <v>195.22</v>
      </c>
      <c r="G146" s="299" t="s">
        <v>173</v>
      </c>
      <c r="H146" s="301">
        <v>15.62</v>
      </c>
      <c r="I146" s="58">
        <f>(H146*'Информация о ценах'!$D$16+'023'!H146*'Информация о ценах'!$D$16*'Информация о ценах'!$E$16)*'Информация о ценах'!$B$6*1.02*1.2</f>
        <v>645.26219999999989</v>
      </c>
      <c r="J146" s="300"/>
      <c r="K146" s="297">
        <f t="shared" si="2"/>
        <v>0</v>
      </c>
    </row>
    <row r="147" spans="1:11" s="298" customFormat="1" x14ac:dyDescent="0.35">
      <c r="A147" s="29" t="s">
        <v>17308</v>
      </c>
      <c r="B147" s="299" t="s">
        <v>17309</v>
      </c>
      <c r="C147" s="299" t="s">
        <v>17295</v>
      </c>
      <c r="D147" s="299" t="s">
        <v>319</v>
      </c>
      <c r="E147" s="299" t="s">
        <v>334</v>
      </c>
      <c r="F147" s="300">
        <v>201.42</v>
      </c>
      <c r="G147" s="299" t="s">
        <v>173</v>
      </c>
      <c r="H147" s="301">
        <v>16.059999999999999</v>
      </c>
      <c r="I147" s="58">
        <f>(H147*'Информация о ценах'!$D$16+'023'!H147*'Информация о ценах'!$D$16*'Информация о ценах'!$E$16)*'Информация о ценах'!$B$6*1.02*1.2</f>
        <v>663.43859999999995</v>
      </c>
      <c r="J147" s="300"/>
      <c r="K147" s="297">
        <f t="shared" si="2"/>
        <v>0</v>
      </c>
    </row>
    <row r="148" spans="1:11" s="298" customFormat="1" x14ac:dyDescent="0.35">
      <c r="A148" s="29" t="s">
        <v>17310</v>
      </c>
      <c r="B148" s="299" t="s">
        <v>17311</v>
      </c>
      <c r="C148" s="299" t="s">
        <v>17295</v>
      </c>
      <c r="D148" s="299" t="s">
        <v>319</v>
      </c>
      <c r="E148" s="299" t="s">
        <v>336</v>
      </c>
      <c r="F148" s="300">
        <v>208.9</v>
      </c>
      <c r="G148" s="299" t="s">
        <v>113</v>
      </c>
      <c r="H148" s="301">
        <v>15.93</v>
      </c>
      <c r="I148" s="58">
        <f>(H148*'Информация о ценах'!$D$16+'023'!H148*'Информация о ценах'!$D$16*'Информация о ценах'!$E$16)*'Информация о ценах'!$B$6*1.02*1.2</f>
        <v>658.06830000000002</v>
      </c>
      <c r="J148" s="300"/>
      <c r="K148" s="297">
        <f t="shared" si="2"/>
        <v>0</v>
      </c>
    </row>
    <row r="149" spans="1:11" s="298" customFormat="1" x14ac:dyDescent="0.35">
      <c r="A149" s="29" t="s">
        <v>17312</v>
      </c>
      <c r="B149" s="299" t="s">
        <v>17313</v>
      </c>
      <c r="C149" s="299" t="s">
        <v>17295</v>
      </c>
      <c r="D149" s="299" t="s">
        <v>319</v>
      </c>
      <c r="E149" s="299" t="s">
        <v>338</v>
      </c>
      <c r="F149" s="300">
        <v>245.1</v>
      </c>
      <c r="G149" s="299" t="s">
        <v>113</v>
      </c>
      <c r="H149" s="301">
        <v>23.73</v>
      </c>
      <c r="I149" s="58">
        <f>(H149*'Информация о ценах'!$D$16+'023'!H149*'Информация о ценах'!$D$16*'Информация о ценах'!$E$16)*'Информация о ценах'!$B$6*1.02*1.2</f>
        <v>980.28629999999987</v>
      </c>
      <c r="J149" s="300"/>
      <c r="K149" s="297">
        <f t="shared" si="2"/>
        <v>0</v>
      </c>
    </row>
    <row r="150" spans="1:11" s="298" customFormat="1" x14ac:dyDescent="0.35">
      <c r="A150" s="29" t="s">
        <v>17314</v>
      </c>
      <c r="B150" s="299" t="s">
        <v>17315</v>
      </c>
      <c r="C150" s="299" t="s">
        <v>17295</v>
      </c>
      <c r="D150" s="299" t="s">
        <v>319</v>
      </c>
      <c r="E150" s="299" t="s">
        <v>340</v>
      </c>
      <c r="F150" s="300">
        <v>305.7</v>
      </c>
      <c r="G150" s="299" t="s">
        <v>263</v>
      </c>
      <c r="H150" s="301">
        <v>27.71</v>
      </c>
      <c r="I150" s="58">
        <f>(H150*'Информация о ценах'!$D$16+'023'!H150*'Информация о ценах'!$D$16*'Информация о ценах'!$E$16)*'Информация о ценах'!$B$6*1.02*1.2</f>
        <v>1144.7001</v>
      </c>
      <c r="J150" s="300"/>
      <c r="K150" s="297">
        <f t="shared" si="2"/>
        <v>0</v>
      </c>
    </row>
    <row r="151" spans="1:11" s="298" customFormat="1" x14ac:dyDescent="0.35">
      <c r="A151" s="29" t="s">
        <v>17316</v>
      </c>
      <c r="B151" s="299" t="s">
        <v>17317</v>
      </c>
      <c r="C151" s="299" t="s">
        <v>17295</v>
      </c>
      <c r="D151" s="299" t="s">
        <v>319</v>
      </c>
      <c r="E151" s="299" t="s">
        <v>342</v>
      </c>
      <c r="F151" s="300">
        <v>285.5</v>
      </c>
      <c r="G151" s="299" t="s">
        <v>116</v>
      </c>
      <c r="H151" s="301">
        <v>19.47</v>
      </c>
      <c r="I151" s="58">
        <f>(H151*'Информация о ценах'!$D$16+'023'!H151*'Информация о ценах'!$D$16*'Информация о ценах'!$E$16)*'Информация о ценах'!$B$6*1.02*1.2</f>
        <v>804.30569999999989</v>
      </c>
      <c r="J151" s="300"/>
      <c r="K151" s="297">
        <f t="shared" si="2"/>
        <v>0</v>
      </c>
    </row>
    <row r="152" spans="1:11" s="298" customFormat="1" x14ac:dyDescent="0.35">
      <c r="A152" s="29" t="s">
        <v>17318</v>
      </c>
      <c r="B152" s="299" t="s">
        <v>17319</v>
      </c>
      <c r="C152" s="299" t="s">
        <v>17295</v>
      </c>
      <c r="D152" s="299" t="s">
        <v>319</v>
      </c>
      <c r="E152" s="299" t="s">
        <v>344</v>
      </c>
      <c r="F152" s="300">
        <v>318.3</v>
      </c>
      <c r="G152" s="299" t="s">
        <v>116</v>
      </c>
      <c r="H152" s="301">
        <v>26.63</v>
      </c>
      <c r="I152" s="58">
        <f>(H152*'Информация о ценах'!$D$16+'023'!H152*'Информация о ценах'!$D$16*'Информация о ценах'!$E$16)*'Информация о ценах'!$B$6*1.02*1.2</f>
        <v>1100.0852999999997</v>
      </c>
      <c r="J152" s="300"/>
      <c r="K152" s="297">
        <f t="shared" si="2"/>
        <v>0</v>
      </c>
    </row>
    <row r="153" spans="1:11" s="298" customFormat="1" x14ac:dyDescent="0.35">
      <c r="A153" s="29" t="s">
        <v>17320</v>
      </c>
      <c r="B153" s="299" t="s">
        <v>17321</v>
      </c>
      <c r="C153" s="299" t="s">
        <v>17295</v>
      </c>
      <c r="D153" s="299" t="s">
        <v>319</v>
      </c>
      <c r="E153" s="299" t="s">
        <v>346</v>
      </c>
      <c r="F153" s="300">
        <v>467.2</v>
      </c>
      <c r="G153" s="299" t="s">
        <v>347</v>
      </c>
      <c r="H153" s="301">
        <v>36.92</v>
      </c>
      <c r="I153" s="58">
        <f>(H153*'Информация о ценах'!$D$16+'023'!H153*'Информация о ценах'!$D$16*'Информация о ценах'!$E$16)*'Информация о ценах'!$B$6*1.02*1.2</f>
        <v>1525.1651999999999</v>
      </c>
      <c r="J153" s="300"/>
      <c r="K153" s="297">
        <f t="shared" si="2"/>
        <v>0</v>
      </c>
    </row>
    <row r="154" spans="1:11" s="298" customFormat="1" x14ac:dyDescent="0.35">
      <c r="A154" s="29" t="s">
        <v>17322</v>
      </c>
      <c r="B154" s="299" t="s">
        <v>17323</v>
      </c>
      <c r="C154" s="299" t="s">
        <v>17295</v>
      </c>
      <c r="D154" s="299" t="s">
        <v>319</v>
      </c>
      <c r="E154" s="299" t="s">
        <v>349</v>
      </c>
      <c r="F154" s="300">
        <v>385.54</v>
      </c>
      <c r="G154" s="299" t="s">
        <v>347</v>
      </c>
      <c r="H154" s="301">
        <v>23.11</v>
      </c>
      <c r="I154" s="58">
        <f>(H154*'Информация о ценах'!$D$16+'023'!H154*'Информация о ценах'!$D$16*'Информация о ценах'!$E$16)*'Информация о ценах'!$B$6*1.02*1.2</f>
        <v>954.67409999999995</v>
      </c>
      <c r="J154" s="300"/>
      <c r="K154" s="297">
        <f t="shared" si="2"/>
        <v>0</v>
      </c>
    </row>
    <row r="155" spans="1:11" s="298" customFormat="1" x14ac:dyDescent="0.35">
      <c r="A155" s="29" t="s">
        <v>17324</v>
      </c>
      <c r="B155" s="299" t="s">
        <v>17325</v>
      </c>
      <c r="C155" s="299" t="s">
        <v>17295</v>
      </c>
      <c r="D155" s="299" t="s">
        <v>319</v>
      </c>
      <c r="E155" s="299" t="s">
        <v>351</v>
      </c>
      <c r="F155" s="300">
        <v>421.94</v>
      </c>
      <c r="G155" s="299" t="s">
        <v>347</v>
      </c>
      <c r="H155" s="301">
        <v>32.74</v>
      </c>
      <c r="I155" s="58">
        <f>(H155*'Информация о ценах'!$D$16+'023'!H155*'Информация о ценах'!$D$16*'Информация о ценах'!$E$16)*'Информация о ценах'!$B$6*1.02*1.2</f>
        <v>1352.4894000000002</v>
      </c>
      <c r="J155" s="300"/>
      <c r="K155" s="297">
        <f t="shared" si="2"/>
        <v>0</v>
      </c>
    </row>
    <row r="156" spans="1:11" s="298" customFormat="1" x14ac:dyDescent="0.35">
      <c r="A156" s="29" t="s">
        <v>17326</v>
      </c>
      <c r="B156" s="299" t="s">
        <v>17327</v>
      </c>
      <c r="C156" s="299" t="s">
        <v>17295</v>
      </c>
      <c r="D156" s="299" t="s">
        <v>319</v>
      </c>
      <c r="E156" s="299" t="s">
        <v>353</v>
      </c>
      <c r="F156" s="300">
        <v>613.24</v>
      </c>
      <c r="G156" s="299" t="s">
        <v>264</v>
      </c>
      <c r="H156" s="301">
        <v>51.65</v>
      </c>
      <c r="I156" s="58">
        <f>(H156*'Информация о ценах'!$D$16+'023'!H156*'Информация о ценах'!$D$16*'Информация о ценах'!$E$16)*'Информация о ценах'!$B$6*1.02*1.2</f>
        <v>2133.6614999999997</v>
      </c>
      <c r="J156" s="300"/>
      <c r="K156" s="297">
        <f t="shared" si="2"/>
        <v>0</v>
      </c>
    </row>
    <row r="157" spans="1:11" s="298" customFormat="1" x14ac:dyDescent="0.35">
      <c r="A157" s="29" t="s">
        <v>17328</v>
      </c>
      <c r="B157" s="299" t="s">
        <v>17329</v>
      </c>
      <c r="C157" s="299" t="s">
        <v>17295</v>
      </c>
      <c r="D157" s="299" t="s">
        <v>319</v>
      </c>
      <c r="E157" s="299" t="s">
        <v>355</v>
      </c>
      <c r="F157" s="300">
        <v>975.8</v>
      </c>
      <c r="G157" s="299" t="s">
        <v>125</v>
      </c>
      <c r="H157" s="301">
        <v>140.69</v>
      </c>
      <c r="I157" s="58">
        <f>(H157*'Информация о ценах'!$D$16+'023'!H157*'Информация о ценах'!$D$16*'Информация о ценах'!$E$16)*'Информация о ценах'!$B$6*1.02*1.2</f>
        <v>5811.9038999999993</v>
      </c>
      <c r="J157" s="300"/>
      <c r="K157" s="297">
        <f t="shared" si="2"/>
        <v>0</v>
      </c>
    </row>
    <row r="158" spans="1:11" s="298" customFormat="1" x14ac:dyDescent="0.35">
      <c r="A158" s="29" t="s">
        <v>17330</v>
      </c>
      <c r="B158" s="299" t="s">
        <v>17331</v>
      </c>
      <c r="C158" s="299" t="s">
        <v>17295</v>
      </c>
      <c r="D158" s="299" t="s">
        <v>319</v>
      </c>
      <c r="E158" s="299" t="s">
        <v>5640</v>
      </c>
      <c r="F158" s="129">
        <v>1000</v>
      </c>
      <c r="G158" s="299" t="s">
        <v>125</v>
      </c>
      <c r="H158" s="301">
        <v>149.76</v>
      </c>
      <c r="I158" s="58">
        <f>(H158*'Информация о ценах'!$D$16+'023'!H158*'Информация о ценах'!$D$16*'Информация о ценах'!$E$16)*'Информация о ценах'!$B$6*1.02*1.2</f>
        <v>6186.5855999999994</v>
      </c>
      <c r="J158" s="300"/>
      <c r="K158" s="297">
        <f t="shared" si="2"/>
        <v>0</v>
      </c>
    </row>
    <row r="159" spans="1:11" s="298" customFormat="1" x14ac:dyDescent="0.35">
      <c r="A159" s="29" t="s">
        <v>17332</v>
      </c>
      <c r="B159" s="299" t="s">
        <v>17333</v>
      </c>
      <c r="C159" s="299" t="s">
        <v>17295</v>
      </c>
      <c r="D159" s="299" t="s">
        <v>319</v>
      </c>
      <c r="E159" s="299" t="s">
        <v>357</v>
      </c>
      <c r="F159" s="129">
        <v>1156.7</v>
      </c>
      <c r="G159" s="299" t="s">
        <v>125</v>
      </c>
      <c r="H159" s="301">
        <v>155.57</v>
      </c>
      <c r="I159" s="58">
        <f>(H159*'Информация о ценах'!$D$16+'023'!H159*'Информация о ценах'!$D$16*'Информация о ценах'!$E$16)*'Информация о ценах'!$B$6*1.02*1.2</f>
        <v>6426.5967000000001</v>
      </c>
      <c r="J159" s="300"/>
      <c r="K159" s="297">
        <f t="shared" si="2"/>
        <v>0</v>
      </c>
    </row>
    <row r="160" spans="1:11" s="298" customFormat="1" x14ac:dyDescent="0.35">
      <c r="A160" s="29" t="s">
        <v>17334</v>
      </c>
      <c r="B160" s="299" t="s">
        <v>17335</v>
      </c>
      <c r="C160" s="299" t="s">
        <v>17295</v>
      </c>
      <c r="D160" s="299" t="s">
        <v>319</v>
      </c>
      <c r="E160" s="299" t="s">
        <v>359</v>
      </c>
      <c r="F160" s="129">
        <v>1261.3</v>
      </c>
      <c r="G160" s="299" t="s">
        <v>125</v>
      </c>
      <c r="H160" s="301">
        <v>152.88</v>
      </c>
      <c r="I160" s="58">
        <f>(H160*'Информация о ценах'!$D$16+'023'!H160*'Информация о ценах'!$D$16*'Информация о ценах'!$E$16)*'Информация о ценах'!$B$6*1.02*1.2</f>
        <v>6315.4728000000014</v>
      </c>
      <c r="J160" s="300"/>
      <c r="K160" s="297">
        <f t="shared" si="2"/>
        <v>0</v>
      </c>
    </row>
    <row r="161" spans="1:11" s="298" customFormat="1" x14ac:dyDescent="0.35">
      <c r="A161" s="29" t="s">
        <v>17336</v>
      </c>
      <c r="B161" s="299" t="s">
        <v>17337</v>
      </c>
      <c r="C161" s="299" t="s">
        <v>17295</v>
      </c>
      <c r="D161" s="299" t="s">
        <v>319</v>
      </c>
      <c r="E161" s="299" t="s">
        <v>361</v>
      </c>
      <c r="F161" s="129">
        <v>1446.3</v>
      </c>
      <c r="G161" s="299" t="s">
        <v>125</v>
      </c>
      <c r="H161" s="301">
        <v>162.33000000000001</v>
      </c>
      <c r="I161" s="58">
        <f>(H161*'Информация о ценах'!$D$16+'023'!H161*'Информация о ценах'!$D$16*'Информация о ценах'!$E$16)*'Информация о ценах'!$B$6*1.02*1.2</f>
        <v>6705.8523000000014</v>
      </c>
      <c r="J161" s="300"/>
      <c r="K161" s="297">
        <f t="shared" si="2"/>
        <v>0</v>
      </c>
    </row>
    <row r="162" spans="1:11" s="298" customFormat="1" x14ac:dyDescent="0.35">
      <c r="A162" s="29" t="s">
        <v>17338</v>
      </c>
      <c r="B162" s="299" t="s">
        <v>17339</v>
      </c>
      <c r="C162" s="299" t="s">
        <v>17295</v>
      </c>
      <c r="D162" s="299" t="s">
        <v>319</v>
      </c>
      <c r="E162" s="299" t="s">
        <v>363</v>
      </c>
      <c r="F162" s="129">
        <v>1842.9</v>
      </c>
      <c r="G162" s="299" t="s">
        <v>128</v>
      </c>
      <c r="H162" s="301">
        <v>183.98</v>
      </c>
      <c r="I162" s="58">
        <f>(H162*'Информация о ценах'!$D$16+'023'!H162*'Информация о ценах'!$D$16*'Информация о ценах'!$E$16)*'Информация о ценах'!$B$6*1.02*1.2</f>
        <v>7600.2137999999995</v>
      </c>
      <c r="J162" s="300"/>
      <c r="K162" s="297">
        <f t="shared" si="2"/>
        <v>0</v>
      </c>
    </row>
    <row r="163" spans="1:11" s="298" customFormat="1" x14ac:dyDescent="0.35">
      <c r="A163" s="29" t="s">
        <v>17340</v>
      </c>
      <c r="B163" s="299" t="s">
        <v>17341</v>
      </c>
      <c r="C163" s="299" t="s">
        <v>17295</v>
      </c>
      <c r="D163" s="299" t="s">
        <v>319</v>
      </c>
      <c r="E163" s="299" t="s">
        <v>365</v>
      </c>
      <c r="F163" s="129">
        <v>2025.6</v>
      </c>
      <c r="G163" s="299" t="s">
        <v>128</v>
      </c>
      <c r="H163" s="301">
        <v>196.19</v>
      </c>
      <c r="I163" s="58">
        <f>(H163*'Информация о ценах'!$D$16+'023'!H163*'Информация о ценах'!$D$16*'Информация о ценах'!$E$16)*'Информация о ценах'!$B$6*1.02*1.2</f>
        <v>8104.6089000000002</v>
      </c>
      <c r="J163" s="300"/>
      <c r="K163" s="297">
        <f t="shared" si="2"/>
        <v>0</v>
      </c>
    </row>
    <row r="164" spans="1:11" s="298" customFormat="1" x14ac:dyDescent="0.35">
      <c r="A164" s="29" t="s">
        <v>17342</v>
      </c>
      <c r="B164" s="299" t="s">
        <v>17343</v>
      </c>
      <c r="C164" s="299" t="s">
        <v>17344</v>
      </c>
      <c r="D164" s="299" t="s">
        <v>366</v>
      </c>
      <c r="E164" s="299" t="s">
        <v>100</v>
      </c>
      <c r="F164" s="300">
        <v>40.799999999999997</v>
      </c>
      <c r="G164" s="299" t="s">
        <v>367</v>
      </c>
      <c r="H164" s="301">
        <v>4.3099999999999996</v>
      </c>
      <c r="I164" s="58">
        <f>(H164*'Информация о ценах'!$D$16+'023'!H164*'Информация о ценах'!$D$16*'Информация о ценах'!$E$16)*'Информация о ценах'!$B$6*1.02*1.2</f>
        <v>178.0461</v>
      </c>
      <c r="J164" s="300"/>
      <c r="K164" s="297">
        <f t="shared" si="2"/>
        <v>0</v>
      </c>
    </row>
    <row r="165" spans="1:11" s="298" customFormat="1" x14ac:dyDescent="0.35">
      <c r="A165" s="29" t="s">
        <v>17345</v>
      </c>
      <c r="B165" s="299" t="s">
        <v>17346</v>
      </c>
      <c r="C165" s="299" t="s">
        <v>17344</v>
      </c>
      <c r="D165" s="299" t="s">
        <v>366</v>
      </c>
      <c r="E165" s="299" t="s">
        <v>32</v>
      </c>
      <c r="F165" s="300">
        <v>52.66</v>
      </c>
      <c r="G165" s="299" t="s">
        <v>102</v>
      </c>
      <c r="H165" s="301">
        <v>4.63</v>
      </c>
      <c r="I165" s="58">
        <f>(H165*'Информация о ценах'!$D$16+'023'!H165*'Информация о ценах'!$D$16*'Информация о ценах'!$E$16)*'Информация о ценах'!$B$6*1.02*1.2</f>
        <v>191.26529999999997</v>
      </c>
      <c r="J165" s="300"/>
      <c r="K165" s="297">
        <f t="shared" si="2"/>
        <v>0</v>
      </c>
    </row>
    <row r="166" spans="1:11" s="298" customFormat="1" x14ac:dyDescent="0.35">
      <c r="A166" s="29" t="s">
        <v>17347</v>
      </c>
      <c r="B166" s="299" t="s">
        <v>17348</v>
      </c>
      <c r="C166" s="299" t="s">
        <v>17344</v>
      </c>
      <c r="D166" s="299" t="s">
        <v>366</v>
      </c>
      <c r="E166" s="299" t="s">
        <v>106</v>
      </c>
      <c r="F166" s="300">
        <v>70.14</v>
      </c>
      <c r="G166" s="299" t="s">
        <v>104</v>
      </c>
      <c r="H166" s="301">
        <v>5.41</v>
      </c>
      <c r="I166" s="58">
        <f>(H166*'Информация о ценах'!$D$16+'023'!H166*'Информация о ценах'!$D$16*'Информация о ценах'!$E$16)*'Информация о ценах'!$B$6*1.02*1.2</f>
        <v>223.48710000000003</v>
      </c>
      <c r="J166" s="300"/>
      <c r="K166" s="297">
        <f t="shared" si="2"/>
        <v>0</v>
      </c>
    </row>
    <row r="167" spans="1:11" s="298" customFormat="1" x14ac:dyDescent="0.35">
      <c r="A167" s="29" t="s">
        <v>17349</v>
      </c>
      <c r="B167" s="299" t="s">
        <v>17350</v>
      </c>
      <c r="C167" s="299" t="s">
        <v>17344</v>
      </c>
      <c r="D167" s="299" t="s">
        <v>366</v>
      </c>
      <c r="E167" s="299" t="s">
        <v>109</v>
      </c>
      <c r="F167" s="300">
        <v>91.02</v>
      </c>
      <c r="G167" s="299" t="s">
        <v>209</v>
      </c>
      <c r="H167" s="301">
        <v>6.12</v>
      </c>
      <c r="I167" s="58">
        <f>(H167*'Информация о ценах'!$D$16+'023'!H167*'Информация о ценах'!$D$16*'Информация о ценах'!$E$16)*'Информация о ценах'!$B$6*1.02*1.2</f>
        <v>252.81720000000001</v>
      </c>
      <c r="J167" s="300"/>
      <c r="K167" s="297">
        <f t="shared" si="2"/>
        <v>0</v>
      </c>
    </row>
    <row r="168" spans="1:11" s="298" customFormat="1" x14ac:dyDescent="0.35">
      <c r="A168" s="29" t="s">
        <v>17351</v>
      </c>
      <c r="B168" s="299" t="s">
        <v>17352</v>
      </c>
      <c r="C168" s="299" t="s">
        <v>17344</v>
      </c>
      <c r="D168" s="299" t="s">
        <v>366</v>
      </c>
      <c r="E168" s="299" t="s">
        <v>112</v>
      </c>
      <c r="F168" s="300">
        <v>113.9</v>
      </c>
      <c r="G168" s="299" t="s">
        <v>217</v>
      </c>
      <c r="H168" s="301">
        <v>7.6</v>
      </c>
      <c r="I168" s="58">
        <f>(H168*'Информация о ценах'!$D$16+'023'!H168*'Информация о ценах'!$D$16*'Информация о ценах'!$E$16)*'Информация о ценах'!$B$6*1.02*1.2</f>
        <v>313.95599999999996</v>
      </c>
      <c r="J168" s="300"/>
      <c r="K168" s="297">
        <f t="shared" si="2"/>
        <v>0</v>
      </c>
    </row>
    <row r="169" spans="1:11" s="298" customFormat="1" x14ac:dyDescent="0.35">
      <c r="A169" s="29" t="s">
        <v>17353</v>
      </c>
      <c r="B169" s="299" t="s">
        <v>17354</v>
      </c>
      <c r="C169" s="299" t="s">
        <v>17344</v>
      </c>
      <c r="D169" s="299" t="s">
        <v>366</v>
      </c>
      <c r="E169" s="299" t="s">
        <v>115</v>
      </c>
      <c r="F169" s="300">
        <v>164.1</v>
      </c>
      <c r="G169" s="299" t="s">
        <v>113</v>
      </c>
      <c r="H169" s="301">
        <v>10.29</v>
      </c>
      <c r="I169" s="58">
        <f>(H169*'Информация о ценах'!$D$16+'023'!H169*'Информация о ценах'!$D$16*'Информация о ценах'!$E$16)*'Информация о ценах'!$B$6*1.02*1.2</f>
        <v>425.07990000000001</v>
      </c>
      <c r="J169" s="300"/>
      <c r="K169" s="297">
        <f t="shared" si="2"/>
        <v>0</v>
      </c>
    </row>
    <row r="170" spans="1:11" s="298" customFormat="1" x14ac:dyDescent="0.35">
      <c r="A170" s="29" t="s">
        <v>17355</v>
      </c>
      <c r="B170" s="299" t="s">
        <v>17356</v>
      </c>
      <c r="C170" s="299" t="s">
        <v>17344</v>
      </c>
      <c r="D170" s="299" t="s">
        <v>366</v>
      </c>
      <c r="E170" s="299" t="s">
        <v>118</v>
      </c>
      <c r="F170" s="300">
        <v>222.44</v>
      </c>
      <c r="G170" s="299" t="s">
        <v>263</v>
      </c>
      <c r="H170" s="301">
        <v>12.38</v>
      </c>
      <c r="I170" s="58">
        <f>(H170*'Информация о ценах'!$D$16+'023'!H170*'Информация о ценах'!$D$16*'Информация о ценах'!$E$16)*'Информация о ценах'!$B$6*1.02*1.2</f>
        <v>511.4178</v>
      </c>
      <c r="J170" s="300"/>
      <c r="K170" s="297">
        <f t="shared" si="2"/>
        <v>0</v>
      </c>
    </row>
    <row r="171" spans="1:11" s="298" customFormat="1" x14ac:dyDescent="0.35">
      <c r="A171" s="29" t="s">
        <v>17357</v>
      </c>
      <c r="B171" s="299" t="s">
        <v>17358</v>
      </c>
      <c r="C171" s="299" t="s">
        <v>17344</v>
      </c>
      <c r="D171" s="299" t="s">
        <v>366</v>
      </c>
      <c r="E171" s="299" t="s">
        <v>9540</v>
      </c>
      <c r="F171" s="300">
        <v>616</v>
      </c>
      <c r="G171" s="299" t="s">
        <v>290</v>
      </c>
      <c r="H171" s="301">
        <v>61.75</v>
      </c>
      <c r="I171" s="58">
        <f>(H171*'Информация о ценах'!$D$16+'023'!H171*'Информация о ценах'!$D$16*'Информация о ценах'!$E$16)*'Информация о ценах'!$B$6*1.02*1.2</f>
        <v>2550.8924999999999</v>
      </c>
      <c r="J171" s="300"/>
      <c r="K171" s="297">
        <f t="shared" si="2"/>
        <v>0</v>
      </c>
    </row>
    <row r="172" spans="1:11" s="298" customFormat="1" x14ac:dyDescent="0.35">
      <c r="A172" s="29" t="s">
        <v>17359</v>
      </c>
      <c r="B172" s="299" t="s">
        <v>17360</v>
      </c>
      <c r="C172" s="299" t="s">
        <v>17344</v>
      </c>
      <c r="D172" s="299" t="s">
        <v>366</v>
      </c>
      <c r="E172" s="299" t="s">
        <v>127</v>
      </c>
      <c r="F172" s="300">
        <v>787.7</v>
      </c>
      <c r="G172" s="299" t="s">
        <v>369</v>
      </c>
      <c r="H172" s="301">
        <v>70.55</v>
      </c>
      <c r="I172" s="58">
        <f>(H172*'Информация о ценах'!$D$16+'023'!H172*'Информация о ценах'!$D$16*'Информация о ценах'!$E$16)*'Информация о ценах'!$B$6*1.02*1.2</f>
        <v>2914.4205000000002</v>
      </c>
      <c r="J172" s="300"/>
      <c r="K172" s="297">
        <f t="shared" si="2"/>
        <v>0</v>
      </c>
    </row>
    <row r="173" spans="1:11" s="298" customFormat="1" x14ac:dyDescent="0.35">
      <c r="A173" s="29" t="s">
        <v>17361</v>
      </c>
      <c r="B173" s="299" t="s">
        <v>17362</v>
      </c>
      <c r="C173" s="299" t="s">
        <v>17344</v>
      </c>
      <c r="D173" s="299" t="s">
        <v>366</v>
      </c>
      <c r="E173" s="299" t="s">
        <v>6282</v>
      </c>
      <c r="F173" s="129">
        <v>1177.5999999999999</v>
      </c>
      <c r="G173" s="299" t="s">
        <v>125</v>
      </c>
      <c r="H173" s="301">
        <v>89.65</v>
      </c>
      <c r="I173" s="58">
        <f>(H173*'Информация о ценах'!$D$16+'023'!H173*'Информация о ценах'!$D$16*'Информация о ценах'!$E$16)*'Информация о ценах'!$B$6*1.02*1.2</f>
        <v>3703.4414999999999</v>
      </c>
      <c r="J173" s="300"/>
      <c r="K173" s="297">
        <f t="shared" si="2"/>
        <v>0</v>
      </c>
    </row>
    <row r="174" spans="1:11" s="298" customFormat="1" x14ac:dyDescent="0.35">
      <c r="A174" s="29" t="s">
        <v>17363</v>
      </c>
      <c r="B174" s="299" t="s">
        <v>17364</v>
      </c>
      <c r="C174" s="299" t="s">
        <v>17365</v>
      </c>
      <c r="D174" s="299" t="s">
        <v>372</v>
      </c>
      <c r="E174" s="299" t="s">
        <v>100</v>
      </c>
      <c r="F174" s="300">
        <v>54.1</v>
      </c>
      <c r="G174" s="299" t="s">
        <v>102</v>
      </c>
      <c r="H174" s="301">
        <v>7.13</v>
      </c>
      <c r="I174" s="58">
        <f>(H174*'Информация о ценах'!$D$16+'023'!H174*'Информация о ценах'!$D$16*'Информация о ценах'!$E$16)*'Информация о ценах'!$B$6*1.02*1.2</f>
        <v>294.54029999999995</v>
      </c>
      <c r="J174" s="300"/>
      <c r="K174" s="297">
        <f t="shared" si="2"/>
        <v>0</v>
      </c>
    </row>
    <row r="175" spans="1:11" s="298" customFormat="1" x14ac:dyDescent="0.35">
      <c r="A175" s="29" t="s">
        <v>17366</v>
      </c>
      <c r="B175" s="299" t="s">
        <v>17367</v>
      </c>
      <c r="C175" s="299" t="s">
        <v>17365</v>
      </c>
      <c r="D175" s="299" t="s">
        <v>372</v>
      </c>
      <c r="E175" s="299" t="s">
        <v>32</v>
      </c>
      <c r="F175" s="300">
        <v>62.06</v>
      </c>
      <c r="G175" s="299" t="s">
        <v>104</v>
      </c>
      <c r="H175" s="301">
        <v>7.47</v>
      </c>
      <c r="I175" s="58">
        <f>(H175*'Информация о ценах'!$D$16+'023'!H175*'Информация о ценах'!$D$16*'Информация о ценах'!$E$16)*'Информация о ценах'!$B$6*1.02*1.2</f>
        <v>308.58569999999997</v>
      </c>
      <c r="J175" s="300"/>
      <c r="K175" s="297">
        <f t="shared" si="2"/>
        <v>0</v>
      </c>
    </row>
    <row r="176" spans="1:11" s="298" customFormat="1" x14ac:dyDescent="0.35">
      <c r="A176" s="29" t="s">
        <v>17368</v>
      </c>
      <c r="B176" s="299" t="s">
        <v>17369</v>
      </c>
      <c r="C176" s="299" t="s">
        <v>17365</v>
      </c>
      <c r="D176" s="299" t="s">
        <v>372</v>
      </c>
      <c r="E176" s="299" t="s">
        <v>106</v>
      </c>
      <c r="F176" s="300">
        <v>81.040000000000006</v>
      </c>
      <c r="G176" s="299" t="s">
        <v>107</v>
      </c>
      <c r="H176" s="301">
        <v>8.4499999999999993</v>
      </c>
      <c r="I176" s="58">
        <f>(H176*'Информация о ценах'!$D$16+'023'!H176*'Информация о ценах'!$D$16*'Информация о ценах'!$E$16)*'Информация о ценах'!$B$6*1.02*1.2</f>
        <v>349.06950000000001</v>
      </c>
      <c r="J176" s="300"/>
      <c r="K176" s="297">
        <f t="shared" si="2"/>
        <v>0</v>
      </c>
    </row>
    <row r="177" spans="1:11" s="298" customFormat="1" x14ac:dyDescent="0.35">
      <c r="A177" s="29" t="s">
        <v>17370</v>
      </c>
      <c r="B177" s="299" t="s">
        <v>17371</v>
      </c>
      <c r="C177" s="299" t="s">
        <v>17365</v>
      </c>
      <c r="D177" s="299" t="s">
        <v>372</v>
      </c>
      <c r="E177" s="299" t="s">
        <v>109</v>
      </c>
      <c r="F177" s="300">
        <v>113.22</v>
      </c>
      <c r="G177" s="299" t="s">
        <v>209</v>
      </c>
      <c r="H177" s="301">
        <v>9.84</v>
      </c>
      <c r="I177" s="58">
        <f>(H177*'Информация о ценах'!$D$16+'023'!H177*'Информация о ценах'!$D$16*'Информация о ценах'!$E$16)*'Информация о ценах'!$B$6*1.02*1.2</f>
        <v>406.49040000000002</v>
      </c>
      <c r="J177" s="300"/>
      <c r="K177" s="297">
        <f t="shared" si="2"/>
        <v>0</v>
      </c>
    </row>
    <row r="178" spans="1:11" s="298" customFormat="1" x14ac:dyDescent="0.35">
      <c r="A178" s="29" t="s">
        <v>17372</v>
      </c>
      <c r="B178" s="299" t="s">
        <v>17373</v>
      </c>
      <c r="C178" s="299" t="s">
        <v>17365</v>
      </c>
      <c r="D178" s="299" t="s">
        <v>372</v>
      </c>
      <c r="E178" s="299" t="s">
        <v>112</v>
      </c>
      <c r="F178" s="300">
        <v>138.80000000000001</v>
      </c>
      <c r="G178" s="299" t="s">
        <v>217</v>
      </c>
      <c r="H178" s="301">
        <v>10.96</v>
      </c>
      <c r="I178" s="58">
        <f>(H178*'Информация о ценах'!$D$16+'023'!H178*'Информация о ценах'!$D$16*'Информация о ценах'!$E$16)*'Информация о ценах'!$B$6*1.02*1.2</f>
        <v>452.75760000000008</v>
      </c>
      <c r="J178" s="300"/>
      <c r="K178" s="297">
        <f t="shared" si="2"/>
        <v>0</v>
      </c>
    </row>
    <row r="179" spans="1:11" s="298" customFormat="1" x14ac:dyDescent="0.35">
      <c r="A179" s="29" t="s">
        <v>17374</v>
      </c>
      <c r="B179" s="299" t="s">
        <v>17375</v>
      </c>
      <c r="C179" s="299" t="s">
        <v>17365</v>
      </c>
      <c r="D179" s="299" t="s">
        <v>372</v>
      </c>
      <c r="E179" s="299" t="s">
        <v>115</v>
      </c>
      <c r="F179" s="300">
        <v>198.1</v>
      </c>
      <c r="G179" s="299" t="s">
        <v>210</v>
      </c>
      <c r="H179" s="301">
        <v>12.69</v>
      </c>
      <c r="I179" s="58">
        <f>(H179*'Информация о ценах'!$D$16+'023'!H179*'Информация о ценах'!$D$16*'Информация о ценах'!$E$16)*'Информация о ценах'!$B$6*1.02*1.2</f>
        <v>524.22389999999996</v>
      </c>
      <c r="J179" s="300"/>
      <c r="K179" s="297">
        <f t="shared" si="2"/>
        <v>0</v>
      </c>
    </row>
    <row r="180" spans="1:11" s="298" customFormat="1" x14ac:dyDescent="0.35">
      <c r="A180" s="29" t="s">
        <v>17376</v>
      </c>
      <c r="B180" s="299" t="s">
        <v>17377</v>
      </c>
      <c r="C180" s="299" t="s">
        <v>17365</v>
      </c>
      <c r="D180" s="299" t="s">
        <v>372</v>
      </c>
      <c r="E180" s="299" t="s">
        <v>118</v>
      </c>
      <c r="F180" s="300">
        <v>268.54000000000002</v>
      </c>
      <c r="G180" s="299" t="s">
        <v>116</v>
      </c>
      <c r="H180" s="301">
        <v>16.239999999999998</v>
      </c>
      <c r="I180" s="58">
        <f>(H180*'Информация о ценах'!$D$16+'023'!H180*'Информация о ценах'!$D$16*'Информация о ценах'!$E$16)*'Информация о ценах'!$B$6*1.02*1.2</f>
        <v>670.87440000000004</v>
      </c>
      <c r="J180" s="300"/>
      <c r="K180" s="297">
        <f t="shared" si="2"/>
        <v>0</v>
      </c>
    </row>
    <row r="181" spans="1:11" s="298" customFormat="1" x14ac:dyDescent="0.35">
      <c r="A181" s="29" t="s">
        <v>17378</v>
      </c>
      <c r="B181" s="299" t="s">
        <v>17379</v>
      </c>
      <c r="C181" s="299" t="s">
        <v>17365</v>
      </c>
      <c r="D181" s="299" t="s">
        <v>372</v>
      </c>
      <c r="E181" s="299" t="s">
        <v>124</v>
      </c>
      <c r="F181" s="300">
        <v>670.7</v>
      </c>
      <c r="G181" s="299" t="s">
        <v>290</v>
      </c>
      <c r="H181" s="301">
        <v>91.14</v>
      </c>
      <c r="I181" s="58">
        <f>(H181*'Информация о ценах'!$D$16+'023'!H181*'Информация о ценах'!$D$16*'Информация о ценах'!$E$16)*'Информация о ценах'!$B$6*1.02*1.2</f>
        <v>3764.9933999999994</v>
      </c>
      <c r="J181" s="300"/>
      <c r="K181" s="297">
        <f t="shared" si="2"/>
        <v>0</v>
      </c>
    </row>
    <row r="182" spans="1:11" s="298" customFormat="1" x14ac:dyDescent="0.35">
      <c r="A182" s="29" t="s">
        <v>17380</v>
      </c>
      <c r="B182" s="299" t="s">
        <v>17381</v>
      </c>
      <c r="C182" s="299" t="s">
        <v>17365</v>
      </c>
      <c r="D182" s="299" t="s">
        <v>372</v>
      </c>
      <c r="E182" s="299" t="s">
        <v>127</v>
      </c>
      <c r="F182" s="300">
        <v>863.4</v>
      </c>
      <c r="G182" s="299" t="s">
        <v>125</v>
      </c>
      <c r="H182" s="301">
        <v>102.88</v>
      </c>
      <c r="I182" s="58">
        <f>(H182*'Информация о ценах'!$D$16+'023'!H182*'Информация о ценах'!$D$16*'Информация о ценах'!$E$16)*'Информация о ценах'!$B$6*1.02*1.2</f>
        <v>4249.9727999999996</v>
      </c>
      <c r="J182" s="300"/>
      <c r="K182" s="297">
        <f t="shared" si="2"/>
        <v>0</v>
      </c>
    </row>
    <row r="183" spans="1:11" s="298" customFormat="1" x14ac:dyDescent="0.35">
      <c r="A183" s="29" t="s">
        <v>17382</v>
      </c>
      <c r="B183" s="299" t="s">
        <v>17383</v>
      </c>
      <c r="C183" s="299" t="s">
        <v>17365</v>
      </c>
      <c r="D183" s="299" t="s">
        <v>372</v>
      </c>
      <c r="E183" s="299" t="s">
        <v>6282</v>
      </c>
      <c r="F183" s="129">
        <v>1374.6</v>
      </c>
      <c r="G183" s="299" t="s">
        <v>215</v>
      </c>
      <c r="H183" s="301">
        <v>123.45</v>
      </c>
      <c r="I183" s="58">
        <f>(H183*'Информация о ценах'!$D$16+'023'!H183*'Информация о ценах'!$D$16*'Информация о ценах'!$E$16)*'Информация о ценах'!$B$6*1.02*1.2</f>
        <v>5099.7194999999992</v>
      </c>
      <c r="J183" s="300"/>
      <c r="K183" s="297">
        <f t="shared" si="2"/>
        <v>0</v>
      </c>
    </row>
    <row r="184" spans="1:11" s="298" customFormat="1" x14ac:dyDescent="0.35">
      <c r="A184" s="29" t="s">
        <v>17384</v>
      </c>
      <c r="B184" s="299" t="s">
        <v>17385</v>
      </c>
      <c r="C184" s="299" t="s">
        <v>17386</v>
      </c>
      <c r="D184" s="299" t="s">
        <v>383</v>
      </c>
      <c r="E184" s="299" t="s">
        <v>384</v>
      </c>
      <c r="F184" s="300">
        <v>46.58</v>
      </c>
      <c r="G184" s="299" t="s">
        <v>102</v>
      </c>
      <c r="H184" s="301">
        <v>15.6</v>
      </c>
      <c r="I184" s="58">
        <f>(H184*'Информация о ценах'!$D$16+'023'!H184*'Информация о ценах'!$D$16*'Информация о ценах'!$E$16)*'Информация о ценах'!$B$6*1.02*1.2</f>
        <v>644.43599999999992</v>
      </c>
      <c r="J184" s="300"/>
      <c r="K184" s="297">
        <f t="shared" si="2"/>
        <v>0</v>
      </c>
    </row>
    <row r="185" spans="1:11" s="298" customFormat="1" x14ac:dyDescent="0.35">
      <c r="A185" s="29" t="s">
        <v>17387</v>
      </c>
      <c r="B185" s="299" t="s">
        <v>17388</v>
      </c>
      <c r="C185" s="299" t="s">
        <v>17386</v>
      </c>
      <c r="D185" s="299" t="s">
        <v>383</v>
      </c>
      <c r="E185" s="299" t="s">
        <v>385</v>
      </c>
      <c r="F185" s="300">
        <v>62.84</v>
      </c>
      <c r="G185" s="299" t="s">
        <v>104</v>
      </c>
      <c r="H185" s="301">
        <v>16.18</v>
      </c>
      <c r="I185" s="58">
        <f>(H185*'Информация о ценах'!$D$16+'023'!H185*'Информация о ценах'!$D$16*'Информация о ценах'!$E$16)*'Информация о ценах'!$B$6*1.02*1.2</f>
        <v>668.39579999999989</v>
      </c>
      <c r="J185" s="300"/>
      <c r="K185" s="297">
        <f t="shared" si="2"/>
        <v>0</v>
      </c>
    </row>
    <row r="186" spans="1:11" s="298" customFormat="1" x14ac:dyDescent="0.35">
      <c r="A186" s="29" t="s">
        <v>17389</v>
      </c>
      <c r="B186" s="299" t="s">
        <v>17390</v>
      </c>
      <c r="C186" s="299" t="s">
        <v>17386</v>
      </c>
      <c r="D186" s="299" t="s">
        <v>383</v>
      </c>
      <c r="E186" s="299" t="s">
        <v>386</v>
      </c>
      <c r="F186" s="300">
        <v>59.4</v>
      </c>
      <c r="G186" s="299" t="s">
        <v>104</v>
      </c>
      <c r="H186" s="301">
        <v>16.5</v>
      </c>
      <c r="I186" s="58">
        <f>(H186*'Информация о ценах'!$D$16+'023'!H186*'Информация о ценах'!$D$16*'Информация о ценах'!$E$16)*'Информация о ценах'!$B$6*1.02*1.2</f>
        <v>681.61500000000001</v>
      </c>
      <c r="J186" s="300"/>
      <c r="K186" s="297">
        <f t="shared" si="2"/>
        <v>0</v>
      </c>
    </row>
    <row r="187" spans="1:11" s="298" customFormat="1" x14ac:dyDescent="0.35">
      <c r="A187" s="29" t="s">
        <v>17391</v>
      </c>
      <c r="B187" s="299" t="s">
        <v>17392</v>
      </c>
      <c r="C187" s="299" t="s">
        <v>17386</v>
      </c>
      <c r="D187" s="299" t="s">
        <v>383</v>
      </c>
      <c r="E187" s="299" t="s">
        <v>387</v>
      </c>
      <c r="F187" s="300">
        <v>81.38</v>
      </c>
      <c r="G187" s="299" t="s">
        <v>107</v>
      </c>
      <c r="H187" s="301">
        <v>17.8</v>
      </c>
      <c r="I187" s="58">
        <f>(H187*'Информация о ценах'!$D$16+'023'!H187*'Информация о ценах'!$D$16*'Информация о ценах'!$E$16)*'Информация о ценах'!$B$6*1.02*1.2</f>
        <v>735.31799999999998</v>
      </c>
      <c r="J187" s="300"/>
      <c r="K187" s="297">
        <f t="shared" si="2"/>
        <v>0</v>
      </c>
    </row>
    <row r="188" spans="1:11" s="298" customFormat="1" x14ac:dyDescent="0.35">
      <c r="A188" s="29" t="s">
        <v>17393</v>
      </c>
      <c r="B188" s="299" t="s">
        <v>17394</v>
      </c>
      <c r="C188" s="299" t="s">
        <v>17395</v>
      </c>
      <c r="D188" s="299" t="s">
        <v>388</v>
      </c>
      <c r="E188" s="299" t="s">
        <v>389</v>
      </c>
      <c r="F188" s="300">
        <v>38.450000000000003</v>
      </c>
      <c r="G188" s="299" t="s">
        <v>367</v>
      </c>
      <c r="H188" s="301">
        <v>4.63</v>
      </c>
      <c r="I188" s="58">
        <f>(H188*'Информация о ценах'!$D$16+'023'!H188*'Информация о ценах'!$D$16*'Информация о ценах'!$E$16)*'Информация о ценах'!$B$6*1.02*1.2</f>
        <v>191.26529999999997</v>
      </c>
      <c r="J188" s="300"/>
      <c r="K188" s="297">
        <f t="shared" si="2"/>
        <v>0</v>
      </c>
    </row>
    <row r="189" spans="1:11" s="298" customFormat="1" x14ac:dyDescent="0.35">
      <c r="A189" s="29" t="s">
        <v>17396</v>
      </c>
      <c r="B189" s="299" t="s">
        <v>17397</v>
      </c>
      <c r="C189" s="299" t="s">
        <v>17395</v>
      </c>
      <c r="D189" s="299" t="s">
        <v>388</v>
      </c>
      <c r="E189" s="299" t="s">
        <v>390</v>
      </c>
      <c r="F189" s="300">
        <v>51.75</v>
      </c>
      <c r="G189" s="299" t="s">
        <v>102</v>
      </c>
      <c r="H189" s="301">
        <v>5.17</v>
      </c>
      <c r="I189" s="58">
        <f>(H189*'Информация о ценах'!$D$16+'023'!H189*'Информация о ценах'!$D$16*'Информация о ценах'!$E$16)*'Информация о ценах'!$B$6*1.02*1.2</f>
        <v>213.57270000000003</v>
      </c>
      <c r="J189" s="300"/>
      <c r="K189" s="297">
        <f t="shared" si="2"/>
        <v>0</v>
      </c>
    </row>
    <row r="190" spans="1:11" s="298" customFormat="1" x14ac:dyDescent="0.35">
      <c r="A190" s="29" t="s">
        <v>17398</v>
      </c>
      <c r="B190" s="299" t="s">
        <v>17399</v>
      </c>
      <c r="C190" s="299" t="s">
        <v>17395</v>
      </c>
      <c r="D190" s="299" t="s">
        <v>388</v>
      </c>
      <c r="E190" s="299" t="s">
        <v>391</v>
      </c>
      <c r="F190" s="300">
        <v>55.13</v>
      </c>
      <c r="G190" s="299" t="s">
        <v>102</v>
      </c>
      <c r="H190" s="301">
        <v>5.31</v>
      </c>
      <c r="I190" s="58">
        <f>(H190*'Информация о ценах'!$D$16+'023'!H190*'Информация о ценах'!$D$16*'Информация о ценах'!$E$16)*'Информация о ценах'!$B$6*1.02*1.2</f>
        <v>219.3561</v>
      </c>
      <c r="J190" s="300"/>
      <c r="K190" s="297">
        <f t="shared" si="2"/>
        <v>0</v>
      </c>
    </row>
    <row r="191" spans="1:11" s="298" customFormat="1" x14ac:dyDescent="0.35">
      <c r="A191" s="29" t="s">
        <v>17400</v>
      </c>
      <c r="B191" s="299" t="s">
        <v>17401</v>
      </c>
      <c r="C191" s="299" t="s">
        <v>17395</v>
      </c>
      <c r="D191" s="299" t="s">
        <v>388</v>
      </c>
      <c r="E191" s="299" t="s">
        <v>392</v>
      </c>
      <c r="F191" s="300">
        <v>61.55</v>
      </c>
      <c r="G191" s="299" t="s">
        <v>393</v>
      </c>
      <c r="H191" s="301">
        <v>5.79</v>
      </c>
      <c r="I191" s="58">
        <f>(H191*'Информация о ценах'!$D$16+'023'!H191*'Информация о ценах'!$D$16*'Информация о ценах'!$E$16)*'Информация о ценах'!$B$6*1.02*1.2</f>
        <v>239.18490000000003</v>
      </c>
      <c r="J191" s="300"/>
      <c r="K191" s="297">
        <f t="shared" si="2"/>
        <v>0</v>
      </c>
    </row>
    <row r="192" spans="1:11" s="298" customFormat="1" x14ac:dyDescent="0.35">
      <c r="A192" s="29" t="s">
        <v>17402</v>
      </c>
      <c r="B192" s="299" t="s">
        <v>17403</v>
      </c>
      <c r="C192" s="299" t="s">
        <v>17395</v>
      </c>
      <c r="D192" s="299" t="s">
        <v>388</v>
      </c>
      <c r="E192" s="299" t="s">
        <v>394</v>
      </c>
      <c r="F192" s="300">
        <v>64.83</v>
      </c>
      <c r="G192" s="299" t="s">
        <v>395</v>
      </c>
      <c r="H192" s="301">
        <v>5.9</v>
      </c>
      <c r="I192" s="58">
        <f>(H192*'Информация о ценах'!$D$16+'023'!H192*'Информация о ценах'!$D$16*'Информация о ценах'!$E$16)*'Информация о ценах'!$B$6*1.02*1.2</f>
        <v>243.72900000000004</v>
      </c>
      <c r="J192" s="300"/>
      <c r="K192" s="297">
        <f t="shared" si="2"/>
        <v>0</v>
      </c>
    </row>
    <row r="193" spans="1:11" s="298" customFormat="1" x14ac:dyDescent="0.35">
      <c r="A193" s="29" t="s">
        <v>17404</v>
      </c>
      <c r="B193" s="299" t="s">
        <v>17405</v>
      </c>
      <c r="C193" s="299" t="s">
        <v>17395</v>
      </c>
      <c r="D193" s="299" t="s">
        <v>388</v>
      </c>
      <c r="E193" s="299" t="s">
        <v>396</v>
      </c>
      <c r="F193" s="300">
        <v>71.77</v>
      </c>
      <c r="G193" s="299" t="s">
        <v>393</v>
      </c>
      <c r="H193" s="301">
        <v>6.01</v>
      </c>
      <c r="I193" s="58">
        <f>(H193*'Информация о ценах'!$D$16+'023'!H193*'Информация о ценах'!$D$16*'Информация о ценах'!$E$16)*'Информация о ценах'!$B$6*1.02*1.2</f>
        <v>248.2731</v>
      </c>
      <c r="J193" s="300"/>
      <c r="K193" s="297">
        <f t="shared" si="2"/>
        <v>0</v>
      </c>
    </row>
    <row r="194" spans="1:11" s="298" customFormat="1" x14ac:dyDescent="0.35">
      <c r="A194" s="29" t="s">
        <v>17406</v>
      </c>
      <c r="B194" s="299" t="s">
        <v>17407</v>
      </c>
      <c r="C194" s="299" t="s">
        <v>17395</v>
      </c>
      <c r="D194" s="299" t="s">
        <v>388</v>
      </c>
      <c r="E194" s="299" t="s">
        <v>397</v>
      </c>
      <c r="F194" s="300">
        <v>77.13</v>
      </c>
      <c r="G194" s="299" t="s">
        <v>398</v>
      </c>
      <c r="H194" s="301">
        <v>22.53</v>
      </c>
      <c r="I194" s="58">
        <f>(H194*'Информация о ценах'!$D$16+'023'!H194*'Информация о ценах'!$D$16*'Информация о ценах'!$E$16)*'Информация о ценах'!$B$6*1.02*1.2</f>
        <v>930.71430000000009</v>
      </c>
      <c r="J194" s="300"/>
      <c r="K194" s="297">
        <f t="shared" si="2"/>
        <v>0</v>
      </c>
    </row>
    <row r="195" spans="1:11" s="298" customFormat="1" x14ac:dyDescent="0.35">
      <c r="A195" s="29" t="s">
        <v>17408</v>
      </c>
      <c r="B195" s="299" t="s">
        <v>17409</v>
      </c>
      <c r="C195" s="299" t="s">
        <v>17395</v>
      </c>
      <c r="D195" s="299" t="s">
        <v>388</v>
      </c>
      <c r="E195" s="299" t="s">
        <v>399</v>
      </c>
      <c r="F195" s="300">
        <v>86.37</v>
      </c>
      <c r="G195" s="299" t="s">
        <v>398</v>
      </c>
      <c r="H195" s="301">
        <v>7.32</v>
      </c>
      <c r="I195" s="58">
        <f>(H195*'Информация о ценах'!$D$16+'023'!H195*'Информация о ценах'!$D$16*'Информация о ценах'!$E$16)*'Информация о ценах'!$B$6*1.02*1.2</f>
        <v>302.38920000000002</v>
      </c>
      <c r="J195" s="300"/>
      <c r="K195" s="297">
        <f t="shared" si="2"/>
        <v>0</v>
      </c>
    </row>
    <row r="196" spans="1:11" s="298" customFormat="1" x14ac:dyDescent="0.35">
      <c r="A196" s="29" t="s">
        <v>17410</v>
      </c>
      <c r="B196" s="299" t="s">
        <v>17411</v>
      </c>
      <c r="C196" s="299" t="s">
        <v>17395</v>
      </c>
      <c r="D196" s="299" t="s">
        <v>388</v>
      </c>
      <c r="E196" s="299" t="s">
        <v>400</v>
      </c>
      <c r="F196" s="300">
        <v>97.21</v>
      </c>
      <c r="G196" s="299" t="s">
        <v>401</v>
      </c>
      <c r="H196" s="301">
        <v>9.02</v>
      </c>
      <c r="I196" s="58">
        <f>(H196*'Информация о ценах'!$D$16+'023'!H196*'Информация о ценах'!$D$16*'Информация о ценах'!$E$16)*'Информация о ценах'!$B$6*1.02*1.2</f>
        <v>372.61619999999999</v>
      </c>
      <c r="J196" s="300"/>
      <c r="K196" s="297">
        <f t="shared" ref="K196:K259" si="3">I196*J196</f>
        <v>0</v>
      </c>
    </row>
    <row r="197" spans="1:11" s="298" customFormat="1" x14ac:dyDescent="0.35">
      <c r="A197" s="29" t="s">
        <v>17412</v>
      </c>
      <c r="B197" s="299" t="s">
        <v>17413</v>
      </c>
      <c r="C197" s="299" t="s">
        <v>17395</v>
      </c>
      <c r="D197" s="299" t="s">
        <v>388</v>
      </c>
      <c r="E197" s="299" t="s">
        <v>402</v>
      </c>
      <c r="F197" s="300">
        <v>129.57</v>
      </c>
      <c r="G197" s="299" t="s">
        <v>210</v>
      </c>
      <c r="H197" s="301">
        <v>23.91</v>
      </c>
      <c r="I197" s="58">
        <f>(H197*'Информация о ценах'!$D$16+'023'!H197*'Информация о ценах'!$D$16*'Информация о ценах'!$E$16)*'Информация о ценах'!$B$6*1.02*1.2</f>
        <v>987.72210000000018</v>
      </c>
      <c r="J197" s="300"/>
      <c r="K197" s="297">
        <f t="shared" si="3"/>
        <v>0</v>
      </c>
    </row>
    <row r="198" spans="1:11" s="298" customFormat="1" x14ac:dyDescent="0.35">
      <c r="A198" s="29" t="s">
        <v>17414</v>
      </c>
      <c r="B198" s="299" t="s">
        <v>17415</v>
      </c>
      <c r="C198" s="299" t="s">
        <v>17395</v>
      </c>
      <c r="D198" s="299" t="s">
        <v>388</v>
      </c>
      <c r="E198" s="299" t="s">
        <v>403</v>
      </c>
      <c r="F198" s="300">
        <v>119.91</v>
      </c>
      <c r="G198" s="299" t="s">
        <v>210</v>
      </c>
      <c r="H198" s="301">
        <v>24.27</v>
      </c>
      <c r="I198" s="58">
        <f>(H198*'Информация о ценах'!$D$16+'023'!H198*'Информация о ценах'!$D$16*'Информация о ценах'!$E$16)*'Информация о ценах'!$B$6*1.02*1.2</f>
        <v>1002.5936999999999</v>
      </c>
      <c r="J198" s="300"/>
      <c r="K198" s="297">
        <f t="shared" si="3"/>
        <v>0</v>
      </c>
    </row>
    <row r="199" spans="1:11" s="298" customFormat="1" x14ac:dyDescent="0.35">
      <c r="A199" s="29" t="s">
        <v>17416</v>
      </c>
      <c r="B199" s="299" t="s">
        <v>17417</v>
      </c>
      <c r="C199" s="299" t="s">
        <v>17395</v>
      </c>
      <c r="D199" s="299" t="s">
        <v>388</v>
      </c>
      <c r="E199" s="299" t="s">
        <v>404</v>
      </c>
      <c r="F199" s="300">
        <v>132.19999999999999</v>
      </c>
      <c r="G199" s="299" t="s">
        <v>210</v>
      </c>
      <c r="H199" s="301">
        <v>9.5399999999999991</v>
      </c>
      <c r="I199" s="58">
        <f>(H199*'Информация о ценах'!$D$16+'023'!H199*'Информация о ценах'!$D$16*'Информация о ценах'!$E$16)*'Информация о ценах'!$B$6*1.02*1.2</f>
        <v>394.09740000000005</v>
      </c>
      <c r="J199" s="300"/>
      <c r="K199" s="297">
        <f t="shared" si="3"/>
        <v>0</v>
      </c>
    </row>
    <row r="200" spans="1:11" s="298" customFormat="1" x14ac:dyDescent="0.35">
      <c r="A200" s="29" t="s">
        <v>17418</v>
      </c>
      <c r="B200" s="299" t="s">
        <v>17419</v>
      </c>
      <c r="C200" s="299" t="s">
        <v>17395</v>
      </c>
      <c r="D200" s="299" t="s">
        <v>388</v>
      </c>
      <c r="E200" s="299" t="s">
        <v>405</v>
      </c>
      <c r="F200" s="300">
        <v>185.11</v>
      </c>
      <c r="G200" s="299" t="s">
        <v>113</v>
      </c>
      <c r="H200" s="301">
        <v>26.91</v>
      </c>
      <c r="I200" s="58">
        <f>(H200*'Информация о ценах'!$D$16+'023'!H200*'Информация о ценах'!$D$16*'Информация о ценах'!$E$16)*'Информация о ценах'!$B$6*1.02*1.2</f>
        <v>1111.6521</v>
      </c>
      <c r="J200" s="300"/>
      <c r="K200" s="297">
        <f t="shared" si="3"/>
        <v>0</v>
      </c>
    </row>
    <row r="201" spans="1:11" s="298" customFormat="1" x14ac:dyDescent="0.35">
      <c r="A201" s="29" t="s">
        <v>17420</v>
      </c>
      <c r="B201" s="299" t="s">
        <v>17421</v>
      </c>
      <c r="C201" s="299" t="s">
        <v>17395</v>
      </c>
      <c r="D201" s="299" t="s">
        <v>388</v>
      </c>
      <c r="E201" s="299" t="s">
        <v>406</v>
      </c>
      <c r="F201" s="300">
        <v>169.2</v>
      </c>
      <c r="G201" s="299" t="s">
        <v>113</v>
      </c>
      <c r="H201" s="301">
        <v>28.16</v>
      </c>
      <c r="I201" s="58">
        <f>(H201*'Информация о ценах'!$D$16+'023'!H201*'Информация о ценах'!$D$16*'Информация о ценах'!$E$16)*'Информация о ценах'!$B$6*1.02*1.2</f>
        <v>1163.2896000000001</v>
      </c>
      <c r="J201" s="300"/>
      <c r="K201" s="297">
        <f t="shared" si="3"/>
        <v>0</v>
      </c>
    </row>
    <row r="202" spans="1:11" s="298" customFormat="1" x14ac:dyDescent="0.35">
      <c r="A202" s="29" t="s">
        <v>17422</v>
      </c>
      <c r="B202" s="299" t="s">
        <v>17423</v>
      </c>
      <c r="C202" s="299" t="s">
        <v>17395</v>
      </c>
      <c r="D202" s="299" t="s">
        <v>388</v>
      </c>
      <c r="E202" s="299" t="s">
        <v>407</v>
      </c>
      <c r="F202" s="300">
        <v>197.7</v>
      </c>
      <c r="G202" s="299" t="s">
        <v>113</v>
      </c>
      <c r="H202" s="301">
        <v>16.190000000000001</v>
      </c>
      <c r="I202" s="58">
        <f>(H202*'Информация о ценах'!$D$16+'023'!H202*'Информация о ценах'!$D$16*'Информация о ценах'!$E$16)*'Информация о ценах'!$B$6*1.02*1.2</f>
        <v>668.80890000000011</v>
      </c>
      <c r="J202" s="300"/>
      <c r="K202" s="297">
        <f t="shared" si="3"/>
        <v>0</v>
      </c>
    </row>
    <row r="203" spans="1:11" s="298" customFormat="1" x14ac:dyDescent="0.35">
      <c r="A203" s="29" t="s">
        <v>17424</v>
      </c>
      <c r="B203" s="299" t="s">
        <v>17425</v>
      </c>
      <c r="C203" s="299" t="s">
        <v>17395</v>
      </c>
      <c r="D203" s="299" t="s">
        <v>388</v>
      </c>
      <c r="E203" s="299" t="s">
        <v>410</v>
      </c>
      <c r="F203" s="300">
        <v>431.17</v>
      </c>
      <c r="G203" s="299" t="s">
        <v>140</v>
      </c>
      <c r="H203" s="301">
        <v>52.96</v>
      </c>
      <c r="I203" s="58">
        <f>(H203*'Информация о ценах'!$D$16+'023'!H203*'Информация о ценах'!$D$16*'Информация о ценах'!$E$16)*'Информация о ценах'!$B$6*1.02*1.2</f>
        <v>2187.7775999999999</v>
      </c>
      <c r="J203" s="300"/>
      <c r="K203" s="297">
        <f t="shared" si="3"/>
        <v>0</v>
      </c>
    </row>
    <row r="204" spans="1:11" s="298" customFormat="1" x14ac:dyDescent="0.35">
      <c r="A204" s="29" t="s">
        <v>17426</v>
      </c>
      <c r="B204" s="299" t="s">
        <v>17427</v>
      </c>
      <c r="C204" s="299" t="s">
        <v>17395</v>
      </c>
      <c r="D204" s="299" t="s">
        <v>388</v>
      </c>
      <c r="E204" s="299" t="s">
        <v>412</v>
      </c>
      <c r="F204" s="300">
        <v>571.97</v>
      </c>
      <c r="G204" s="299" t="s">
        <v>264</v>
      </c>
      <c r="H204" s="301">
        <v>57.13</v>
      </c>
      <c r="I204" s="58">
        <f>(H204*'Информация о ценах'!$D$16+'023'!H204*'Информация о ценах'!$D$16*'Информация о ценах'!$E$16)*'Информация о ценах'!$B$6*1.02*1.2</f>
        <v>2360.0403000000001</v>
      </c>
      <c r="J204" s="300"/>
      <c r="K204" s="297">
        <f t="shared" si="3"/>
        <v>0</v>
      </c>
    </row>
    <row r="205" spans="1:11" s="298" customFormat="1" x14ac:dyDescent="0.35">
      <c r="A205" s="29" t="s">
        <v>17428</v>
      </c>
      <c r="B205" s="299" t="s">
        <v>17429</v>
      </c>
      <c r="C205" s="299" t="s">
        <v>17395</v>
      </c>
      <c r="D205" s="299" t="s">
        <v>388</v>
      </c>
      <c r="E205" s="299" t="s">
        <v>414</v>
      </c>
      <c r="F205" s="300">
        <v>680.25</v>
      </c>
      <c r="G205" s="299" t="s">
        <v>264</v>
      </c>
      <c r="H205" s="301">
        <v>77.91</v>
      </c>
      <c r="I205" s="58">
        <f>(H205*'Информация о ценах'!$D$16+'023'!H205*'Информация о ценах'!$D$16*'Информация о ценах'!$E$16)*'Информация о ценах'!$B$6*1.02*1.2</f>
        <v>3218.4621000000002</v>
      </c>
      <c r="J205" s="300"/>
      <c r="K205" s="297">
        <f t="shared" si="3"/>
        <v>0</v>
      </c>
    </row>
    <row r="206" spans="1:11" s="298" customFormat="1" x14ac:dyDescent="0.35">
      <c r="A206" s="29" t="s">
        <v>17430</v>
      </c>
      <c r="B206" s="299" t="s">
        <v>17431</v>
      </c>
      <c r="C206" s="299" t="s">
        <v>17395</v>
      </c>
      <c r="D206" s="299" t="s">
        <v>388</v>
      </c>
      <c r="E206" s="299" t="s">
        <v>415</v>
      </c>
      <c r="F206" s="300">
        <v>735.57</v>
      </c>
      <c r="G206" s="299" t="s">
        <v>224</v>
      </c>
      <c r="H206" s="301">
        <v>60.07</v>
      </c>
      <c r="I206" s="58">
        <f>(H206*'Информация о ценах'!$D$16+'023'!H206*'Информация о ценах'!$D$16*'Информация о ценах'!$E$16)*'Информация о ценах'!$B$6*1.02*1.2</f>
        <v>2481.4917</v>
      </c>
      <c r="J206" s="300"/>
      <c r="K206" s="297">
        <f t="shared" si="3"/>
        <v>0</v>
      </c>
    </row>
    <row r="207" spans="1:11" s="298" customFormat="1" x14ac:dyDescent="0.35">
      <c r="A207" s="29" t="s">
        <v>17432</v>
      </c>
      <c r="B207" s="299" t="s">
        <v>17433</v>
      </c>
      <c r="C207" s="299" t="s">
        <v>17395</v>
      </c>
      <c r="D207" s="299" t="s">
        <v>388</v>
      </c>
      <c r="E207" s="299" t="s">
        <v>417</v>
      </c>
      <c r="F207" s="300">
        <v>940.65</v>
      </c>
      <c r="G207" s="299" t="s">
        <v>224</v>
      </c>
      <c r="H207" s="301">
        <v>80.86</v>
      </c>
      <c r="I207" s="58">
        <f>(H207*'Информация о ценах'!$D$16+'023'!H207*'Информация о ценах'!$D$16*'Информация о ценах'!$E$16)*'Информация о ценах'!$B$6*1.02*1.2</f>
        <v>3340.3265999999999</v>
      </c>
      <c r="J207" s="300"/>
      <c r="K207" s="297">
        <f t="shared" si="3"/>
        <v>0</v>
      </c>
    </row>
    <row r="208" spans="1:11" s="298" customFormat="1" x14ac:dyDescent="0.35">
      <c r="A208" s="29" t="s">
        <v>17434</v>
      </c>
      <c r="B208" s="299" t="s">
        <v>17435</v>
      </c>
      <c r="C208" s="299" t="s">
        <v>17395</v>
      </c>
      <c r="D208" s="299" t="s">
        <v>388</v>
      </c>
      <c r="E208" s="299" t="s">
        <v>418</v>
      </c>
      <c r="F208" s="300">
        <v>973.55</v>
      </c>
      <c r="G208" s="299" t="s">
        <v>224</v>
      </c>
      <c r="H208" s="301">
        <v>89.65</v>
      </c>
      <c r="I208" s="58">
        <f>(H208*'Информация о ценах'!$D$16+'023'!H208*'Информация о ценах'!$D$16*'Информация о ценах'!$E$16)*'Информация о ценах'!$B$6*1.02*1.2</f>
        <v>3703.4414999999999</v>
      </c>
      <c r="J208" s="300"/>
      <c r="K208" s="297">
        <f t="shared" si="3"/>
        <v>0</v>
      </c>
    </row>
    <row r="209" spans="1:11" s="298" customFormat="1" x14ac:dyDescent="0.35">
      <c r="A209" s="29" t="s">
        <v>17436</v>
      </c>
      <c r="B209" s="299" t="s">
        <v>17437</v>
      </c>
      <c r="C209" s="299" t="s">
        <v>17438</v>
      </c>
      <c r="D209" s="299" t="s">
        <v>421</v>
      </c>
      <c r="E209" s="299" t="s">
        <v>422</v>
      </c>
      <c r="F209" s="300">
        <v>40</v>
      </c>
      <c r="G209" s="299" t="s">
        <v>367</v>
      </c>
      <c r="H209" s="301">
        <v>8.18</v>
      </c>
      <c r="I209" s="58">
        <f>(H209*'Информация о ценах'!$D$16+'023'!H209*'Информация о ценах'!$D$16*'Информация о ценах'!$E$16)*'Информация о ценах'!$B$6*1.02*1.2</f>
        <v>337.91579999999999</v>
      </c>
      <c r="J209" s="300"/>
      <c r="K209" s="297">
        <f t="shared" si="3"/>
        <v>0</v>
      </c>
    </row>
    <row r="210" spans="1:11" s="298" customFormat="1" x14ac:dyDescent="0.35">
      <c r="A210" s="29" t="s">
        <v>17439</v>
      </c>
      <c r="B210" s="299" t="s">
        <v>17440</v>
      </c>
      <c r="C210" s="299" t="s">
        <v>17438</v>
      </c>
      <c r="D210" s="299" t="s">
        <v>421</v>
      </c>
      <c r="E210" s="299" t="s">
        <v>184</v>
      </c>
      <c r="F210" s="300">
        <v>54.65</v>
      </c>
      <c r="G210" s="299" t="s">
        <v>208</v>
      </c>
      <c r="H210" s="301">
        <v>8.16</v>
      </c>
      <c r="I210" s="58">
        <f>(H210*'Информация о ценах'!$D$16+'023'!H210*'Информация о ценах'!$D$16*'Информация о ценах'!$E$16)*'Информация о ценах'!$B$6*1.02*1.2</f>
        <v>337.08960000000002</v>
      </c>
      <c r="J210" s="300"/>
      <c r="K210" s="297">
        <f t="shared" si="3"/>
        <v>0</v>
      </c>
    </row>
    <row r="211" spans="1:11" s="298" customFormat="1" x14ac:dyDescent="0.35">
      <c r="A211" s="29" t="s">
        <v>17441</v>
      </c>
      <c r="B211" s="299" t="s">
        <v>17442</v>
      </c>
      <c r="C211" s="299" t="s">
        <v>17438</v>
      </c>
      <c r="D211" s="299" t="s">
        <v>421</v>
      </c>
      <c r="E211" s="299" t="s">
        <v>165</v>
      </c>
      <c r="F211" s="300">
        <v>86.45</v>
      </c>
      <c r="G211" s="299" t="s">
        <v>102</v>
      </c>
      <c r="H211" s="301">
        <v>8.31</v>
      </c>
      <c r="I211" s="58">
        <f>(H211*'Информация о ценах'!$D$16+'023'!H211*'Информация о ценах'!$D$16*'Информация о ценах'!$E$16)*'Информация о ценах'!$B$6*1.02*1.2</f>
        <v>343.28610000000009</v>
      </c>
      <c r="J211" s="300"/>
      <c r="K211" s="297">
        <f t="shared" si="3"/>
        <v>0</v>
      </c>
    </row>
    <row r="212" spans="1:11" s="298" customFormat="1" x14ac:dyDescent="0.35">
      <c r="A212" s="29" t="s">
        <v>17443</v>
      </c>
      <c r="B212" s="299" t="s">
        <v>17444</v>
      </c>
      <c r="C212" s="299" t="s">
        <v>17438</v>
      </c>
      <c r="D212" s="299" t="s">
        <v>421</v>
      </c>
      <c r="E212" s="299" t="s">
        <v>147</v>
      </c>
      <c r="F212" s="300">
        <v>47.13</v>
      </c>
      <c r="G212" s="299" t="s">
        <v>208</v>
      </c>
      <c r="H212" s="301">
        <v>8.9600000000000009</v>
      </c>
      <c r="I212" s="58">
        <f>(H212*'Информация о ценах'!$D$16+'023'!H212*'Информация о ценах'!$D$16*'Информация о ценах'!$E$16)*'Информация о ценах'!$B$6*1.02*1.2</f>
        <v>370.13760000000008</v>
      </c>
      <c r="J212" s="300"/>
      <c r="K212" s="297">
        <f t="shared" si="3"/>
        <v>0</v>
      </c>
    </row>
    <row r="213" spans="1:11" s="298" customFormat="1" x14ac:dyDescent="0.35">
      <c r="A213" s="29" t="s">
        <v>17445</v>
      </c>
      <c r="B213" s="299" t="s">
        <v>17446</v>
      </c>
      <c r="C213" s="299" t="s">
        <v>17438</v>
      </c>
      <c r="D213" s="299" t="s">
        <v>421</v>
      </c>
      <c r="E213" s="299" t="s">
        <v>167</v>
      </c>
      <c r="F213" s="300">
        <v>94</v>
      </c>
      <c r="G213" s="299" t="s">
        <v>454</v>
      </c>
      <c r="H213" s="301">
        <v>8.9</v>
      </c>
      <c r="I213" s="58">
        <f>(H213*'Информация о ценах'!$D$16+'023'!H213*'Информация о ценах'!$D$16*'Информация о ценах'!$E$16)*'Информация о ценах'!$B$6*1.02*1.2</f>
        <v>367.65899999999999</v>
      </c>
      <c r="J213" s="300"/>
      <c r="K213" s="297">
        <f t="shared" si="3"/>
        <v>0</v>
      </c>
    </row>
    <row r="214" spans="1:11" s="298" customFormat="1" x14ac:dyDescent="0.35">
      <c r="A214" s="29" t="s">
        <v>17447</v>
      </c>
      <c r="B214" s="299" t="s">
        <v>17448</v>
      </c>
      <c r="C214" s="299" t="s">
        <v>17438</v>
      </c>
      <c r="D214" s="299" t="s">
        <v>421</v>
      </c>
      <c r="E214" s="299" t="s">
        <v>428</v>
      </c>
      <c r="F214" s="300">
        <v>69.27</v>
      </c>
      <c r="G214" s="299" t="s">
        <v>238</v>
      </c>
      <c r="H214" s="301">
        <v>9.65</v>
      </c>
      <c r="I214" s="58">
        <f>(H214*'Информация о ценах'!$D$16+'023'!H214*'Информация о ценах'!$D$16*'Информация о ценах'!$E$16)*'Информация о ценах'!$B$6*1.02*1.2</f>
        <v>398.64150000000001</v>
      </c>
      <c r="J214" s="300"/>
      <c r="K214" s="297">
        <f t="shared" si="3"/>
        <v>0</v>
      </c>
    </row>
    <row r="215" spans="1:11" s="298" customFormat="1" x14ac:dyDescent="0.35">
      <c r="A215" s="29" t="s">
        <v>17449</v>
      </c>
      <c r="B215" s="299" t="s">
        <v>17450</v>
      </c>
      <c r="C215" s="299" t="s">
        <v>17438</v>
      </c>
      <c r="D215" s="299" t="s">
        <v>421</v>
      </c>
      <c r="E215" s="299" t="s">
        <v>189</v>
      </c>
      <c r="F215" s="300">
        <v>90</v>
      </c>
      <c r="G215" s="299" t="s">
        <v>104</v>
      </c>
      <c r="H215" s="301">
        <v>10.17</v>
      </c>
      <c r="I215" s="58">
        <f>(H215*'Информация о ценах'!$D$16+'023'!H215*'Информация о ценах'!$D$16*'Информация о ценах'!$E$16)*'Информация о ценах'!$B$6*1.02*1.2</f>
        <v>420.12270000000001</v>
      </c>
      <c r="J215" s="300"/>
      <c r="K215" s="297">
        <f t="shared" si="3"/>
        <v>0</v>
      </c>
    </row>
    <row r="216" spans="1:11" s="298" customFormat="1" x14ac:dyDescent="0.35">
      <c r="A216" s="29" t="s">
        <v>17451</v>
      </c>
      <c r="B216" s="299" t="s">
        <v>17452</v>
      </c>
      <c r="C216" s="299" t="s">
        <v>17438</v>
      </c>
      <c r="D216" s="299" t="s">
        <v>421</v>
      </c>
      <c r="E216" s="299" t="s">
        <v>169</v>
      </c>
      <c r="F216" s="300">
        <v>103.57</v>
      </c>
      <c r="G216" s="299" t="s">
        <v>107</v>
      </c>
      <c r="H216" s="301">
        <v>11.87</v>
      </c>
      <c r="I216" s="58">
        <f>(H216*'Информация о ценах'!$D$16+'023'!H216*'Информация о ценах'!$D$16*'Информация о ценах'!$E$16)*'Информация о ценах'!$B$6*1.02*1.2</f>
        <v>490.34969999999998</v>
      </c>
      <c r="J216" s="300"/>
      <c r="K216" s="297">
        <f t="shared" si="3"/>
        <v>0</v>
      </c>
    </row>
    <row r="217" spans="1:11" s="298" customFormat="1" x14ac:dyDescent="0.35">
      <c r="A217" s="29" t="s">
        <v>17453</v>
      </c>
      <c r="B217" s="299" t="s">
        <v>17454</v>
      </c>
      <c r="C217" s="299" t="s">
        <v>17438</v>
      </c>
      <c r="D217" s="299" t="s">
        <v>421</v>
      </c>
      <c r="E217" s="299" t="s">
        <v>244</v>
      </c>
      <c r="F217" s="300">
        <v>95.41</v>
      </c>
      <c r="G217" s="299" t="s">
        <v>395</v>
      </c>
      <c r="H217" s="301">
        <v>12.38</v>
      </c>
      <c r="I217" s="58">
        <f>(H217*'Информация о ценах'!$D$16+'023'!H217*'Информация о ценах'!$D$16*'Информация о ценах'!$E$16)*'Информация о ценах'!$B$6*1.02*1.2</f>
        <v>511.4178</v>
      </c>
      <c r="J217" s="300"/>
      <c r="K217" s="297">
        <f t="shared" si="3"/>
        <v>0</v>
      </c>
    </row>
    <row r="218" spans="1:11" s="298" customFormat="1" x14ac:dyDescent="0.35">
      <c r="A218" s="29" t="s">
        <v>17455</v>
      </c>
      <c r="B218" s="299" t="s">
        <v>17456</v>
      </c>
      <c r="C218" s="299" t="s">
        <v>17438</v>
      </c>
      <c r="D218" s="299" t="s">
        <v>421</v>
      </c>
      <c r="E218" s="299" t="s">
        <v>191</v>
      </c>
      <c r="F218" s="300">
        <v>135.91</v>
      </c>
      <c r="G218" s="299" t="s">
        <v>433</v>
      </c>
      <c r="H218" s="301">
        <v>12.89</v>
      </c>
      <c r="I218" s="58">
        <f>(H218*'Информация о ценах'!$D$16+'023'!H218*'Информация о ценах'!$D$16*'Информация о ценах'!$E$16)*'Информация о ценах'!$B$6*1.02*1.2</f>
        <v>532.48590000000002</v>
      </c>
      <c r="J218" s="300"/>
      <c r="K218" s="297">
        <f t="shared" si="3"/>
        <v>0</v>
      </c>
    </row>
    <row r="219" spans="1:11" s="298" customFormat="1" x14ac:dyDescent="0.35">
      <c r="A219" s="29" t="s">
        <v>17457</v>
      </c>
      <c r="B219" s="299" t="s">
        <v>17458</v>
      </c>
      <c r="C219" s="299" t="s">
        <v>17438</v>
      </c>
      <c r="D219" s="299" t="s">
        <v>421</v>
      </c>
      <c r="E219" s="299" t="s">
        <v>248</v>
      </c>
      <c r="F219" s="300">
        <v>128</v>
      </c>
      <c r="G219" s="299" t="s">
        <v>398</v>
      </c>
      <c r="H219" s="301">
        <v>13.51</v>
      </c>
      <c r="I219" s="58">
        <f>(H219*'Информация о ценах'!$D$16+'023'!H219*'Информация о ценах'!$D$16*'Информация о ценах'!$E$16)*'Информация о ценах'!$B$6*1.02*1.2</f>
        <v>558.09810000000004</v>
      </c>
      <c r="J219" s="300"/>
      <c r="K219" s="297">
        <f t="shared" si="3"/>
        <v>0</v>
      </c>
    </row>
    <row r="220" spans="1:11" s="298" customFormat="1" x14ac:dyDescent="0.35">
      <c r="A220" s="29" t="s">
        <v>17459</v>
      </c>
      <c r="B220" s="299" t="s">
        <v>17460</v>
      </c>
      <c r="C220" s="299" t="s">
        <v>17438</v>
      </c>
      <c r="D220" s="299" t="s">
        <v>421</v>
      </c>
      <c r="E220" s="299" t="s">
        <v>250</v>
      </c>
      <c r="F220" s="300">
        <v>134</v>
      </c>
      <c r="G220" s="299" t="s">
        <v>401</v>
      </c>
      <c r="H220" s="301">
        <v>14.67</v>
      </c>
      <c r="I220" s="58">
        <f>(H220*'Информация о ценах'!$D$16+'023'!H220*'Информация о ценах'!$D$16*'Информация о ценах'!$E$16)*'Информация о ценах'!$B$6*1.02*1.2</f>
        <v>606.01769999999988</v>
      </c>
      <c r="J220" s="300"/>
      <c r="K220" s="297">
        <f t="shared" si="3"/>
        <v>0</v>
      </c>
    </row>
    <row r="221" spans="1:11" s="298" customFormat="1" x14ac:dyDescent="0.35">
      <c r="A221" s="29" t="s">
        <v>17461</v>
      </c>
      <c r="B221" s="299" t="s">
        <v>17462</v>
      </c>
      <c r="C221" s="299" t="s">
        <v>17438</v>
      </c>
      <c r="D221" s="299" t="s">
        <v>421</v>
      </c>
      <c r="E221" s="299" t="s">
        <v>435</v>
      </c>
      <c r="F221" s="300">
        <v>140.1</v>
      </c>
      <c r="G221" s="299" t="s">
        <v>401</v>
      </c>
      <c r="H221" s="301">
        <v>16.32</v>
      </c>
      <c r="I221" s="58">
        <f>(H221*'Информация о ценах'!$D$16+'023'!H221*'Информация о ценах'!$D$16*'Информация о ценах'!$E$16)*'Информация о ценах'!$B$6*1.02*1.2</f>
        <v>674.17920000000004</v>
      </c>
      <c r="J221" s="300"/>
      <c r="K221" s="297">
        <f t="shared" si="3"/>
        <v>0</v>
      </c>
    </row>
    <row r="222" spans="1:11" s="298" customFormat="1" x14ac:dyDescent="0.35">
      <c r="A222" s="29" t="s">
        <v>17463</v>
      </c>
      <c r="B222" s="299" t="s">
        <v>17464</v>
      </c>
      <c r="C222" s="299" t="s">
        <v>17438</v>
      </c>
      <c r="D222" s="299" t="s">
        <v>421</v>
      </c>
      <c r="E222" s="299" t="s">
        <v>193</v>
      </c>
      <c r="F222" s="300">
        <v>189.9</v>
      </c>
      <c r="G222" s="299" t="s">
        <v>210</v>
      </c>
      <c r="H222" s="301">
        <v>18.77</v>
      </c>
      <c r="I222" s="58">
        <f>(H222*'Информация о ценах'!$D$16+'023'!H222*'Информация о ценах'!$D$16*'Информация о ценах'!$E$16)*'Информация о ценах'!$B$6*1.02*1.2</f>
        <v>775.38870000000009</v>
      </c>
      <c r="J222" s="300"/>
      <c r="K222" s="297">
        <f t="shared" si="3"/>
        <v>0</v>
      </c>
    </row>
    <row r="223" spans="1:11" s="298" customFormat="1" x14ac:dyDescent="0.35">
      <c r="A223" s="29" t="s">
        <v>17465</v>
      </c>
      <c r="B223" s="299" t="s">
        <v>17466</v>
      </c>
      <c r="C223" s="299" t="s">
        <v>17438</v>
      </c>
      <c r="D223" s="299" t="s">
        <v>421</v>
      </c>
      <c r="E223" s="299" t="s">
        <v>5645</v>
      </c>
      <c r="F223" s="300">
        <v>192</v>
      </c>
      <c r="G223" s="299" t="s">
        <v>217</v>
      </c>
      <c r="H223" s="301">
        <v>24.54</v>
      </c>
      <c r="I223" s="58">
        <f>(H223*'Информация о ценах'!$D$16+'023'!H223*'Информация о ценах'!$D$16*'Информация о ценах'!$E$16)*'Информация о ценах'!$B$6*1.02*1.2</f>
        <v>1013.7474</v>
      </c>
      <c r="J223" s="300"/>
      <c r="K223" s="297">
        <f t="shared" si="3"/>
        <v>0</v>
      </c>
    </row>
    <row r="224" spans="1:11" s="298" customFormat="1" x14ac:dyDescent="0.35">
      <c r="A224" s="29" t="s">
        <v>17467</v>
      </c>
      <c r="B224" s="299" t="s">
        <v>17468</v>
      </c>
      <c r="C224" s="299" t="s">
        <v>17438</v>
      </c>
      <c r="D224" s="299" t="s">
        <v>421</v>
      </c>
      <c r="E224" s="299" t="s">
        <v>204</v>
      </c>
      <c r="F224" s="300">
        <v>308.2</v>
      </c>
      <c r="G224" s="299" t="s">
        <v>113</v>
      </c>
      <c r="H224" s="301">
        <v>27.41</v>
      </c>
      <c r="I224" s="58">
        <f>(H224*'Информация о ценах'!$D$16+'023'!H224*'Информация о ценах'!$D$16*'Информация о ценах'!$E$16)*'Информация о ценах'!$B$6*1.02*1.2</f>
        <v>1132.3071</v>
      </c>
      <c r="J224" s="300"/>
      <c r="K224" s="297">
        <f t="shared" si="3"/>
        <v>0</v>
      </c>
    </row>
    <row r="225" spans="1:11" s="298" customFormat="1" x14ac:dyDescent="0.35">
      <c r="A225" s="29" t="s">
        <v>17469</v>
      </c>
      <c r="B225" s="299" t="s">
        <v>17470</v>
      </c>
      <c r="C225" s="299" t="s">
        <v>17438</v>
      </c>
      <c r="D225" s="299" t="s">
        <v>421</v>
      </c>
      <c r="E225" s="299" t="s">
        <v>206</v>
      </c>
      <c r="F225" s="300">
        <v>422.87</v>
      </c>
      <c r="G225" s="299" t="s">
        <v>116</v>
      </c>
      <c r="H225" s="301">
        <v>36.79</v>
      </c>
      <c r="I225" s="58">
        <f>(H225*'Информация о ценах'!$D$16+'023'!H225*'Информация о ценах'!$D$16*'Информация о ценах'!$E$16)*'Информация о ценах'!$B$6*1.02*1.2</f>
        <v>1519.7948999999996</v>
      </c>
      <c r="J225" s="300"/>
      <c r="K225" s="297">
        <f t="shared" si="3"/>
        <v>0</v>
      </c>
    </row>
    <row r="226" spans="1:11" s="298" customFormat="1" x14ac:dyDescent="0.35">
      <c r="A226" s="29" t="s">
        <v>17471</v>
      </c>
      <c r="B226" s="299" t="s">
        <v>17472</v>
      </c>
      <c r="C226" s="299" t="s">
        <v>17438</v>
      </c>
      <c r="D226" s="299" t="s">
        <v>421</v>
      </c>
      <c r="E226" s="299" t="s">
        <v>789</v>
      </c>
      <c r="F226" s="300">
        <v>734.85</v>
      </c>
      <c r="G226" s="299" t="s">
        <v>122</v>
      </c>
      <c r="H226" s="301">
        <v>169.53</v>
      </c>
      <c r="I226" s="58">
        <f>(H226*'Информация о ценах'!$D$16+'023'!H226*'Информация о ценах'!$D$16*'Информация о ценах'!$E$16)*'Информация о ценах'!$B$6*1.02*1.2</f>
        <v>7003.2842999999993</v>
      </c>
      <c r="J226" s="300"/>
      <c r="K226" s="297">
        <f t="shared" si="3"/>
        <v>0</v>
      </c>
    </row>
    <row r="227" spans="1:11" s="298" customFormat="1" x14ac:dyDescent="0.35">
      <c r="A227" s="29" t="s">
        <v>17473</v>
      </c>
      <c r="B227" s="299" t="s">
        <v>17474</v>
      </c>
      <c r="C227" s="299" t="s">
        <v>17438</v>
      </c>
      <c r="D227" s="299" t="s">
        <v>421</v>
      </c>
      <c r="E227" s="299" t="s">
        <v>445</v>
      </c>
      <c r="F227" s="129">
        <v>1095.95</v>
      </c>
      <c r="G227" s="299" t="s">
        <v>369</v>
      </c>
      <c r="H227" s="301">
        <v>270.87</v>
      </c>
      <c r="I227" s="58">
        <f>(H227*'Информация о ценах'!$D$16+'023'!H227*'Информация о ценах'!$D$16*'Информация о ценах'!$E$16)*'Информация о ценах'!$B$6*1.02*1.2</f>
        <v>11189.639700000002</v>
      </c>
      <c r="J227" s="300"/>
      <c r="K227" s="297">
        <f t="shared" si="3"/>
        <v>0</v>
      </c>
    </row>
    <row r="228" spans="1:11" s="298" customFormat="1" x14ac:dyDescent="0.35">
      <c r="A228" s="29" t="s">
        <v>17475</v>
      </c>
      <c r="B228" s="299" t="s">
        <v>17476</v>
      </c>
      <c r="C228" s="299" t="s">
        <v>17438</v>
      </c>
      <c r="D228" s="299" t="s">
        <v>421</v>
      </c>
      <c r="E228" s="299" t="s">
        <v>447</v>
      </c>
      <c r="F228" s="129">
        <v>1836.1</v>
      </c>
      <c r="G228" s="299" t="s">
        <v>125</v>
      </c>
      <c r="H228" s="301">
        <v>362.65</v>
      </c>
      <c r="I228" s="58">
        <f>(H228*'Информация о ценах'!$D$16+'023'!H228*'Информация о ценах'!$D$16*'Информация о ценах'!$E$16)*'Информация о ценах'!$B$6*1.02*1.2</f>
        <v>14981.071499999998</v>
      </c>
      <c r="J228" s="300"/>
      <c r="K228" s="297">
        <f t="shared" si="3"/>
        <v>0</v>
      </c>
    </row>
    <row r="229" spans="1:11" s="298" customFormat="1" x14ac:dyDescent="0.35">
      <c r="A229" s="29" t="s">
        <v>17477</v>
      </c>
      <c r="B229" s="299" t="s">
        <v>17478</v>
      </c>
      <c r="C229" s="299" t="s">
        <v>17479</v>
      </c>
      <c r="D229" s="299" t="s">
        <v>450</v>
      </c>
      <c r="E229" s="299" t="s">
        <v>184</v>
      </c>
      <c r="F229" s="300">
        <v>62</v>
      </c>
      <c r="G229" s="299" t="s">
        <v>102</v>
      </c>
      <c r="H229" s="301">
        <v>8.82</v>
      </c>
      <c r="I229" s="58">
        <f>(H229*'Информация о ценах'!$D$16+'023'!H229*'Информация о ценах'!$D$16*'Информация о ценах'!$E$16)*'Информация о ценах'!$B$6*1.02*1.2</f>
        <v>364.35420000000005</v>
      </c>
      <c r="J229" s="300"/>
      <c r="K229" s="297">
        <f t="shared" si="3"/>
        <v>0</v>
      </c>
    </row>
    <row r="230" spans="1:11" s="298" customFormat="1" x14ac:dyDescent="0.35">
      <c r="A230" s="29" t="s">
        <v>17480</v>
      </c>
      <c r="B230" s="299" t="s">
        <v>17481</v>
      </c>
      <c r="C230" s="299" t="s">
        <v>17479</v>
      </c>
      <c r="D230" s="299" t="s">
        <v>450</v>
      </c>
      <c r="E230" s="299" t="s">
        <v>165</v>
      </c>
      <c r="F230" s="300">
        <v>64.459999999999994</v>
      </c>
      <c r="G230" s="299" t="s">
        <v>238</v>
      </c>
      <c r="H230" s="301">
        <v>9.19</v>
      </c>
      <c r="I230" s="58">
        <f>(H230*'Информация о ценах'!$D$16+'023'!H230*'Информация о ценах'!$D$16*'Информация о ценах'!$E$16)*'Информация о ценах'!$B$6*1.02*1.2</f>
        <v>379.63889999999998</v>
      </c>
      <c r="J230" s="300"/>
      <c r="K230" s="297">
        <f t="shared" si="3"/>
        <v>0</v>
      </c>
    </row>
    <row r="231" spans="1:11" s="298" customFormat="1" x14ac:dyDescent="0.35">
      <c r="A231" s="29" t="s">
        <v>17482</v>
      </c>
      <c r="B231" s="299" t="s">
        <v>17483</v>
      </c>
      <c r="C231" s="299" t="s">
        <v>17479</v>
      </c>
      <c r="D231" s="299" t="s">
        <v>450</v>
      </c>
      <c r="E231" s="299" t="s">
        <v>147</v>
      </c>
      <c r="F231" s="300">
        <v>65</v>
      </c>
      <c r="G231" s="299" t="s">
        <v>102</v>
      </c>
      <c r="H231" s="301">
        <v>9.27</v>
      </c>
      <c r="I231" s="58">
        <f>(H231*'Информация о ценах'!$D$16+'023'!H231*'Информация о ценах'!$D$16*'Информация о ценах'!$E$16)*'Информация о ценах'!$B$6*1.02*1.2</f>
        <v>382.94369999999998</v>
      </c>
      <c r="J231" s="300"/>
      <c r="K231" s="297">
        <f t="shared" si="3"/>
        <v>0</v>
      </c>
    </row>
    <row r="232" spans="1:11" s="298" customFormat="1" x14ac:dyDescent="0.35">
      <c r="A232" s="29" t="s">
        <v>17484</v>
      </c>
      <c r="B232" s="299" t="s">
        <v>17485</v>
      </c>
      <c r="C232" s="299" t="s">
        <v>17479</v>
      </c>
      <c r="D232" s="299" t="s">
        <v>450</v>
      </c>
      <c r="E232" s="299" t="s">
        <v>167</v>
      </c>
      <c r="F232" s="300">
        <v>87</v>
      </c>
      <c r="G232" s="299" t="s">
        <v>454</v>
      </c>
      <c r="H232" s="301">
        <v>9.65</v>
      </c>
      <c r="I232" s="58">
        <f>(H232*'Информация о ценах'!$D$16+'023'!H232*'Информация о ценах'!$D$16*'Информация о ценах'!$E$16)*'Информация о ценах'!$B$6*1.02*1.2</f>
        <v>398.64150000000001</v>
      </c>
      <c r="J232" s="300"/>
      <c r="K232" s="297">
        <f t="shared" si="3"/>
        <v>0</v>
      </c>
    </row>
    <row r="233" spans="1:11" s="298" customFormat="1" x14ac:dyDescent="0.35">
      <c r="A233" s="29" t="s">
        <v>17486</v>
      </c>
      <c r="B233" s="299" t="s">
        <v>17487</v>
      </c>
      <c r="C233" s="299" t="s">
        <v>17479</v>
      </c>
      <c r="D233" s="299" t="s">
        <v>450</v>
      </c>
      <c r="E233" s="299" t="s">
        <v>428</v>
      </c>
      <c r="F233" s="300">
        <v>76.67</v>
      </c>
      <c r="G233" s="299" t="s">
        <v>454</v>
      </c>
      <c r="H233" s="301">
        <v>9.89</v>
      </c>
      <c r="I233" s="58">
        <f>(H233*'Информация о ценах'!$D$16+'023'!H233*'Информация о ценах'!$D$16*'Информация о ценах'!$E$16)*'Информация о ценах'!$B$6*1.02*1.2</f>
        <v>408.55590000000007</v>
      </c>
      <c r="J233" s="300"/>
      <c r="K233" s="297">
        <f t="shared" si="3"/>
        <v>0</v>
      </c>
    </row>
    <row r="234" spans="1:11" s="298" customFormat="1" x14ac:dyDescent="0.35">
      <c r="A234" s="29" t="s">
        <v>17488</v>
      </c>
      <c r="B234" s="299" t="s">
        <v>17489</v>
      </c>
      <c r="C234" s="299" t="s">
        <v>17479</v>
      </c>
      <c r="D234" s="299" t="s">
        <v>450</v>
      </c>
      <c r="E234" s="299" t="s">
        <v>189</v>
      </c>
      <c r="F234" s="300">
        <v>110</v>
      </c>
      <c r="G234" s="299" t="s">
        <v>104</v>
      </c>
      <c r="H234" s="301">
        <v>11.64</v>
      </c>
      <c r="I234" s="58">
        <f>(H234*'Информация о ценах'!$D$16+'023'!H234*'Информация о ценах'!$D$16*'Информация о ценах'!$E$16)*'Информация о ценах'!$B$6*1.02*1.2</f>
        <v>480.84840000000003</v>
      </c>
      <c r="J234" s="300"/>
      <c r="K234" s="297">
        <f t="shared" si="3"/>
        <v>0</v>
      </c>
    </row>
    <row r="235" spans="1:11" s="298" customFormat="1" x14ac:dyDescent="0.35">
      <c r="A235" s="29" t="s">
        <v>17490</v>
      </c>
      <c r="B235" s="299" t="s">
        <v>17491</v>
      </c>
      <c r="C235" s="299" t="s">
        <v>17479</v>
      </c>
      <c r="D235" s="299" t="s">
        <v>450</v>
      </c>
      <c r="E235" s="299" t="s">
        <v>169</v>
      </c>
      <c r="F235" s="300">
        <v>116.97</v>
      </c>
      <c r="G235" s="299" t="s">
        <v>197</v>
      </c>
      <c r="H235" s="301">
        <v>13.24</v>
      </c>
      <c r="I235" s="58">
        <f>(H235*'Информация о ценах'!$D$16+'023'!H235*'Информация о ценах'!$D$16*'Информация о ценах'!$E$16)*'Информация о ценах'!$B$6*1.02*1.2</f>
        <v>546.94439999999997</v>
      </c>
      <c r="J235" s="300"/>
      <c r="K235" s="297">
        <f t="shared" si="3"/>
        <v>0</v>
      </c>
    </row>
    <row r="236" spans="1:11" s="298" customFormat="1" x14ac:dyDescent="0.35">
      <c r="A236" s="29" t="s">
        <v>17492</v>
      </c>
      <c r="B236" s="299" t="s">
        <v>17493</v>
      </c>
      <c r="C236" s="299" t="s">
        <v>17479</v>
      </c>
      <c r="D236" s="299" t="s">
        <v>450</v>
      </c>
      <c r="E236" s="299" t="s">
        <v>244</v>
      </c>
      <c r="F236" s="300">
        <v>117.01</v>
      </c>
      <c r="G236" s="299" t="s">
        <v>395</v>
      </c>
      <c r="H236" s="301">
        <v>12.63</v>
      </c>
      <c r="I236" s="58">
        <f>(H236*'Информация о ценах'!$D$16+'023'!H236*'Информация о ценах'!$D$16*'Информация о ценах'!$E$16)*'Информация о ценах'!$B$6*1.02*1.2</f>
        <v>521.74530000000004</v>
      </c>
      <c r="J236" s="300"/>
      <c r="K236" s="297">
        <f t="shared" si="3"/>
        <v>0</v>
      </c>
    </row>
    <row r="237" spans="1:11" s="298" customFormat="1" x14ac:dyDescent="0.35">
      <c r="A237" s="29" t="s">
        <v>17494</v>
      </c>
      <c r="B237" s="299" t="s">
        <v>17495</v>
      </c>
      <c r="C237" s="299" t="s">
        <v>17479</v>
      </c>
      <c r="D237" s="299" t="s">
        <v>450</v>
      </c>
      <c r="E237" s="299" t="s">
        <v>191</v>
      </c>
      <c r="F237" s="300">
        <v>124.71</v>
      </c>
      <c r="G237" s="299" t="s">
        <v>209</v>
      </c>
      <c r="H237" s="301">
        <v>18.07</v>
      </c>
      <c r="I237" s="58">
        <f>(H237*'Информация о ценах'!$D$16+'023'!H237*'Информация о ценах'!$D$16*'Информация о ценах'!$E$16)*'Информация о ценах'!$B$6*1.02*1.2</f>
        <v>746.47170000000017</v>
      </c>
      <c r="J237" s="300"/>
      <c r="K237" s="297">
        <f t="shared" si="3"/>
        <v>0</v>
      </c>
    </row>
    <row r="238" spans="1:11" s="298" customFormat="1" x14ac:dyDescent="0.35">
      <c r="A238" s="29" t="s">
        <v>17496</v>
      </c>
      <c r="B238" s="299" t="s">
        <v>17497</v>
      </c>
      <c r="C238" s="299" t="s">
        <v>17479</v>
      </c>
      <c r="D238" s="299" t="s">
        <v>450</v>
      </c>
      <c r="E238" s="299" t="s">
        <v>193</v>
      </c>
      <c r="F238" s="300">
        <v>199.9</v>
      </c>
      <c r="G238" s="299" t="s">
        <v>461</v>
      </c>
      <c r="H238" s="301">
        <v>19.8</v>
      </c>
      <c r="I238" s="58">
        <f>(H238*'Информация о ценах'!$D$16+'023'!H238*'Информация о ценах'!$D$16*'Информация о ценах'!$E$16)*'Информация о ценах'!$B$6*1.02*1.2</f>
        <v>817.93799999999999</v>
      </c>
      <c r="J238" s="300"/>
      <c r="K238" s="297">
        <f t="shared" si="3"/>
        <v>0</v>
      </c>
    </row>
    <row r="239" spans="1:11" s="298" customFormat="1" x14ac:dyDescent="0.35">
      <c r="A239" s="29" t="s">
        <v>17498</v>
      </c>
      <c r="B239" s="299" t="s">
        <v>17499</v>
      </c>
      <c r="C239" s="299" t="s">
        <v>17479</v>
      </c>
      <c r="D239" s="299" t="s">
        <v>450</v>
      </c>
      <c r="E239" s="299" t="s">
        <v>204</v>
      </c>
      <c r="F239" s="300">
        <v>318.39999999999998</v>
      </c>
      <c r="G239" s="299" t="s">
        <v>463</v>
      </c>
      <c r="H239" s="301">
        <v>30.37</v>
      </c>
      <c r="I239" s="58">
        <f>(H239*'Информация о ценах'!$D$16+'023'!H239*'Информация о ценах'!$D$16*'Информация о ценах'!$E$16)*'Информация о ценах'!$B$6*1.02*1.2</f>
        <v>1254.5847000000001</v>
      </c>
      <c r="J239" s="300"/>
      <c r="K239" s="297">
        <f t="shared" si="3"/>
        <v>0</v>
      </c>
    </row>
    <row r="240" spans="1:11" s="298" customFormat="1" x14ac:dyDescent="0.35">
      <c r="A240" s="29" t="s">
        <v>17500</v>
      </c>
      <c r="B240" s="299" t="s">
        <v>17501</v>
      </c>
      <c r="C240" s="299" t="s">
        <v>17479</v>
      </c>
      <c r="D240" s="299" t="s">
        <v>450</v>
      </c>
      <c r="E240" s="299" t="s">
        <v>206</v>
      </c>
      <c r="F240" s="300">
        <v>389.37</v>
      </c>
      <c r="G240" s="299" t="s">
        <v>116</v>
      </c>
      <c r="H240" s="301">
        <v>45.42</v>
      </c>
      <c r="I240" s="58">
        <f>(H240*'Информация о ценах'!$D$16+'023'!H240*'Информация о ценах'!$D$16*'Информация о ценах'!$E$16)*'Информация о ценах'!$B$6*1.02*1.2</f>
        <v>1876.3001999999999</v>
      </c>
      <c r="J240" s="300"/>
      <c r="K240" s="297">
        <f t="shared" si="3"/>
        <v>0</v>
      </c>
    </row>
    <row r="241" spans="1:11" s="298" customFormat="1" x14ac:dyDescent="0.35">
      <c r="A241" s="29" t="s">
        <v>17502</v>
      </c>
      <c r="B241" s="299" t="s">
        <v>17503</v>
      </c>
      <c r="C241" s="299" t="s">
        <v>17504</v>
      </c>
      <c r="D241" s="299" t="s">
        <v>19843</v>
      </c>
      <c r="E241" s="299" t="s">
        <v>491</v>
      </c>
      <c r="F241" s="300">
        <v>132.71</v>
      </c>
      <c r="G241" s="299" t="s">
        <v>209</v>
      </c>
      <c r="H241" s="301">
        <v>14.54</v>
      </c>
      <c r="I241" s="58">
        <f>(H241*'Информация о ценах'!$D$16+'023'!H241*'Информация о ценах'!$D$16*'Информация о ценах'!$E$16)*'Информация о ценах'!$B$6*1.02*1.2</f>
        <v>600.64740000000006</v>
      </c>
      <c r="J241" s="300"/>
      <c r="K241" s="297">
        <f t="shared" si="3"/>
        <v>0</v>
      </c>
    </row>
    <row r="242" spans="1:11" s="298" customFormat="1" x14ac:dyDescent="0.35">
      <c r="A242" s="29" t="s">
        <v>17505</v>
      </c>
      <c r="B242" s="299" t="s">
        <v>17506</v>
      </c>
      <c r="C242" s="299" t="s">
        <v>17504</v>
      </c>
      <c r="D242" s="299" t="s">
        <v>19843</v>
      </c>
      <c r="E242" s="299" t="s">
        <v>492</v>
      </c>
      <c r="F242" s="300">
        <v>177.1</v>
      </c>
      <c r="G242" s="299" t="s">
        <v>217</v>
      </c>
      <c r="H242" s="301">
        <v>18.079999999999998</v>
      </c>
      <c r="I242" s="58">
        <f>(H242*'Информация о ценах'!$D$16+'023'!H242*'Информация о ценах'!$D$16*'Информация о ценах'!$E$16)*'Информация о ценах'!$B$6*1.02*1.2</f>
        <v>746.88479999999993</v>
      </c>
      <c r="J242" s="300"/>
      <c r="K242" s="297">
        <f t="shared" si="3"/>
        <v>0</v>
      </c>
    </row>
    <row r="243" spans="1:11" s="298" customFormat="1" x14ac:dyDescent="0.35">
      <c r="A243" s="29" t="s">
        <v>17507</v>
      </c>
      <c r="B243" s="299" t="s">
        <v>17508</v>
      </c>
      <c r="C243" s="299" t="s">
        <v>17504</v>
      </c>
      <c r="D243" s="299" t="s">
        <v>19843</v>
      </c>
      <c r="E243" s="299" t="s">
        <v>493</v>
      </c>
      <c r="F243" s="300">
        <v>223</v>
      </c>
      <c r="G243" s="299" t="s">
        <v>210</v>
      </c>
      <c r="H243" s="301">
        <v>24.52</v>
      </c>
      <c r="I243" s="58">
        <f>(H243*'Информация о ценах'!$D$16+'023'!H243*'Информация о ценах'!$D$16*'Информация о ценах'!$E$16)*'Информация о ценах'!$B$6*1.02*1.2</f>
        <v>1012.9212000000001</v>
      </c>
      <c r="J243" s="300"/>
      <c r="K243" s="297">
        <f t="shared" si="3"/>
        <v>0</v>
      </c>
    </row>
    <row r="244" spans="1:11" s="298" customFormat="1" x14ac:dyDescent="0.35">
      <c r="A244" s="29" t="s">
        <v>17509</v>
      </c>
      <c r="B244" s="299" t="s">
        <v>17510</v>
      </c>
      <c r="C244" s="299" t="s">
        <v>17504</v>
      </c>
      <c r="D244" s="299" t="s">
        <v>19843</v>
      </c>
      <c r="E244" s="299" t="s">
        <v>494</v>
      </c>
      <c r="F244" s="300">
        <v>310.27</v>
      </c>
      <c r="G244" s="299" t="s">
        <v>463</v>
      </c>
      <c r="H244" s="301">
        <v>41.21</v>
      </c>
      <c r="I244" s="58">
        <f>(H244*'Информация о ценах'!$D$16+'023'!H244*'Информация о ценах'!$D$16*'Информация о ценах'!$E$16)*'Информация о ценах'!$B$6*1.02*1.2</f>
        <v>1702.3850999999997</v>
      </c>
      <c r="J244" s="300"/>
      <c r="K244" s="297">
        <f t="shared" si="3"/>
        <v>0</v>
      </c>
    </row>
    <row r="245" spans="1:11" s="298" customFormat="1" x14ac:dyDescent="0.35">
      <c r="A245" s="29" t="s">
        <v>17511</v>
      </c>
      <c r="B245" s="299" t="s">
        <v>17512</v>
      </c>
      <c r="C245" s="299" t="s">
        <v>17504</v>
      </c>
      <c r="D245" s="299" t="s">
        <v>19843</v>
      </c>
      <c r="E245" s="299" t="s">
        <v>495</v>
      </c>
      <c r="F245" s="300">
        <v>566.85</v>
      </c>
      <c r="G245" s="299" t="s">
        <v>290</v>
      </c>
      <c r="H245" s="301">
        <v>147.03</v>
      </c>
      <c r="I245" s="58">
        <f>(H245*'Информация о ценах'!$D$16+'023'!H245*'Информация о ценах'!$D$16*'Информация о ценах'!$E$16)*'Информация о ценах'!$B$6*1.02*1.2</f>
        <v>6073.8092999999999</v>
      </c>
      <c r="J245" s="300"/>
      <c r="K245" s="297">
        <f t="shared" si="3"/>
        <v>0</v>
      </c>
    </row>
    <row r="246" spans="1:11" s="298" customFormat="1" x14ac:dyDescent="0.35">
      <c r="A246" s="29" t="s">
        <v>17513</v>
      </c>
      <c r="B246" s="299" t="s">
        <v>17514</v>
      </c>
      <c r="C246" s="299" t="s">
        <v>17504</v>
      </c>
      <c r="D246" s="299" t="s">
        <v>19843</v>
      </c>
      <c r="E246" s="299" t="s">
        <v>496</v>
      </c>
      <c r="F246" s="300">
        <v>697.55</v>
      </c>
      <c r="G246" s="299" t="s">
        <v>369</v>
      </c>
      <c r="H246" s="301">
        <v>167.9</v>
      </c>
      <c r="I246" s="58">
        <f>(H246*'Информация о ценах'!$D$16+'023'!H246*'Информация о ценах'!$D$16*'Информация о ценах'!$E$16)*'Информация о ценах'!$B$6*1.02*1.2</f>
        <v>6935.9490000000014</v>
      </c>
      <c r="J246" s="300"/>
      <c r="K246" s="297">
        <f t="shared" si="3"/>
        <v>0</v>
      </c>
    </row>
    <row r="247" spans="1:11" s="298" customFormat="1" x14ac:dyDescent="0.35">
      <c r="A247" s="29" t="s">
        <v>17515</v>
      </c>
      <c r="B247" s="299" t="s">
        <v>17516</v>
      </c>
      <c r="C247" s="299" t="s">
        <v>17504</v>
      </c>
      <c r="D247" s="299" t="s">
        <v>19843</v>
      </c>
      <c r="E247" s="299" t="s">
        <v>497</v>
      </c>
      <c r="F247" s="129">
        <v>1095.3</v>
      </c>
      <c r="G247" s="299" t="s">
        <v>214</v>
      </c>
      <c r="H247" s="301">
        <v>213.42</v>
      </c>
      <c r="I247" s="58">
        <f>(H247*'Информация о ценах'!$D$16+'023'!H247*'Информация о ценах'!$D$16*'Информация о ценах'!$E$16)*'Информация о ценах'!$B$6*1.02*1.2</f>
        <v>8816.3801999999996</v>
      </c>
      <c r="J247" s="300"/>
      <c r="K247" s="297">
        <f t="shared" si="3"/>
        <v>0</v>
      </c>
    </row>
    <row r="248" spans="1:11" s="298" customFormat="1" x14ac:dyDescent="0.35">
      <c r="A248" s="29" t="s">
        <v>17517</v>
      </c>
      <c r="B248" s="299" t="s">
        <v>17518</v>
      </c>
      <c r="C248" s="299" t="s">
        <v>17519</v>
      </c>
      <c r="D248" s="299" t="s">
        <v>500</v>
      </c>
      <c r="E248" s="299" t="s">
        <v>184</v>
      </c>
      <c r="F248" s="300">
        <v>50.95</v>
      </c>
      <c r="G248" s="299" t="s">
        <v>501</v>
      </c>
      <c r="H248" s="301">
        <v>11.86</v>
      </c>
      <c r="I248" s="58">
        <f>(H248*'Информация о ценах'!$D$16+'023'!H248*'Информация о ценах'!$D$16*'Информация о ценах'!$E$16)*'Информация о ценах'!$B$6*1.02*1.2</f>
        <v>489.93659999999994</v>
      </c>
      <c r="J248" s="300"/>
      <c r="K248" s="297">
        <f t="shared" si="3"/>
        <v>0</v>
      </c>
    </row>
    <row r="249" spans="1:11" s="298" customFormat="1" x14ac:dyDescent="0.35">
      <c r="A249" s="29" t="s">
        <v>17520</v>
      </c>
      <c r="B249" s="299" t="s">
        <v>17521</v>
      </c>
      <c r="C249" s="299" t="s">
        <v>17519</v>
      </c>
      <c r="D249" s="299" t="s">
        <v>500</v>
      </c>
      <c r="E249" s="299" t="s">
        <v>165</v>
      </c>
      <c r="F249" s="300">
        <v>67.849999999999994</v>
      </c>
      <c r="G249" s="299" t="s">
        <v>503</v>
      </c>
      <c r="H249" s="301">
        <v>9.8800000000000008</v>
      </c>
      <c r="I249" s="58">
        <f>(H249*'Информация о ценах'!$D$16+'023'!H249*'Информация о ценах'!$D$16*'Информация о ценах'!$E$16)*'Информация о ценах'!$B$6*1.02*1.2</f>
        <v>408.14280000000002</v>
      </c>
      <c r="J249" s="300"/>
      <c r="K249" s="297">
        <f t="shared" si="3"/>
        <v>0</v>
      </c>
    </row>
    <row r="250" spans="1:11" s="298" customFormat="1" x14ac:dyDescent="0.35">
      <c r="A250" s="29" t="s">
        <v>17522</v>
      </c>
      <c r="B250" s="299" t="s">
        <v>17523</v>
      </c>
      <c r="C250" s="299" t="s">
        <v>17519</v>
      </c>
      <c r="D250" s="299" t="s">
        <v>500</v>
      </c>
      <c r="E250" s="299" t="s">
        <v>167</v>
      </c>
      <c r="F250" s="300">
        <v>69.63</v>
      </c>
      <c r="G250" s="299" t="s">
        <v>503</v>
      </c>
      <c r="H250" s="301">
        <v>10.119999999999999</v>
      </c>
      <c r="I250" s="58">
        <f>(H250*'Информация о ценах'!$D$16+'023'!H250*'Информация о ценах'!$D$16*'Информация о ценах'!$E$16)*'Информация о ценах'!$B$6*1.02*1.2</f>
        <v>418.05719999999997</v>
      </c>
      <c r="J250" s="300"/>
      <c r="K250" s="297">
        <f t="shared" si="3"/>
        <v>0</v>
      </c>
    </row>
    <row r="251" spans="1:11" s="298" customFormat="1" x14ac:dyDescent="0.35">
      <c r="A251" s="29" t="s">
        <v>17524</v>
      </c>
      <c r="B251" s="299" t="s">
        <v>17525</v>
      </c>
      <c r="C251" s="299" t="s">
        <v>17519</v>
      </c>
      <c r="D251" s="299" t="s">
        <v>500</v>
      </c>
      <c r="E251" s="299" t="s">
        <v>169</v>
      </c>
      <c r="F251" s="300">
        <v>112.57</v>
      </c>
      <c r="G251" s="299" t="s">
        <v>506</v>
      </c>
      <c r="H251" s="301">
        <v>14.24</v>
      </c>
      <c r="I251" s="58">
        <f>(H251*'Информация о ценах'!$D$16+'023'!H251*'Информация о ценах'!$D$16*'Информация о ценах'!$E$16)*'Информация о ценах'!$B$6*1.02*1.2</f>
        <v>588.25440000000003</v>
      </c>
      <c r="J251" s="300"/>
      <c r="K251" s="297">
        <f t="shared" si="3"/>
        <v>0</v>
      </c>
    </row>
    <row r="252" spans="1:11" s="298" customFormat="1" x14ac:dyDescent="0.35">
      <c r="A252" s="29" t="s">
        <v>17526</v>
      </c>
      <c r="B252" s="299" t="s">
        <v>17527</v>
      </c>
      <c r="C252" s="299" t="s">
        <v>17519</v>
      </c>
      <c r="D252" s="299" t="s">
        <v>500</v>
      </c>
      <c r="E252" s="299" t="s">
        <v>172</v>
      </c>
      <c r="F252" s="300">
        <v>179.21</v>
      </c>
      <c r="G252" s="299" t="s">
        <v>246</v>
      </c>
      <c r="H252" s="301">
        <v>18.48</v>
      </c>
      <c r="I252" s="58">
        <f>(H252*'Информация о ценах'!$D$16+'023'!H252*'Информация о ценах'!$D$16*'Информация о ценах'!$E$16)*'Информация о ценах'!$B$6*1.02*1.2</f>
        <v>763.40880000000004</v>
      </c>
      <c r="J252" s="300"/>
      <c r="K252" s="297">
        <f t="shared" si="3"/>
        <v>0</v>
      </c>
    </row>
    <row r="253" spans="1:11" s="298" customFormat="1" x14ac:dyDescent="0.35">
      <c r="A253" s="29" t="s">
        <v>17528</v>
      </c>
      <c r="B253" s="299" t="s">
        <v>17529</v>
      </c>
      <c r="C253" s="299" t="s">
        <v>17519</v>
      </c>
      <c r="D253" s="299" t="s">
        <v>500</v>
      </c>
      <c r="E253" s="299" t="s">
        <v>509</v>
      </c>
      <c r="F253" s="300">
        <v>198.3</v>
      </c>
      <c r="G253" s="299" t="s">
        <v>217</v>
      </c>
      <c r="H253" s="301">
        <v>20.9</v>
      </c>
      <c r="I253" s="58">
        <f>(H253*'Информация о ценах'!$D$16+'023'!H253*'Информация о ценах'!$D$16*'Информация о ценах'!$E$16)*'Информация о ценах'!$B$6*1.02*1.2</f>
        <v>863.37899999999991</v>
      </c>
      <c r="J253" s="300"/>
      <c r="K253" s="297">
        <f t="shared" si="3"/>
        <v>0</v>
      </c>
    </row>
    <row r="254" spans="1:11" s="298" customFormat="1" x14ac:dyDescent="0.35">
      <c r="A254" s="29" t="s">
        <v>17530</v>
      </c>
      <c r="B254" s="299" t="s">
        <v>17531</v>
      </c>
      <c r="C254" s="299" t="s">
        <v>17519</v>
      </c>
      <c r="D254" s="299" t="s">
        <v>500</v>
      </c>
      <c r="E254" s="299" t="s">
        <v>511</v>
      </c>
      <c r="F254" s="300">
        <v>237</v>
      </c>
      <c r="G254" s="299" t="s">
        <v>512</v>
      </c>
      <c r="H254" s="301">
        <v>28.26</v>
      </c>
      <c r="I254" s="58">
        <f>(H254*'Информация о ценах'!$D$16+'023'!H254*'Информация о ценах'!$D$16*'Информация о ценах'!$E$16)*'Информация о ценах'!$B$6*1.02*1.2</f>
        <v>1167.4206000000001</v>
      </c>
      <c r="J254" s="300"/>
      <c r="K254" s="297">
        <f t="shared" si="3"/>
        <v>0</v>
      </c>
    </row>
    <row r="255" spans="1:11" s="298" customFormat="1" x14ac:dyDescent="0.35">
      <c r="A255" s="29" t="s">
        <v>17532</v>
      </c>
      <c r="B255" s="299" t="s">
        <v>17533</v>
      </c>
      <c r="C255" s="299" t="s">
        <v>17519</v>
      </c>
      <c r="D255" s="299" t="s">
        <v>500</v>
      </c>
      <c r="E255" s="299" t="s">
        <v>515</v>
      </c>
      <c r="F255" s="300">
        <v>358.47</v>
      </c>
      <c r="G255" s="299" t="s">
        <v>116</v>
      </c>
      <c r="H255" s="301">
        <v>38.11</v>
      </c>
      <c r="I255" s="58">
        <f>(H255*'Информация о ценах'!$D$16+'023'!H255*'Информация о ценах'!$D$16*'Информация о ценах'!$E$16)*'Информация о ценах'!$B$6*1.02*1.2</f>
        <v>1574.3241</v>
      </c>
      <c r="J255" s="300"/>
      <c r="K255" s="297">
        <f t="shared" si="3"/>
        <v>0</v>
      </c>
    </row>
    <row r="256" spans="1:11" s="298" customFormat="1" x14ac:dyDescent="0.35">
      <c r="A256" s="29" t="s">
        <v>17534</v>
      </c>
      <c r="B256" s="299" t="s">
        <v>17535</v>
      </c>
      <c r="C256" s="299" t="s">
        <v>17536</v>
      </c>
      <c r="D256" s="299" t="s">
        <v>19844</v>
      </c>
      <c r="E256" s="299" t="s">
        <v>100</v>
      </c>
      <c r="F256" s="300">
        <v>105.7</v>
      </c>
      <c r="G256" s="299" t="s">
        <v>393</v>
      </c>
      <c r="H256" s="301">
        <v>29.1</v>
      </c>
      <c r="I256" s="58">
        <f>(H256*'Информация о ценах'!$D$16+'023'!H256*'Информация о ценах'!$D$16*'Информация о ценах'!$E$16)*'Информация о ценах'!$B$6*1.02*1.2</f>
        <v>1202.1210000000001</v>
      </c>
      <c r="J256" s="300"/>
      <c r="K256" s="297">
        <f t="shared" si="3"/>
        <v>0</v>
      </c>
    </row>
    <row r="257" spans="1:11" s="298" customFormat="1" x14ac:dyDescent="0.35">
      <c r="A257" s="29" t="s">
        <v>17537</v>
      </c>
      <c r="B257" s="299" t="s">
        <v>17538</v>
      </c>
      <c r="C257" s="299" t="s">
        <v>17536</v>
      </c>
      <c r="D257" s="299" t="s">
        <v>19844</v>
      </c>
      <c r="E257" s="299" t="s">
        <v>32</v>
      </c>
      <c r="F257" s="300">
        <v>139.46</v>
      </c>
      <c r="G257" s="299" t="s">
        <v>209</v>
      </c>
      <c r="H257" s="301">
        <v>32.93</v>
      </c>
      <c r="I257" s="58">
        <f>(H257*'Информация о ценах'!$D$16+'023'!H257*'Информация о ценах'!$D$16*'Информация о ценах'!$E$16)*'Информация о ценах'!$B$6*1.02*1.2</f>
        <v>1360.3383000000001</v>
      </c>
      <c r="J257" s="300"/>
      <c r="K257" s="297">
        <f t="shared" si="3"/>
        <v>0</v>
      </c>
    </row>
    <row r="258" spans="1:11" s="298" customFormat="1" x14ac:dyDescent="0.35">
      <c r="A258" s="29" t="s">
        <v>17539</v>
      </c>
      <c r="B258" s="299" t="s">
        <v>17540</v>
      </c>
      <c r="C258" s="299" t="s">
        <v>17536</v>
      </c>
      <c r="D258" s="299" t="s">
        <v>19844</v>
      </c>
      <c r="E258" s="299" t="s">
        <v>106</v>
      </c>
      <c r="F258" s="300">
        <v>225.92</v>
      </c>
      <c r="G258" s="299" t="s">
        <v>246</v>
      </c>
      <c r="H258" s="301">
        <v>40.79</v>
      </c>
      <c r="I258" s="58">
        <f>(H258*'Информация о ценах'!$D$16+'023'!H258*'Информация о ценах'!$D$16*'Информация о ценах'!$E$16)*'Информация о ценах'!$B$6*1.02*1.2</f>
        <v>1685.0348999999999</v>
      </c>
      <c r="J258" s="300"/>
      <c r="K258" s="297">
        <f t="shared" si="3"/>
        <v>0</v>
      </c>
    </row>
    <row r="259" spans="1:11" s="298" customFormat="1" x14ac:dyDescent="0.35">
      <c r="A259" s="29" t="s">
        <v>17541</v>
      </c>
      <c r="B259" s="299" t="s">
        <v>17542</v>
      </c>
      <c r="C259" s="299" t="s">
        <v>17536</v>
      </c>
      <c r="D259" s="299" t="s">
        <v>19844</v>
      </c>
      <c r="E259" s="299" t="s">
        <v>109</v>
      </c>
      <c r="F259" s="300">
        <v>381.82</v>
      </c>
      <c r="G259" s="299" t="s">
        <v>525</v>
      </c>
      <c r="H259" s="301">
        <v>62.69</v>
      </c>
      <c r="I259" s="58">
        <f>(H259*'Информация о ценах'!$D$16+'023'!H259*'Информация о ценах'!$D$16*'Информация о ценах'!$E$16)*'Информация о ценах'!$B$6*1.02*1.2</f>
        <v>2589.7239</v>
      </c>
      <c r="J259" s="300"/>
      <c r="K259" s="297">
        <f t="shared" si="3"/>
        <v>0</v>
      </c>
    </row>
    <row r="260" spans="1:11" s="298" customFormat="1" x14ac:dyDescent="0.35">
      <c r="A260" s="29" t="s">
        <v>17543</v>
      </c>
      <c r="B260" s="299" t="s">
        <v>17544</v>
      </c>
      <c r="C260" s="299" t="s">
        <v>17536</v>
      </c>
      <c r="D260" s="299" t="s">
        <v>19844</v>
      </c>
      <c r="E260" s="299" t="s">
        <v>112</v>
      </c>
      <c r="F260" s="300">
        <v>425.4</v>
      </c>
      <c r="G260" s="299" t="s">
        <v>113</v>
      </c>
      <c r="H260" s="301">
        <v>65.72</v>
      </c>
      <c r="I260" s="58">
        <f>(H260*'Информация о ценах'!$D$16+'023'!H260*'Информация о ценах'!$D$16*'Информация о ценах'!$E$16)*'Информация о ценах'!$B$6*1.02*1.2</f>
        <v>2714.8932</v>
      </c>
      <c r="J260" s="300"/>
      <c r="K260" s="297">
        <f t="shared" ref="K260:K323" si="4">I260*J260</f>
        <v>0</v>
      </c>
    </row>
    <row r="261" spans="1:11" s="298" customFormat="1" x14ac:dyDescent="0.35">
      <c r="A261" s="29" t="s">
        <v>17545</v>
      </c>
      <c r="B261" s="299" t="s">
        <v>17546</v>
      </c>
      <c r="C261" s="299" t="s">
        <v>17536</v>
      </c>
      <c r="D261" s="299" t="s">
        <v>19844</v>
      </c>
      <c r="E261" s="299" t="s">
        <v>115</v>
      </c>
      <c r="F261" s="300">
        <v>497.1</v>
      </c>
      <c r="G261" s="299" t="s">
        <v>116</v>
      </c>
      <c r="H261" s="301">
        <v>94.65</v>
      </c>
      <c r="I261" s="58">
        <f>(H261*'Информация о ценах'!$D$16+'023'!H261*'Информация о ценах'!$D$16*'Информация о ценах'!$E$16)*'Информация о ценах'!$B$6*1.02*1.2</f>
        <v>3909.9915000000001</v>
      </c>
      <c r="J261" s="300"/>
      <c r="K261" s="297">
        <f t="shared" si="4"/>
        <v>0</v>
      </c>
    </row>
    <row r="262" spans="1:11" s="298" customFormat="1" x14ac:dyDescent="0.35">
      <c r="A262" s="29" t="s">
        <v>17547</v>
      </c>
      <c r="B262" s="299" t="s">
        <v>17548</v>
      </c>
      <c r="C262" s="299" t="s">
        <v>17536</v>
      </c>
      <c r="D262" s="299" t="s">
        <v>19844</v>
      </c>
      <c r="E262" s="299" t="s">
        <v>118</v>
      </c>
      <c r="F262" s="300">
        <v>820.74</v>
      </c>
      <c r="G262" s="299" t="s">
        <v>347</v>
      </c>
      <c r="H262" s="301">
        <v>157.19</v>
      </c>
      <c r="I262" s="58">
        <f>(H262*'Информация о ценах'!$D$16+'023'!H262*'Информация о ценах'!$D$16*'Информация о ценах'!$E$16)*'Информация о ценах'!$B$6*1.02*1.2</f>
        <v>6493.5189</v>
      </c>
      <c r="J262" s="300"/>
      <c r="K262" s="297">
        <f t="shared" si="4"/>
        <v>0</v>
      </c>
    </row>
    <row r="263" spans="1:11" s="298" customFormat="1" x14ac:dyDescent="0.35">
      <c r="A263" s="29" t="s">
        <v>17549</v>
      </c>
      <c r="B263" s="299" t="s">
        <v>17550</v>
      </c>
      <c r="C263" s="299" t="s">
        <v>17551</v>
      </c>
      <c r="D263" s="299" t="s">
        <v>528</v>
      </c>
      <c r="E263" s="299" t="s">
        <v>165</v>
      </c>
      <c r="F263" s="300">
        <v>187.65</v>
      </c>
      <c r="G263" s="299" t="s">
        <v>395</v>
      </c>
      <c r="H263" s="301">
        <v>13.84</v>
      </c>
      <c r="I263" s="58">
        <f>(H263*'Информация о ценах'!$D$16+'023'!H263*'Информация о ценах'!$D$16*'Информация о ценах'!$E$16)*'Информация о ценах'!$B$6*1.02*1.2</f>
        <v>571.73039999999992</v>
      </c>
      <c r="J263" s="300"/>
      <c r="K263" s="297">
        <f t="shared" si="4"/>
        <v>0</v>
      </c>
    </row>
    <row r="264" spans="1:11" s="298" customFormat="1" x14ac:dyDescent="0.35">
      <c r="A264" s="29" t="s">
        <v>17552</v>
      </c>
      <c r="B264" s="299" t="s">
        <v>17553</v>
      </c>
      <c r="C264" s="299" t="s">
        <v>17551</v>
      </c>
      <c r="D264" s="299" t="s">
        <v>528</v>
      </c>
      <c r="E264" s="299" t="s">
        <v>167</v>
      </c>
      <c r="F264" s="300">
        <v>192.53</v>
      </c>
      <c r="G264" s="299" t="s">
        <v>209</v>
      </c>
      <c r="H264" s="301">
        <v>15.73</v>
      </c>
      <c r="I264" s="58">
        <f>(H264*'Информация о ценах'!$D$16+'023'!H264*'Информация о ценах'!$D$16*'Информация о ценах'!$E$16)*'Информация о ценах'!$B$6*1.02*1.2</f>
        <v>649.80630000000008</v>
      </c>
      <c r="J264" s="300"/>
      <c r="K264" s="297">
        <f t="shared" si="4"/>
        <v>0</v>
      </c>
    </row>
    <row r="265" spans="1:11" s="298" customFormat="1" x14ac:dyDescent="0.35">
      <c r="A265" s="29" t="s">
        <v>17554</v>
      </c>
      <c r="B265" s="299" t="s">
        <v>17555</v>
      </c>
      <c r="C265" s="299" t="s">
        <v>17551</v>
      </c>
      <c r="D265" s="299" t="s">
        <v>528</v>
      </c>
      <c r="E265" s="299" t="s">
        <v>189</v>
      </c>
      <c r="F265" s="300">
        <v>223.97</v>
      </c>
      <c r="G265" s="299" t="s">
        <v>246</v>
      </c>
      <c r="H265" s="301">
        <v>16.77</v>
      </c>
      <c r="I265" s="58">
        <f>(H265*'Информация о ценах'!$D$16+'023'!H265*'Информация о ценах'!$D$16*'Информация о ценах'!$E$16)*'Информация о ценах'!$B$6*1.02*1.2</f>
        <v>692.76869999999997</v>
      </c>
      <c r="J265" s="300"/>
      <c r="K265" s="297">
        <f t="shared" si="4"/>
        <v>0</v>
      </c>
    </row>
    <row r="266" spans="1:11" s="298" customFormat="1" x14ac:dyDescent="0.35">
      <c r="A266" s="29" t="s">
        <v>17556</v>
      </c>
      <c r="B266" s="299" t="s">
        <v>17557</v>
      </c>
      <c r="C266" s="299" t="s">
        <v>17551</v>
      </c>
      <c r="D266" s="299" t="s">
        <v>528</v>
      </c>
      <c r="E266" s="299" t="s">
        <v>169</v>
      </c>
      <c r="F266" s="300">
        <v>222.97</v>
      </c>
      <c r="G266" s="299" t="s">
        <v>246</v>
      </c>
      <c r="H266" s="301">
        <v>19.86</v>
      </c>
      <c r="I266" s="58">
        <f>(H266*'Информация о ценах'!$D$16+'023'!H266*'Информация о ценах'!$D$16*'Информация о ценах'!$E$16)*'Информация о ценах'!$B$6*1.02*1.2</f>
        <v>820.4165999999999</v>
      </c>
      <c r="J266" s="300"/>
      <c r="K266" s="297">
        <f t="shared" si="4"/>
        <v>0</v>
      </c>
    </row>
    <row r="267" spans="1:11" s="298" customFormat="1" x14ac:dyDescent="0.35">
      <c r="A267" s="29" t="s">
        <v>17558</v>
      </c>
      <c r="B267" s="299" t="s">
        <v>17559</v>
      </c>
      <c r="C267" s="299" t="s">
        <v>17551</v>
      </c>
      <c r="D267" s="299" t="s">
        <v>528</v>
      </c>
      <c r="E267" s="299" t="s">
        <v>244</v>
      </c>
      <c r="F267" s="300">
        <v>324.91000000000003</v>
      </c>
      <c r="G267" s="299" t="s">
        <v>246</v>
      </c>
      <c r="H267" s="301">
        <v>24.47</v>
      </c>
      <c r="I267" s="58">
        <f>(H267*'Информация о ценах'!$D$16+'023'!H267*'Информация о ценах'!$D$16*'Информация о ценах'!$E$16)*'Информация о ценах'!$B$6*1.02*1.2</f>
        <v>1010.8556999999998</v>
      </c>
      <c r="J267" s="300"/>
      <c r="K267" s="297">
        <f t="shared" si="4"/>
        <v>0</v>
      </c>
    </row>
    <row r="268" spans="1:11" s="298" customFormat="1" x14ac:dyDescent="0.35">
      <c r="A268" s="29" t="s">
        <v>17560</v>
      </c>
      <c r="B268" s="299" t="s">
        <v>17561</v>
      </c>
      <c r="C268" s="299" t="s">
        <v>17551</v>
      </c>
      <c r="D268" s="299" t="s">
        <v>528</v>
      </c>
      <c r="E268" s="299" t="s">
        <v>191</v>
      </c>
      <c r="F268" s="300">
        <v>327.91</v>
      </c>
      <c r="G268" s="299" t="s">
        <v>173</v>
      </c>
      <c r="H268" s="301">
        <v>22.26</v>
      </c>
      <c r="I268" s="58">
        <f>(H268*'Информация о ценах'!$D$16+'023'!H268*'Информация о ценах'!$D$16*'Информация о ценах'!$E$16)*'Информация о ценах'!$B$6*1.02*1.2</f>
        <v>919.56060000000002</v>
      </c>
      <c r="J268" s="300"/>
      <c r="K268" s="297">
        <f t="shared" si="4"/>
        <v>0</v>
      </c>
    </row>
    <row r="269" spans="1:11" s="298" customFormat="1" x14ac:dyDescent="0.35">
      <c r="A269" s="29" t="s">
        <v>17562</v>
      </c>
      <c r="B269" s="299" t="s">
        <v>17563</v>
      </c>
      <c r="C269" s="299" t="s">
        <v>17551</v>
      </c>
      <c r="D269" s="299" t="s">
        <v>528</v>
      </c>
      <c r="E269" s="299" t="s">
        <v>193</v>
      </c>
      <c r="F269" s="300">
        <v>383.6</v>
      </c>
      <c r="G269" s="299" t="s">
        <v>113</v>
      </c>
      <c r="H269" s="301">
        <v>27.37</v>
      </c>
      <c r="I269" s="58">
        <f>(H269*'Информация о ценах'!$D$16+'023'!H269*'Информация о ценах'!$D$16*'Информация о ценах'!$E$16)*'Информация о ценах'!$B$6*1.02*1.2</f>
        <v>1130.6547</v>
      </c>
      <c r="J269" s="300"/>
      <c r="K269" s="297">
        <f t="shared" si="4"/>
        <v>0</v>
      </c>
    </row>
    <row r="270" spans="1:11" s="298" customFormat="1" x14ac:dyDescent="0.35">
      <c r="A270" s="29" t="s">
        <v>17564</v>
      </c>
      <c r="B270" s="299" t="s">
        <v>17565</v>
      </c>
      <c r="C270" s="299" t="s">
        <v>17551</v>
      </c>
      <c r="D270" s="299" t="s">
        <v>528</v>
      </c>
      <c r="E270" s="299" t="s">
        <v>204</v>
      </c>
      <c r="F270" s="300">
        <v>533.5</v>
      </c>
      <c r="G270" s="299" t="s">
        <v>116</v>
      </c>
      <c r="H270" s="301">
        <v>32.78</v>
      </c>
      <c r="I270" s="58">
        <f>(H270*'Информация о ценах'!$D$16+'023'!H270*'Информация о ценах'!$D$16*'Информация о ценах'!$E$16)*'Информация о ценах'!$B$6*1.02*1.2</f>
        <v>1354.1418000000001</v>
      </c>
      <c r="J270" s="300"/>
      <c r="K270" s="297">
        <f t="shared" si="4"/>
        <v>0</v>
      </c>
    </row>
    <row r="271" spans="1:11" s="298" customFormat="1" x14ac:dyDescent="0.35">
      <c r="A271" s="29" t="s">
        <v>17566</v>
      </c>
      <c r="B271" s="299" t="s">
        <v>17567</v>
      </c>
      <c r="C271" s="299" t="s">
        <v>17551</v>
      </c>
      <c r="D271" s="299" t="s">
        <v>528</v>
      </c>
      <c r="E271" s="299" t="s">
        <v>206</v>
      </c>
      <c r="F271" s="300">
        <v>890.87</v>
      </c>
      <c r="G271" s="299" t="s">
        <v>347</v>
      </c>
      <c r="H271" s="301">
        <v>53.46</v>
      </c>
      <c r="I271" s="58">
        <f>(H271*'Информация о ценах'!$D$16+'023'!H271*'Информация о ценах'!$D$16*'Информация о ценах'!$E$16)*'Информация о ценах'!$B$6*1.02*1.2</f>
        <v>2208.4326000000001</v>
      </c>
      <c r="J271" s="300"/>
      <c r="K271" s="297">
        <f t="shared" si="4"/>
        <v>0</v>
      </c>
    </row>
    <row r="272" spans="1:11" s="298" customFormat="1" x14ac:dyDescent="0.35">
      <c r="A272" s="29" t="s">
        <v>17568</v>
      </c>
      <c r="B272" s="299" t="s">
        <v>17569</v>
      </c>
      <c r="C272" s="299" t="s">
        <v>17570</v>
      </c>
      <c r="D272" s="299" t="s">
        <v>528</v>
      </c>
      <c r="E272" s="299" t="s">
        <v>184</v>
      </c>
      <c r="F272" s="300">
        <v>111.35</v>
      </c>
      <c r="G272" s="299" t="s">
        <v>393</v>
      </c>
      <c r="H272" s="301">
        <v>14.11</v>
      </c>
      <c r="I272" s="58">
        <f>(H272*'Информация о ценах'!$D$16+'023'!H272*'Информация о ценах'!$D$16*'Информация о ценах'!$E$16)*'Информация о ценах'!$B$6*1.02*1.2</f>
        <v>582.88409999999999</v>
      </c>
      <c r="J272" s="300"/>
      <c r="K272" s="297">
        <f t="shared" si="4"/>
        <v>0</v>
      </c>
    </row>
    <row r="273" spans="1:11" s="298" customFormat="1" x14ac:dyDescent="0.35">
      <c r="A273" s="29" t="s">
        <v>17571</v>
      </c>
      <c r="B273" s="299" t="s">
        <v>17572</v>
      </c>
      <c r="C273" s="299" t="s">
        <v>17570</v>
      </c>
      <c r="D273" s="299" t="s">
        <v>528</v>
      </c>
      <c r="E273" s="299" t="s">
        <v>165</v>
      </c>
      <c r="F273" s="300">
        <v>183.85</v>
      </c>
      <c r="G273" s="299" t="s">
        <v>395</v>
      </c>
      <c r="H273" s="301">
        <v>15.69</v>
      </c>
      <c r="I273" s="58">
        <f>(H273*'Информация о ценах'!$D$16+'023'!H273*'Информация о ценах'!$D$16*'Информация о ценах'!$E$16)*'Информация о ценах'!$B$6*1.02*1.2</f>
        <v>648.15389999999991</v>
      </c>
      <c r="J273" s="300"/>
      <c r="K273" s="297">
        <f t="shared" si="4"/>
        <v>0</v>
      </c>
    </row>
    <row r="274" spans="1:11" s="298" customFormat="1" x14ac:dyDescent="0.35">
      <c r="A274" s="29" t="s">
        <v>17573</v>
      </c>
      <c r="B274" s="299" t="s">
        <v>17574</v>
      </c>
      <c r="C274" s="299" t="s">
        <v>17570</v>
      </c>
      <c r="D274" s="299" t="s">
        <v>528</v>
      </c>
      <c r="E274" s="299" t="s">
        <v>167</v>
      </c>
      <c r="F274" s="300">
        <v>185.63</v>
      </c>
      <c r="G274" s="299" t="s">
        <v>209</v>
      </c>
      <c r="H274" s="301">
        <v>17.55</v>
      </c>
      <c r="I274" s="58">
        <f>(H274*'Информация о ценах'!$D$16+'023'!H274*'Информация о ценах'!$D$16*'Информация о ценах'!$E$16)*'Информация о ценах'!$B$6*1.02*1.2</f>
        <v>724.99050000000022</v>
      </c>
      <c r="J274" s="300"/>
      <c r="K274" s="297">
        <f t="shared" si="4"/>
        <v>0</v>
      </c>
    </row>
    <row r="275" spans="1:11" s="298" customFormat="1" x14ac:dyDescent="0.35">
      <c r="A275" s="29" t="s">
        <v>17575</v>
      </c>
      <c r="B275" s="299" t="s">
        <v>17576</v>
      </c>
      <c r="C275" s="299" t="s">
        <v>17570</v>
      </c>
      <c r="D275" s="299" t="s">
        <v>528</v>
      </c>
      <c r="E275" s="299" t="s">
        <v>189</v>
      </c>
      <c r="F275" s="300">
        <v>214.57</v>
      </c>
      <c r="G275" s="299" t="s">
        <v>246</v>
      </c>
      <c r="H275" s="301">
        <v>18.79</v>
      </c>
      <c r="I275" s="58">
        <f>(H275*'Информация о ценах'!$D$16+'023'!H275*'Информация о ценах'!$D$16*'Информация о ценах'!$E$16)*'Информация о ценах'!$B$6*1.02*1.2</f>
        <v>776.21490000000006</v>
      </c>
      <c r="J275" s="300"/>
      <c r="K275" s="297">
        <f t="shared" si="4"/>
        <v>0</v>
      </c>
    </row>
    <row r="276" spans="1:11" s="298" customFormat="1" x14ac:dyDescent="0.35">
      <c r="A276" s="29" t="s">
        <v>17577</v>
      </c>
      <c r="B276" s="299" t="s">
        <v>17578</v>
      </c>
      <c r="C276" s="299" t="s">
        <v>17570</v>
      </c>
      <c r="D276" s="299" t="s">
        <v>528</v>
      </c>
      <c r="E276" s="299" t="s">
        <v>169</v>
      </c>
      <c r="F276" s="300">
        <v>213.57</v>
      </c>
      <c r="G276" s="299" t="s">
        <v>246</v>
      </c>
      <c r="H276" s="301">
        <v>22.47</v>
      </c>
      <c r="I276" s="58">
        <f>(H276*'Информация о ценах'!$D$16+'023'!H276*'Информация о ценах'!$D$16*'Информация о ценах'!$E$16)*'Информация о ценах'!$B$6*1.02*1.2</f>
        <v>928.23569999999984</v>
      </c>
      <c r="J276" s="300"/>
      <c r="K276" s="297">
        <f t="shared" si="4"/>
        <v>0</v>
      </c>
    </row>
    <row r="277" spans="1:11" s="298" customFormat="1" x14ac:dyDescent="0.35">
      <c r="A277" s="29" t="s">
        <v>17579</v>
      </c>
      <c r="B277" s="299" t="s">
        <v>17580</v>
      </c>
      <c r="C277" s="299" t="s">
        <v>17570</v>
      </c>
      <c r="D277" s="299" t="s">
        <v>528</v>
      </c>
      <c r="E277" s="299" t="s">
        <v>244</v>
      </c>
      <c r="F277" s="300">
        <v>302.20999999999998</v>
      </c>
      <c r="G277" s="299" t="s">
        <v>246</v>
      </c>
      <c r="H277" s="301">
        <v>27.08</v>
      </c>
      <c r="I277" s="58">
        <f>(H277*'Информация о ценах'!$D$16+'023'!H277*'Информация о ценах'!$D$16*'Информация о ценах'!$E$16)*'Информация о ценах'!$B$6*1.02*1.2</f>
        <v>1118.6748</v>
      </c>
      <c r="J277" s="300"/>
      <c r="K277" s="297">
        <f t="shared" si="4"/>
        <v>0</v>
      </c>
    </row>
    <row r="278" spans="1:11" s="298" customFormat="1" x14ac:dyDescent="0.35">
      <c r="A278" s="29" t="s">
        <v>17581</v>
      </c>
      <c r="B278" s="299" t="s">
        <v>17582</v>
      </c>
      <c r="C278" s="299" t="s">
        <v>17570</v>
      </c>
      <c r="D278" s="299" t="s">
        <v>528</v>
      </c>
      <c r="E278" s="299" t="s">
        <v>191</v>
      </c>
      <c r="F278" s="300">
        <v>305.20999999999998</v>
      </c>
      <c r="G278" s="299" t="s">
        <v>173</v>
      </c>
      <c r="H278" s="301">
        <v>24.47</v>
      </c>
      <c r="I278" s="58">
        <f>(H278*'Информация о ценах'!$D$16+'023'!H278*'Информация о ценах'!$D$16*'Информация о ценах'!$E$16)*'Информация о ценах'!$B$6*1.02*1.2</f>
        <v>1010.8556999999998</v>
      </c>
      <c r="J278" s="300"/>
      <c r="K278" s="297">
        <f t="shared" si="4"/>
        <v>0</v>
      </c>
    </row>
    <row r="279" spans="1:11" s="298" customFormat="1" x14ac:dyDescent="0.35">
      <c r="A279" s="29" t="s">
        <v>17583</v>
      </c>
      <c r="B279" s="299" t="s">
        <v>17584</v>
      </c>
      <c r="C279" s="299" t="s">
        <v>17570</v>
      </c>
      <c r="D279" s="299" t="s">
        <v>528</v>
      </c>
      <c r="E279" s="299" t="s">
        <v>193</v>
      </c>
      <c r="F279" s="300">
        <v>366.3</v>
      </c>
      <c r="G279" s="299" t="s">
        <v>113</v>
      </c>
      <c r="H279" s="301">
        <v>30.58</v>
      </c>
      <c r="I279" s="58">
        <f>(H279*'Информация о ценах'!$D$16+'023'!H279*'Информация о ценах'!$D$16*'Информация о ценах'!$E$16)*'Информация о ценах'!$B$6*1.02*1.2</f>
        <v>1263.2598</v>
      </c>
      <c r="J279" s="300"/>
      <c r="K279" s="297">
        <f t="shared" si="4"/>
        <v>0</v>
      </c>
    </row>
    <row r="280" spans="1:11" s="298" customFormat="1" x14ac:dyDescent="0.35">
      <c r="A280" s="29" t="s">
        <v>17585</v>
      </c>
      <c r="B280" s="299" t="s">
        <v>17586</v>
      </c>
      <c r="C280" s="299" t="s">
        <v>17570</v>
      </c>
      <c r="D280" s="299" t="s">
        <v>528</v>
      </c>
      <c r="E280" s="299" t="s">
        <v>204</v>
      </c>
      <c r="F280" s="300">
        <v>516</v>
      </c>
      <c r="G280" s="299" t="s">
        <v>116</v>
      </c>
      <c r="H280" s="301">
        <v>37.74</v>
      </c>
      <c r="I280" s="58">
        <f>(H280*'Информация о ценах'!$D$16+'023'!H280*'Информация о ценах'!$D$16*'Информация о ценах'!$E$16)*'Информация о ценах'!$B$6*1.02*1.2</f>
        <v>1559.0394000000001</v>
      </c>
      <c r="J280" s="300"/>
      <c r="K280" s="297">
        <f t="shared" si="4"/>
        <v>0</v>
      </c>
    </row>
    <row r="281" spans="1:11" s="298" customFormat="1" x14ac:dyDescent="0.35">
      <c r="A281" s="29" t="s">
        <v>17587</v>
      </c>
      <c r="B281" s="299" t="s">
        <v>17588</v>
      </c>
      <c r="C281" s="299" t="s">
        <v>17570</v>
      </c>
      <c r="D281" s="299" t="s">
        <v>528</v>
      </c>
      <c r="E281" s="299" t="s">
        <v>206</v>
      </c>
      <c r="F281" s="300">
        <v>863.47</v>
      </c>
      <c r="G281" s="299" t="s">
        <v>347</v>
      </c>
      <c r="H281" s="301">
        <v>71.41</v>
      </c>
      <c r="I281" s="58">
        <f>(H281*'Информация о ценах'!$D$16+'023'!H281*'Информация о ценах'!$D$16*'Информация о ценах'!$E$16)*'Информация о ценах'!$B$6*1.02*1.2</f>
        <v>2949.9471000000003</v>
      </c>
      <c r="J281" s="300"/>
      <c r="K281" s="297">
        <f t="shared" si="4"/>
        <v>0</v>
      </c>
    </row>
    <row r="282" spans="1:11" s="298" customFormat="1" x14ac:dyDescent="0.35">
      <c r="A282" s="29" t="s">
        <v>17589</v>
      </c>
      <c r="B282" s="299" t="s">
        <v>17590</v>
      </c>
      <c r="C282" s="299" t="s">
        <v>17591</v>
      </c>
      <c r="D282" s="299" t="s">
        <v>550</v>
      </c>
      <c r="E282" s="299" t="s">
        <v>184</v>
      </c>
      <c r="F282" s="300">
        <v>120.65</v>
      </c>
      <c r="G282" s="299" t="s">
        <v>551</v>
      </c>
      <c r="H282" s="301">
        <v>11.5</v>
      </c>
      <c r="I282" s="58">
        <f>(H282*'Информация о ценах'!$D$16+'023'!H282*'Информация о ценах'!$D$16*'Информация о ценах'!$E$16)*'Информация о ценах'!$B$6*1.02*1.2</f>
        <v>475.06499999999994</v>
      </c>
      <c r="J282" s="300"/>
      <c r="K282" s="297">
        <f t="shared" si="4"/>
        <v>0</v>
      </c>
    </row>
    <row r="283" spans="1:11" s="298" customFormat="1" x14ac:dyDescent="0.35">
      <c r="A283" s="29" t="s">
        <v>17592</v>
      </c>
      <c r="B283" s="299" t="s">
        <v>17593</v>
      </c>
      <c r="C283" s="299" t="s">
        <v>17591</v>
      </c>
      <c r="D283" s="299" t="s">
        <v>550</v>
      </c>
      <c r="E283" s="299" t="s">
        <v>165</v>
      </c>
      <c r="F283" s="300">
        <v>187.65</v>
      </c>
      <c r="G283" s="299" t="s">
        <v>393</v>
      </c>
      <c r="H283" s="301">
        <v>12.37</v>
      </c>
      <c r="I283" s="58">
        <f>(H283*'Информация о ценах'!$D$16+'023'!H283*'Информация о ценах'!$D$16*'Информация о ценах'!$E$16)*'Информация о ценах'!$B$6*1.02*1.2</f>
        <v>511.00469999999996</v>
      </c>
      <c r="J283" s="300"/>
      <c r="K283" s="297">
        <f t="shared" si="4"/>
        <v>0</v>
      </c>
    </row>
    <row r="284" spans="1:11" s="298" customFormat="1" x14ac:dyDescent="0.35">
      <c r="A284" s="29" t="s">
        <v>17594</v>
      </c>
      <c r="B284" s="299" t="s">
        <v>17595</v>
      </c>
      <c r="C284" s="299" t="s">
        <v>17591</v>
      </c>
      <c r="D284" s="299" t="s">
        <v>550</v>
      </c>
      <c r="E284" s="299" t="s">
        <v>147</v>
      </c>
      <c r="F284" s="300">
        <v>125.53</v>
      </c>
      <c r="G284" s="299" t="s">
        <v>395</v>
      </c>
      <c r="H284" s="301">
        <v>12.96</v>
      </c>
      <c r="I284" s="58">
        <f>(H284*'Информация о ценах'!$D$16+'023'!H284*'Информация о ценах'!$D$16*'Информация о ценах'!$E$16)*'Информация о ценах'!$B$6*1.02*1.2</f>
        <v>535.37760000000003</v>
      </c>
      <c r="J284" s="300"/>
      <c r="K284" s="297">
        <f t="shared" si="4"/>
        <v>0</v>
      </c>
    </row>
    <row r="285" spans="1:11" s="298" customFormat="1" x14ac:dyDescent="0.35">
      <c r="A285" s="29" t="s">
        <v>17596</v>
      </c>
      <c r="B285" s="299" t="s">
        <v>17597</v>
      </c>
      <c r="C285" s="299" t="s">
        <v>17591</v>
      </c>
      <c r="D285" s="299" t="s">
        <v>550</v>
      </c>
      <c r="E285" s="299" t="s">
        <v>189</v>
      </c>
      <c r="F285" s="300">
        <v>211.97</v>
      </c>
      <c r="G285" s="299" t="s">
        <v>110</v>
      </c>
      <c r="H285" s="301">
        <v>13.51</v>
      </c>
      <c r="I285" s="58">
        <f>(H285*'Информация о ценах'!$D$16+'023'!H285*'Информация о ценах'!$D$16*'Информация о ценах'!$E$16)*'Информация о ценах'!$B$6*1.02*1.2</f>
        <v>558.09810000000004</v>
      </c>
      <c r="J285" s="300"/>
      <c r="K285" s="297">
        <f t="shared" si="4"/>
        <v>0</v>
      </c>
    </row>
    <row r="286" spans="1:11" s="298" customFormat="1" x14ac:dyDescent="0.35">
      <c r="A286" s="29" t="s">
        <v>17598</v>
      </c>
      <c r="B286" s="299" t="s">
        <v>17599</v>
      </c>
      <c r="C286" s="299" t="s">
        <v>17591</v>
      </c>
      <c r="D286" s="299" t="s">
        <v>550</v>
      </c>
      <c r="E286" s="299" t="s">
        <v>191</v>
      </c>
      <c r="F286" s="300">
        <v>342.91</v>
      </c>
      <c r="G286" s="299" t="s">
        <v>246</v>
      </c>
      <c r="H286" s="301">
        <v>21.14</v>
      </c>
      <c r="I286" s="58">
        <f>(H286*'Информация о ценах'!$D$16+'023'!H286*'Информация о ценах'!$D$16*'Информация о ценах'!$E$16)*'Информация о ценах'!$B$6*1.02*1.2</f>
        <v>873.29340000000002</v>
      </c>
      <c r="J286" s="300"/>
      <c r="K286" s="297">
        <f t="shared" si="4"/>
        <v>0</v>
      </c>
    </row>
    <row r="287" spans="1:11" s="298" customFormat="1" x14ac:dyDescent="0.35">
      <c r="A287" s="29" t="s">
        <v>17600</v>
      </c>
      <c r="B287" s="299" t="s">
        <v>17601</v>
      </c>
      <c r="C287" s="299" t="s">
        <v>17591</v>
      </c>
      <c r="D287" s="299" t="s">
        <v>550</v>
      </c>
      <c r="E287" s="299" t="s">
        <v>193</v>
      </c>
      <c r="F287" s="300">
        <v>385.6</v>
      </c>
      <c r="G287" s="299" t="s">
        <v>210</v>
      </c>
      <c r="H287" s="301">
        <v>27.59</v>
      </c>
      <c r="I287" s="58">
        <f>(H287*'Информация о ценах'!$D$16+'023'!H287*'Информация о ценах'!$D$16*'Информация о ценах'!$E$16)*'Информация о ценах'!$B$6*1.02*1.2</f>
        <v>1139.7429</v>
      </c>
      <c r="J287" s="300"/>
      <c r="K287" s="297">
        <f t="shared" si="4"/>
        <v>0</v>
      </c>
    </row>
    <row r="288" spans="1:11" s="298" customFormat="1" x14ac:dyDescent="0.35">
      <c r="A288" s="29" t="s">
        <v>17602</v>
      </c>
      <c r="B288" s="299" t="s">
        <v>17603</v>
      </c>
      <c r="C288" s="299" t="s">
        <v>17591</v>
      </c>
      <c r="D288" s="299" t="s">
        <v>550</v>
      </c>
      <c r="E288" s="299" t="s">
        <v>204</v>
      </c>
      <c r="F288" s="300">
        <v>507.5</v>
      </c>
      <c r="G288" s="299" t="s">
        <v>116</v>
      </c>
      <c r="H288" s="301">
        <v>32.229999999999997</v>
      </c>
      <c r="I288" s="58">
        <f>(H288*'Информация о ценах'!$D$16+'023'!H288*'Информация о ценах'!$D$16*'Информация о ценах'!$E$16)*'Информация о ценах'!$B$6*1.02*1.2</f>
        <v>1331.4212999999997</v>
      </c>
      <c r="J288" s="300"/>
      <c r="K288" s="297">
        <f t="shared" si="4"/>
        <v>0</v>
      </c>
    </row>
    <row r="289" spans="1:11" s="298" customFormat="1" x14ac:dyDescent="0.35">
      <c r="A289" s="29" t="s">
        <v>17604</v>
      </c>
      <c r="B289" s="299" t="s">
        <v>17605</v>
      </c>
      <c r="C289" s="299" t="s">
        <v>17591</v>
      </c>
      <c r="D289" s="299" t="s">
        <v>550</v>
      </c>
      <c r="E289" s="299" t="s">
        <v>206</v>
      </c>
      <c r="F289" s="300">
        <v>830.87</v>
      </c>
      <c r="G289" s="299" t="s">
        <v>347</v>
      </c>
      <c r="H289" s="301">
        <v>53.95</v>
      </c>
      <c r="I289" s="58">
        <f>(H289*'Информация о ценах'!$D$16+'023'!H289*'Информация о ценах'!$D$16*'Информация о ценах'!$E$16)*'Информация о ценах'!$B$6*1.02*1.2</f>
        <v>2228.6745000000001</v>
      </c>
      <c r="J289" s="300"/>
      <c r="K289" s="297">
        <f t="shared" si="4"/>
        <v>0</v>
      </c>
    </row>
    <row r="290" spans="1:11" s="298" customFormat="1" x14ac:dyDescent="0.35">
      <c r="A290" s="29" t="s">
        <v>17606</v>
      </c>
      <c r="B290" s="299" t="s">
        <v>17607</v>
      </c>
      <c r="C290" s="299" t="s">
        <v>17608</v>
      </c>
      <c r="D290" s="299" t="s">
        <v>550</v>
      </c>
      <c r="E290" s="299" t="s">
        <v>184</v>
      </c>
      <c r="F290" s="300">
        <v>116.85</v>
      </c>
      <c r="G290" s="299" t="s">
        <v>551</v>
      </c>
      <c r="H290" s="301">
        <v>14.34</v>
      </c>
      <c r="I290" s="58">
        <f>(H290*'Информация о ценах'!$D$16+'023'!H290*'Информация о ценах'!$D$16*'Информация о ценах'!$E$16)*'Информация о ценах'!$B$6*1.02*1.2</f>
        <v>592.3854</v>
      </c>
      <c r="J290" s="300"/>
      <c r="K290" s="297">
        <f t="shared" si="4"/>
        <v>0</v>
      </c>
    </row>
    <row r="291" spans="1:11" s="298" customFormat="1" x14ac:dyDescent="0.35">
      <c r="A291" s="29" t="s">
        <v>17609</v>
      </c>
      <c r="B291" s="299" t="s">
        <v>17610</v>
      </c>
      <c r="C291" s="299" t="s">
        <v>17608</v>
      </c>
      <c r="D291" s="299" t="s">
        <v>550</v>
      </c>
      <c r="E291" s="299" t="s">
        <v>165</v>
      </c>
      <c r="F291" s="300">
        <v>183.85</v>
      </c>
      <c r="G291" s="299" t="s">
        <v>393</v>
      </c>
      <c r="H291" s="301">
        <v>15.21</v>
      </c>
      <c r="I291" s="58">
        <f>(H291*'Информация о ценах'!$D$16+'023'!H291*'Информация о ценах'!$D$16*'Информация о ценах'!$E$16)*'Информация о ценах'!$B$6*1.02*1.2</f>
        <v>628.32510000000013</v>
      </c>
      <c r="J291" s="300"/>
      <c r="K291" s="297">
        <f t="shared" si="4"/>
        <v>0</v>
      </c>
    </row>
    <row r="292" spans="1:11" s="298" customFormat="1" x14ac:dyDescent="0.35">
      <c r="A292" s="29" t="s">
        <v>17611</v>
      </c>
      <c r="B292" s="299" t="s">
        <v>17612</v>
      </c>
      <c r="C292" s="299" t="s">
        <v>17608</v>
      </c>
      <c r="D292" s="299" t="s">
        <v>550</v>
      </c>
      <c r="E292" s="299" t="s">
        <v>147</v>
      </c>
      <c r="F292" s="300">
        <v>118.63</v>
      </c>
      <c r="G292" s="299" t="s">
        <v>395</v>
      </c>
      <c r="H292" s="301">
        <v>15.85</v>
      </c>
      <c r="I292" s="58">
        <f>(H292*'Информация о ценах'!$D$16+'023'!H292*'Информация о ценах'!$D$16*'Информация о ценах'!$E$16)*'Информация о ценах'!$B$6*1.02*1.2</f>
        <v>654.76350000000002</v>
      </c>
      <c r="J292" s="300"/>
      <c r="K292" s="297">
        <f t="shared" si="4"/>
        <v>0</v>
      </c>
    </row>
    <row r="293" spans="1:11" s="298" customFormat="1" x14ac:dyDescent="0.35">
      <c r="A293" s="29" t="s">
        <v>17613</v>
      </c>
      <c r="B293" s="299" t="s">
        <v>17614</v>
      </c>
      <c r="C293" s="299" t="s">
        <v>17608</v>
      </c>
      <c r="D293" s="299" t="s">
        <v>550</v>
      </c>
      <c r="E293" s="299" t="s">
        <v>189</v>
      </c>
      <c r="F293" s="300">
        <v>202.57</v>
      </c>
      <c r="G293" s="299" t="s">
        <v>110</v>
      </c>
      <c r="H293" s="301">
        <v>16.690000000000001</v>
      </c>
      <c r="I293" s="58">
        <f>(H293*'Информация о ценах'!$D$16+'023'!H293*'Информация о ценах'!$D$16*'Информация о ценах'!$E$16)*'Информация о ценах'!$B$6*1.02*1.2</f>
        <v>689.46390000000008</v>
      </c>
      <c r="J293" s="300"/>
      <c r="K293" s="297">
        <f t="shared" si="4"/>
        <v>0</v>
      </c>
    </row>
    <row r="294" spans="1:11" s="298" customFormat="1" x14ac:dyDescent="0.35">
      <c r="A294" s="29" t="s">
        <v>17615</v>
      </c>
      <c r="B294" s="299" t="s">
        <v>17616</v>
      </c>
      <c r="C294" s="299" t="s">
        <v>17608</v>
      </c>
      <c r="D294" s="299" t="s">
        <v>550</v>
      </c>
      <c r="E294" s="299" t="s">
        <v>191</v>
      </c>
      <c r="F294" s="300">
        <v>320.20999999999998</v>
      </c>
      <c r="G294" s="299" t="s">
        <v>246</v>
      </c>
      <c r="H294" s="301">
        <v>28.26</v>
      </c>
      <c r="I294" s="58">
        <f>(H294*'Информация о ценах'!$D$16+'023'!H294*'Информация о ценах'!$D$16*'Информация о ценах'!$E$16)*'Информация о ценах'!$B$6*1.02*1.2</f>
        <v>1167.4206000000001</v>
      </c>
      <c r="J294" s="300"/>
      <c r="K294" s="297">
        <f t="shared" si="4"/>
        <v>0</v>
      </c>
    </row>
    <row r="295" spans="1:11" s="298" customFormat="1" x14ac:dyDescent="0.35">
      <c r="A295" s="29" t="s">
        <v>17617</v>
      </c>
      <c r="B295" s="299" t="s">
        <v>17618</v>
      </c>
      <c r="C295" s="299" t="s">
        <v>17608</v>
      </c>
      <c r="D295" s="299" t="s">
        <v>550</v>
      </c>
      <c r="E295" s="299" t="s">
        <v>193</v>
      </c>
      <c r="F295" s="300">
        <v>368.3</v>
      </c>
      <c r="G295" s="299" t="s">
        <v>210</v>
      </c>
      <c r="H295" s="301">
        <v>36.04</v>
      </c>
      <c r="I295" s="58">
        <f>(H295*'Информация о ценах'!$D$16+'023'!H295*'Информация о ценах'!$D$16*'Информация о ценах'!$E$16)*'Информация о ценах'!$B$6*1.02*1.2</f>
        <v>1488.8123999999998</v>
      </c>
      <c r="J295" s="300"/>
      <c r="K295" s="297">
        <f t="shared" si="4"/>
        <v>0</v>
      </c>
    </row>
    <row r="296" spans="1:11" s="298" customFormat="1" x14ac:dyDescent="0.35">
      <c r="A296" s="29" t="s">
        <v>17619</v>
      </c>
      <c r="B296" s="299" t="s">
        <v>17620</v>
      </c>
      <c r="C296" s="299" t="s">
        <v>17608</v>
      </c>
      <c r="D296" s="299" t="s">
        <v>550</v>
      </c>
      <c r="E296" s="299" t="s">
        <v>204</v>
      </c>
      <c r="F296" s="300">
        <v>490</v>
      </c>
      <c r="G296" s="299" t="s">
        <v>116</v>
      </c>
      <c r="H296" s="301">
        <v>41.72</v>
      </c>
      <c r="I296" s="58">
        <f>(H296*'Информация о ценах'!$D$16+'023'!H296*'Информация о ценах'!$D$16*'Информация о ценах'!$E$16)*'Информация о ценах'!$B$6*1.02*1.2</f>
        <v>1723.4532000000002</v>
      </c>
      <c r="J296" s="300"/>
      <c r="K296" s="297">
        <f t="shared" si="4"/>
        <v>0</v>
      </c>
    </row>
    <row r="297" spans="1:11" s="298" customFormat="1" x14ac:dyDescent="0.35">
      <c r="A297" s="29" t="s">
        <v>17621</v>
      </c>
      <c r="B297" s="299" t="s">
        <v>17622</v>
      </c>
      <c r="C297" s="299" t="s">
        <v>17608</v>
      </c>
      <c r="D297" s="299" t="s">
        <v>550</v>
      </c>
      <c r="E297" s="299" t="s">
        <v>206</v>
      </c>
      <c r="F297" s="300">
        <v>803.47</v>
      </c>
      <c r="G297" s="299" t="s">
        <v>347</v>
      </c>
      <c r="H297" s="301">
        <v>72.05</v>
      </c>
      <c r="I297" s="58">
        <f>(H297*'Информация о ценах'!$D$16+'023'!H297*'Информация о ценах'!$D$16*'Информация о ценах'!$E$16)*'Информация о ценах'!$B$6*1.02*1.2</f>
        <v>2976.3854999999999</v>
      </c>
      <c r="J297" s="300"/>
      <c r="K297" s="297">
        <f t="shared" si="4"/>
        <v>0</v>
      </c>
    </row>
    <row r="298" spans="1:11" s="298" customFormat="1" x14ac:dyDescent="0.35">
      <c r="A298" s="29" t="s">
        <v>17623</v>
      </c>
      <c r="B298" s="299" t="s">
        <v>17624</v>
      </c>
      <c r="C298" s="299" t="s">
        <v>17625</v>
      </c>
      <c r="D298" s="299" t="s">
        <v>19854</v>
      </c>
      <c r="E298" s="299" t="s">
        <v>184</v>
      </c>
      <c r="F298" s="300">
        <v>141.15</v>
      </c>
      <c r="G298" s="299" t="s">
        <v>229</v>
      </c>
      <c r="H298" s="301">
        <v>14.17</v>
      </c>
      <c r="I298" s="58">
        <f>(H298*'Информация о ценах'!$D$16+'023'!H298*'Информация о ценах'!$D$16*'Информация о ценах'!$E$16)*'Информация о ценах'!$B$6*1.02*1.2</f>
        <v>585.36270000000002</v>
      </c>
      <c r="J298" s="300"/>
      <c r="K298" s="297">
        <f t="shared" si="4"/>
        <v>0</v>
      </c>
    </row>
    <row r="299" spans="1:11" s="298" customFormat="1" x14ac:dyDescent="0.35">
      <c r="A299" s="29" t="s">
        <v>17626</v>
      </c>
      <c r="B299" s="299" t="s">
        <v>17627</v>
      </c>
      <c r="C299" s="299" t="s">
        <v>17625</v>
      </c>
      <c r="D299" s="299" t="s">
        <v>19854</v>
      </c>
      <c r="E299" s="299" t="s">
        <v>147</v>
      </c>
      <c r="F299" s="300">
        <v>175.83</v>
      </c>
      <c r="G299" s="299" t="s">
        <v>148</v>
      </c>
      <c r="H299" s="301">
        <v>15.23</v>
      </c>
      <c r="I299" s="58">
        <f>(H299*'Информация о ценах'!$D$16+'023'!H299*'Информация о ценах'!$D$16*'Информация о ценах'!$E$16)*'Информация о ценах'!$B$6*1.02*1.2</f>
        <v>629.15130000000011</v>
      </c>
      <c r="J299" s="300"/>
      <c r="K299" s="297">
        <f t="shared" si="4"/>
        <v>0</v>
      </c>
    </row>
    <row r="300" spans="1:11" s="298" customFormat="1" x14ac:dyDescent="0.35">
      <c r="A300" s="29" t="s">
        <v>17628</v>
      </c>
      <c r="B300" s="299" t="s">
        <v>17629</v>
      </c>
      <c r="C300" s="299" t="s">
        <v>17625</v>
      </c>
      <c r="D300" s="299" t="s">
        <v>19854</v>
      </c>
      <c r="E300" s="299" t="s">
        <v>189</v>
      </c>
      <c r="F300" s="300">
        <v>182.77</v>
      </c>
      <c r="G300" s="299" t="s">
        <v>136</v>
      </c>
      <c r="H300" s="301">
        <v>21.88</v>
      </c>
      <c r="I300" s="58">
        <f>(H300*'Информация о ценах'!$D$16+'023'!H300*'Информация о ценах'!$D$16*'Информация о ценах'!$E$16)*'Информация о ценах'!$B$6*1.02*1.2</f>
        <v>903.86279999999999</v>
      </c>
      <c r="J300" s="300"/>
      <c r="K300" s="297">
        <f t="shared" si="4"/>
        <v>0</v>
      </c>
    </row>
    <row r="301" spans="1:11" s="298" customFormat="1" x14ac:dyDescent="0.35">
      <c r="A301" s="29" t="s">
        <v>18513</v>
      </c>
      <c r="B301" s="299" t="s">
        <v>18514</v>
      </c>
      <c r="C301" s="299" t="s">
        <v>17625</v>
      </c>
      <c r="D301" s="299" t="e">
        <v>#N/A</v>
      </c>
      <c r="E301" s="299" t="s">
        <v>244</v>
      </c>
      <c r="F301" s="300">
        <v>208</v>
      </c>
      <c r="G301" s="299" t="s">
        <v>5750</v>
      </c>
      <c r="H301" s="301">
        <v>27.12</v>
      </c>
      <c r="I301" s="58">
        <f>(H301*'Информация о ценах'!$D$16+'023'!H301*'Информация о ценах'!$D$16*'Информация о ценах'!$E$16)*'Информация о ценах'!$B$6*1.02*1.2</f>
        <v>1120.3272000000002</v>
      </c>
      <c r="J301" s="300"/>
      <c r="K301" s="297">
        <f t="shared" si="4"/>
        <v>0</v>
      </c>
    </row>
    <row r="302" spans="1:11" s="298" customFormat="1" x14ac:dyDescent="0.35">
      <c r="A302" s="29" t="s">
        <v>17630</v>
      </c>
      <c r="B302" s="299" t="s">
        <v>17631</v>
      </c>
      <c r="C302" s="299" t="s">
        <v>17632</v>
      </c>
      <c r="D302" s="299" t="s">
        <v>611</v>
      </c>
      <c r="E302" s="299" t="s">
        <v>100</v>
      </c>
      <c r="F302" s="300">
        <v>26.75</v>
      </c>
      <c r="G302" s="299" t="s">
        <v>226</v>
      </c>
      <c r="H302" s="301">
        <v>5.77</v>
      </c>
      <c r="I302" s="58">
        <f>(H302*'Информация о ценах'!$D$16+'023'!H302*'Информация о ценах'!$D$16*'Информация о ценах'!$E$16)*'Информация о ценах'!$B$6*1.02*1.2</f>
        <v>238.3587</v>
      </c>
      <c r="J302" s="300"/>
      <c r="K302" s="297">
        <f t="shared" si="4"/>
        <v>0</v>
      </c>
    </row>
    <row r="303" spans="1:11" s="298" customFormat="1" x14ac:dyDescent="0.35">
      <c r="A303" s="29" t="s">
        <v>17633</v>
      </c>
      <c r="B303" s="299" t="s">
        <v>17634</v>
      </c>
      <c r="C303" s="299" t="s">
        <v>17632</v>
      </c>
      <c r="D303" s="299" t="s">
        <v>611</v>
      </c>
      <c r="E303" s="299" t="s">
        <v>32</v>
      </c>
      <c r="F303" s="300">
        <v>31.33</v>
      </c>
      <c r="G303" s="299" t="s">
        <v>367</v>
      </c>
      <c r="H303" s="301">
        <v>6.95</v>
      </c>
      <c r="I303" s="58">
        <f>(H303*'Информация о ценах'!$D$16+'023'!H303*'Информация о ценах'!$D$16*'Информация о ценах'!$E$16)*'Информация о ценах'!$B$6*1.02*1.2</f>
        <v>287.10449999999997</v>
      </c>
      <c r="J303" s="300"/>
      <c r="K303" s="297">
        <f t="shared" si="4"/>
        <v>0</v>
      </c>
    </row>
    <row r="304" spans="1:11" s="298" customFormat="1" x14ac:dyDescent="0.35">
      <c r="A304" s="29" t="s">
        <v>17635</v>
      </c>
      <c r="B304" s="299" t="s">
        <v>17636</v>
      </c>
      <c r="C304" s="299" t="s">
        <v>17632</v>
      </c>
      <c r="D304" s="299" t="s">
        <v>611</v>
      </c>
      <c r="E304" s="299" t="s">
        <v>106</v>
      </c>
      <c r="F304" s="300">
        <v>43.77</v>
      </c>
      <c r="G304" s="299" t="s">
        <v>102</v>
      </c>
      <c r="H304" s="301">
        <v>7.51</v>
      </c>
      <c r="I304" s="58">
        <f>(H304*'Информация о ценах'!$D$16+'023'!H304*'Информация о ценах'!$D$16*'Информация о ценах'!$E$16)*'Информация о ценах'!$B$6*1.02*1.2</f>
        <v>310.23809999999997</v>
      </c>
      <c r="J304" s="300"/>
      <c r="K304" s="297">
        <f t="shared" si="4"/>
        <v>0</v>
      </c>
    </row>
    <row r="305" spans="1:11" s="298" customFormat="1" x14ac:dyDescent="0.35">
      <c r="A305" s="29" t="s">
        <v>17637</v>
      </c>
      <c r="B305" s="299" t="s">
        <v>17638</v>
      </c>
      <c r="C305" s="299" t="s">
        <v>17632</v>
      </c>
      <c r="D305" s="299" t="s">
        <v>611</v>
      </c>
      <c r="E305" s="299" t="s">
        <v>109</v>
      </c>
      <c r="F305" s="300">
        <v>58.31</v>
      </c>
      <c r="G305" s="299" t="s">
        <v>551</v>
      </c>
      <c r="H305" s="301">
        <v>8.99</v>
      </c>
      <c r="I305" s="58">
        <f>(H305*'Информация о ценах'!$D$16+'023'!H305*'Информация о ценах'!$D$16*'Информация о ценах'!$E$16)*'Информация о ценах'!$B$6*1.02*1.2</f>
        <v>371.37689999999998</v>
      </c>
      <c r="J305" s="300"/>
      <c r="K305" s="297">
        <f t="shared" si="4"/>
        <v>0</v>
      </c>
    </row>
    <row r="306" spans="1:11" s="298" customFormat="1" x14ac:dyDescent="0.35">
      <c r="A306" s="29" t="s">
        <v>17639</v>
      </c>
      <c r="B306" s="299" t="s">
        <v>17640</v>
      </c>
      <c r="C306" s="299" t="s">
        <v>17632</v>
      </c>
      <c r="D306" s="299" t="s">
        <v>611</v>
      </c>
      <c r="E306" s="299" t="s">
        <v>112</v>
      </c>
      <c r="F306" s="300">
        <v>76.099999999999994</v>
      </c>
      <c r="G306" s="299" t="s">
        <v>612</v>
      </c>
      <c r="H306" s="301">
        <v>12.57</v>
      </c>
      <c r="I306" s="58">
        <f>(H306*'Информация о ценах'!$D$16+'023'!H306*'Информация о ценах'!$D$16*'Информация о ценах'!$E$16)*'Информация о ценах'!$B$6*1.02*1.2</f>
        <v>519.26670000000001</v>
      </c>
      <c r="J306" s="300"/>
      <c r="K306" s="297">
        <f t="shared" si="4"/>
        <v>0</v>
      </c>
    </row>
    <row r="307" spans="1:11" s="298" customFormat="1" x14ac:dyDescent="0.35">
      <c r="A307" s="29" t="s">
        <v>17641</v>
      </c>
      <c r="B307" s="299" t="s">
        <v>17642</v>
      </c>
      <c r="C307" s="299" t="s">
        <v>17632</v>
      </c>
      <c r="D307" s="299" t="s">
        <v>611</v>
      </c>
      <c r="E307" s="299" t="s">
        <v>115</v>
      </c>
      <c r="F307" s="300">
        <v>107.5</v>
      </c>
      <c r="G307" s="299" t="s">
        <v>217</v>
      </c>
      <c r="H307" s="301">
        <v>27.36</v>
      </c>
      <c r="I307" s="58">
        <f>(H307*'Информация о ценах'!$D$16+'023'!H307*'Информация о ценах'!$D$16*'Информация о ценах'!$E$16)*'Информация о ценах'!$B$6*1.02*1.2</f>
        <v>1130.2415999999998</v>
      </c>
      <c r="J307" s="300"/>
      <c r="K307" s="297">
        <f t="shared" si="4"/>
        <v>0</v>
      </c>
    </row>
    <row r="308" spans="1:11" s="298" customFormat="1" x14ac:dyDescent="0.35">
      <c r="A308" s="29" t="s">
        <v>17643</v>
      </c>
      <c r="B308" s="299" t="s">
        <v>17644</v>
      </c>
      <c r="C308" s="299" t="s">
        <v>17632</v>
      </c>
      <c r="D308" s="299" t="s">
        <v>611</v>
      </c>
      <c r="E308" s="299" t="s">
        <v>118</v>
      </c>
      <c r="F308" s="300">
        <v>151.16999999999999</v>
      </c>
      <c r="G308" s="299" t="s">
        <v>113</v>
      </c>
      <c r="H308" s="301">
        <v>30.09</v>
      </c>
      <c r="I308" s="58">
        <f>(H308*'Информация о ценах'!$D$16+'023'!H308*'Информация о ценах'!$D$16*'Информация о ценах'!$E$16)*'Информация о ценах'!$B$6*1.02*1.2</f>
        <v>1243.0179000000001</v>
      </c>
      <c r="J308" s="300"/>
      <c r="K308" s="297">
        <f t="shared" si="4"/>
        <v>0</v>
      </c>
    </row>
    <row r="309" spans="1:11" s="298" customFormat="1" x14ac:dyDescent="0.35">
      <c r="A309" s="29" t="s">
        <v>17645</v>
      </c>
      <c r="B309" s="299" t="s">
        <v>17646</v>
      </c>
      <c r="C309" s="299" t="s">
        <v>17632</v>
      </c>
      <c r="D309" s="299" t="s">
        <v>611</v>
      </c>
      <c r="E309" s="299" t="s">
        <v>124</v>
      </c>
      <c r="F309" s="300">
        <v>350</v>
      </c>
      <c r="G309" s="299" t="s">
        <v>368</v>
      </c>
      <c r="H309" s="301">
        <v>58.27</v>
      </c>
      <c r="I309" s="58">
        <f>(H309*'Информация о ценах'!$D$16+'023'!H309*'Информация о ценах'!$D$16*'Информация о ценах'!$E$16)*'Информация о ценах'!$B$6*1.02*1.2</f>
        <v>2407.1336999999999</v>
      </c>
      <c r="J309" s="300"/>
      <c r="K309" s="297">
        <f t="shared" si="4"/>
        <v>0</v>
      </c>
    </row>
    <row r="310" spans="1:11" s="298" customFormat="1" x14ac:dyDescent="0.35">
      <c r="A310" s="29" t="s">
        <v>17647</v>
      </c>
      <c r="B310" s="299" t="s">
        <v>17648</v>
      </c>
      <c r="C310" s="299" t="s">
        <v>17632</v>
      </c>
      <c r="D310" s="299" t="s">
        <v>611</v>
      </c>
      <c r="E310" s="299" t="s">
        <v>127</v>
      </c>
      <c r="F310" s="300">
        <v>477</v>
      </c>
      <c r="G310" s="299" t="s">
        <v>441</v>
      </c>
      <c r="H310" s="301">
        <v>65.38</v>
      </c>
      <c r="I310" s="58">
        <f>(H310*'Информация о ценах'!$D$16+'023'!H310*'Информация о ценах'!$D$16*'Информация о ценах'!$E$16)*'Информация о ценах'!$B$6*1.02*1.2</f>
        <v>2700.8477999999996</v>
      </c>
      <c r="J310" s="300"/>
      <c r="K310" s="297">
        <f t="shared" si="4"/>
        <v>0</v>
      </c>
    </row>
    <row r="311" spans="1:11" s="298" customFormat="1" x14ac:dyDescent="0.35">
      <c r="A311" s="29" t="s">
        <v>17649</v>
      </c>
      <c r="B311" s="299" t="s">
        <v>17650</v>
      </c>
      <c r="C311" s="299" t="s">
        <v>17632</v>
      </c>
      <c r="D311" s="299" t="s">
        <v>611</v>
      </c>
      <c r="E311" s="299" t="s">
        <v>6282</v>
      </c>
      <c r="F311" s="300">
        <v>692.5</v>
      </c>
      <c r="G311" s="299" t="s">
        <v>290</v>
      </c>
      <c r="H311" s="301">
        <v>73.69</v>
      </c>
      <c r="I311" s="58">
        <f>(H311*'Информация о ценах'!$D$16+'023'!H311*'Информация о ценах'!$D$16*'Информация о ценах'!$E$16)*'Информация о ценах'!$B$6*1.02*1.2</f>
        <v>3044.1338999999998</v>
      </c>
      <c r="J311" s="300"/>
      <c r="K311" s="297">
        <f t="shared" si="4"/>
        <v>0</v>
      </c>
    </row>
    <row r="312" spans="1:11" s="298" customFormat="1" x14ac:dyDescent="0.35">
      <c r="A312" s="29" t="s">
        <v>17651</v>
      </c>
      <c r="B312" s="299" t="s">
        <v>17652</v>
      </c>
      <c r="C312" s="299" t="s">
        <v>17653</v>
      </c>
      <c r="D312" s="299" t="s">
        <v>19855</v>
      </c>
      <c r="E312" s="299" t="s">
        <v>5653</v>
      </c>
      <c r="F312" s="300">
        <v>408</v>
      </c>
      <c r="G312" s="299" t="s">
        <v>959</v>
      </c>
      <c r="H312" s="301">
        <v>67.16</v>
      </c>
      <c r="I312" s="58">
        <f>(H312*'Информация о ценах'!$D$16+'023'!H312*'Информация о ценах'!$D$16*'Информация о ценах'!$E$16)*'Информация о ценах'!$B$6*1.02*1.2</f>
        <v>2774.3795999999998</v>
      </c>
      <c r="J312" s="300"/>
      <c r="K312" s="297">
        <f t="shared" si="4"/>
        <v>0</v>
      </c>
    </row>
    <row r="313" spans="1:11" s="298" customFormat="1" x14ac:dyDescent="0.35">
      <c r="A313" s="29" t="s">
        <v>17654</v>
      </c>
      <c r="B313" s="299" t="s">
        <v>17655</v>
      </c>
      <c r="C313" s="299" t="s">
        <v>17653</v>
      </c>
      <c r="D313" s="299" t="s">
        <v>19855</v>
      </c>
      <c r="E313" s="299" t="s">
        <v>1285</v>
      </c>
      <c r="F313" s="300">
        <v>516</v>
      </c>
      <c r="G313" s="299" t="s">
        <v>122</v>
      </c>
      <c r="H313" s="301">
        <v>75.34</v>
      </c>
      <c r="I313" s="58">
        <f>(H313*'Информация о ценах'!$D$16+'023'!H313*'Информация о ценах'!$D$16*'Информация о ценах'!$E$16)*'Информация о ценах'!$B$6*1.02*1.2</f>
        <v>3112.2954000000004</v>
      </c>
      <c r="J313" s="300"/>
      <c r="K313" s="297">
        <f t="shared" si="4"/>
        <v>0</v>
      </c>
    </row>
    <row r="314" spans="1:11" s="298" customFormat="1" x14ac:dyDescent="0.35">
      <c r="A314" s="29" t="s">
        <v>17656</v>
      </c>
      <c r="B314" s="299" t="s">
        <v>17657</v>
      </c>
      <c r="C314" s="299" t="s">
        <v>17653</v>
      </c>
      <c r="D314" s="299" t="s">
        <v>19855</v>
      </c>
      <c r="E314" s="299" t="s">
        <v>1288</v>
      </c>
      <c r="F314" s="300">
        <v>718</v>
      </c>
      <c r="G314" s="299" t="s">
        <v>369</v>
      </c>
      <c r="H314" s="301">
        <v>84.91</v>
      </c>
      <c r="I314" s="58">
        <f>(H314*'Информация о ценах'!$D$16+'023'!H314*'Информация о ценах'!$D$16*'Информация о ценах'!$E$16)*'Информация о ценах'!$B$6*1.02*1.2</f>
        <v>3507.6320999999998</v>
      </c>
      <c r="J314" s="300"/>
      <c r="K314" s="297">
        <f t="shared" si="4"/>
        <v>0</v>
      </c>
    </row>
    <row r="315" spans="1:11" s="298" customFormat="1" x14ac:dyDescent="0.35">
      <c r="A315" s="29" t="s">
        <v>17658</v>
      </c>
      <c r="B315" s="299" t="s">
        <v>17659</v>
      </c>
      <c r="C315" s="299" t="s">
        <v>17660</v>
      </c>
      <c r="D315" s="299" t="s">
        <v>613</v>
      </c>
      <c r="E315" s="299" t="s">
        <v>100</v>
      </c>
      <c r="F315" s="300">
        <v>64</v>
      </c>
      <c r="G315" s="299" t="s">
        <v>596</v>
      </c>
      <c r="H315" s="301">
        <v>62.57</v>
      </c>
      <c r="I315" s="58">
        <f>(H315*'Информация о ценах'!$D$16+'023'!H315*'Информация о ценах'!$D$16*'Информация о ценах'!$E$16)*'Информация о ценах'!$B$6*1.02*1.2</f>
        <v>2584.7667000000001</v>
      </c>
      <c r="J315" s="300"/>
      <c r="K315" s="297">
        <f t="shared" si="4"/>
        <v>0</v>
      </c>
    </row>
    <row r="316" spans="1:11" s="298" customFormat="1" x14ac:dyDescent="0.35">
      <c r="A316" s="29" t="s">
        <v>17661</v>
      </c>
      <c r="B316" s="299" t="s">
        <v>17662</v>
      </c>
      <c r="C316" s="299" t="s">
        <v>17660</v>
      </c>
      <c r="D316" s="299" t="s">
        <v>613</v>
      </c>
      <c r="E316" s="299" t="s">
        <v>32</v>
      </c>
      <c r="F316" s="300">
        <v>70.66</v>
      </c>
      <c r="G316" s="299" t="s">
        <v>596</v>
      </c>
      <c r="H316" s="301">
        <v>68.81</v>
      </c>
      <c r="I316" s="58">
        <f>(H316*'Информация о ценах'!$D$16+'023'!H316*'Информация о ценах'!$D$16*'Информация о ценах'!$E$16)*'Информация о ценах'!$B$6*1.02*1.2</f>
        <v>2842.5410999999999</v>
      </c>
      <c r="J316" s="300"/>
      <c r="K316" s="297">
        <f t="shared" si="4"/>
        <v>0</v>
      </c>
    </row>
    <row r="317" spans="1:11" s="298" customFormat="1" x14ac:dyDescent="0.35">
      <c r="A317" s="29" t="s">
        <v>17663</v>
      </c>
      <c r="B317" s="299" t="s">
        <v>17664</v>
      </c>
      <c r="C317" s="299" t="s">
        <v>17660</v>
      </c>
      <c r="D317" s="299" t="s">
        <v>613</v>
      </c>
      <c r="E317" s="299" t="s">
        <v>106</v>
      </c>
      <c r="F317" s="300">
        <v>94.64</v>
      </c>
      <c r="G317" s="299" t="s">
        <v>576</v>
      </c>
      <c r="H317" s="301">
        <v>79.47</v>
      </c>
      <c r="I317" s="58">
        <f>(H317*'Информация о ценах'!$D$16+'023'!H317*'Информация о ценах'!$D$16*'Информация о ценах'!$E$16)*'Информация о ценах'!$B$6*1.02*1.2</f>
        <v>3282.9056999999993</v>
      </c>
      <c r="J317" s="300"/>
      <c r="K317" s="297">
        <f t="shared" si="4"/>
        <v>0</v>
      </c>
    </row>
    <row r="318" spans="1:11" s="298" customFormat="1" x14ac:dyDescent="0.35">
      <c r="A318" s="29" t="s">
        <v>17665</v>
      </c>
      <c r="B318" s="299" t="s">
        <v>17666</v>
      </c>
      <c r="C318" s="299" t="s">
        <v>17660</v>
      </c>
      <c r="D318" s="299" t="s">
        <v>613</v>
      </c>
      <c r="E318" s="299" t="s">
        <v>109</v>
      </c>
      <c r="F318" s="300">
        <v>128.41999999999999</v>
      </c>
      <c r="G318" s="299" t="s">
        <v>576</v>
      </c>
      <c r="H318" s="301">
        <v>85.8</v>
      </c>
      <c r="I318" s="58">
        <f>(H318*'Информация о ценах'!$D$16+'023'!H318*'Информация о ценах'!$D$16*'Информация о ценах'!$E$16)*'Информация о ценах'!$B$6*1.02*1.2</f>
        <v>3544.3979999999997</v>
      </c>
      <c r="J318" s="300"/>
      <c r="K318" s="297">
        <f t="shared" si="4"/>
        <v>0</v>
      </c>
    </row>
    <row r="319" spans="1:11" s="298" customFormat="1" x14ac:dyDescent="0.35">
      <c r="A319" s="29" t="s">
        <v>17667</v>
      </c>
      <c r="B319" s="299" t="s">
        <v>17668</v>
      </c>
      <c r="C319" s="299" t="s">
        <v>17660</v>
      </c>
      <c r="D319" s="299" t="s">
        <v>613</v>
      </c>
      <c r="E319" s="299" t="s">
        <v>112</v>
      </c>
      <c r="F319" s="300">
        <v>168.4</v>
      </c>
      <c r="G319" s="299" t="s">
        <v>592</v>
      </c>
      <c r="H319" s="301">
        <v>96.43</v>
      </c>
      <c r="I319" s="58">
        <f>(H319*'Информация о ценах'!$D$16+'023'!H319*'Информация о ценах'!$D$16*'Информация о ценах'!$E$16)*'Информация о ценах'!$B$6*1.02*1.2</f>
        <v>3983.5233000000003</v>
      </c>
      <c r="J319" s="300"/>
      <c r="K319" s="297">
        <f t="shared" si="4"/>
        <v>0</v>
      </c>
    </row>
    <row r="320" spans="1:11" s="298" customFormat="1" x14ac:dyDescent="0.35">
      <c r="A320" s="29" t="s">
        <v>17669</v>
      </c>
      <c r="B320" s="299" t="s">
        <v>17670</v>
      </c>
      <c r="C320" s="299" t="s">
        <v>17660</v>
      </c>
      <c r="D320" s="299" t="s">
        <v>613</v>
      </c>
      <c r="E320" s="299" t="s">
        <v>115</v>
      </c>
      <c r="F320" s="300">
        <v>269</v>
      </c>
      <c r="G320" s="299" t="s">
        <v>614</v>
      </c>
      <c r="H320" s="301">
        <v>113.49</v>
      </c>
      <c r="I320" s="58">
        <f>(H320*'Информация о ценах'!$D$16+'023'!H320*'Информация о ценах'!$D$16*'Информация о ценах'!$E$16)*'Информация о ценах'!$B$6*1.02*1.2</f>
        <v>4688.2718999999997</v>
      </c>
      <c r="J320" s="300"/>
      <c r="K320" s="297">
        <f t="shared" si="4"/>
        <v>0</v>
      </c>
    </row>
    <row r="321" spans="1:11" s="298" customFormat="1" x14ac:dyDescent="0.35">
      <c r="A321" s="29" t="s">
        <v>17671</v>
      </c>
      <c r="B321" s="299" t="s">
        <v>17672</v>
      </c>
      <c r="C321" s="299" t="s">
        <v>17660</v>
      </c>
      <c r="D321" s="299" t="s">
        <v>613</v>
      </c>
      <c r="E321" s="299" t="s">
        <v>6282</v>
      </c>
      <c r="F321" s="129">
        <v>1626</v>
      </c>
      <c r="G321" s="299" t="s">
        <v>128</v>
      </c>
      <c r="H321" s="301">
        <v>330.57</v>
      </c>
      <c r="I321" s="58">
        <f>(H321*'Информация о ценах'!$D$16+'023'!H321*'Информация о ценах'!$D$16*'Информация о ценах'!$E$16)*'Информация о ценах'!$B$6*1.02*1.2</f>
        <v>13655.8467</v>
      </c>
      <c r="J321" s="300"/>
      <c r="K321" s="297">
        <f t="shared" si="4"/>
        <v>0</v>
      </c>
    </row>
    <row r="322" spans="1:11" s="298" customFormat="1" x14ac:dyDescent="0.35">
      <c r="A322" s="29" t="s">
        <v>17673</v>
      </c>
      <c r="B322" s="299" t="s">
        <v>17674</v>
      </c>
      <c r="C322" s="299" t="s">
        <v>17675</v>
      </c>
      <c r="D322" s="299" t="s">
        <v>613</v>
      </c>
      <c r="E322" s="299" t="s">
        <v>100</v>
      </c>
      <c r="F322" s="300">
        <v>69</v>
      </c>
      <c r="G322" s="299" t="s">
        <v>581</v>
      </c>
      <c r="H322" s="301">
        <v>62.57</v>
      </c>
      <c r="I322" s="58">
        <f>(H322*'Информация о ценах'!$D$16+'023'!H322*'Информация о ценах'!$D$16*'Информация о ценах'!$E$16)*'Информация о ценах'!$B$6*1.02*1.2</f>
        <v>2584.7667000000001</v>
      </c>
      <c r="J322" s="300"/>
      <c r="K322" s="297">
        <f t="shared" si="4"/>
        <v>0</v>
      </c>
    </row>
    <row r="323" spans="1:11" s="298" customFormat="1" x14ac:dyDescent="0.35">
      <c r="A323" s="29" t="s">
        <v>17676</v>
      </c>
      <c r="B323" s="299" t="s">
        <v>17677</v>
      </c>
      <c r="C323" s="299" t="s">
        <v>17675</v>
      </c>
      <c r="D323" s="299" t="s">
        <v>613</v>
      </c>
      <c r="E323" s="299" t="s">
        <v>32</v>
      </c>
      <c r="F323" s="300">
        <v>72</v>
      </c>
      <c r="G323" s="299" t="s">
        <v>926</v>
      </c>
      <c r="H323" s="301">
        <v>68.81</v>
      </c>
      <c r="I323" s="58">
        <f>(H323*'Информация о ценах'!$D$16+'023'!H323*'Информация о ценах'!$D$16*'Информация о ценах'!$E$16)*'Информация о ценах'!$B$6*1.02*1.2</f>
        <v>2842.5410999999999</v>
      </c>
      <c r="J323" s="300"/>
      <c r="K323" s="297">
        <f t="shared" si="4"/>
        <v>0</v>
      </c>
    </row>
    <row r="324" spans="1:11" s="298" customFormat="1" x14ac:dyDescent="0.35">
      <c r="A324" s="29" t="s">
        <v>17678</v>
      </c>
      <c r="B324" s="299" t="s">
        <v>17679</v>
      </c>
      <c r="C324" s="299" t="s">
        <v>17675</v>
      </c>
      <c r="D324" s="299" t="s">
        <v>613</v>
      </c>
      <c r="E324" s="299" t="s">
        <v>106</v>
      </c>
      <c r="F324" s="300">
        <v>105</v>
      </c>
      <c r="G324" s="299" t="s">
        <v>882</v>
      </c>
      <c r="H324" s="301">
        <v>79.47</v>
      </c>
      <c r="I324" s="58">
        <f>(H324*'Информация о ценах'!$D$16+'023'!H324*'Информация о ценах'!$D$16*'Информация о ценах'!$E$16)*'Информация о ценах'!$B$6*1.02*1.2</f>
        <v>3282.9056999999993</v>
      </c>
      <c r="J324" s="300"/>
      <c r="K324" s="297">
        <f t="shared" ref="K324:K341" si="5">I324*J324</f>
        <v>0</v>
      </c>
    </row>
    <row r="325" spans="1:11" s="298" customFormat="1" x14ac:dyDescent="0.35">
      <c r="A325" s="29" t="s">
        <v>17680</v>
      </c>
      <c r="B325" s="299" t="s">
        <v>17681</v>
      </c>
      <c r="C325" s="299" t="s">
        <v>17675</v>
      </c>
      <c r="D325" s="299" t="s">
        <v>613</v>
      </c>
      <c r="E325" s="299" t="s">
        <v>109</v>
      </c>
      <c r="F325" s="300">
        <v>146</v>
      </c>
      <c r="G325" s="299" t="s">
        <v>576</v>
      </c>
      <c r="H325" s="301">
        <v>85.8</v>
      </c>
      <c r="I325" s="58">
        <f>(H325*'Информация о ценах'!$D$16+'023'!H325*'Информация о ценах'!$D$16*'Информация о ценах'!$E$16)*'Информация о ценах'!$B$6*1.02*1.2</f>
        <v>3544.3979999999997</v>
      </c>
      <c r="J325" s="300"/>
      <c r="K325" s="297">
        <f t="shared" si="5"/>
        <v>0</v>
      </c>
    </row>
    <row r="326" spans="1:11" s="298" customFormat="1" x14ac:dyDescent="0.35">
      <c r="A326" s="29" t="s">
        <v>17682</v>
      </c>
      <c r="B326" s="299" t="s">
        <v>17683</v>
      </c>
      <c r="C326" s="299" t="s">
        <v>17675</v>
      </c>
      <c r="D326" s="299" t="s">
        <v>613</v>
      </c>
      <c r="E326" s="299" t="s">
        <v>112</v>
      </c>
      <c r="F326" s="300">
        <v>191</v>
      </c>
      <c r="G326" s="299" t="s">
        <v>592</v>
      </c>
      <c r="H326" s="301">
        <v>96.43</v>
      </c>
      <c r="I326" s="58">
        <f>(H326*'Информация о ценах'!$D$16+'023'!H326*'Информация о ценах'!$D$16*'Информация о ценах'!$E$16)*'Информация о ценах'!$B$6*1.02*1.2</f>
        <v>3983.5233000000003</v>
      </c>
      <c r="J326" s="300"/>
      <c r="K326" s="297">
        <f t="shared" si="5"/>
        <v>0</v>
      </c>
    </row>
    <row r="327" spans="1:11" s="298" customFormat="1" x14ac:dyDescent="0.35">
      <c r="A327" s="29" t="s">
        <v>17684</v>
      </c>
      <c r="B327" s="299" t="s">
        <v>17685</v>
      </c>
      <c r="C327" s="299" t="s">
        <v>17675</v>
      </c>
      <c r="D327" s="299" t="s">
        <v>613</v>
      </c>
      <c r="E327" s="299" t="s">
        <v>115</v>
      </c>
      <c r="F327" s="300">
        <v>292</v>
      </c>
      <c r="G327" s="299" t="s">
        <v>368</v>
      </c>
      <c r="H327" s="301">
        <v>113.49</v>
      </c>
      <c r="I327" s="58">
        <f>(H327*'Информация о ценах'!$D$16+'023'!H327*'Информация о ценах'!$D$16*'Информация о ценах'!$E$16)*'Информация о ценах'!$B$6*1.02*1.2</f>
        <v>4688.2718999999997</v>
      </c>
      <c r="J327" s="300"/>
      <c r="K327" s="297">
        <f t="shared" si="5"/>
        <v>0</v>
      </c>
    </row>
    <row r="328" spans="1:11" s="298" customFormat="1" x14ac:dyDescent="0.35">
      <c r="A328" s="29" t="s">
        <v>17686</v>
      </c>
      <c r="B328" s="299" t="s">
        <v>17687</v>
      </c>
      <c r="C328" s="299" t="s">
        <v>17675</v>
      </c>
      <c r="D328" s="299" t="s">
        <v>613</v>
      </c>
      <c r="E328" s="299" t="s">
        <v>118</v>
      </c>
      <c r="F328" s="300">
        <v>405</v>
      </c>
      <c r="G328" s="299" t="s">
        <v>441</v>
      </c>
      <c r="H328" s="301">
        <v>151.03</v>
      </c>
      <c r="I328" s="58">
        <f>(H328*'Информация о ценах'!$D$16+'023'!H328*'Информация о ценах'!$D$16*'Информация о ценах'!$E$16)*'Информация о ценах'!$B$6*1.02*1.2</f>
        <v>6239.0492999999997</v>
      </c>
      <c r="J328" s="300"/>
      <c r="K328" s="297">
        <f t="shared" si="5"/>
        <v>0</v>
      </c>
    </row>
    <row r="329" spans="1:11" s="298" customFormat="1" x14ac:dyDescent="0.35">
      <c r="A329" s="29" t="s">
        <v>17688</v>
      </c>
      <c r="B329" s="299" t="s">
        <v>17689</v>
      </c>
      <c r="C329" s="299" t="s">
        <v>17675</v>
      </c>
      <c r="D329" s="299" t="s">
        <v>613</v>
      </c>
      <c r="E329" s="299" t="s">
        <v>124</v>
      </c>
      <c r="F329" s="129">
        <v>1020</v>
      </c>
      <c r="G329" s="299" t="s">
        <v>214</v>
      </c>
      <c r="H329" s="301">
        <v>239.68</v>
      </c>
      <c r="I329" s="58">
        <f>(H329*'Информация о ценах'!$D$16+'023'!H329*'Информация о ценах'!$D$16*'Информация о ценах'!$E$16)*'Информация о ценах'!$B$6*1.02*1.2</f>
        <v>9901.1808000000001</v>
      </c>
      <c r="J329" s="300"/>
      <c r="K329" s="297">
        <f t="shared" si="5"/>
        <v>0</v>
      </c>
    </row>
    <row r="330" spans="1:11" s="298" customFormat="1" x14ac:dyDescent="0.35">
      <c r="A330" s="29" t="s">
        <v>17690</v>
      </c>
      <c r="B330" s="299" t="s">
        <v>17691</v>
      </c>
      <c r="C330" s="299" t="s">
        <v>17675</v>
      </c>
      <c r="D330" s="299" t="s">
        <v>613</v>
      </c>
      <c r="E330" s="299" t="s">
        <v>127</v>
      </c>
      <c r="F330" s="129">
        <v>1156</v>
      </c>
      <c r="G330" s="299" t="s">
        <v>215</v>
      </c>
      <c r="H330" s="301">
        <v>275.47000000000003</v>
      </c>
      <c r="I330" s="58">
        <f>(H330*'Информация о ценах'!$D$16+'023'!H330*'Информация о ценах'!$D$16*'Информация о ценах'!$E$16)*'Информация о ценах'!$B$6*1.02*1.2</f>
        <v>11379.665700000001</v>
      </c>
      <c r="J330" s="300"/>
      <c r="K330" s="297">
        <f t="shared" si="5"/>
        <v>0</v>
      </c>
    </row>
    <row r="331" spans="1:11" s="298" customFormat="1" x14ac:dyDescent="0.35">
      <c r="A331" s="29" t="s">
        <v>17692</v>
      </c>
      <c r="B331" s="299" t="s">
        <v>17693</v>
      </c>
      <c r="C331" s="299" t="s">
        <v>17675</v>
      </c>
      <c r="D331" s="299" t="s">
        <v>613</v>
      </c>
      <c r="E331" s="299" t="s">
        <v>6282</v>
      </c>
      <c r="F331" s="129">
        <v>1610</v>
      </c>
      <c r="G331" s="299" t="s">
        <v>128</v>
      </c>
      <c r="H331" s="301">
        <v>330.57</v>
      </c>
      <c r="I331" s="58">
        <f>(H331*'Информация о ценах'!$D$16+'023'!H331*'Информация о ценах'!$D$16*'Информация о ценах'!$E$16)*'Информация о ценах'!$B$6*1.02*1.2</f>
        <v>13655.8467</v>
      </c>
      <c r="J331" s="300"/>
      <c r="K331" s="297">
        <f t="shared" si="5"/>
        <v>0</v>
      </c>
    </row>
    <row r="332" spans="1:11" s="298" customFormat="1" x14ac:dyDescent="0.35">
      <c r="A332" s="29" t="s">
        <v>17695</v>
      </c>
      <c r="B332" s="299" t="s">
        <v>17696</v>
      </c>
      <c r="C332" s="299" t="s">
        <v>17694</v>
      </c>
      <c r="D332" s="299" t="s">
        <v>624</v>
      </c>
      <c r="E332" s="299" t="s">
        <v>627</v>
      </c>
      <c r="F332" s="300">
        <v>718.83</v>
      </c>
      <c r="G332" s="299" t="s">
        <v>368</v>
      </c>
      <c r="H332" s="301">
        <v>41.04</v>
      </c>
      <c r="I332" s="58">
        <f>(H332*'Информация о ценах'!$D$16+'023'!H332*'Информация о ценах'!$D$16*'Информация о ценах'!$E$16)*'Информация о ценах'!$B$6*1.02*1.2</f>
        <v>1695.3623999999998</v>
      </c>
      <c r="J332" s="300"/>
      <c r="K332" s="297">
        <f t="shared" si="5"/>
        <v>0</v>
      </c>
    </row>
    <row r="333" spans="1:11" s="298" customFormat="1" x14ac:dyDescent="0.35">
      <c r="A333" s="29" t="s">
        <v>17697</v>
      </c>
      <c r="B333" s="299" t="s">
        <v>17698</v>
      </c>
      <c r="C333" s="299" t="s">
        <v>17694</v>
      </c>
      <c r="D333" s="299" t="s">
        <v>624</v>
      </c>
      <c r="E333" s="299" t="s">
        <v>629</v>
      </c>
      <c r="F333" s="300">
        <v>902.67</v>
      </c>
      <c r="G333" s="299" t="s">
        <v>614</v>
      </c>
      <c r="H333" s="301">
        <v>47.42</v>
      </c>
      <c r="I333" s="58">
        <f>(H333*'Информация о ценах'!$D$16+'023'!H333*'Информация о ценах'!$D$16*'Информация о ценах'!$E$16)*'Информация о ценах'!$B$6*1.02*1.2</f>
        <v>1958.9202000000002</v>
      </c>
      <c r="J333" s="300"/>
      <c r="K333" s="297">
        <f t="shared" si="5"/>
        <v>0</v>
      </c>
    </row>
    <row r="334" spans="1:11" s="298" customFormat="1" x14ac:dyDescent="0.35">
      <c r="A334" s="29" t="s">
        <v>17699</v>
      </c>
      <c r="B334" s="299" t="s">
        <v>17700</v>
      </c>
      <c r="C334" s="299" t="s">
        <v>17694</v>
      </c>
      <c r="D334" s="299" t="s">
        <v>624</v>
      </c>
      <c r="E334" s="299" t="s">
        <v>631</v>
      </c>
      <c r="F334" s="129">
        <v>1236.51</v>
      </c>
      <c r="G334" s="299" t="s">
        <v>441</v>
      </c>
      <c r="H334" s="301">
        <v>57.52</v>
      </c>
      <c r="I334" s="58">
        <f>(H334*'Информация о ценах'!$D$16+'023'!H334*'Информация о ценах'!$D$16*'Информация о ценах'!$E$16)*'Информация о ценах'!$B$6*1.02*1.2</f>
        <v>2376.1511999999998</v>
      </c>
      <c r="J334" s="300"/>
      <c r="K334" s="297">
        <f t="shared" si="5"/>
        <v>0</v>
      </c>
    </row>
    <row r="335" spans="1:11" s="298" customFormat="1" x14ac:dyDescent="0.35">
      <c r="A335" s="29" t="s">
        <v>17701</v>
      </c>
      <c r="B335" s="299" t="s">
        <v>17702</v>
      </c>
      <c r="C335" s="299" t="s">
        <v>17694</v>
      </c>
      <c r="D335" s="299" t="s">
        <v>624</v>
      </c>
      <c r="E335" s="299" t="s">
        <v>633</v>
      </c>
      <c r="F335" s="129">
        <v>2091.3000000000002</v>
      </c>
      <c r="G335" s="299" t="s">
        <v>290</v>
      </c>
      <c r="H335" s="301">
        <v>81.040000000000006</v>
      </c>
      <c r="I335" s="58">
        <f>(H335*'Информация о ценах'!$D$16+'023'!H335*'Информация о ценах'!$D$16*'Информация о ценах'!$E$16)*'Информация о ценах'!$B$6*1.02*1.2</f>
        <v>3347.7624000000005</v>
      </c>
      <c r="J335" s="300"/>
      <c r="K335" s="297">
        <f t="shared" si="5"/>
        <v>0</v>
      </c>
    </row>
    <row r="336" spans="1:11" s="298" customFormat="1" x14ac:dyDescent="0.35">
      <c r="A336" s="29" t="s">
        <v>17703</v>
      </c>
      <c r="B336" s="299" t="s">
        <v>17704</v>
      </c>
      <c r="C336" s="299" t="s">
        <v>17694</v>
      </c>
      <c r="D336" s="299" t="s">
        <v>624</v>
      </c>
      <c r="E336" s="299" t="s">
        <v>635</v>
      </c>
      <c r="F336" s="129">
        <v>2406.6</v>
      </c>
      <c r="G336" s="299" t="s">
        <v>122</v>
      </c>
      <c r="H336" s="301">
        <v>95.11</v>
      </c>
      <c r="I336" s="58">
        <f>(H336*'Информация о ценах'!$D$16+'023'!H336*'Информация о ценах'!$D$16*'Информация о ценах'!$E$16)*'Информация о ценах'!$B$6*1.02*1.2</f>
        <v>3928.9940999999999</v>
      </c>
      <c r="J336" s="300"/>
      <c r="K336" s="297">
        <f t="shared" si="5"/>
        <v>0</v>
      </c>
    </row>
    <row r="337" spans="1:11" s="298" customFormat="1" x14ac:dyDescent="0.35">
      <c r="A337" s="29" t="s">
        <v>17705</v>
      </c>
      <c r="B337" s="299" t="s">
        <v>17706</v>
      </c>
      <c r="C337" s="299" t="s">
        <v>17694</v>
      </c>
      <c r="D337" s="299" t="s">
        <v>624</v>
      </c>
      <c r="E337" s="299" t="s">
        <v>637</v>
      </c>
      <c r="F337" s="129">
        <v>3138.07</v>
      </c>
      <c r="G337" s="299" t="s">
        <v>215</v>
      </c>
      <c r="H337" s="301">
        <v>117.05</v>
      </c>
      <c r="I337" s="58">
        <f>(H337*'Информация о ценах'!$D$16+'023'!H337*'Информация о ценах'!$D$16*'Информация о ценах'!$E$16)*'Информация о ценах'!$B$6*1.02*1.2</f>
        <v>4835.3355000000001</v>
      </c>
      <c r="J337" s="300"/>
      <c r="K337" s="297">
        <f t="shared" si="5"/>
        <v>0</v>
      </c>
    </row>
    <row r="338" spans="1:11" s="298" customFormat="1" x14ac:dyDescent="0.35">
      <c r="A338" s="29" t="s">
        <v>17707</v>
      </c>
      <c r="B338" s="299" t="s">
        <v>17708</v>
      </c>
      <c r="C338" s="299" t="s">
        <v>17694</v>
      </c>
      <c r="D338" s="299" t="s">
        <v>624</v>
      </c>
      <c r="E338" s="299" t="s">
        <v>640</v>
      </c>
      <c r="F338" s="129">
        <v>4070.85</v>
      </c>
      <c r="G338" s="299" t="s">
        <v>128</v>
      </c>
      <c r="H338" s="301">
        <v>163.11000000000001</v>
      </c>
      <c r="I338" s="58">
        <f>(H338*'Информация о ценах'!$D$16+'023'!H338*'Информация о ценах'!$D$16*'Информация о ценах'!$E$16)*'Информация о ценах'!$B$6*1.02*1.2</f>
        <v>6738.0741000000007</v>
      </c>
      <c r="J338" s="300"/>
      <c r="K338" s="297">
        <f t="shared" si="5"/>
        <v>0</v>
      </c>
    </row>
    <row r="339" spans="1:11" s="298" customFormat="1" x14ac:dyDescent="0.35">
      <c r="A339" s="29" t="s">
        <v>17709</v>
      </c>
      <c r="B339" s="299" t="s">
        <v>17710</v>
      </c>
      <c r="C339" s="299" t="s">
        <v>17694</v>
      </c>
      <c r="D339" s="299" t="s">
        <v>624</v>
      </c>
      <c r="E339" s="299" t="s">
        <v>642</v>
      </c>
      <c r="F339" s="129">
        <v>5110.05</v>
      </c>
      <c r="G339" s="299" t="s">
        <v>128</v>
      </c>
      <c r="H339" s="301">
        <v>193.72</v>
      </c>
      <c r="I339" s="58">
        <f>(H339*'Информация о ценах'!$D$16+'023'!H339*'Информация о ценах'!$D$16*'Информация о ценах'!$E$16)*'Информация о ценах'!$B$6*1.02*1.2</f>
        <v>8002.5732000000007</v>
      </c>
      <c r="J339" s="300"/>
      <c r="K339" s="297">
        <f t="shared" si="5"/>
        <v>0</v>
      </c>
    </row>
    <row r="340" spans="1:11" s="298" customFormat="1" x14ac:dyDescent="0.35">
      <c r="A340" s="29" t="s">
        <v>17711</v>
      </c>
      <c r="B340" s="299" t="s">
        <v>17712</v>
      </c>
      <c r="C340" s="299" t="s">
        <v>17694</v>
      </c>
      <c r="D340" s="299" t="s">
        <v>624</v>
      </c>
      <c r="E340" s="299" t="s">
        <v>644</v>
      </c>
      <c r="F340" s="129">
        <v>5196.3</v>
      </c>
      <c r="G340" s="299" t="s">
        <v>130</v>
      </c>
      <c r="H340" s="301">
        <v>229.91</v>
      </c>
      <c r="I340" s="58">
        <f>(H340*'Информация о ценах'!$D$16+'023'!H340*'Информация о ценах'!$D$16*'Информация о ценах'!$E$16)*'Информация о ценах'!$B$6*1.02*1.2</f>
        <v>9497.5821000000014</v>
      </c>
      <c r="J340" s="300"/>
      <c r="K340" s="297">
        <f t="shared" si="5"/>
        <v>0</v>
      </c>
    </row>
    <row r="341" spans="1:11" s="298" customFormat="1" ht="15" thickBot="1" x14ac:dyDescent="0.4">
      <c r="A341" s="31" t="s">
        <v>17713</v>
      </c>
      <c r="B341" s="32" t="s">
        <v>17714</v>
      </c>
      <c r="C341" s="32" t="s">
        <v>17715</v>
      </c>
      <c r="D341" s="32" t="s">
        <v>624</v>
      </c>
      <c r="E341" s="32" t="s">
        <v>640</v>
      </c>
      <c r="F341" s="327">
        <v>4070.85</v>
      </c>
      <c r="G341" s="32" t="s">
        <v>128</v>
      </c>
      <c r="H341" s="64">
        <v>163.11000000000001</v>
      </c>
      <c r="I341" s="65">
        <f>(H341*'Информация о ценах'!$D$16+'023'!H341*'Информация о ценах'!$D$16*'Информация о ценах'!$E$16)*'Информация о ценах'!$B$6*1.02*1.2</f>
        <v>6738.0741000000007</v>
      </c>
      <c r="J341" s="126"/>
      <c r="K341" s="296">
        <f t="shared" si="5"/>
        <v>0</v>
      </c>
    </row>
    <row r="342" spans="1:11" s="4" customFormat="1" ht="15" thickBot="1" x14ac:dyDescent="0.4">
      <c r="A342" s="3"/>
      <c r="B342" s="39"/>
      <c r="C342" s="13"/>
      <c r="F342" s="6"/>
      <c r="I342" s="524" t="s">
        <v>5659</v>
      </c>
      <c r="J342" s="525"/>
      <c r="K342" s="23">
        <f>SUM(K3:K341)</f>
        <v>0</v>
      </c>
    </row>
  </sheetData>
  <mergeCells count="1">
    <mergeCell ref="I342:J342"/>
  </mergeCells>
  <hyperlinks>
    <hyperlink ref="A1" location="'Информация о ценах'!R1C1" display="←" xr:uid="{AB385F2E-F2D7-45DC-8FA5-5A186BD1142F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0A32B-B0E3-4413-8B30-0E5C0A2BE493}">
  <sheetPr>
    <tabColor rgb="FF009999"/>
  </sheetPr>
  <dimension ref="A1:K539"/>
  <sheetViews>
    <sheetView workbookViewId="0">
      <pane ySplit="2" topLeftCell="A3" activePane="bottomLeft" state="frozen"/>
      <selection pane="bottomLeft" activeCell="A3" sqref="A3"/>
    </sheetView>
  </sheetViews>
  <sheetFormatPr defaultRowHeight="14.5" x14ac:dyDescent="0.35"/>
  <cols>
    <col min="1" max="1" width="16.7265625" bestFit="1" customWidth="1"/>
    <col min="2" max="2" width="14" bestFit="1" customWidth="1"/>
    <col min="3" max="3" width="15" bestFit="1" customWidth="1"/>
    <col min="4" max="4" width="67.7265625" customWidth="1"/>
    <col min="5" max="5" width="15.7265625" customWidth="1"/>
    <col min="6" max="6" width="9.453125" customWidth="1"/>
    <col min="7" max="7" width="13.453125" bestFit="1" customWidth="1"/>
    <col min="8" max="8" width="9.26953125" customWidth="1"/>
    <col min="9" max="9" width="15.54296875" customWidth="1"/>
    <col min="10" max="10" width="12.1796875" customWidth="1"/>
    <col min="11" max="11" width="11.1796875" customWidth="1"/>
  </cols>
  <sheetData>
    <row r="1" spans="1:11" s="4" customFormat="1" ht="48.75" customHeight="1" thickBot="1" x14ac:dyDescent="0.4">
      <c r="A1" s="392" t="s">
        <v>5115</v>
      </c>
      <c r="B1" s="228"/>
      <c r="C1" s="3"/>
      <c r="F1" s="6"/>
      <c r="H1" s="7"/>
      <c r="I1" s="236"/>
      <c r="J1" s="234"/>
      <c r="K1" s="233"/>
    </row>
    <row r="2" spans="1:11" s="5" customFormat="1" ht="44" thickBot="1" x14ac:dyDescent="0.4">
      <c r="A2" s="393" t="s">
        <v>90</v>
      </c>
      <c r="B2" s="209" t="s">
        <v>91</v>
      </c>
      <c r="C2" s="210" t="s">
        <v>92</v>
      </c>
      <c r="D2" s="210" t="s">
        <v>93</v>
      </c>
      <c r="E2" s="210" t="s">
        <v>94</v>
      </c>
      <c r="F2" s="211" t="s">
        <v>95</v>
      </c>
      <c r="G2" s="210" t="s">
        <v>96</v>
      </c>
      <c r="H2" s="212" t="s">
        <v>8541</v>
      </c>
      <c r="I2" s="323" t="s">
        <v>18474</v>
      </c>
      <c r="J2" s="379" t="s">
        <v>4892</v>
      </c>
      <c r="K2" s="380" t="s">
        <v>4893</v>
      </c>
    </row>
    <row r="3" spans="1:11" x14ac:dyDescent="0.35">
      <c r="A3" s="59" t="s">
        <v>1088</v>
      </c>
      <c r="B3" s="60" t="s">
        <v>10398</v>
      </c>
      <c r="C3" s="60" t="s">
        <v>10399</v>
      </c>
      <c r="D3" s="60" t="s">
        <v>1089</v>
      </c>
      <c r="E3" s="60" t="s">
        <v>1090</v>
      </c>
      <c r="F3" s="123">
        <v>27.43</v>
      </c>
      <c r="G3" s="60" t="s">
        <v>1091</v>
      </c>
      <c r="H3" s="61">
        <v>1.66</v>
      </c>
      <c r="I3" s="238">
        <f>(H3*'Информация о ценах'!$D$18+'001_002'!H3*'Информация о ценах'!$D$18*'Информация о ценах'!$E$18)*'Информация о ценах'!$B$6*1.02*1.2</f>
        <v>68.57459999999999</v>
      </c>
      <c r="J3" s="123"/>
      <c r="K3" s="230">
        <f>I3*J3</f>
        <v>0</v>
      </c>
    </row>
    <row r="4" spans="1:11" x14ac:dyDescent="0.35">
      <c r="A4" s="29" t="s">
        <v>1092</v>
      </c>
      <c r="B4" s="299" t="s">
        <v>10400</v>
      </c>
      <c r="C4" s="299" t="s">
        <v>10399</v>
      </c>
      <c r="D4" s="299" t="s">
        <v>1089</v>
      </c>
      <c r="E4" s="299" t="s">
        <v>6240</v>
      </c>
      <c r="F4" s="300">
        <v>41.55</v>
      </c>
      <c r="G4" s="299" t="s">
        <v>226</v>
      </c>
      <c r="H4" s="301">
        <v>2.72</v>
      </c>
      <c r="I4" s="153">
        <f>(H4*'Информация о ценах'!$D$18+'001_002'!H4*'Информация о ценах'!$D$18*'Информация о ценах'!$E$18)*'Информация о ценах'!$B$6*1.02*1.2</f>
        <v>112.36320000000001</v>
      </c>
      <c r="J4" s="300"/>
      <c r="K4" s="231">
        <f t="shared" ref="K4:K67" si="0">I4*J4</f>
        <v>0</v>
      </c>
    </row>
    <row r="5" spans="1:11" x14ac:dyDescent="0.35">
      <c r="A5" s="29" t="s">
        <v>1093</v>
      </c>
      <c r="B5" s="299" t="s">
        <v>10401</v>
      </c>
      <c r="C5" s="299" t="s">
        <v>10399</v>
      </c>
      <c r="D5" s="299" t="s">
        <v>1089</v>
      </c>
      <c r="E5" s="299" t="s">
        <v>100</v>
      </c>
      <c r="F5" s="300">
        <v>46.29</v>
      </c>
      <c r="G5" s="299" t="s">
        <v>1094</v>
      </c>
      <c r="H5" s="301">
        <v>1.69</v>
      </c>
      <c r="I5" s="153">
        <f>(H5*'Информация о ценах'!$D$18+'001_002'!H5*'Информация о ценах'!$D$18*'Информация о ценах'!$E$18)*'Информация о ценах'!$B$6*1.02*1.2</f>
        <v>69.81389999999999</v>
      </c>
      <c r="J5" s="300"/>
      <c r="K5" s="231">
        <f t="shared" si="0"/>
        <v>0</v>
      </c>
    </row>
    <row r="6" spans="1:11" x14ac:dyDescent="0.35">
      <c r="A6" s="29" t="s">
        <v>1095</v>
      </c>
      <c r="B6" s="299" t="s">
        <v>10402</v>
      </c>
      <c r="C6" s="299" t="s">
        <v>10399</v>
      </c>
      <c r="D6" s="299" t="s">
        <v>1089</v>
      </c>
      <c r="E6" s="299" t="s">
        <v>1096</v>
      </c>
      <c r="F6" s="300">
        <v>45.39</v>
      </c>
      <c r="G6" s="299" t="s">
        <v>367</v>
      </c>
      <c r="H6" s="301">
        <v>2.74</v>
      </c>
      <c r="I6" s="153">
        <f>(H6*'Информация о ценах'!$D$18+'001_002'!H6*'Информация о ценах'!$D$18*'Информация о ценах'!$E$18)*'Информация о ценах'!$B$6*1.02*1.2</f>
        <v>113.18940000000002</v>
      </c>
      <c r="J6" s="300"/>
      <c r="K6" s="231">
        <f t="shared" si="0"/>
        <v>0</v>
      </c>
    </row>
    <row r="7" spans="1:11" x14ac:dyDescent="0.35">
      <c r="A7" s="29" t="s">
        <v>1097</v>
      </c>
      <c r="B7" s="299" t="s">
        <v>10403</v>
      </c>
      <c r="C7" s="299" t="s">
        <v>10399</v>
      </c>
      <c r="D7" s="299" t="s">
        <v>1089</v>
      </c>
      <c r="E7" s="299" t="s">
        <v>32</v>
      </c>
      <c r="F7" s="300">
        <v>59.7</v>
      </c>
      <c r="G7" s="299" t="s">
        <v>208</v>
      </c>
      <c r="H7" s="301">
        <v>2.27</v>
      </c>
      <c r="I7" s="153">
        <f>(H7*'Информация о ценах'!$D$18+'001_002'!H7*'Информация о ценах'!$D$18*'Информация о ценах'!$E$18)*'Информация о ценах'!$B$6*1.02*1.2</f>
        <v>93.773700000000019</v>
      </c>
      <c r="J7" s="300"/>
      <c r="K7" s="231">
        <f t="shared" si="0"/>
        <v>0</v>
      </c>
    </row>
    <row r="8" spans="1:11" x14ac:dyDescent="0.35">
      <c r="A8" s="29" t="s">
        <v>1098</v>
      </c>
      <c r="B8" s="299" t="s">
        <v>10404</v>
      </c>
      <c r="C8" s="299" t="s">
        <v>10399</v>
      </c>
      <c r="D8" s="299" t="s">
        <v>1089</v>
      </c>
      <c r="E8" s="299" t="s">
        <v>106</v>
      </c>
      <c r="F8" s="300">
        <v>93.7</v>
      </c>
      <c r="G8" s="299" t="s">
        <v>223</v>
      </c>
      <c r="H8" s="301">
        <v>2.95</v>
      </c>
      <c r="I8" s="153">
        <f>(H8*'Информация о ценах'!$D$18+'001_002'!H8*'Информация о ценах'!$D$18*'Информация о ценах'!$E$18)*'Информация о ценах'!$B$6*1.02*1.2</f>
        <v>121.86450000000002</v>
      </c>
      <c r="J8" s="300"/>
      <c r="K8" s="231">
        <f t="shared" si="0"/>
        <v>0</v>
      </c>
    </row>
    <row r="9" spans="1:11" x14ac:dyDescent="0.35">
      <c r="A9" s="29" t="s">
        <v>1099</v>
      </c>
      <c r="B9" s="299" t="s">
        <v>10405</v>
      </c>
      <c r="C9" s="299" t="s">
        <v>10399</v>
      </c>
      <c r="D9" s="299" t="s">
        <v>1089</v>
      </c>
      <c r="E9" s="299" t="s">
        <v>109</v>
      </c>
      <c r="F9" s="300">
        <v>132.47999999999999</v>
      </c>
      <c r="G9" s="299" t="s">
        <v>1100</v>
      </c>
      <c r="H9" s="301">
        <v>6.68</v>
      </c>
      <c r="I9" s="153">
        <f>(H9*'Информация о ценах'!$D$18+'001_002'!H9*'Информация о ценах'!$D$18*'Информация о ценах'!$E$18)*'Информация о ценах'!$B$6*1.02*1.2</f>
        <v>275.95080000000002</v>
      </c>
      <c r="J9" s="300"/>
      <c r="K9" s="231">
        <f t="shared" si="0"/>
        <v>0</v>
      </c>
    </row>
    <row r="10" spans="1:11" x14ac:dyDescent="0.35">
      <c r="A10" s="29" t="s">
        <v>1101</v>
      </c>
      <c r="B10" s="299" t="s">
        <v>10406</v>
      </c>
      <c r="C10" s="299" t="s">
        <v>10399</v>
      </c>
      <c r="D10" s="299" t="s">
        <v>1089</v>
      </c>
      <c r="E10" s="299" t="s">
        <v>112</v>
      </c>
      <c r="F10" s="300">
        <v>200.68</v>
      </c>
      <c r="G10" s="299" t="s">
        <v>210</v>
      </c>
      <c r="H10" s="301">
        <v>12</v>
      </c>
      <c r="I10" s="153">
        <f>(H10*'Информация о ценах'!$D$18+'001_002'!H10*'Информация о ценах'!$D$18*'Информация о ценах'!$E$18)*'Информация о ценах'!$B$6*1.02*1.2</f>
        <v>495.72</v>
      </c>
      <c r="J10" s="300"/>
      <c r="K10" s="231">
        <f t="shared" si="0"/>
        <v>0</v>
      </c>
    </row>
    <row r="11" spans="1:11" x14ac:dyDescent="0.35">
      <c r="A11" s="29" t="s">
        <v>1102</v>
      </c>
      <c r="B11" s="299" t="s">
        <v>10407</v>
      </c>
      <c r="C11" s="299" t="s">
        <v>10399</v>
      </c>
      <c r="D11" s="299" t="s">
        <v>1089</v>
      </c>
      <c r="E11" s="299" t="s">
        <v>115</v>
      </c>
      <c r="F11" s="300">
        <v>359.16</v>
      </c>
      <c r="G11" s="299" t="s">
        <v>280</v>
      </c>
      <c r="H11" s="301">
        <v>23.69</v>
      </c>
      <c r="I11" s="153">
        <f>(H11*'Информация о ценах'!$D$18+'001_002'!H11*'Информация о ценах'!$D$18*'Информация о ценах'!$E$18)*'Информация о ценах'!$B$6*1.02*1.2</f>
        <v>978.63390000000004</v>
      </c>
      <c r="J11" s="300"/>
      <c r="K11" s="231">
        <f t="shared" si="0"/>
        <v>0</v>
      </c>
    </row>
    <row r="12" spans="1:11" x14ac:dyDescent="0.35">
      <c r="A12" s="29" t="s">
        <v>1103</v>
      </c>
      <c r="B12" s="299" t="s">
        <v>10408</v>
      </c>
      <c r="C12" s="299" t="s">
        <v>10399</v>
      </c>
      <c r="D12" s="299" t="s">
        <v>1089</v>
      </c>
      <c r="E12" s="299" t="s">
        <v>118</v>
      </c>
      <c r="F12" s="300">
        <v>533.86</v>
      </c>
      <c r="G12" s="299" t="s">
        <v>119</v>
      </c>
      <c r="H12" s="301">
        <v>31.68</v>
      </c>
      <c r="I12" s="153">
        <f>(H12*'Информация о ценах'!$D$18+'001_002'!H12*'Информация о ценах'!$D$18*'Информация о ценах'!$E$18)*'Информация о ценах'!$B$6*1.02*1.2</f>
        <v>1308.7008000000001</v>
      </c>
      <c r="J12" s="300"/>
      <c r="K12" s="231">
        <f t="shared" si="0"/>
        <v>0</v>
      </c>
    </row>
    <row r="13" spans="1:11" x14ac:dyDescent="0.35">
      <c r="A13" s="29" t="s">
        <v>1104</v>
      </c>
      <c r="B13" s="299" t="s">
        <v>10409</v>
      </c>
      <c r="C13" s="299" t="s">
        <v>10399</v>
      </c>
      <c r="D13" s="299" t="s">
        <v>1089</v>
      </c>
      <c r="E13" s="299" t="s">
        <v>121</v>
      </c>
      <c r="F13" s="300">
        <v>704.82</v>
      </c>
      <c r="G13" s="299" t="s">
        <v>122</v>
      </c>
      <c r="H13" s="301">
        <v>89.01</v>
      </c>
      <c r="I13" s="153">
        <f>(H13*'Информация о ценах'!$D$18+'001_002'!H13*'Информация о ценах'!$D$18*'Информация о ценах'!$E$18)*'Информация о ценах'!$B$6*1.02*1.2</f>
        <v>3677.0031000000008</v>
      </c>
      <c r="J13" s="300"/>
      <c r="K13" s="231">
        <f t="shared" si="0"/>
        <v>0</v>
      </c>
    </row>
    <row r="14" spans="1:11" x14ac:dyDescent="0.35">
      <c r="A14" s="29" t="s">
        <v>1105</v>
      </c>
      <c r="B14" s="299" t="s">
        <v>10410</v>
      </c>
      <c r="C14" s="299" t="s">
        <v>10399</v>
      </c>
      <c r="D14" s="299" t="s">
        <v>1089</v>
      </c>
      <c r="E14" s="299" t="s">
        <v>10411</v>
      </c>
      <c r="F14" s="300">
        <v>757.5</v>
      </c>
      <c r="G14" s="299" t="s">
        <v>122</v>
      </c>
      <c r="H14" s="301">
        <v>98.69</v>
      </c>
      <c r="I14" s="153">
        <f>(H14*'Информация о ценах'!$D$18+'001_002'!H14*'Информация о ценах'!$D$18*'Информация о ценах'!$E$18)*'Информация о ценах'!$B$6*1.02*1.2</f>
        <v>4076.8838999999998</v>
      </c>
      <c r="J14" s="300"/>
      <c r="K14" s="231">
        <f t="shared" si="0"/>
        <v>0</v>
      </c>
    </row>
    <row r="15" spans="1:11" x14ac:dyDescent="0.35">
      <c r="A15" s="29" t="s">
        <v>1106</v>
      </c>
      <c r="B15" s="299" t="s">
        <v>10412</v>
      </c>
      <c r="C15" s="299" t="s">
        <v>10399</v>
      </c>
      <c r="D15" s="299" t="s">
        <v>1089</v>
      </c>
      <c r="E15" s="299" t="s">
        <v>124</v>
      </c>
      <c r="F15" s="129">
        <v>1138.5</v>
      </c>
      <c r="G15" s="299" t="s">
        <v>214</v>
      </c>
      <c r="H15" s="301">
        <v>99.44</v>
      </c>
      <c r="I15" s="153">
        <f>(H15*'Информация о ценах'!$D$18+'001_002'!H15*'Информация о ценах'!$D$18*'Информация о ценах'!$E$18)*'Информация о ценах'!$B$6*1.02*1.2</f>
        <v>4107.8663999999999</v>
      </c>
      <c r="J15" s="300"/>
      <c r="K15" s="231">
        <f t="shared" si="0"/>
        <v>0</v>
      </c>
    </row>
    <row r="16" spans="1:11" x14ac:dyDescent="0.35">
      <c r="A16" s="29" t="s">
        <v>1107</v>
      </c>
      <c r="B16" s="299" t="s">
        <v>10413</v>
      </c>
      <c r="C16" s="299" t="s">
        <v>10399</v>
      </c>
      <c r="D16" s="299" t="s">
        <v>1089</v>
      </c>
      <c r="E16" s="299" t="s">
        <v>127</v>
      </c>
      <c r="F16" s="129">
        <v>1498</v>
      </c>
      <c r="G16" s="299" t="s">
        <v>215</v>
      </c>
      <c r="H16" s="301">
        <v>120.73</v>
      </c>
      <c r="I16" s="153">
        <f>(H16*'Информация о ценах'!$D$18+'001_002'!H16*'Информация о ценах'!$D$18*'Информация о ценах'!$E$18)*'Информация о ценах'!$B$6*1.02*1.2</f>
        <v>4987.3563000000004</v>
      </c>
      <c r="J16" s="300"/>
      <c r="K16" s="231">
        <f t="shared" si="0"/>
        <v>0</v>
      </c>
    </row>
    <row r="17" spans="1:11" x14ac:dyDescent="0.35">
      <c r="A17" s="29" t="s">
        <v>1108</v>
      </c>
      <c r="B17" s="299" t="s">
        <v>10414</v>
      </c>
      <c r="C17" s="299" t="s">
        <v>10399</v>
      </c>
      <c r="D17" s="299" t="s">
        <v>1089</v>
      </c>
      <c r="E17" s="299" t="s">
        <v>6282</v>
      </c>
      <c r="F17" s="129">
        <v>2882</v>
      </c>
      <c r="G17" s="299" t="s">
        <v>130</v>
      </c>
      <c r="H17" s="301">
        <v>165</v>
      </c>
      <c r="I17" s="153">
        <f>(H17*'Информация о ценах'!$D$18+'001_002'!H17*'Информация о ценах'!$D$18*'Информация о ценах'!$E$18)*'Информация о ценах'!$B$6*1.02*1.2</f>
        <v>6816.15</v>
      </c>
      <c r="J17" s="300"/>
      <c r="K17" s="231">
        <f t="shared" si="0"/>
        <v>0</v>
      </c>
    </row>
    <row r="18" spans="1:11" x14ac:dyDescent="0.35">
      <c r="A18" s="29" t="s">
        <v>1109</v>
      </c>
      <c r="B18" s="299" t="s">
        <v>10415</v>
      </c>
      <c r="C18" s="299" t="s">
        <v>10416</v>
      </c>
      <c r="D18" s="299" t="s">
        <v>1110</v>
      </c>
      <c r="E18" s="299" t="s">
        <v>1090</v>
      </c>
      <c r="F18" s="300">
        <v>27.56</v>
      </c>
      <c r="G18" s="299" t="s">
        <v>1091</v>
      </c>
      <c r="H18" s="301">
        <v>1.79</v>
      </c>
      <c r="I18" s="153">
        <f>(H18*'Информация о ценах'!$D$18+'001_002'!H18*'Информация о ценах'!$D$18*'Информация о ценах'!$E$18)*'Информация о ценах'!$B$6*1.02*1.2</f>
        <v>73.944900000000004</v>
      </c>
      <c r="J18" s="300"/>
      <c r="K18" s="231">
        <f t="shared" si="0"/>
        <v>0</v>
      </c>
    </row>
    <row r="19" spans="1:11" x14ac:dyDescent="0.35">
      <c r="A19" s="29" t="s">
        <v>1111</v>
      </c>
      <c r="B19" s="299" t="s">
        <v>10417</v>
      </c>
      <c r="C19" s="299" t="s">
        <v>10416</v>
      </c>
      <c r="D19" s="299" t="s">
        <v>1110</v>
      </c>
      <c r="E19" s="299" t="s">
        <v>6240</v>
      </c>
      <c r="F19" s="300">
        <v>40.9</v>
      </c>
      <c r="G19" s="299" t="s">
        <v>1094</v>
      </c>
      <c r="H19" s="301">
        <v>2.4</v>
      </c>
      <c r="I19" s="153">
        <f>(H19*'Информация о ценах'!$D$18+'001_002'!H19*'Информация о ценах'!$D$18*'Информация о ценах'!$E$18)*'Информация о ценах'!$B$6*1.02*1.2</f>
        <v>99.144000000000005</v>
      </c>
      <c r="J19" s="300"/>
      <c r="K19" s="231">
        <f t="shared" si="0"/>
        <v>0</v>
      </c>
    </row>
    <row r="20" spans="1:11" x14ac:dyDescent="0.35">
      <c r="A20" s="29" t="s">
        <v>1112</v>
      </c>
      <c r="B20" s="299" t="s">
        <v>10418</v>
      </c>
      <c r="C20" s="299" t="s">
        <v>10416</v>
      </c>
      <c r="D20" s="299" t="s">
        <v>1110</v>
      </c>
      <c r="E20" s="299" t="s">
        <v>100</v>
      </c>
      <c r="F20" s="300">
        <v>45.48</v>
      </c>
      <c r="G20" s="299" t="s">
        <v>367</v>
      </c>
      <c r="H20" s="301">
        <v>1.82</v>
      </c>
      <c r="I20" s="153">
        <f>(H20*'Информация о ценах'!$D$18+'001_002'!H20*'Информация о ценах'!$D$18*'Информация о ценах'!$E$18)*'Информация о ценах'!$B$6*1.02*1.2</f>
        <v>75.184200000000004</v>
      </c>
      <c r="J20" s="300"/>
      <c r="K20" s="231">
        <f t="shared" si="0"/>
        <v>0</v>
      </c>
    </row>
    <row r="21" spans="1:11" x14ac:dyDescent="0.35">
      <c r="A21" s="29" t="s">
        <v>1113</v>
      </c>
      <c r="B21" s="299" t="s">
        <v>10419</v>
      </c>
      <c r="C21" s="299" t="s">
        <v>10416</v>
      </c>
      <c r="D21" s="299" t="s">
        <v>1110</v>
      </c>
      <c r="E21" s="299" t="s">
        <v>1096</v>
      </c>
      <c r="F21" s="300">
        <v>46.68</v>
      </c>
      <c r="G21" s="299" t="s">
        <v>367</v>
      </c>
      <c r="H21" s="301">
        <v>2.93</v>
      </c>
      <c r="I21" s="153">
        <f>(H21*'Информация о ценах'!$D$18+'001_002'!H21*'Информация о ценах'!$D$18*'Информация о ценах'!$E$18)*'Информация о ценах'!$B$6*1.02*1.2</f>
        <v>121.03829999999999</v>
      </c>
      <c r="J21" s="300"/>
      <c r="K21" s="231">
        <f t="shared" si="0"/>
        <v>0</v>
      </c>
    </row>
    <row r="22" spans="1:11" x14ac:dyDescent="0.35">
      <c r="A22" s="29" t="s">
        <v>1114</v>
      </c>
      <c r="B22" s="299" t="s">
        <v>10420</v>
      </c>
      <c r="C22" s="299" t="s">
        <v>10416</v>
      </c>
      <c r="D22" s="299" t="s">
        <v>1110</v>
      </c>
      <c r="E22" s="299" t="s">
        <v>32</v>
      </c>
      <c r="F22" s="300">
        <v>60.7</v>
      </c>
      <c r="G22" s="299" t="s">
        <v>102</v>
      </c>
      <c r="H22" s="301">
        <v>2.3199999999999998</v>
      </c>
      <c r="I22" s="153">
        <f>(H22*'Информация о ценах'!$D$18+'001_002'!H22*'Информация о ценах'!$D$18*'Информация о ценах'!$E$18)*'Информация о ценах'!$B$6*1.02*1.2</f>
        <v>95.839199999999991</v>
      </c>
      <c r="J22" s="300"/>
      <c r="K22" s="231">
        <f t="shared" si="0"/>
        <v>0</v>
      </c>
    </row>
    <row r="23" spans="1:11" x14ac:dyDescent="0.35">
      <c r="A23" s="29" t="s">
        <v>1115</v>
      </c>
      <c r="B23" s="299" t="s">
        <v>10421</v>
      </c>
      <c r="C23" s="299" t="s">
        <v>10416</v>
      </c>
      <c r="D23" s="299" t="s">
        <v>1110</v>
      </c>
      <c r="E23" s="299" t="s">
        <v>106</v>
      </c>
      <c r="F23" s="300">
        <v>93</v>
      </c>
      <c r="G23" s="299" t="s">
        <v>223</v>
      </c>
      <c r="H23" s="301">
        <v>2.97</v>
      </c>
      <c r="I23" s="153">
        <f>(H23*'Информация о ценах'!$D$18+'001_002'!H23*'Информация о ценах'!$D$18*'Информация о ценах'!$E$18)*'Информация о ценах'!$B$6*1.02*1.2</f>
        <v>122.69069999999999</v>
      </c>
      <c r="J23" s="300"/>
      <c r="K23" s="231">
        <f t="shared" si="0"/>
        <v>0</v>
      </c>
    </row>
    <row r="24" spans="1:11" x14ac:dyDescent="0.35">
      <c r="A24" s="29" t="s">
        <v>1116</v>
      </c>
      <c r="B24" s="299" t="s">
        <v>10422</v>
      </c>
      <c r="C24" s="299" t="s">
        <v>10416</v>
      </c>
      <c r="D24" s="299" t="s">
        <v>1110</v>
      </c>
      <c r="E24" s="299" t="s">
        <v>109</v>
      </c>
      <c r="F24" s="300">
        <v>129.16</v>
      </c>
      <c r="G24" s="299" t="s">
        <v>209</v>
      </c>
      <c r="H24" s="301">
        <v>5.97</v>
      </c>
      <c r="I24" s="153">
        <f>(H24*'Информация о ценах'!$D$18+'001_002'!H24*'Информация о ценах'!$D$18*'Информация о ценах'!$E$18)*'Информация о ценах'!$B$6*1.02*1.2</f>
        <v>246.6207</v>
      </c>
      <c r="J24" s="300"/>
      <c r="K24" s="231">
        <f t="shared" si="0"/>
        <v>0</v>
      </c>
    </row>
    <row r="25" spans="1:11" x14ac:dyDescent="0.35">
      <c r="A25" s="29" t="s">
        <v>1117</v>
      </c>
      <c r="B25" s="299" t="s">
        <v>10423</v>
      </c>
      <c r="C25" s="299" t="s">
        <v>10416</v>
      </c>
      <c r="D25" s="299" t="s">
        <v>1110</v>
      </c>
      <c r="E25" s="299" t="s">
        <v>112</v>
      </c>
      <c r="F25" s="300">
        <v>202.36</v>
      </c>
      <c r="G25" s="299" t="s">
        <v>210</v>
      </c>
      <c r="H25" s="301">
        <v>11.9</v>
      </c>
      <c r="I25" s="153">
        <f>(H25*'Информация о ценах'!$D$18+'001_002'!H25*'Информация о ценах'!$D$18*'Информация о ценах'!$E$18)*'Информация о ценах'!$B$6*1.02*1.2</f>
        <v>491.58900000000006</v>
      </c>
      <c r="J25" s="300"/>
      <c r="K25" s="231">
        <f t="shared" si="0"/>
        <v>0</v>
      </c>
    </row>
    <row r="26" spans="1:11" x14ac:dyDescent="0.35">
      <c r="A26" s="29" t="s">
        <v>1118</v>
      </c>
      <c r="B26" s="299" t="s">
        <v>10424</v>
      </c>
      <c r="C26" s="299" t="s">
        <v>10416</v>
      </c>
      <c r="D26" s="299" t="s">
        <v>1110</v>
      </c>
      <c r="E26" s="299" t="s">
        <v>115</v>
      </c>
      <c r="F26" s="300">
        <v>357.32</v>
      </c>
      <c r="G26" s="299" t="s">
        <v>263</v>
      </c>
      <c r="H26" s="301">
        <v>22.61</v>
      </c>
      <c r="I26" s="153">
        <f>(H26*'Информация о ценах'!$D$18+'001_002'!H26*'Информация о ценах'!$D$18*'Информация о ценах'!$E$18)*'Информация о ценах'!$B$6*1.02*1.2</f>
        <v>934.01909999999998</v>
      </c>
      <c r="J26" s="300"/>
      <c r="K26" s="231">
        <f t="shared" si="0"/>
        <v>0</v>
      </c>
    </row>
    <row r="27" spans="1:11" x14ac:dyDescent="0.35">
      <c r="A27" s="29" t="s">
        <v>1119</v>
      </c>
      <c r="B27" s="299" t="s">
        <v>10425</v>
      </c>
      <c r="C27" s="299" t="s">
        <v>10416</v>
      </c>
      <c r="D27" s="299" t="s">
        <v>1110</v>
      </c>
      <c r="E27" s="299" t="s">
        <v>118</v>
      </c>
      <c r="F27" s="300">
        <v>446</v>
      </c>
      <c r="G27" s="299" t="s">
        <v>119</v>
      </c>
      <c r="H27" s="301">
        <v>31.32</v>
      </c>
      <c r="I27" s="153">
        <f>(H27*'Информация о ценах'!$D$18+'001_002'!H27*'Информация о ценах'!$D$18*'Информация о ценах'!$E$18)*'Информация о ценах'!$B$6*1.02*1.2</f>
        <v>1293.8292000000004</v>
      </c>
      <c r="J27" s="300"/>
      <c r="K27" s="231">
        <f t="shared" si="0"/>
        <v>0</v>
      </c>
    </row>
    <row r="28" spans="1:11" x14ac:dyDescent="0.35">
      <c r="A28" s="29" t="s">
        <v>1120</v>
      </c>
      <c r="B28" s="299" t="s">
        <v>10426</v>
      </c>
      <c r="C28" s="299" t="s">
        <v>10416</v>
      </c>
      <c r="D28" s="299" t="s">
        <v>1110</v>
      </c>
      <c r="E28" s="299" t="s">
        <v>121</v>
      </c>
      <c r="F28" s="300">
        <v>689</v>
      </c>
      <c r="G28" s="299" t="s">
        <v>122</v>
      </c>
      <c r="H28" s="301">
        <v>97.55</v>
      </c>
      <c r="I28" s="153">
        <f>(H28*'Информация о ценах'!$D$18+'001_002'!H28*'Информация о ценах'!$D$18*'Информация о ценах'!$E$18)*'Информация о ценах'!$B$6*1.02*1.2</f>
        <v>4029.7905000000001</v>
      </c>
      <c r="J28" s="300"/>
      <c r="K28" s="231">
        <f t="shared" si="0"/>
        <v>0</v>
      </c>
    </row>
    <row r="29" spans="1:11" x14ac:dyDescent="0.35">
      <c r="A29" s="29" t="s">
        <v>1121</v>
      </c>
      <c r="B29" s="299" t="s">
        <v>10427</v>
      </c>
      <c r="C29" s="299" t="s">
        <v>10416</v>
      </c>
      <c r="D29" s="299" t="s">
        <v>1110</v>
      </c>
      <c r="E29" s="299" t="s">
        <v>10411</v>
      </c>
      <c r="F29" s="300">
        <v>749</v>
      </c>
      <c r="G29" s="299" t="s">
        <v>369</v>
      </c>
      <c r="H29" s="301">
        <v>99.12</v>
      </c>
      <c r="I29" s="153">
        <f>(H29*'Информация о ценах'!$D$18+'001_002'!H29*'Информация о ценах'!$D$18*'Информация о ценах'!$E$18)*'Информация о ценах'!$B$6*1.02*1.2</f>
        <v>4094.6472000000003</v>
      </c>
      <c r="J29" s="300"/>
      <c r="K29" s="231">
        <f t="shared" si="0"/>
        <v>0</v>
      </c>
    </row>
    <row r="30" spans="1:11" x14ac:dyDescent="0.35">
      <c r="A30" s="29" t="s">
        <v>1122</v>
      </c>
      <c r="B30" s="299" t="s">
        <v>10428</v>
      </c>
      <c r="C30" s="299" t="s">
        <v>10416</v>
      </c>
      <c r="D30" s="299" t="s">
        <v>1110</v>
      </c>
      <c r="E30" s="299" t="s">
        <v>124</v>
      </c>
      <c r="F30" s="129">
        <v>1153</v>
      </c>
      <c r="G30" s="299" t="s">
        <v>125</v>
      </c>
      <c r="H30" s="301">
        <v>99.44</v>
      </c>
      <c r="I30" s="153">
        <f>(H30*'Информация о ценах'!$D$18+'001_002'!H30*'Информация о ценах'!$D$18*'Информация о ценах'!$E$18)*'Информация о ценах'!$B$6*1.02*1.2</f>
        <v>4107.8663999999999</v>
      </c>
      <c r="J30" s="300"/>
      <c r="K30" s="231">
        <f t="shared" si="0"/>
        <v>0</v>
      </c>
    </row>
    <row r="31" spans="1:11" x14ac:dyDescent="0.35">
      <c r="A31" s="29" t="s">
        <v>1123</v>
      </c>
      <c r="B31" s="299" t="s">
        <v>10429</v>
      </c>
      <c r="C31" s="299" t="s">
        <v>10416</v>
      </c>
      <c r="D31" s="299" t="s">
        <v>1110</v>
      </c>
      <c r="E31" s="299" t="s">
        <v>127</v>
      </c>
      <c r="F31" s="129">
        <v>1567</v>
      </c>
      <c r="G31" s="299" t="s">
        <v>128</v>
      </c>
      <c r="H31" s="301">
        <v>120.59</v>
      </c>
      <c r="I31" s="153">
        <f>(H31*'Информация о ценах'!$D$18+'001_002'!H31*'Информация о ценах'!$D$18*'Информация о ценах'!$E$18)*'Информация о ценах'!$B$6*1.02*1.2</f>
        <v>4981.5729000000001</v>
      </c>
      <c r="J31" s="300"/>
      <c r="K31" s="231">
        <f t="shared" si="0"/>
        <v>0</v>
      </c>
    </row>
    <row r="32" spans="1:11" x14ac:dyDescent="0.35">
      <c r="A32" s="29" t="s">
        <v>1124</v>
      </c>
      <c r="B32" s="299" t="s">
        <v>10430</v>
      </c>
      <c r="C32" s="299" t="s">
        <v>10416</v>
      </c>
      <c r="D32" s="299" t="s">
        <v>1110</v>
      </c>
      <c r="E32" s="299" t="s">
        <v>6282</v>
      </c>
      <c r="F32" s="129">
        <v>2824</v>
      </c>
      <c r="G32" s="299" t="s">
        <v>130</v>
      </c>
      <c r="H32" s="301">
        <v>165.18</v>
      </c>
      <c r="I32" s="153">
        <f>(H32*'Информация о ценах'!$D$18+'001_002'!H32*'Информация о ценах'!$D$18*'Информация о ценах'!$E$18)*'Информация о ценах'!$B$6*1.02*1.2</f>
        <v>6823.5857999999998</v>
      </c>
      <c r="J32" s="300"/>
      <c r="K32" s="231">
        <f t="shared" si="0"/>
        <v>0</v>
      </c>
    </row>
    <row r="33" spans="1:11" x14ac:dyDescent="0.35">
      <c r="A33" s="29" t="s">
        <v>1125</v>
      </c>
      <c r="B33" s="299" t="s">
        <v>10431</v>
      </c>
      <c r="C33" s="299" t="s">
        <v>1126</v>
      </c>
      <c r="D33" s="299" t="s">
        <v>1127</v>
      </c>
      <c r="E33" s="299" t="s">
        <v>100</v>
      </c>
      <c r="F33" s="300">
        <v>55.89</v>
      </c>
      <c r="G33" s="299" t="s">
        <v>208</v>
      </c>
      <c r="H33" s="301">
        <v>3.63</v>
      </c>
      <c r="I33" s="153">
        <f>(H33*'Информация о ценах'!$D$18+'001_002'!H33*'Информация о ценах'!$D$18*'Информация о ценах'!$E$18)*'Информация о ценах'!$B$6*1.02*1.2</f>
        <v>149.95529999999999</v>
      </c>
      <c r="J33" s="300"/>
      <c r="K33" s="231">
        <f t="shared" si="0"/>
        <v>0</v>
      </c>
    </row>
    <row r="34" spans="1:11" x14ac:dyDescent="0.35">
      <c r="A34" s="29" t="s">
        <v>10432</v>
      </c>
      <c r="B34" s="299" t="s">
        <v>10433</v>
      </c>
      <c r="C34" s="299" t="s">
        <v>10434</v>
      </c>
      <c r="D34" s="299" t="s">
        <v>1128</v>
      </c>
      <c r="E34" s="299" t="s">
        <v>1090</v>
      </c>
      <c r="F34" s="300">
        <v>23.23</v>
      </c>
      <c r="G34" s="299" t="s">
        <v>1129</v>
      </c>
      <c r="H34" s="301">
        <v>1.55</v>
      </c>
      <c r="I34" s="153">
        <f>(H34*'Информация о ценах'!$D$18+'001_002'!H34*'Информация о ценах'!$D$18*'Информация о ценах'!$E$18)*'Информация о ценах'!$B$6*1.02*1.2</f>
        <v>64.030500000000004</v>
      </c>
      <c r="J34" s="300"/>
      <c r="K34" s="231">
        <f t="shared" si="0"/>
        <v>0</v>
      </c>
    </row>
    <row r="35" spans="1:11" x14ac:dyDescent="0.35">
      <c r="A35" s="29" t="s">
        <v>10435</v>
      </c>
      <c r="B35" s="299" t="s">
        <v>10436</v>
      </c>
      <c r="C35" s="299" t="s">
        <v>10434</v>
      </c>
      <c r="D35" s="299" t="s">
        <v>1128</v>
      </c>
      <c r="E35" s="299" t="s">
        <v>6240</v>
      </c>
      <c r="F35" s="300">
        <v>34.450000000000003</v>
      </c>
      <c r="G35" s="299" t="s">
        <v>226</v>
      </c>
      <c r="H35" s="301">
        <v>3.93</v>
      </c>
      <c r="I35" s="153">
        <f>(H35*'Информация о ценах'!$D$18+'001_002'!H35*'Информация о ценах'!$D$18*'Информация о ценах'!$E$18)*'Информация о ценах'!$B$6*1.02*1.2</f>
        <v>162.34830000000002</v>
      </c>
      <c r="J35" s="300"/>
      <c r="K35" s="231">
        <f t="shared" si="0"/>
        <v>0</v>
      </c>
    </row>
    <row r="36" spans="1:11" x14ac:dyDescent="0.35">
      <c r="A36" s="29" t="s">
        <v>10437</v>
      </c>
      <c r="B36" s="299" t="s">
        <v>10438</v>
      </c>
      <c r="C36" s="299" t="s">
        <v>10434</v>
      </c>
      <c r="D36" s="299" t="s">
        <v>1128</v>
      </c>
      <c r="E36" s="299" t="s">
        <v>100</v>
      </c>
      <c r="F36" s="300">
        <v>36.79</v>
      </c>
      <c r="G36" s="299" t="s">
        <v>226</v>
      </c>
      <c r="H36" s="301">
        <v>1.6</v>
      </c>
      <c r="I36" s="153">
        <f>(H36*'Информация о ценах'!$D$18+'001_002'!H36*'Информация о ценах'!$D$18*'Информация о ценах'!$E$18)*'Информация о ценах'!$B$6*1.02*1.2</f>
        <v>66.096000000000004</v>
      </c>
      <c r="J36" s="300"/>
      <c r="K36" s="231">
        <f t="shared" si="0"/>
        <v>0</v>
      </c>
    </row>
    <row r="37" spans="1:11" x14ac:dyDescent="0.35">
      <c r="A37" s="29" t="s">
        <v>10439</v>
      </c>
      <c r="B37" s="299" t="s">
        <v>10440</v>
      </c>
      <c r="C37" s="299" t="s">
        <v>10434</v>
      </c>
      <c r="D37" s="299" t="s">
        <v>1128</v>
      </c>
      <c r="E37" s="299" t="s">
        <v>1096</v>
      </c>
      <c r="F37" s="300">
        <v>38.090000000000003</v>
      </c>
      <c r="G37" s="299" t="s">
        <v>226</v>
      </c>
      <c r="H37" s="301">
        <v>5.01</v>
      </c>
      <c r="I37" s="153">
        <f>(H37*'Информация о ценах'!$D$18+'001_002'!H37*'Информация о ценах'!$D$18*'Информация о ценах'!$E$18)*'Информация о ценах'!$B$6*1.02*1.2</f>
        <v>206.96310000000003</v>
      </c>
      <c r="J37" s="300"/>
      <c r="K37" s="231">
        <f t="shared" si="0"/>
        <v>0</v>
      </c>
    </row>
    <row r="38" spans="1:11" x14ac:dyDescent="0.35">
      <c r="A38" s="29" t="s">
        <v>10441</v>
      </c>
      <c r="B38" s="299" t="s">
        <v>10442</v>
      </c>
      <c r="C38" s="299" t="s">
        <v>10434</v>
      </c>
      <c r="D38" s="299" t="s">
        <v>1128</v>
      </c>
      <c r="E38" s="299" t="s">
        <v>32</v>
      </c>
      <c r="F38" s="300">
        <v>48.3</v>
      </c>
      <c r="G38" s="299" t="s">
        <v>367</v>
      </c>
      <c r="H38" s="301">
        <v>2.06</v>
      </c>
      <c r="I38" s="153">
        <f>(H38*'Информация о ценах'!$D$18+'001_002'!H38*'Информация о ценах'!$D$18*'Информация о ценах'!$E$18)*'Информация о ценах'!$B$6*1.02*1.2</f>
        <v>85.098600000000005</v>
      </c>
      <c r="J38" s="300"/>
      <c r="K38" s="231">
        <f t="shared" si="0"/>
        <v>0</v>
      </c>
    </row>
    <row r="39" spans="1:11" x14ac:dyDescent="0.35">
      <c r="A39" s="29" t="s">
        <v>10443</v>
      </c>
      <c r="B39" s="299" t="s">
        <v>10444</v>
      </c>
      <c r="C39" s="299" t="s">
        <v>10434</v>
      </c>
      <c r="D39" s="299" t="s">
        <v>1128</v>
      </c>
      <c r="E39" s="299" t="s">
        <v>106</v>
      </c>
      <c r="F39" s="300">
        <v>75.7</v>
      </c>
      <c r="G39" s="299" t="s">
        <v>238</v>
      </c>
      <c r="H39" s="301">
        <v>2.33</v>
      </c>
      <c r="I39" s="153">
        <f>(H39*'Информация о ценах'!$D$18+'001_002'!H39*'Информация о ценах'!$D$18*'Информация о ценах'!$E$18)*'Информация о ценах'!$B$6*1.02*1.2</f>
        <v>96.252300000000005</v>
      </c>
      <c r="J39" s="300"/>
      <c r="K39" s="231">
        <f t="shared" si="0"/>
        <v>0</v>
      </c>
    </row>
    <row r="40" spans="1:11" x14ac:dyDescent="0.35">
      <c r="A40" s="29" t="s">
        <v>10445</v>
      </c>
      <c r="B40" s="299" t="s">
        <v>10446</v>
      </c>
      <c r="C40" s="299" t="s">
        <v>10434</v>
      </c>
      <c r="D40" s="299" t="s">
        <v>1128</v>
      </c>
      <c r="E40" s="299" t="s">
        <v>109</v>
      </c>
      <c r="F40" s="300">
        <v>100.48</v>
      </c>
      <c r="G40" s="299" t="s">
        <v>433</v>
      </c>
      <c r="H40" s="301">
        <v>7.74</v>
      </c>
      <c r="I40" s="153">
        <f>(H40*'Информация о ценах'!$D$18+'001_002'!H40*'Информация о ценах'!$D$18*'Информация о ценах'!$E$18)*'Информация о ценах'!$B$6*1.02*1.2</f>
        <v>319.73939999999999</v>
      </c>
      <c r="J40" s="300"/>
      <c r="K40" s="231">
        <f t="shared" si="0"/>
        <v>0</v>
      </c>
    </row>
    <row r="41" spans="1:11" x14ac:dyDescent="0.35">
      <c r="A41" s="29" t="s">
        <v>10447</v>
      </c>
      <c r="B41" s="299" t="s">
        <v>10448</v>
      </c>
      <c r="C41" s="299" t="s">
        <v>10434</v>
      </c>
      <c r="D41" s="299" t="s">
        <v>1128</v>
      </c>
      <c r="E41" s="299" t="s">
        <v>112</v>
      </c>
      <c r="F41" s="300">
        <v>154.68</v>
      </c>
      <c r="G41" s="299" t="s">
        <v>217</v>
      </c>
      <c r="H41" s="301">
        <v>11.08</v>
      </c>
      <c r="I41" s="153">
        <f>(H41*'Информация о ценах'!$D$18+'001_002'!H41*'Информация о ценах'!$D$18*'Информация о ценах'!$E$18)*'Информация о ценах'!$B$6*1.02*1.2</f>
        <v>457.71479999999997</v>
      </c>
      <c r="J41" s="300"/>
      <c r="K41" s="231">
        <f t="shared" si="0"/>
        <v>0</v>
      </c>
    </row>
    <row r="42" spans="1:11" x14ac:dyDescent="0.35">
      <c r="A42" s="29" t="s">
        <v>10449</v>
      </c>
      <c r="B42" s="299" t="s">
        <v>10450</v>
      </c>
      <c r="C42" s="299" t="s">
        <v>10434</v>
      </c>
      <c r="D42" s="299" t="s">
        <v>1128</v>
      </c>
      <c r="E42" s="299" t="s">
        <v>115</v>
      </c>
      <c r="F42" s="300">
        <v>278.16000000000003</v>
      </c>
      <c r="G42" s="299" t="s">
        <v>113</v>
      </c>
      <c r="H42" s="301">
        <v>17.350000000000001</v>
      </c>
      <c r="I42" s="153">
        <f>(H42*'Информация о ценах'!$D$18+'001_002'!H42*'Информация о ценах'!$D$18*'Информация о ценах'!$E$18)*'Информация о ценах'!$B$6*1.02*1.2</f>
        <v>716.72850000000017</v>
      </c>
      <c r="J42" s="300"/>
      <c r="K42" s="231">
        <f t="shared" si="0"/>
        <v>0</v>
      </c>
    </row>
    <row r="43" spans="1:11" x14ac:dyDescent="0.35">
      <c r="A43" s="29" t="s">
        <v>10451</v>
      </c>
      <c r="B43" s="299" t="s">
        <v>10452</v>
      </c>
      <c r="C43" s="299" t="s">
        <v>10434</v>
      </c>
      <c r="D43" s="299" t="s">
        <v>1128</v>
      </c>
      <c r="E43" s="299" t="s">
        <v>118</v>
      </c>
      <c r="F43" s="300">
        <v>422.36</v>
      </c>
      <c r="G43" s="299" t="s">
        <v>140</v>
      </c>
      <c r="H43" s="301">
        <v>25.69</v>
      </c>
      <c r="I43" s="153">
        <f>(H43*'Информация о ценах'!$D$18+'001_002'!H43*'Информация о ценах'!$D$18*'Информация о ценах'!$E$18)*'Информация о ценах'!$B$6*1.02*1.2</f>
        <v>1061.2539000000002</v>
      </c>
      <c r="J43" s="300"/>
      <c r="K43" s="231">
        <f t="shared" si="0"/>
        <v>0</v>
      </c>
    </row>
    <row r="44" spans="1:11" x14ac:dyDescent="0.35">
      <c r="A44" s="29" t="s">
        <v>10453</v>
      </c>
      <c r="B44" s="299" t="s">
        <v>10454</v>
      </c>
      <c r="C44" s="299" t="s">
        <v>10434</v>
      </c>
      <c r="D44" s="299" t="s">
        <v>1128</v>
      </c>
      <c r="E44" s="299" t="s">
        <v>121</v>
      </c>
      <c r="F44" s="300">
        <v>546.5</v>
      </c>
      <c r="G44" s="299" t="s">
        <v>213</v>
      </c>
      <c r="H44" s="301">
        <v>84.17</v>
      </c>
      <c r="I44" s="153">
        <f>(H44*'Информация о ценах'!$D$18+'001_002'!H44*'Информация о ценах'!$D$18*'Информация о ценах'!$E$18)*'Информация о ценах'!$B$6*1.02*1.2</f>
        <v>3477.0626999999999</v>
      </c>
      <c r="J44" s="300"/>
      <c r="K44" s="231">
        <f t="shared" si="0"/>
        <v>0</v>
      </c>
    </row>
    <row r="45" spans="1:11" x14ac:dyDescent="0.35">
      <c r="A45" s="29" t="s">
        <v>10455</v>
      </c>
      <c r="B45" s="299" t="s">
        <v>10456</v>
      </c>
      <c r="C45" s="299" t="s">
        <v>10434</v>
      </c>
      <c r="D45" s="299" t="s">
        <v>1128</v>
      </c>
      <c r="E45" s="299" t="s">
        <v>10411</v>
      </c>
      <c r="F45" s="300">
        <v>586.5</v>
      </c>
      <c r="G45" s="299" t="s">
        <v>290</v>
      </c>
      <c r="H45" s="301">
        <v>119.56</v>
      </c>
      <c r="I45" s="153">
        <f>(H45*'Информация о ценах'!$D$18+'001_002'!H45*'Информация о ценах'!$D$18*'Информация о ценах'!$E$18)*'Информация о ценах'!$B$6*1.02*1.2</f>
        <v>4939.0235999999995</v>
      </c>
      <c r="J45" s="300"/>
      <c r="K45" s="231">
        <f t="shared" si="0"/>
        <v>0</v>
      </c>
    </row>
    <row r="46" spans="1:11" x14ac:dyDescent="0.35">
      <c r="A46" s="29" t="s">
        <v>10457</v>
      </c>
      <c r="B46" s="299" t="s">
        <v>10458</v>
      </c>
      <c r="C46" s="299" t="s">
        <v>10434</v>
      </c>
      <c r="D46" s="299" t="s">
        <v>1128</v>
      </c>
      <c r="E46" s="299" t="s">
        <v>124</v>
      </c>
      <c r="F46" s="300">
        <v>860</v>
      </c>
      <c r="G46" s="299" t="s">
        <v>369</v>
      </c>
      <c r="H46" s="301">
        <v>86.71</v>
      </c>
      <c r="I46" s="153">
        <f>(H46*'Информация о ценах'!$D$18+'001_002'!H46*'Информация о ценах'!$D$18*'Информация о ценах'!$E$18)*'Информация о ценах'!$B$6*1.02*1.2</f>
        <v>3581.9901</v>
      </c>
      <c r="J46" s="300"/>
      <c r="K46" s="231">
        <f t="shared" si="0"/>
        <v>0</v>
      </c>
    </row>
    <row r="47" spans="1:11" x14ac:dyDescent="0.35">
      <c r="A47" s="29" t="s">
        <v>10459</v>
      </c>
      <c r="B47" s="299" t="s">
        <v>10460</v>
      </c>
      <c r="C47" s="299" t="s">
        <v>10434</v>
      </c>
      <c r="D47" s="299" t="s">
        <v>1128</v>
      </c>
      <c r="E47" s="299" t="s">
        <v>127</v>
      </c>
      <c r="F47" s="129">
        <v>1168</v>
      </c>
      <c r="G47" s="299" t="s">
        <v>215</v>
      </c>
      <c r="H47" s="301">
        <v>104.18</v>
      </c>
      <c r="I47" s="153">
        <f>(H47*'Информация о ценах'!$D$18+'001_002'!H47*'Информация о ценах'!$D$18*'Информация о ценах'!$E$18)*'Информация о ценах'!$B$6*1.02*1.2</f>
        <v>4303.6758000000009</v>
      </c>
      <c r="J47" s="300"/>
      <c r="K47" s="231">
        <f t="shared" si="0"/>
        <v>0</v>
      </c>
    </row>
    <row r="48" spans="1:11" x14ac:dyDescent="0.35">
      <c r="A48" s="29" t="s">
        <v>10461</v>
      </c>
      <c r="B48" s="299" t="s">
        <v>10462</v>
      </c>
      <c r="C48" s="299" t="s">
        <v>10434</v>
      </c>
      <c r="D48" s="299" t="s">
        <v>1128</v>
      </c>
      <c r="E48" s="299" t="s">
        <v>6282</v>
      </c>
      <c r="F48" s="129">
        <v>2120</v>
      </c>
      <c r="G48" s="299" t="s">
        <v>128</v>
      </c>
      <c r="H48" s="301">
        <v>142.32</v>
      </c>
      <c r="I48" s="153">
        <f>(H48*'Информация о ценах'!$D$18+'001_002'!H48*'Информация о ценах'!$D$18*'Информация о ценах'!$E$18)*'Информация о ценах'!$B$6*1.02*1.2</f>
        <v>5879.2392</v>
      </c>
      <c r="J48" s="300"/>
      <c r="K48" s="231">
        <f t="shared" si="0"/>
        <v>0</v>
      </c>
    </row>
    <row r="49" spans="1:11" x14ac:dyDescent="0.35">
      <c r="A49" s="29" t="s">
        <v>10463</v>
      </c>
      <c r="B49" s="299" t="s">
        <v>10464</v>
      </c>
      <c r="C49" s="299" t="s">
        <v>10465</v>
      </c>
      <c r="D49" s="299" t="s">
        <v>1130</v>
      </c>
      <c r="E49" s="299" t="s">
        <v>1090</v>
      </c>
      <c r="F49" s="300">
        <v>23.66</v>
      </c>
      <c r="G49" s="299" t="s">
        <v>1129</v>
      </c>
      <c r="H49" s="301">
        <v>1.94</v>
      </c>
      <c r="I49" s="153">
        <f>(H49*'Информация о ценах'!$D$18+'001_002'!H49*'Информация о ценах'!$D$18*'Информация о ценах'!$E$18)*'Информация о ценах'!$B$6*1.02*1.2</f>
        <v>80.14139999999999</v>
      </c>
      <c r="J49" s="300"/>
      <c r="K49" s="231">
        <f t="shared" si="0"/>
        <v>0</v>
      </c>
    </row>
    <row r="50" spans="1:11" x14ac:dyDescent="0.35">
      <c r="A50" s="29" t="s">
        <v>10466</v>
      </c>
      <c r="B50" s="299" t="s">
        <v>10467</v>
      </c>
      <c r="C50" s="299" t="s">
        <v>10465</v>
      </c>
      <c r="D50" s="299" t="s">
        <v>1130</v>
      </c>
      <c r="E50" s="299" t="s">
        <v>6240</v>
      </c>
      <c r="F50" s="300">
        <v>36.1</v>
      </c>
      <c r="G50" s="299" t="s">
        <v>226</v>
      </c>
      <c r="H50" s="301">
        <v>3.15</v>
      </c>
      <c r="I50" s="153">
        <f>(H50*'Информация о ценах'!$D$18+'001_002'!H50*'Информация о ценах'!$D$18*'Информация о ценах'!$E$18)*'Информация о ценах'!$B$6*1.02*1.2</f>
        <v>130.12649999999999</v>
      </c>
      <c r="J50" s="300"/>
      <c r="K50" s="231">
        <f t="shared" si="0"/>
        <v>0</v>
      </c>
    </row>
    <row r="51" spans="1:11" x14ac:dyDescent="0.35">
      <c r="A51" s="29" t="s">
        <v>10468</v>
      </c>
      <c r="B51" s="299" t="s">
        <v>10469</v>
      </c>
      <c r="C51" s="299" t="s">
        <v>10465</v>
      </c>
      <c r="D51" s="299" t="s">
        <v>1130</v>
      </c>
      <c r="E51" s="299" t="s">
        <v>100</v>
      </c>
      <c r="F51" s="300">
        <v>38.880000000000003</v>
      </c>
      <c r="G51" s="299" t="s">
        <v>1094</v>
      </c>
      <c r="H51" s="301">
        <v>1.99</v>
      </c>
      <c r="I51" s="153">
        <f>(H51*'Информация о ценах'!$D$18+'001_002'!H51*'Информация о ценах'!$D$18*'Информация о ценах'!$E$18)*'Информация о ценах'!$B$6*1.02*1.2</f>
        <v>82.20689999999999</v>
      </c>
      <c r="J51" s="300"/>
      <c r="K51" s="231">
        <f t="shared" si="0"/>
        <v>0</v>
      </c>
    </row>
    <row r="52" spans="1:11" x14ac:dyDescent="0.35">
      <c r="A52" s="29" t="s">
        <v>10470</v>
      </c>
      <c r="B52" s="299" t="s">
        <v>10471</v>
      </c>
      <c r="C52" s="299" t="s">
        <v>10465</v>
      </c>
      <c r="D52" s="299" t="s">
        <v>1130</v>
      </c>
      <c r="E52" s="299" t="s">
        <v>1096</v>
      </c>
      <c r="F52" s="300">
        <v>38.18</v>
      </c>
      <c r="G52" s="299" t="s">
        <v>226</v>
      </c>
      <c r="H52" s="301">
        <v>3.52</v>
      </c>
      <c r="I52" s="153">
        <f>(H52*'Информация о ценах'!$D$18+'001_002'!H52*'Информация о ценах'!$D$18*'Информация о ценах'!$E$18)*'Информация о ценах'!$B$6*1.02*1.2</f>
        <v>145.41120000000001</v>
      </c>
      <c r="J52" s="300"/>
      <c r="K52" s="231">
        <f t="shared" si="0"/>
        <v>0</v>
      </c>
    </row>
    <row r="53" spans="1:11" x14ac:dyDescent="0.35">
      <c r="A53" s="29" t="s">
        <v>10472</v>
      </c>
      <c r="B53" s="299" t="s">
        <v>10473</v>
      </c>
      <c r="C53" s="299" t="s">
        <v>10465</v>
      </c>
      <c r="D53" s="299" t="s">
        <v>1130</v>
      </c>
      <c r="E53" s="299" t="s">
        <v>32</v>
      </c>
      <c r="F53" s="300">
        <v>49.5</v>
      </c>
      <c r="G53" s="299" t="s">
        <v>208</v>
      </c>
      <c r="H53" s="301">
        <v>2.04</v>
      </c>
      <c r="I53" s="153">
        <f>(H53*'Информация о ценах'!$D$18+'001_002'!H53*'Информация о ценах'!$D$18*'Информация о ценах'!$E$18)*'Информация о ценах'!$B$6*1.02*1.2</f>
        <v>84.272400000000005</v>
      </c>
      <c r="J53" s="300"/>
      <c r="K53" s="231">
        <f t="shared" si="0"/>
        <v>0</v>
      </c>
    </row>
    <row r="54" spans="1:11" x14ac:dyDescent="0.35">
      <c r="A54" s="29" t="s">
        <v>10474</v>
      </c>
      <c r="B54" s="299" t="s">
        <v>10475</v>
      </c>
      <c r="C54" s="299" t="s">
        <v>10465</v>
      </c>
      <c r="D54" s="299" t="s">
        <v>1130</v>
      </c>
      <c r="E54" s="299" t="s">
        <v>106</v>
      </c>
      <c r="F54" s="300">
        <v>74.8</v>
      </c>
      <c r="G54" s="299" t="s">
        <v>1131</v>
      </c>
      <c r="H54" s="301">
        <v>2.5499999999999998</v>
      </c>
      <c r="I54" s="153">
        <f>(H54*'Информация о ценах'!$D$18+'001_002'!H54*'Информация о ценах'!$D$18*'Информация о ценах'!$E$18)*'Информация о ценах'!$B$6*1.02*1.2</f>
        <v>105.34049999999999</v>
      </c>
      <c r="J54" s="300"/>
      <c r="K54" s="231">
        <f t="shared" si="0"/>
        <v>0</v>
      </c>
    </row>
    <row r="55" spans="1:11" x14ac:dyDescent="0.35">
      <c r="A55" s="29" t="s">
        <v>10476</v>
      </c>
      <c r="B55" s="299" t="s">
        <v>10477</v>
      </c>
      <c r="C55" s="299" t="s">
        <v>10465</v>
      </c>
      <c r="D55" s="299" t="s">
        <v>1130</v>
      </c>
      <c r="E55" s="299" t="s">
        <v>109</v>
      </c>
      <c r="F55" s="300">
        <v>101.76</v>
      </c>
      <c r="G55" s="299" t="s">
        <v>395</v>
      </c>
      <c r="H55" s="301">
        <v>7.98</v>
      </c>
      <c r="I55" s="153">
        <f>(H55*'Информация о ценах'!$D$18+'001_002'!H55*'Информация о ценах'!$D$18*'Информация о ценах'!$E$18)*'Информация о ценах'!$B$6*1.02*1.2</f>
        <v>329.65379999999999</v>
      </c>
      <c r="J55" s="300"/>
      <c r="K55" s="231">
        <f t="shared" si="0"/>
        <v>0</v>
      </c>
    </row>
    <row r="56" spans="1:11" x14ac:dyDescent="0.35">
      <c r="A56" s="29" t="s">
        <v>10478</v>
      </c>
      <c r="B56" s="299" t="s">
        <v>10479</v>
      </c>
      <c r="C56" s="299" t="s">
        <v>10465</v>
      </c>
      <c r="D56" s="299" t="s">
        <v>1130</v>
      </c>
      <c r="E56" s="299" t="s">
        <v>112</v>
      </c>
      <c r="F56" s="300">
        <v>155.36000000000001</v>
      </c>
      <c r="G56" s="299" t="s">
        <v>217</v>
      </c>
      <c r="H56" s="301">
        <v>11.43</v>
      </c>
      <c r="I56" s="153">
        <f>(H56*'Информация о ценах'!$D$18+'001_002'!H56*'Информация о ценах'!$D$18*'Информация о ценах'!$E$18)*'Информация о ценах'!$B$6*1.02*1.2</f>
        <v>472.17330000000004</v>
      </c>
      <c r="J56" s="300"/>
      <c r="K56" s="231">
        <f t="shared" si="0"/>
        <v>0</v>
      </c>
    </row>
    <row r="57" spans="1:11" x14ac:dyDescent="0.35">
      <c r="A57" s="29" t="s">
        <v>10480</v>
      </c>
      <c r="B57" s="299" t="s">
        <v>10481</v>
      </c>
      <c r="C57" s="299" t="s">
        <v>10465</v>
      </c>
      <c r="D57" s="299" t="s">
        <v>1130</v>
      </c>
      <c r="E57" s="299" t="s">
        <v>115</v>
      </c>
      <c r="F57" s="300">
        <v>274.32</v>
      </c>
      <c r="G57" s="299" t="s">
        <v>113</v>
      </c>
      <c r="H57" s="301">
        <v>18.62</v>
      </c>
      <c r="I57" s="153">
        <f>(H57*'Информация о ценах'!$D$18+'001_002'!H57*'Информация о ценах'!$D$18*'Информация о ценах'!$E$18)*'Информация о ценах'!$B$6*1.02*1.2</f>
        <v>769.19220000000007</v>
      </c>
      <c r="J57" s="300"/>
      <c r="K57" s="231">
        <f t="shared" si="0"/>
        <v>0</v>
      </c>
    </row>
    <row r="58" spans="1:11" x14ac:dyDescent="0.35">
      <c r="A58" s="29" t="s">
        <v>10482</v>
      </c>
      <c r="B58" s="299" t="s">
        <v>10483</v>
      </c>
      <c r="C58" s="299" t="s">
        <v>10465</v>
      </c>
      <c r="D58" s="299" t="s">
        <v>1130</v>
      </c>
      <c r="E58" s="299" t="s">
        <v>118</v>
      </c>
      <c r="F58" s="300">
        <v>403.72</v>
      </c>
      <c r="G58" s="299" t="s">
        <v>212</v>
      </c>
      <c r="H58" s="301">
        <v>26.06</v>
      </c>
      <c r="I58" s="153">
        <f>(H58*'Информация о ценах'!$D$18+'001_002'!H58*'Информация о ценах'!$D$18*'Информация о ценах'!$E$18)*'Информация о ценах'!$B$6*1.02*1.2</f>
        <v>1076.5385999999999</v>
      </c>
      <c r="J58" s="300"/>
      <c r="K58" s="231">
        <f t="shared" si="0"/>
        <v>0</v>
      </c>
    </row>
    <row r="59" spans="1:11" x14ac:dyDescent="0.35">
      <c r="A59" s="29" t="s">
        <v>10484</v>
      </c>
      <c r="B59" s="299" t="s">
        <v>10485</v>
      </c>
      <c r="C59" s="299" t="s">
        <v>10465</v>
      </c>
      <c r="D59" s="299" t="s">
        <v>1130</v>
      </c>
      <c r="E59" s="299" t="s">
        <v>121</v>
      </c>
      <c r="F59" s="300">
        <v>524.5</v>
      </c>
      <c r="G59" s="299" t="s">
        <v>290</v>
      </c>
      <c r="H59" s="301">
        <v>88.18</v>
      </c>
      <c r="I59" s="153">
        <f>(H59*'Информация о ценах'!$D$18+'001_002'!H59*'Информация о ценах'!$D$18*'Информация о ценах'!$E$18)*'Информация о ценах'!$B$6*1.02*1.2</f>
        <v>3642.7157999999999</v>
      </c>
      <c r="J59" s="300"/>
      <c r="K59" s="231">
        <f t="shared" si="0"/>
        <v>0</v>
      </c>
    </row>
    <row r="60" spans="1:11" x14ac:dyDescent="0.35">
      <c r="A60" s="29" t="s">
        <v>10486</v>
      </c>
      <c r="B60" s="299" t="s">
        <v>10487</v>
      </c>
      <c r="C60" s="299" t="s">
        <v>10465</v>
      </c>
      <c r="D60" s="299" t="s">
        <v>1130</v>
      </c>
      <c r="E60" s="299" t="s">
        <v>10411</v>
      </c>
      <c r="F60" s="300">
        <v>552.5</v>
      </c>
      <c r="G60" s="299" t="s">
        <v>213</v>
      </c>
      <c r="H60" s="301">
        <v>122.05</v>
      </c>
      <c r="I60" s="153">
        <f>(H60*'Информация о ценах'!$D$18+'001_002'!H60*'Информация о ценах'!$D$18*'Информация о ценах'!$E$18)*'Информация о ценах'!$B$6*1.02*1.2</f>
        <v>5041.8854999999994</v>
      </c>
      <c r="J60" s="300"/>
      <c r="K60" s="231">
        <f t="shared" si="0"/>
        <v>0</v>
      </c>
    </row>
    <row r="61" spans="1:11" x14ac:dyDescent="0.35">
      <c r="A61" s="29" t="s">
        <v>10488</v>
      </c>
      <c r="B61" s="299" t="s">
        <v>10489</v>
      </c>
      <c r="C61" s="299" t="s">
        <v>10465</v>
      </c>
      <c r="D61" s="299" t="s">
        <v>1130</v>
      </c>
      <c r="E61" s="299" t="s">
        <v>124</v>
      </c>
      <c r="F61" s="300">
        <v>847</v>
      </c>
      <c r="G61" s="299" t="s">
        <v>369</v>
      </c>
      <c r="H61" s="301">
        <v>94.71</v>
      </c>
      <c r="I61" s="153">
        <f>(H61*'Информация о ценах'!$D$18+'001_002'!H61*'Информация о ценах'!$D$18*'Информация о ценах'!$E$18)*'Информация о ценах'!$B$6*1.02*1.2</f>
        <v>3912.4700999999995</v>
      </c>
      <c r="J61" s="300"/>
      <c r="K61" s="231">
        <f t="shared" si="0"/>
        <v>0</v>
      </c>
    </row>
    <row r="62" spans="1:11" x14ac:dyDescent="0.35">
      <c r="A62" s="29" t="s">
        <v>10490</v>
      </c>
      <c r="B62" s="299" t="s">
        <v>10491</v>
      </c>
      <c r="C62" s="299" t="s">
        <v>10465</v>
      </c>
      <c r="D62" s="299" t="s">
        <v>1130</v>
      </c>
      <c r="E62" s="299" t="s">
        <v>127</v>
      </c>
      <c r="F62" s="129">
        <v>1140</v>
      </c>
      <c r="G62" s="299" t="s">
        <v>215</v>
      </c>
      <c r="H62" s="301">
        <v>113.05</v>
      </c>
      <c r="I62" s="153">
        <f>(H62*'Информация о ценах'!$D$18+'001_002'!H62*'Информация о ценах'!$D$18*'Информация о ценах'!$E$18)*'Информация о ценах'!$B$6*1.02*1.2</f>
        <v>4670.0955000000004</v>
      </c>
      <c r="J62" s="300"/>
      <c r="K62" s="231">
        <f t="shared" si="0"/>
        <v>0</v>
      </c>
    </row>
    <row r="63" spans="1:11" x14ac:dyDescent="0.35">
      <c r="A63" s="29" t="s">
        <v>10492</v>
      </c>
      <c r="B63" s="299" t="s">
        <v>10493</v>
      </c>
      <c r="C63" s="299" t="s">
        <v>10465</v>
      </c>
      <c r="D63" s="299" t="s">
        <v>1130</v>
      </c>
      <c r="E63" s="299" t="s">
        <v>6282</v>
      </c>
      <c r="F63" s="129">
        <v>2068.5</v>
      </c>
      <c r="G63" s="299" t="s">
        <v>128</v>
      </c>
      <c r="H63" s="301">
        <v>154.29</v>
      </c>
      <c r="I63" s="153">
        <f>(H63*'Информация о ценах'!$D$18+'001_002'!H63*'Информация о ценах'!$D$18*'Информация о ценах'!$E$18)*'Информация о ценах'!$B$6*1.02*1.2</f>
        <v>6373.7198999999991</v>
      </c>
      <c r="J63" s="300"/>
      <c r="K63" s="231">
        <f t="shared" si="0"/>
        <v>0</v>
      </c>
    </row>
    <row r="64" spans="1:11" x14ac:dyDescent="0.35">
      <c r="A64" s="29" t="s">
        <v>10494</v>
      </c>
      <c r="B64" s="299" t="s">
        <v>10495</v>
      </c>
      <c r="C64" s="299" t="s">
        <v>10496</v>
      </c>
      <c r="D64" s="299" t="s">
        <v>1132</v>
      </c>
      <c r="E64" s="299" t="s">
        <v>1090</v>
      </c>
      <c r="F64" s="300">
        <v>53.96</v>
      </c>
      <c r="G64" s="299" t="s">
        <v>102</v>
      </c>
      <c r="H64" s="301">
        <v>10.119999999999999</v>
      </c>
      <c r="I64" s="153">
        <f>(H64*'Информация о ценах'!$D$18+'001_002'!H64*'Информация о ценах'!$D$18*'Информация о ценах'!$E$18)*'Информация о ценах'!$B$6*1.02*1.2</f>
        <v>418.05719999999997</v>
      </c>
      <c r="J64" s="300"/>
      <c r="K64" s="231">
        <f t="shared" si="0"/>
        <v>0</v>
      </c>
    </row>
    <row r="65" spans="1:11" x14ac:dyDescent="0.35">
      <c r="A65" s="29" t="s">
        <v>10497</v>
      </c>
      <c r="B65" s="299" t="s">
        <v>10498</v>
      </c>
      <c r="C65" s="299" t="s">
        <v>10496</v>
      </c>
      <c r="D65" s="299" t="s">
        <v>1132</v>
      </c>
      <c r="E65" s="299" t="s">
        <v>6240</v>
      </c>
      <c r="F65" s="300">
        <v>86.2</v>
      </c>
      <c r="G65" s="299" t="s">
        <v>102</v>
      </c>
      <c r="H65" s="301">
        <v>11.14</v>
      </c>
      <c r="I65" s="153">
        <f>(H65*'Информация о ценах'!$D$18+'001_002'!H65*'Информация о ценах'!$D$18*'Информация о ценах'!$E$18)*'Информация о ценах'!$B$6*1.02*1.2</f>
        <v>460.19340000000005</v>
      </c>
      <c r="J65" s="300"/>
      <c r="K65" s="231">
        <f t="shared" si="0"/>
        <v>0</v>
      </c>
    </row>
    <row r="66" spans="1:11" x14ac:dyDescent="0.35">
      <c r="A66" s="29" t="s">
        <v>10499</v>
      </c>
      <c r="B66" s="299" t="s">
        <v>10500</v>
      </c>
      <c r="C66" s="299" t="s">
        <v>10496</v>
      </c>
      <c r="D66" s="299" t="s">
        <v>1132</v>
      </c>
      <c r="E66" s="299" t="s">
        <v>100</v>
      </c>
      <c r="F66" s="300">
        <v>88.18</v>
      </c>
      <c r="G66" s="299" t="s">
        <v>104</v>
      </c>
      <c r="H66" s="301">
        <v>10.97</v>
      </c>
      <c r="I66" s="153">
        <f>(H66*'Информация о ценах'!$D$18+'001_002'!H66*'Информация о ценах'!$D$18*'Информация о ценах'!$E$18)*'Информация о ценах'!$B$6*1.02*1.2</f>
        <v>453.17070000000012</v>
      </c>
      <c r="J66" s="300"/>
      <c r="K66" s="231">
        <f t="shared" si="0"/>
        <v>0</v>
      </c>
    </row>
    <row r="67" spans="1:11" x14ac:dyDescent="0.35">
      <c r="A67" s="29" t="s">
        <v>10501</v>
      </c>
      <c r="B67" s="299" t="s">
        <v>10502</v>
      </c>
      <c r="C67" s="299" t="s">
        <v>10496</v>
      </c>
      <c r="D67" s="299" t="s">
        <v>1132</v>
      </c>
      <c r="E67" s="299" t="s">
        <v>1096</v>
      </c>
      <c r="F67" s="300">
        <v>94.18</v>
      </c>
      <c r="G67" s="299" t="s">
        <v>104</v>
      </c>
      <c r="H67" s="301">
        <v>11.94</v>
      </c>
      <c r="I67" s="153">
        <f>(H67*'Информация о ценах'!$D$18+'001_002'!H67*'Информация о ценах'!$D$18*'Информация о ценах'!$E$18)*'Информация о ценах'!$B$6*1.02*1.2</f>
        <v>493.2414</v>
      </c>
      <c r="J67" s="300"/>
      <c r="K67" s="231">
        <f t="shared" si="0"/>
        <v>0</v>
      </c>
    </row>
    <row r="68" spans="1:11" x14ac:dyDescent="0.35">
      <c r="A68" s="29" t="s">
        <v>10503</v>
      </c>
      <c r="B68" s="299" t="s">
        <v>10504</v>
      </c>
      <c r="C68" s="299" t="s">
        <v>10496</v>
      </c>
      <c r="D68" s="299" t="s">
        <v>1132</v>
      </c>
      <c r="E68" s="299" t="s">
        <v>32</v>
      </c>
      <c r="F68" s="300">
        <v>119</v>
      </c>
      <c r="G68" s="299" t="s">
        <v>229</v>
      </c>
      <c r="H68" s="301">
        <v>11.89</v>
      </c>
      <c r="I68" s="153">
        <f>(H68*'Информация о ценах'!$D$18+'001_002'!H68*'Информация о ценах'!$D$18*'Информация о ценах'!$E$18)*'Информация о ценах'!$B$6*1.02*1.2</f>
        <v>491.17590000000001</v>
      </c>
      <c r="J68" s="300"/>
      <c r="K68" s="231">
        <f t="shared" ref="K68:K131" si="1">I68*J68</f>
        <v>0</v>
      </c>
    </row>
    <row r="69" spans="1:11" x14ac:dyDescent="0.35">
      <c r="A69" s="29" t="s">
        <v>10505</v>
      </c>
      <c r="B69" s="299" t="s">
        <v>10506</v>
      </c>
      <c r="C69" s="299" t="s">
        <v>10496</v>
      </c>
      <c r="D69" s="299" t="s">
        <v>1132</v>
      </c>
      <c r="E69" s="299" t="s">
        <v>106</v>
      </c>
      <c r="F69" s="300">
        <v>180</v>
      </c>
      <c r="G69" s="299" t="s">
        <v>170</v>
      </c>
      <c r="H69" s="301">
        <v>13.71</v>
      </c>
      <c r="I69" s="153">
        <f>(H69*'Информация о ценах'!$D$18+'001_002'!H69*'Информация о ценах'!$D$18*'Информация о ценах'!$E$18)*'Информация о ценах'!$B$6*1.02*1.2</f>
        <v>566.36009999999999</v>
      </c>
      <c r="J69" s="300"/>
      <c r="K69" s="231">
        <f t="shared" si="1"/>
        <v>0</v>
      </c>
    </row>
    <row r="70" spans="1:11" x14ac:dyDescent="0.35">
      <c r="A70" s="29" t="s">
        <v>10507</v>
      </c>
      <c r="B70" s="299" t="s">
        <v>10508</v>
      </c>
      <c r="C70" s="299" t="s">
        <v>10496</v>
      </c>
      <c r="D70" s="299" t="s">
        <v>1132</v>
      </c>
      <c r="E70" s="299" t="s">
        <v>109</v>
      </c>
      <c r="F70" s="300">
        <v>264.76</v>
      </c>
      <c r="G70" s="299" t="s">
        <v>525</v>
      </c>
      <c r="H70" s="301">
        <v>18.55</v>
      </c>
      <c r="I70" s="153">
        <f>(H70*'Информация о ценах'!$D$18+'001_002'!H70*'Информация о ценах'!$D$18*'Информация о ценах'!$E$18)*'Информация о ценах'!$B$6*1.02*1.2</f>
        <v>766.30049999999994</v>
      </c>
      <c r="J70" s="300"/>
      <c r="K70" s="231">
        <f t="shared" si="1"/>
        <v>0</v>
      </c>
    </row>
    <row r="71" spans="1:11" x14ac:dyDescent="0.35">
      <c r="A71" s="29" t="s">
        <v>10509</v>
      </c>
      <c r="B71" s="299" t="s">
        <v>10510</v>
      </c>
      <c r="C71" s="299" t="s">
        <v>10511</v>
      </c>
      <c r="D71" s="299" t="s">
        <v>1133</v>
      </c>
      <c r="E71" s="299" t="s">
        <v>1090</v>
      </c>
      <c r="F71" s="300">
        <v>41.43</v>
      </c>
      <c r="G71" s="299" t="s">
        <v>367</v>
      </c>
      <c r="H71" s="301">
        <v>4.1100000000000003</v>
      </c>
      <c r="I71" s="153">
        <f>(H71*'Информация о ценах'!$D$18+'001_002'!H71*'Информация о ценах'!$D$18*'Информация о ценах'!$E$18)*'Информация о ценах'!$B$6*1.02*1.2</f>
        <v>169.7841</v>
      </c>
      <c r="J71" s="300"/>
      <c r="K71" s="231">
        <f t="shared" si="1"/>
        <v>0</v>
      </c>
    </row>
    <row r="72" spans="1:11" x14ac:dyDescent="0.35">
      <c r="A72" s="29" t="s">
        <v>10512</v>
      </c>
      <c r="B72" s="299" t="s">
        <v>10513</v>
      </c>
      <c r="C72" s="299" t="s">
        <v>10511</v>
      </c>
      <c r="D72" s="299" t="s">
        <v>1133</v>
      </c>
      <c r="E72" s="299" t="s">
        <v>6240</v>
      </c>
      <c r="F72" s="300">
        <v>67.650000000000006</v>
      </c>
      <c r="G72" s="299" t="s">
        <v>102</v>
      </c>
      <c r="H72" s="301">
        <v>5.56</v>
      </c>
      <c r="I72" s="153">
        <f>(H72*'Информация о ценах'!$D$18+'001_002'!H72*'Информация о ценах'!$D$18*'Информация о ценах'!$E$18)*'Информация о ценах'!$B$6*1.02*1.2</f>
        <v>229.68359999999998</v>
      </c>
      <c r="J72" s="300"/>
      <c r="K72" s="231">
        <f t="shared" si="1"/>
        <v>0</v>
      </c>
    </row>
    <row r="73" spans="1:11" x14ac:dyDescent="0.35">
      <c r="A73" s="29" t="s">
        <v>10514</v>
      </c>
      <c r="B73" s="299" t="s">
        <v>10515</v>
      </c>
      <c r="C73" s="299" t="s">
        <v>10511</v>
      </c>
      <c r="D73" s="299" t="s">
        <v>1133</v>
      </c>
      <c r="E73" s="299" t="s">
        <v>100</v>
      </c>
      <c r="F73" s="300">
        <v>66.59</v>
      </c>
      <c r="G73" s="299" t="s">
        <v>102</v>
      </c>
      <c r="H73" s="301">
        <v>4.22</v>
      </c>
      <c r="I73" s="153">
        <f>(H73*'Информация о ценах'!$D$18+'001_002'!H73*'Информация о ценах'!$D$18*'Информация о ценах'!$E$18)*'Информация о ценах'!$B$6*1.02*1.2</f>
        <v>174.32820000000001</v>
      </c>
      <c r="J73" s="300"/>
      <c r="K73" s="231">
        <f t="shared" si="1"/>
        <v>0</v>
      </c>
    </row>
    <row r="74" spans="1:11" x14ac:dyDescent="0.35">
      <c r="A74" s="29" t="s">
        <v>10516</v>
      </c>
      <c r="B74" s="299" t="s">
        <v>10517</v>
      </c>
      <c r="C74" s="299" t="s">
        <v>10511</v>
      </c>
      <c r="D74" s="299" t="s">
        <v>1133</v>
      </c>
      <c r="E74" s="299" t="s">
        <v>1096</v>
      </c>
      <c r="F74" s="300">
        <v>69.989999999999995</v>
      </c>
      <c r="G74" s="299" t="s">
        <v>102</v>
      </c>
      <c r="H74" s="301">
        <v>6.5</v>
      </c>
      <c r="I74" s="153">
        <f>(H74*'Информация о ценах'!$D$18+'001_002'!H74*'Информация о ценах'!$D$18*'Информация о ценах'!$E$18)*'Информация о ценах'!$B$6*1.02*1.2</f>
        <v>268.51500000000004</v>
      </c>
      <c r="J74" s="300"/>
      <c r="K74" s="231">
        <f t="shared" si="1"/>
        <v>0</v>
      </c>
    </row>
    <row r="75" spans="1:11" x14ac:dyDescent="0.35">
      <c r="A75" s="29" t="s">
        <v>10518</v>
      </c>
      <c r="B75" s="299" t="s">
        <v>10519</v>
      </c>
      <c r="C75" s="299" t="s">
        <v>10511</v>
      </c>
      <c r="D75" s="299" t="s">
        <v>1133</v>
      </c>
      <c r="E75" s="299" t="s">
        <v>32</v>
      </c>
      <c r="F75" s="300">
        <v>93.2</v>
      </c>
      <c r="G75" s="299" t="s">
        <v>104</v>
      </c>
      <c r="H75" s="301">
        <v>6.17</v>
      </c>
      <c r="I75" s="153">
        <f>(H75*'Информация о ценах'!$D$18+'001_002'!H75*'Информация о ценах'!$D$18*'Информация о ценах'!$E$18)*'Информация о ценах'!$B$6*1.02*1.2</f>
        <v>254.8827</v>
      </c>
      <c r="J75" s="300"/>
      <c r="K75" s="231">
        <f t="shared" si="1"/>
        <v>0</v>
      </c>
    </row>
    <row r="76" spans="1:11" x14ac:dyDescent="0.35">
      <c r="A76" s="29" t="s">
        <v>10520</v>
      </c>
      <c r="B76" s="299" t="s">
        <v>10521</v>
      </c>
      <c r="C76" s="299" t="s">
        <v>10511</v>
      </c>
      <c r="D76" s="299" t="s">
        <v>1133</v>
      </c>
      <c r="E76" s="299" t="s">
        <v>106</v>
      </c>
      <c r="F76" s="300">
        <v>210.3</v>
      </c>
      <c r="G76" s="299" t="s">
        <v>148</v>
      </c>
      <c r="H76" s="301">
        <v>8.1</v>
      </c>
      <c r="I76" s="153">
        <f>(H76*'Информация о ценах'!$D$18+'001_002'!H76*'Информация о ценах'!$D$18*'Информация о ценах'!$E$18)*'Информация о ценах'!$B$6*1.02*1.2</f>
        <v>334.61100000000005</v>
      </c>
      <c r="J76" s="300"/>
      <c r="K76" s="231">
        <f t="shared" si="1"/>
        <v>0</v>
      </c>
    </row>
    <row r="77" spans="1:11" x14ac:dyDescent="0.35">
      <c r="A77" s="29" t="s">
        <v>10522</v>
      </c>
      <c r="B77" s="299" t="s">
        <v>10523</v>
      </c>
      <c r="C77" s="299" t="s">
        <v>10511</v>
      </c>
      <c r="D77" s="299" t="s">
        <v>1133</v>
      </c>
      <c r="E77" s="299" t="s">
        <v>109</v>
      </c>
      <c r="F77" s="300">
        <v>210.79</v>
      </c>
      <c r="G77" s="299" t="s">
        <v>173</v>
      </c>
      <c r="H77" s="301">
        <v>16.059999999999999</v>
      </c>
      <c r="I77" s="153">
        <f>(H77*'Информация о ценах'!$D$18+'001_002'!H77*'Информация о ценах'!$D$18*'Информация о ценах'!$E$18)*'Информация о ценах'!$B$6*1.02*1.2</f>
        <v>663.43859999999995</v>
      </c>
      <c r="J77" s="300"/>
      <c r="K77" s="231">
        <f t="shared" si="1"/>
        <v>0</v>
      </c>
    </row>
    <row r="78" spans="1:11" x14ac:dyDescent="0.35">
      <c r="A78" s="29" t="s">
        <v>10524</v>
      </c>
      <c r="B78" s="299" t="s">
        <v>10525</v>
      </c>
      <c r="C78" s="299" t="s">
        <v>10526</v>
      </c>
      <c r="D78" s="299" t="s">
        <v>1134</v>
      </c>
      <c r="E78" s="299" t="s">
        <v>1090</v>
      </c>
      <c r="F78" s="300">
        <v>39.69</v>
      </c>
      <c r="G78" s="299" t="s">
        <v>1094</v>
      </c>
      <c r="H78" s="301">
        <v>2.65</v>
      </c>
      <c r="I78" s="153">
        <f>(H78*'Информация о ценах'!$D$18+'001_002'!H78*'Информация о ценах'!$D$18*'Информация о ценах'!$E$18)*'Информация о ценах'!$B$6*1.02*1.2</f>
        <v>109.47149999999999</v>
      </c>
      <c r="J78" s="300"/>
      <c r="K78" s="231">
        <f t="shared" si="1"/>
        <v>0</v>
      </c>
    </row>
    <row r="79" spans="1:11" x14ac:dyDescent="0.35">
      <c r="A79" s="29" t="s">
        <v>10527</v>
      </c>
      <c r="B79" s="299" t="s">
        <v>10528</v>
      </c>
      <c r="C79" s="299" t="s">
        <v>10526</v>
      </c>
      <c r="D79" s="299" t="s">
        <v>1134</v>
      </c>
      <c r="E79" s="299" t="s">
        <v>6240</v>
      </c>
      <c r="F79" s="300">
        <v>57.65</v>
      </c>
      <c r="G79" s="299" t="s">
        <v>208</v>
      </c>
      <c r="H79" s="301">
        <v>3.6</v>
      </c>
      <c r="I79" s="153">
        <f>(H79*'Информация о ценах'!$D$18+'001_002'!H79*'Информация о ценах'!$D$18*'Информация о ценах'!$E$18)*'Информация о ценах'!$B$6*1.02*1.2</f>
        <v>148.71600000000001</v>
      </c>
      <c r="J79" s="300"/>
      <c r="K79" s="231">
        <f t="shared" si="1"/>
        <v>0</v>
      </c>
    </row>
    <row r="80" spans="1:11" x14ac:dyDescent="0.35">
      <c r="A80" s="29" t="s">
        <v>10529</v>
      </c>
      <c r="B80" s="299" t="s">
        <v>10530</v>
      </c>
      <c r="C80" s="299" t="s">
        <v>10526</v>
      </c>
      <c r="D80" s="299" t="s">
        <v>1134</v>
      </c>
      <c r="E80" s="299" t="s">
        <v>100</v>
      </c>
      <c r="F80" s="300">
        <v>78.37</v>
      </c>
      <c r="G80" s="299" t="s">
        <v>102</v>
      </c>
      <c r="H80" s="301">
        <v>2.72</v>
      </c>
      <c r="I80" s="153">
        <f>(H80*'Информация о ценах'!$D$18+'001_002'!H80*'Информация о ценах'!$D$18*'Информация о ценах'!$E$18)*'Информация о ценах'!$B$6*1.02*1.2</f>
        <v>112.36320000000001</v>
      </c>
      <c r="J80" s="300"/>
      <c r="K80" s="231">
        <f t="shared" si="1"/>
        <v>0</v>
      </c>
    </row>
    <row r="81" spans="1:11" x14ac:dyDescent="0.35">
      <c r="A81" s="29" t="s">
        <v>10531</v>
      </c>
      <c r="B81" s="299" t="s">
        <v>10532</v>
      </c>
      <c r="C81" s="299" t="s">
        <v>10526</v>
      </c>
      <c r="D81" s="299" t="s">
        <v>1134</v>
      </c>
      <c r="E81" s="299" t="s">
        <v>1096</v>
      </c>
      <c r="F81" s="300">
        <v>65.17</v>
      </c>
      <c r="G81" s="299" t="s">
        <v>102</v>
      </c>
      <c r="H81" s="301">
        <v>4.2699999999999996</v>
      </c>
      <c r="I81" s="153">
        <f>(H81*'Информация о ценах'!$D$18+'001_002'!H81*'Информация о ценах'!$D$18*'Информация о ценах'!$E$18)*'Информация о ценах'!$B$6*1.02*1.2</f>
        <v>176.39369999999997</v>
      </c>
      <c r="J81" s="300"/>
      <c r="K81" s="231">
        <f t="shared" si="1"/>
        <v>0</v>
      </c>
    </row>
    <row r="82" spans="1:11" x14ac:dyDescent="0.35">
      <c r="A82" s="29" t="s">
        <v>10533</v>
      </c>
      <c r="B82" s="299" t="s">
        <v>10534</v>
      </c>
      <c r="C82" s="299" t="s">
        <v>10526</v>
      </c>
      <c r="D82" s="299" t="s">
        <v>1134</v>
      </c>
      <c r="E82" s="299" t="s">
        <v>32</v>
      </c>
      <c r="F82" s="300">
        <v>95.8</v>
      </c>
      <c r="G82" s="299" t="s">
        <v>104</v>
      </c>
      <c r="H82" s="301">
        <v>3.63</v>
      </c>
      <c r="I82" s="153">
        <f>(H82*'Информация о ценах'!$D$18+'001_002'!H82*'Информация о ценах'!$D$18*'Информация о ценах'!$E$18)*'Информация о ценах'!$B$6*1.02*1.2</f>
        <v>149.95529999999999</v>
      </c>
      <c r="J82" s="300"/>
      <c r="K82" s="231">
        <f t="shared" si="1"/>
        <v>0</v>
      </c>
    </row>
    <row r="83" spans="1:11" x14ac:dyDescent="0.35">
      <c r="A83" s="29" t="s">
        <v>10535</v>
      </c>
      <c r="B83" s="299" t="s">
        <v>10536</v>
      </c>
      <c r="C83" s="299" t="s">
        <v>10526</v>
      </c>
      <c r="D83" s="299" t="s">
        <v>1134</v>
      </c>
      <c r="E83" s="299" t="s">
        <v>106</v>
      </c>
      <c r="F83" s="300">
        <v>131.5</v>
      </c>
      <c r="G83" s="299" t="s">
        <v>148</v>
      </c>
      <c r="H83" s="301">
        <v>4.7</v>
      </c>
      <c r="I83" s="153">
        <f>(H83*'Информация о ценах'!$D$18+'001_002'!H83*'Информация о ценах'!$D$18*'Информация о ценах'!$E$18)*'Информация о ценах'!$B$6*1.02*1.2</f>
        <v>194.15700000000004</v>
      </c>
      <c r="J83" s="300"/>
      <c r="K83" s="231">
        <f t="shared" si="1"/>
        <v>0</v>
      </c>
    </row>
    <row r="84" spans="1:11" x14ac:dyDescent="0.35">
      <c r="A84" s="29" t="s">
        <v>10537</v>
      </c>
      <c r="B84" s="299" t="s">
        <v>10538</v>
      </c>
      <c r="C84" s="299" t="s">
        <v>10526</v>
      </c>
      <c r="D84" s="299" t="s">
        <v>1134</v>
      </c>
      <c r="E84" s="299" t="s">
        <v>109</v>
      </c>
      <c r="F84" s="300">
        <v>184.04</v>
      </c>
      <c r="G84" s="299" t="s">
        <v>110</v>
      </c>
      <c r="H84" s="301">
        <v>8.48</v>
      </c>
      <c r="I84" s="153">
        <f>(H84*'Информация о ценах'!$D$18+'001_002'!H84*'Информация о ценах'!$D$18*'Информация о ценах'!$E$18)*'Информация о ценах'!$B$6*1.02*1.2</f>
        <v>350.30880000000002</v>
      </c>
      <c r="J84" s="300"/>
      <c r="K84" s="231">
        <f t="shared" si="1"/>
        <v>0</v>
      </c>
    </row>
    <row r="85" spans="1:11" x14ac:dyDescent="0.35">
      <c r="A85" s="29" t="s">
        <v>10539</v>
      </c>
      <c r="B85" s="299" t="s">
        <v>10540</v>
      </c>
      <c r="C85" s="299" t="s">
        <v>10526</v>
      </c>
      <c r="D85" s="299" t="s">
        <v>1134</v>
      </c>
      <c r="E85" s="299" t="s">
        <v>112</v>
      </c>
      <c r="F85" s="300">
        <v>274.33999999999997</v>
      </c>
      <c r="G85" s="299" t="s">
        <v>113</v>
      </c>
      <c r="H85" s="301">
        <v>14.25</v>
      </c>
      <c r="I85" s="153">
        <f>(H85*'Информация о ценах'!$D$18+'001_002'!H85*'Информация о ценах'!$D$18*'Информация о ценах'!$E$18)*'Информация о ценах'!$B$6*1.02*1.2</f>
        <v>588.66750000000013</v>
      </c>
      <c r="J85" s="300"/>
      <c r="K85" s="231">
        <f t="shared" si="1"/>
        <v>0</v>
      </c>
    </row>
    <row r="86" spans="1:11" x14ac:dyDescent="0.35">
      <c r="A86" s="29" t="s">
        <v>10541</v>
      </c>
      <c r="B86" s="299" t="s">
        <v>10542</v>
      </c>
      <c r="C86" s="299" t="s">
        <v>10526</v>
      </c>
      <c r="D86" s="299" t="s">
        <v>1134</v>
      </c>
      <c r="E86" s="299" t="s">
        <v>115</v>
      </c>
      <c r="F86" s="300">
        <v>475.48</v>
      </c>
      <c r="G86" s="299" t="s">
        <v>280</v>
      </c>
      <c r="H86" s="301">
        <v>27.7</v>
      </c>
      <c r="I86" s="153">
        <f>(H86*'Информация о ценах'!$D$18+'001_002'!H86*'Информация о ценах'!$D$18*'Информация о ценах'!$E$18)*'Информация о ценах'!$B$6*1.02*1.2</f>
        <v>1144.287</v>
      </c>
      <c r="J86" s="300"/>
      <c r="K86" s="231">
        <f t="shared" si="1"/>
        <v>0</v>
      </c>
    </row>
    <row r="87" spans="1:11" x14ac:dyDescent="0.35">
      <c r="A87" s="29" t="s">
        <v>10543</v>
      </c>
      <c r="B87" s="299" t="s">
        <v>10544</v>
      </c>
      <c r="C87" s="299" t="s">
        <v>10526</v>
      </c>
      <c r="D87" s="299" t="s">
        <v>1134</v>
      </c>
      <c r="E87" s="299" t="s">
        <v>118</v>
      </c>
      <c r="F87" s="300">
        <v>686.08</v>
      </c>
      <c r="G87" s="299" t="s">
        <v>119</v>
      </c>
      <c r="H87" s="301">
        <v>34.22</v>
      </c>
      <c r="I87" s="153">
        <f>(H87*'Информация о ценах'!$D$18+'001_002'!H87*'Информация о ценах'!$D$18*'Информация о ценах'!$E$18)*'Информация о ценах'!$B$6*1.02*1.2</f>
        <v>1413.6281999999999</v>
      </c>
      <c r="J87" s="300"/>
      <c r="K87" s="231">
        <f t="shared" si="1"/>
        <v>0</v>
      </c>
    </row>
    <row r="88" spans="1:11" x14ac:dyDescent="0.35">
      <c r="A88" s="29" t="s">
        <v>10545</v>
      </c>
      <c r="B88" s="299" t="s">
        <v>10546</v>
      </c>
      <c r="C88" s="299" t="s">
        <v>10526</v>
      </c>
      <c r="D88" s="299" t="s">
        <v>1134</v>
      </c>
      <c r="E88" s="299" t="s">
        <v>121</v>
      </c>
      <c r="F88" s="300">
        <v>860</v>
      </c>
      <c r="G88" s="299" t="s">
        <v>369</v>
      </c>
      <c r="H88" s="301">
        <v>117.2</v>
      </c>
      <c r="I88" s="153">
        <f>(H88*'Информация о ценах'!$D$18+'001_002'!H88*'Информация о ценах'!$D$18*'Информация о ценах'!$E$18)*'Информация о ценах'!$B$6*1.02*1.2</f>
        <v>4841.5320000000002</v>
      </c>
      <c r="J88" s="300"/>
      <c r="K88" s="231">
        <f t="shared" si="1"/>
        <v>0</v>
      </c>
    </row>
    <row r="89" spans="1:11" x14ac:dyDescent="0.35">
      <c r="A89" s="29" t="s">
        <v>10547</v>
      </c>
      <c r="B89" s="299" t="s">
        <v>10548</v>
      </c>
      <c r="C89" s="299" t="s">
        <v>10526</v>
      </c>
      <c r="D89" s="299" t="s">
        <v>1134</v>
      </c>
      <c r="E89" s="299" t="s">
        <v>10411</v>
      </c>
      <c r="F89" s="300">
        <v>909</v>
      </c>
      <c r="G89" s="299" t="s">
        <v>369</v>
      </c>
      <c r="H89" s="301">
        <v>154.94999999999999</v>
      </c>
      <c r="I89" s="153">
        <f>(H89*'Информация о ценах'!$D$18+'001_002'!H89*'Информация о ценах'!$D$18*'Информация о ценах'!$E$18)*'Информация о ценах'!$B$6*1.02*1.2</f>
        <v>6400.9844999999996</v>
      </c>
      <c r="J89" s="300"/>
      <c r="K89" s="231">
        <f t="shared" si="1"/>
        <v>0</v>
      </c>
    </row>
    <row r="90" spans="1:11" x14ac:dyDescent="0.35">
      <c r="A90" s="29" t="s">
        <v>10549</v>
      </c>
      <c r="B90" s="299" t="s">
        <v>10550</v>
      </c>
      <c r="C90" s="299" t="s">
        <v>10526</v>
      </c>
      <c r="D90" s="299" t="s">
        <v>1134</v>
      </c>
      <c r="E90" s="299" t="s">
        <v>124</v>
      </c>
      <c r="F90" s="129">
        <v>1271.5</v>
      </c>
      <c r="G90" s="299" t="s">
        <v>215</v>
      </c>
      <c r="H90" s="301">
        <v>178.76</v>
      </c>
      <c r="I90" s="153">
        <f>(H90*'Информация о ценах'!$D$18+'001_002'!H90*'Информация о ценах'!$D$18*'Информация о ценах'!$E$18)*'Информация о ценах'!$B$6*1.02*1.2</f>
        <v>7384.5756000000001</v>
      </c>
      <c r="J90" s="300"/>
      <c r="K90" s="231">
        <f t="shared" si="1"/>
        <v>0</v>
      </c>
    </row>
    <row r="91" spans="1:11" x14ac:dyDescent="0.35">
      <c r="A91" s="29" t="s">
        <v>10551</v>
      </c>
      <c r="B91" s="299" t="s">
        <v>10552</v>
      </c>
      <c r="C91" s="299" t="s">
        <v>10526</v>
      </c>
      <c r="D91" s="299" t="s">
        <v>1134</v>
      </c>
      <c r="E91" s="299" t="s">
        <v>127</v>
      </c>
      <c r="F91" s="129">
        <v>1794</v>
      </c>
      <c r="G91" s="299" t="s">
        <v>128</v>
      </c>
      <c r="H91" s="301">
        <v>195.62</v>
      </c>
      <c r="I91" s="153">
        <f>(H91*'Информация о ценах'!$D$18+'001_002'!H91*'Информация о ценах'!$D$18*'Информация о ценах'!$E$18)*'Информация о ценах'!$B$6*1.02*1.2</f>
        <v>8081.0622000000003</v>
      </c>
      <c r="J91" s="300"/>
      <c r="K91" s="231">
        <f t="shared" si="1"/>
        <v>0</v>
      </c>
    </row>
    <row r="92" spans="1:11" x14ac:dyDescent="0.35">
      <c r="A92" s="29" t="s">
        <v>10553</v>
      </c>
      <c r="B92" s="299" t="s">
        <v>10554</v>
      </c>
      <c r="C92" s="299" t="s">
        <v>10526</v>
      </c>
      <c r="D92" s="299" t="s">
        <v>1134</v>
      </c>
      <c r="E92" s="299" t="s">
        <v>6282</v>
      </c>
      <c r="F92" s="129">
        <v>3070</v>
      </c>
      <c r="G92" s="299" t="s">
        <v>130</v>
      </c>
      <c r="H92" s="301">
        <v>241.4</v>
      </c>
      <c r="I92" s="153">
        <f>(H92*'Информация о ценах'!$D$18+'001_002'!H92*'Информация о ценах'!$D$18*'Информация о ценах'!$E$18)*'Информация о ценах'!$B$6*1.02*1.2</f>
        <v>9972.2340000000022</v>
      </c>
      <c r="J92" s="300"/>
      <c r="K92" s="231">
        <f t="shared" si="1"/>
        <v>0</v>
      </c>
    </row>
    <row r="93" spans="1:11" x14ac:dyDescent="0.35">
      <c r="A93" s="29" t="s">
        <v>10555</v>
      </c>
      <c r="B93" s="299" t="s">
        <v>10556</v>
      </c>
      <c r="C93" s="299" t="s">
        <v>10526</v>
      </c>
      <c r="D93" s="299" t="s">
        <v>1134</v>
      </c>
      <c r="E93" s="299" t="s">
        <v>1135</v>
      </c>
      <c r="F93" s="300">
        <v>40.549999999999997</v>
      </c>
      <c r="G93" s="299" t="s">
        <v>367</v>
      </c>
      <c r="H93" s="301">
        <v>7.79</v>
      </c>
      <c r="I93" s="153">
        <f>(H93*'Информация о ценах'!$D$18+'001_002'!H93*'Информация о ценах'!$D$18*'Информация о ценах'!$E$18)*'Информация о ценах'!$B$6*1.02*1.2</f>
        <v>321.80490000000003</v>
      </c>
      <c r="J93" s="300"/>
      <c r="K93" s="231">
        <f t="shared" si="1"/>
        <v>0</v>
      </c>
    </row>
    <row r="94" spans="1:11" x14ac:dyDescent="0.35">
      <c r="A94" s="29" t="s">
        <v>10557</v>
      </c>
      <c r="B94" s="299" t="s">
        <v>10558</v>
      </c>
      <c r="C94" s="299" t="s">
        <v>10526</v>
      </c>
      <c r="D94" s="299" t="s">
        <v>1134</v>
      </c>
      <c r="E94" s="299" t="s">
        <v>1136</v>
      </c>
      <c r="F94" s="300">
        <v>50.33</v>
      </c>
      <c r="G94" s="299" t="s">
        <v>367</v>
      </c>
      <c r="H94" s="301">
        <v>7.64</v>
      </c>
      <c r="I94" s="153">
        <f>(H94*'Информация о ценах'!$D$18+'001_002'!H94*'Информация о ценах'!$D$18*'Информация о ценах'!$E$18)*'Информация о ценах'!$B$6*1.02*1.2</f>
        <v>315.6083999999999</v>
      </c>
      <c r="J94" s="300"/>
      <c r="K94" s="231">
        <f t="shared" si="1"/>
        <v>0</v>
      </c>
    </row>
    <row r="95" spans="1:11" x14ac:dyDescent="0.35">
      <c r="A95" s="29" t="s">
        <v>10559</v>
      </c>
      <c r="B95" s="299" t="s">
        <v>10560</v>
      </c>
      <c r="C95" s="299" t="s">
        <v>10526</v>
      </c>
      <c r="D95" s="299" t="s">
        <v>1134</v>
      </c>
      <c r="E95" s="299" t="s">
        <v>1137</v>
      </c>
      <c r="F95" s="300">
        <v>51.65</v>
      </c>
      <c r="G95" s="299" t="s">
        <v>367</v>
      </c>
      <c r="H95" s="301">
        <v>6.17</v>
      </c>
      <c r="I95" s="153">
        <f>(H95*'Информация о ценах'!$D$18+'001_002'!H95*'Информация о ценах'!$D$18*'Информация о ценах'!$E$18)*'Информация о ценах'!$B$6*1.02*1.2</f>
        <v>254.8827</v>
      </c>
      <c r="J95" s="300"/>
      <c r="K95" s="231">
        <f t="shared" si="1"/>
        <v>0</v>
      </c>
    </row>
    <row r="96" spans="1:11" x14ac:dyDescent="0.35">
      <c r="A96" s="29" t="s">
        <v>10561</v>
      </c>
      <c r="B96" s="299" t="s">
        <v>10562</v>
      </c>
      <c r="C96" s="299" t="s">
        <v>10526</v>
      </c>
      <c r="D96" s="299" t="s">
        <v>1134</v>
      </c>
      <c r="E96" s="299" t="s">
        <v>1138</v>
      </c>
      <c r="F96" s="300">
        <v>53.11</v>
      </c>
      <c r="G96" s="299" t="s">
        <v>1139</v>
      </c>
      <c r="H96" s="301">
        <v>3.97</v>
      </c>
      <c r="I96" s="153">
        <f>(H96*'Информация о ценах'!$D$18+'001_002'!H96*'Информация о ценах'!$D$18*'Информация о ценах'!$E$18)*'Информация о ценах'!$B$6*1.02*1.2</f>
        <v>164.00070000000002</v>
      </c>
      <c r="J96" s="300"/>
      <c r="K96" s="231">
        <f t="shared" si="1"/>
        <v>0</v>
      </c>
    </row>
    <row r="97" spans="1:11" x14ac:dyDescent="0.35">
      <c r="A97" s="29" t="s">
        <v>10563</v>
      </c>
      <c r="B97" s="299" t="s">
        <v>10564</v>
      </c>
      <c r="C97" s="299" t="s">
        <v>10526</v>
      </c>
      <c r="D97" s="299" t="s">
        <v>1134</v>
      </c>
      <c r="E97" s="299" t="s">
        <v>1140</v>
      </c>
      <c r="F97" s="300">
        <v>61.81</v>
      </c>
      <c r="G97" s="299" t="s">
        <v>208</v>
      </c>
      <c r="H97" s="301">
        <v>6.31</v>
      </c>
      <c r="I97" s="153">
        <f>(H97*'Информация о ценах'!$D$18+'001_002'!H97*'Информация о ценах'!$D$18*'Информация о ценах'!$E$18)*'Информация о ценах'!$B$6*1.02*1.2</f>
        <v>260.66609999999997</v>
      </c>
      <c r="J97" s="300"/>
      <c r="K97" s="231">
        <f t="shared" si="1"/>
        <v>0</v>
      </c>
    </row>
    <row r="98" spans="1:11" x14ac:dyDescent="0.35">
      <c r="A98" s="29" t="s">
        <v>10565</v>
      </c>
      <c r="B98" s="299" t="s">
        <v>10566</v>
      </c>
      <c r="C98" s="299" t="s">
        <v>10526</v>
      </c>
      <c r="D98" s="299" t="s">
        <v>1134</v>
      </c>
      <c r="E98" s="299" t="s">
        <v>1141</v>
      </c>
      <c r="F98" s="300">
        <v>80.599999999999994</v>
      </c>
      <c r="G98" s="299" t="s">
        <v>454</v>
      </c>
      <c r="H98" s="301">
        <v>13.71</v>
      </c>
      <c r="I98" s="153">
        <f>(H98*'Информация о ценах'!$D$18+'001_002'!H98*'Информация о ценах'!$D$18*'Информация о ценах'!$E$18)*'Информация о ценах'!$B$6*1.02*1.2</f>
        <v>566.36009999999999</v>
      </c>
      <c r="J98" s="300"/>
      <c r="K98" s="231">
        <f t="shared" si="1"/>
        <v>0</v>
      </c>
    </row>
    <row r="99" spans="1:11" x14ac:dyDescent="0.35">
      <c r="A99" s="29" t="s">
        <v>10567</v>
      </c>
      <c r="B99" s="299" t="s">
        <v>10568</v>
      </c>
      <c r="C99" s="299" t="s">
        <v>10526</v>
      </c>
      <c r="D99" s="299" t="s">
        <v>1134</v>
      </c>
      <c r="E99" s="299" t="s">
        <v>1142</v>
      </c>
      <c r="F99" s="300">
        <v>84.18</v>
      </c>
      <c r="G99" s="299" t="s">
        <v>238</v>
      </c>
      <c r="H99" s="301">
        <v>7.81</v>
      </c>
      <c r="I99" s="153">
        <f>(H99*'Информация о ценах'!$D$18+'001_002'!H99*'Информация о ценах'!$D$18*'Информация о ценах'!$E$18)*'Информация о ценах'!$B$6*1.02*1.2</f>
        <v>322.63109999999995</v>
      </c>
      <c r="J99" s="300"/>
      <c r="K99" s="231">
        <f t="shared" si="1"/>
        <v>0</v>
      </c>
    </row>
    <row r="100" spans="1:11" x14ac:dyDescent="0.35">
      <c r="A100" s="29" t="s">
        <v>10569</v>
      </c>
      <c r="B100" s="299" t="s">
        <v>10570</v>
      </c>
      <c r="C100" s="299" t="s">
        <v>10526</v>
      </c>
      <c r="D100" s="299" t="s">
        <v>1134</v>
      </c>
      <c r="E100" s="299" t="s">
        <v>1143</v>
      </c>
      <c r="F100" s="300">
        <v>115.88</v>
      </c>
      <c r="G100" s="299" t="s">
        <v>197</v>
      </c>
      <c r="H100" s="301">
        <v>9.01</v>
      </c>
      <c r="I100" s="153">
        <f>(H100*'Информация о ценах'!$D$18+'001_002'!H100*'Информация о ценах'!$D$18*'Информация о ценах'!$E$18)*'Информация о ценах'!$B$6*1.02*1.2</f>
        <v>372.20309999999995</v>
      </c>
      <c r="J100" s="300"/>
      <c r="K100" s="231">
        <f t="shared" si="1"/>
        <v>0</v>
      </c>
    </row>
    <row r="101" spans="1:11" x14ac:dyDescent="0.35">
      <c r="A101" s="29" t="s">
        <v>10571</v>
      </c>
      <c r="B101" s="299" t="s">
        <v>10572</v>
      </c>
      <c r="C101" s="299" t="s">
        <v>10526</v>
      </c>
      <c r="D101" s="299" t="s">
        <v>1134</v>
      </c>
      <c r="E101" s="299" t="s">
        <v>1144</v>
      </c>
      <c r="F101" s="300">
        <v>58.01</v>
      </c>
      <c r="G101" s="299" t="s">
        <v>208</v>
      </c>
      <c r="H101" s="301">
        <v>8.08</v>
      </c>
      <c r="I101" s="153">
        <f>(H101*'Информация о ценах'!$D$18+'001_002'!H101*'Информация о ценах'!$D$18*'Информация о ценах'!$E$18)*'Информация о ценах'!$B$6*1.02*1.2</f>
        <v>333.78479999999996</v>
      </c>
      <c r="J101" s="300"/>
      <c r="K101" s="231">
        <f t="shared" si="1"/>
        <v>0</v>
      </c>
    </row>
    <row r="102" spans="1:11" x14ac:dyDescent="0.35">
      <c r="A102" s="29" t="s">
        <v>10573</v>
      </c>
      <c r="B102" s="299" t="s">
        <v>10574</v>
      </c>
      <c r="C102" s="299" t="s">
        <v>10526</v>
      </c>
      <c r="D102" s="299" t="s">
        <v>1134</v>
      </c>
      <c r="E102" s="299" t="s">
        <v>1145</v>
      </c>
      <c r="F102" s="300">
        <v>65.290000000000006</v>
      </c>
      <c r="G102" s="299" t="s">
        <v>208</v>
      </c>
      <c r="H102" s="301">
        <v>8.08</v>
      </c>
      <c r="I102" s="153">
        <f>(H102*'Информация о ценах'!$D$18+'001_002'!H102*'Информация о ценах'!$D$18*'Информация о ценах'!$E$18)*'Информация о ценах'!$B$6*1.02*1.2</f>
        <v>333.78479999999996</v>
      </c>
      <c r="J102" s="300"/>
      <c r="K102" s="231">
        <f t="shared" si="1"/>
        <v>0</v>
      </c>
    </row>
    <row r="103" spans="1:11" x14ac:dyDescent="0.35">
      <c r="A103" s="29" t="s">
        <v>10575</v>
      </c>
      <c r="B103" s="299" t="s">
        <v>10576</v>
      </c>
      <c r="C103" s="299" t="s">
        <v>10526</v>
      </c>
      <c r="D103" s="299" t="s">
        <v>1134</v>
      </c>
      <c r="E103" s="299" t="s">
        <v>1146</v>
      </c>
      <c r="F103" s="300">
        <v>62.53</v>
      </c>
      <c r="G103" s="299" t="s">
        <v>208</v>
      </c>
      <c r="H103" s="301">
        <v>8.07</v>
      </c>
      <c r="I103" s="153">
        <f>(H103*'Информация о ценах'!$D$18+'001_002'!H103*'Информация о ценах'!$D$18*'Информация о ценах'!$E$18)*'Информация о ценах'!$B$6*1.02*1.2</f>
        <v>333.37169999999998</v>
      </c>
      <c r="J103" s="300"/>
      <c r="K103" s="231">
        <f t="shared" si="1"/>
        <v>0</v>
      </c>
    </row>
    <row r="104" spans="1:11" x14ac:dyDescent="0.35">
      <c r="A104" s="29" t="s">
        <v>10577</v>
      </c>
      <c r="B104" s="299" t="s">
        <v>10578</v>
      </c>
      <c r="C104" s="299" t="s">
        <v>10526</v>
      </c>
      <c r="D104" s="299" t="s">
        <v>1134</v>
      </c>
      <c r="E104" s="299" t="s">
        <v>1147</v>
      </c>
      <c r="F104" s="300">
        <v>69.12</v>
      </c>
      <c r="G104" s="299" t="s">
        <v>102</v>
      </c>
      <c r="H104" s="301">
        <v>13.95</v>
      </c>
      <c r="I104" s="153">
        <f>(H104*'Информация о ценах'!$D$18+'001_002'!H104*'Информация о ценах'!$D$18*'Информация о ценах'!$E$18)*'Информация о ценах'!$B$6*1.02*1.2</f>
        <v>576.27449999999999</v>
      </c>
      <c r="J104" s="300"/>
      <c r="K104" s="231">
        <f t="shared" si="1"/>
        <v>0</v>
      </c>
    </row>
    <row r="105" spans="1:11" x14ac:dyDescent="0.35">
      <c r="A105" s="29" t="s">
        <v>10579</v>
      </c>
      <c r="B105" s="299" t="s">
        <v>10580</v>
      </c>
      <c r="C105" s="299" t="s">
        <v>10526</v>
      </c>
      <c r="D105" s="299" t="s">
        <v>1134</v>
      </c>
      <c r="E105" s="299" t="s">
        <v>1148</v>
      </c>
      <c r="F105" s="300">
        <v>68.03</v>
      </c>
      <c r="G105" s="299" t="s">
        <v>102</v>
      </c>
      <c r="H105" s="301">
        <v>5.96</v>
      </c>
      <c r="I105" s="153">
        <f>(H105*'Информация о ценах'!$D$18+'001_002'!H105*'Информация о ценах'!$D$18*'Информация о ценах'!$E$18)*'Информация о ценах'!$B$6*1.02*1.2</f>
        <v>246.20759999999999</v>
      </c>
      <c r="J105" s="300"/>
      <c r="K105" s="231">
        <f t="shared" si="1"/>
        <v>0</v>
      </c>
    </row>
    <row r="106" spans="1:11" x14ac:dyDescent="0.35">
      <c r="A106" s="29" t="s">
        <v>10581</v>
      </c>
      <c r="B106" s="299" t="s">
        <v>10582</v>
      </c>
      <c r="C106" s="299" t="s">
        <v>10526</v>
      </c>
      <c r="D106" s="299" t="s">
        <v>1134</v>
      </c>
      <c r="E106" s="299" t="s">
        <v>1149</v>
      </c>
      <c r="F106" s="300">
        <v>73.95</v>
      </c>
      <c r="G106" s="299" t="s">
        <v>102</v>
      </c>
      <c r="H106" s="301">
        <v>7.42</v>
      </c>
      <c r="I106" s="153">
        <f>(H106*'Информация о ценах'!$D$18+'001_002'!H106*'Информация о ценах'!$D$18*'Информация о ценах'!$E$18)*'Информация о ценах'!$B$6*1.02*1.2</f>
        <v>306.52019999999999</v>
      </c>
      <c r="J106" s="300"/>
      <c r="K106" s="231">
        <f t="shared" si="1"/>
        <v>0</v>
      </c>
    </row>
    <row r="107" spans="1:11" x14ac:dyDescent="0.35">
      <c r="A107" s="29" t="s">
        <v>10583</v>
      </c>
      <c r="B107" s="299" t="s">
        <v>10584</v>
      </c>
      <c r="C107" s="299" t="s">
        <v>10526</v>
      </c>
      <c r="D107" s="299" t="s">
        <v>1134</v>
      </c>
      <c r="E107" s="299" t="s">
        <v>265</v>
      </c>
      <c r="F107" s="300">
        <v>76.38</v>
      </c>
      <c r="G107" s="299" t="s">
        <v>102</v>
      </c>
      <c r="H107" s="301">
        <v>6.41</v>
      </c>
      <c r="I107" s="153">
        <f>(H107*'Информация о ценах'!$D$18+'001_002'!H107*'Информация о ценах'!$D$18*'Информация о ценах'!$E$18)*'Информация о ценах'!$B$6*1.02*1.2</f>
        <v>264.7971</v>
      </c>
      <c r="J107" s="300"/>
      <c r="K107" s="231">
        <f t="shared" si="1"/>
        <v>0</v>
      </c>
    </row>
    <row r="108" spans="1:11" x14ac:dyDescent="0.35">
      <c r="A108" s="29" t="s">
        <v>10585</v>
      </c>
      <c r="B108" s="299" t="s">
        <v>10586</v>
      </c>
      <c r="C108" s="299" t="s">
        <v>10526</v>
      </c>
      <c r="D108" s="299" t="s">
        <v>1134</v>
      </c>
      <c r="E108" s="299" t="s">
        <v>266</v>
      </c>
      <c r="F108" s="300">
        <v>76.59</v>
      </c>
      <c r="G108" s="299" t="s">
        <v>238</v>
      </c>
      <c r="H108" s="301">
        <v>3.35</v>
      </c>
      <c r="I108" s="153">
        <f>(H108*'Информация о ценах'!$D$18+'001_002'!H108*'Информация о ценах'!$D$18*'Информация о ценах'!$E$18)*'Информация о ценах'!$B$6*1.02*1.2</f>
        <v>138.38849999999999</v>
      </c>
      <c r="J108" s="300"/>
      <c r="K108" s="231">
        <f t="shared" si="1"/>
        <v>0</v>
      </c>
    </row>
    <row r="109" spans="1:11" x14ac:dyDescent="0.35">
      <c r="A109" s="29" t="s">
        <v>10587</v>
      </c>
      <c r="B109" s="299" t="s">
        <v>10588</v>
      </c>
      <c r="C109" s="299" t="s">
        <v>10526</v>
      </c>
      <c r="D109" s="299" t="s">
        <v>1134</v>
      </c>
      <c r="E109" s="299" t="s">
        <v>1150</v>
      </c>
      <c r="F109" s="300">
        <v>77.59</v>
      </c>
      <c r="G109" s="299" t="s">
        <v>238</v>
      </c>
      <c r="H109" s="301">
        <v>8.4499999999999993</v>
      </c>
      <c r="I109" s="153">
        <f>(H109*'Информация о ценах'!$D$18+'001_002'!H109*'Информация о ценах'!$D$18*'Информация о ценах'!$E$18)*'Информация о ценах'!$B$6*1.02*1.2</f>
        <v>349.06950000000001</v>
      </c>
      <c r="J109" s="300"/>
      <c r="K109" s="231">
        <f t="shared" si="1"/>
        <v>0</v>
      </c>
    </row>
    <row r="110" spans="1:11" x14ac:dyDescent="0.35">
      <c r="A110" s="29" t="s">
        <v>10589</v>
      </c>
      <c r="B110" s="299" t="s">
        <v>10590</v>
      </c>
      <c r="C110" s="299" t="s">
        <v>10526</v>
      </c>
      <c r="D110" s="299" t="s">
        <v>1134</v>
      </c>
      <c r="E110" s="299" t="s">
        <v>1151</v>
      </c>
      <c r="F110" s="300">
        <v>81.99</v>
      </c>
      <c r="G110" s="299" t="s">
        <v>238</v>
      </c>
      <c r="H110" s="301">
        <v>6.47</v>
      </c>
      <c r="I110" s="153">
        <f>(H110*'Информация о ценах'!$D$18+'001_002'!H110*'Информация о ценах'!$D$18*'Информация о ценах'!$E$18)*'Информация о ценах'!$B$6*1.02*1.2</f>
        <v>267.27569999999997</v>
      </c>
      <c r="J110" s="300"/>
      <c r="K110" s="231">
        <f t="shared" si="1"/>
        <v>0</v>
      </c>
    </row>
    <row r="111" spans="1:11" x14ac:dyDescent="0.35">
      <c r="A111" s="29" t="s">
        <v>10591</v>
      </c>
      <c r="B111" s="299" t="s">
        <v>10592</v>
      </c>
      <c r="C111" s="299" t="s">
        <v>10526</v>
      </c>
      <c r="D111" s="299" t="s">
        <v>1134</v>
      </c>
      <c r="E111" s="299" t="s">
        <v>1152</v>
      </c>
      <c r="F111" s="300">
        <v>114.5</v>
      </c>
      <c r="G111" s="299" t="s">
        <v>229</v>
      </c>
      <c r="H111" s="301">
        <v>9.1300000000000008</v>
      </c>
      <c r="I111" s="153">
        <f>(H111*'Информация о ценах'!$D$18+'001_002'!H111*'Информация о ценах'!$D$18*'Информация о ценах'!$E$18)*'Информация о ценах'!$B$6*1.02*1.2</f>
        <v>377.16030000000006</v>
      </c>
      <c r="J111" s="300"/>
      <c r="K111" s="231">
        <f t="shared" si="1"/>
        <v>0</v>
      </c>
    </row>
    <row r="112" spans="1:11" x14ac:dyDescent="0.35">
      <c r="A112" s="29" t="s">
        <v>10593</v>
      </c>
      <c r="B112" s="299" t="s">
        <v>10594</v>
      </c>
      <c r="C112" s="299" t="s">
        <v>10526</v>
      </c>
      <c r="D112" s="299" t="s">
        <v>1134</v>
      </c>
      <c r="E112" s="299" t="s">
        <v>1153</v>
      </c>
      <c r="F112" s="300">
        <v>96.23</v>
      </c>
      <c r="G112" s="299" t="s">
        <v>223</v>
      </c>
      <c r="H112" s="301">
        <v>4.01</v>
      </c>
      <c r="I112" s="153">
        <f>(H112*'Информация о ценах'!$D$18+'001_002'!H112*'Информация о ценах'!$D$18*'Информация о ценах'!$E$18)*'Информация о ценах'!$B$6*1.02*1.2</f>
        <v>165.65309999999999</v>
      </c>
      <c r="J112" s="300"/>
      <c r="K112" s="231">
        <f t="shared" si="1"/>
        <v>0</v>
      </c>
    </row>
    <row r="113" spans="1:11" x14ac:dyDescent="0.35">
      <c r="A113" s="29" t="s">
        <v>10595</v>
      </c>
      <c r="B113" s="299" t="s">
        <v>10596</v>
      </c>
      <c r="C113" s="299" t="s">
        <v>10526</v>
      </c>
      <c r="D113" s="299" t="s">
        <v>1134</v>
      </c>
      <c r="E113" s="299" t="s">
        <v>1154</v>
      </c>
      <c r="F113" s="300">
        <v>99.15</v>
      </c>
      <c r="G113" s="299" t="s">
        <v>197</v>
      </c>
      <c r="H113" s="301">
        <v>9.0299999999999994</v>
      </c>
      <c r="I113" s="153">
        <f>(H113*'Информация о ценах'!$D$18+'001_002'!H113*'Информация о ценах'!$D$18*'Информация о ценах'!$E$18)*'Информация о ценах'!$B$6*1.02*1.2</f>
        <v>373.02929999999992</v>
      </c>
      <c r="J113" s="300"/>
      <c r="K113" s="231">
        <f t="shared" si="1"/>
        <v>0</v>
      </c>
    </row>
    <row r="114" spans="1:11" x14ac:dyDescent="0.35">
      <c r="A114" s="29" t="s">
        <v>10597</v>
      </c>
      <c r="B114" s="299" t="s">
        <v>10598</v>
      </c>
      <c r="C114" s="299" t="s">
        <v>10526</v>
      </c>
      <c r="D114" s="299" t="s">
        <v>1134</v>
      </c>
      <c r="E114" s="299" t="s">
        <v>267</v>
      </c>
      <c r="F114" s="300">
        <v>99.88</v>
      </c>
      <c r="G114" s="299" t="s">
        <v>104</v>
      </c>
      <c r="H114" s="301">
        <v>7.34</v>
      </c>
      <c r="I114" s="153">
        <f>(H114*'Информация о ценах'!$D$18+'001_002'!H114*'Информация о ценах'!$D$18*'Информация о ценах'!$E$18)*'Информация о ценах'!$B$6*1.02*1.2</f>
        <v>303.21539999999999</v>
      </c>
      <c r="J114" s="300"/>
      <c r="K114" s="231">
        <f t="shared" si="1"/>
        <v>0</v>
      </c>
    </row>
    <row r="115" spans="1:11" x14ac:dyDescent="0.35">
      <c r="A115" s="29" t="s">
        <v>10599</v>
      </c>
      <c r="B115" s="299" t="s">
        <v>10600</v>
      </c>
      <c r="C115" s="299" t="s">
        <v>10526</v>
      </c>
      <c r="D115" s="299" t="s">
        <v>1134</v>
      </c>
      <c r="E115" s="299" t="s">
        <v>1155</v>
      </c>
      <c r="F115" s="300">
        <v>99.69</v>
      </c>
      <c r="G115" s="299" t="s">
        <v>104</v>
      </c>
      <c r="H115" s="301">
        <v>7.81</v>
      </c>
      <c r="I115" s="153">
        <f>(H115*'Информация о ценах'!$D$18+'001_002'!H115*'Информация о ценах'!$D$18*'Информация о ценах'!$E$18)*'Информация о ценах'!$B$6*1.02*1.2</f>
        <v>322.63109999999995</v>
      </c>
      <c r="J115" s="300"/>
      <c r="K115" s="231">
        <f t="shared" si="1"/>
        <v>0</v>
      </c>
    </row>
    <row r="116" spans="1:11" x14ac:dyDescent="0.35">
      <c r="A116" s="29" t="s">
        <v>10601</v>
      </c>
      <c r="B116" s="299" t="s">
        <v>10602</v>
      </c>
      <c r="C116" s="299" t="s">
        <v>10526</v>
      </c>
      <c r="D116" s="299" t="s">
        <v>1134</v>
      </c>
      <c r="E116" s="299" t="s">
        <v>268</v>
      </c>
      <c r="F116" s="300">
        <v>101.99</v>
      </c>
      <c r="G116" s="299" t="s">
        <v>197</v>
      </c>
      <c r="H116" s="301">
        <v>4.01</v>
      </c>
      <c r="I116" s="153">
        <f>(H116*'Информация о ценах'!$D$18+'001_002'!H116*'Информация о ценах'!$D$18*'Информация о ценах'!$E$18)*'Информация о ценах'!$B$6*1.02*1.2</f>
        <v>165.65309999999999</v>
      </c>
      <c r="J116" s="300"/>
      <c r="K116" s="231">
        <f t="shared" si="1"/>
        <v>0</v>
      </c>
    </row>
    <row r="117" spans="1:11" x14ac:dyDescent="0.35">
      <c r="A117" s="29" t="s">
        <v>10603</v>
      </c>
      <c r="B117" s="299" t="s">
        <v>10604</v>
      </c>
      <c r="C117" s="299" t="s">
        <v>10526</v>
      </c>
      <c r="D117" s="299" t="s">
        <v>1134</v>
      </c>
      <c r="E117" s="299" t="s">
        <v>1156</v>
      </c>
      <c r="F117" s="300">
        <v>101.59</v>
      </c>
      <c r="G117" s="299" t="s">
        <v>197</v>
      </c>
      <c r="H117" s="301">
        <v>9.6</v>
      </c>
      <c r="I117" s="153">
        <f>(H117*'Информация о ценах'!$D$18+'001_002'!H117*'Информация о ценах'!$D$18*'Информация о ценах'!$E$18)*'Информация о ценах'!$B$6*1.02*1.2</f>
        <v>396.57600000000002</v>
      </c>
      <c r="J117" s="300"/>
      <c r="K117" s="231">
        <f t="shared" si="1"/>
        <v>0</v>
      </c>
    </row>
    <row r="118" spans="1:11" x14ac:dyDescent="0.35">
      <c r="A118" s="29" t="s">
        <v>10605</v>
      </c>
      <c r="B118" s="299" t="s">
        <v>10606</v>
      </c>
      <c r="C118" s="299" t="s">
        <v>10526</v>
      </c>
      <c r="D118" s="299" t="s">
        <v>1134</v>
      </c>
      <c r="E118" s="299" t="s">
        <v>1157</v>
      </c>
      <c r="F118" s="300">
        <v>101.49</v>
      </c>
      <c r="G118" s="299" t="s">
        <v>618</v>
      </c>
      <c r="H118" s="301">
        <v>8.74</v>
      </c>
      <c r="I118" s="153">
        <f>(H118*'Информация о ценах'!$D$18+'001_002'!H118*'Информация о ценах'!$D$18*'Информация о ценах'!$E$18)*'Информация о ценах'!$B$6*1.02*1.2</f>
        <v>361.04939999999999</v>
      </c>
      <c r="J118" s="300"/>
      <c r="K118" s="231">
        <f t="shared" si="1"/>
        <v>0</v>
      </c>
    </row>
    <row r="119" spans="1:11" x14ac:dyDescent="0.35">
      <c r="A119" s="29" t="s">
        <v>10607</v>
      </c>
      <c r="B119" s="299" t="s">
        <v>10608</v>
      </c>
      <c r="C119" s="299" t="s">
        <v>10526</v>
      </c>
      <c r="D119" s="299" t="s">
        <v>1134</v>
      </c>
      <c r="E119" s="299" t="s">
        <v>269</v>
      </c>
      <c r="F119" s="300">
        <v>105.9</v>
      </c>
      <c r="G119" s="299" t="s">
        <v>223</v>
      </c>
      <c r="H119" s="301">
        <v>7.8</v>
      </c>
      <c r="I119" s="153">
        <f>(H119*'Информация о ценах'!$D$18+'001_002'!H119*'Информация о ценах'!$D$18*'Информация о ценах'!$E$18)*'Информация о ценах'!$B$6*1.02*1.2</f>
        <v>322.21799999999996</v>
      </c>
      <c r="J119" s="300"/>
      <c r="K119" s="231">
        <f t="shared" si="1"/>
        <v>0</v>
      </c>
    </row>
    <row r="120" spans="1:11" x14ac:dyDescent="0.35">
      <c r="A120" s="29" t="s">
        <v>10609</v>
      </c>
      <c r="B120" s="299" t="s">
        <v>10610</v>
      </c>
      <c r="C120" s="299" t="s">
        <v>10526</v>
      </c>
      <c r="D120" s="299" t="s">
        <v>1134</v>
      </c>
      <c r="E120" s="299" t="s">
        <v>270</v>
      </c>
      <c r="F120" s="300">
        <v>109.6</v>
      </c>
      <c r="G120" s="299" t="s">
        <v>197</v>
      </c>
      <c r="H120" s="301">
        <v>5.05</v>
      </c>
      <c r="I120" s="153">
        <f>(H120*'Информация о ценах'!$D$18+'001_002'!H120*'Информация о ценах'!$D$18*'Информация о ценах'!$E$18)*'Информация о ценах'!$B$6*1.02*1.2</f>
        <v>208.6155</v>
      </c>
      <c r="J120" s="300"/>
      <c r="K120" s="231">
        <f t="shared" si="1"/>
        <v>0</v>
      </c>
    </row>
    <row r="121" spans="1:11" x14ac:dyDescent="0.35">
      <c r="A121" s="29" t="s">
        <v>10611</v>
      </c>
      <c r="B121" s="299" t="s">
        <v>10612</v>
      </c>
      <c r="C121" s="299" t="s">
        <v>10526</v>
      </c>
      <c r="D121" s="299" t="s">
        <v>1134</v>
      </c>
      <c r="E121" s="299" t="s">
        <v>1158</v>
      </c>
      <c r="F121" s="300">
        <v>122.59</v>
      </c>
      <c r="G121" s="299" t="s">
        <v>107</v>
      </c>
      <c r="H121" s="301">
        <v>7.53</v>
      </c>
      <c r="I121" s="153">
        <f>(H121*'Информация о ценах'!$D$18+'001_002'!H121*'Информация о ценах'!$D$18*'Информация о ценах'!$E$18)*'Информация о ценах'!$B$6*1.02*1.2</f>
        <v>311.0643</v>
      </c>
      <c r="J121" s="300"/>
      <c r="K121" s="231">
        <f t="shared" si="1"/>
        <v>0</v>
      </c>
    </row>
    <row r="122" spans="1:11" x14ac:dyDescent="0.35">
      <c r="A122" s="29" t="s">
        <v>10613</v>
      </c>
      <c r="B122" s="299" t="s">
        <v>10614</v>
      </c>
      <c r="C122" s="299" t="s">
        <v>10526</v>
      </c>
      <c r="D122" s="299" t="s">
        <v>1134</v>
      </c>
      <c r="E122" s="299" t="s">
        <v>1159</v>
      </c>
      <c r="F122" s="300">
        <v>120.4</v>
      </c>
      <c r="G122" s="299" t="s">
        <v>107</v>
      </c>
      <c r="H122" s="301">
        <v>9.56</v>
      </c>
      <c r="I122" s="153">
        <f>(H122*'Информация о ценах'!$D$18+'001_002'!H122*'Информация о ценах'!$D$18*'Информация о ценах'!$E$18)*'Информация о ценах'!$B$6*1.02*1.2</f>
        <v>394.92360000000008</v>
      </c>
      <c r="J122" s="300"/>
      <c r="K122" s="231">
        <f t="shared" si="1"/>
        <v>0</v>
      </c>
    </row>
    <row r="123" spans="1:11" x14ac:dyDescent="0.35">
      <c r="A123" s="29" t="s">
        <v>10615</v>
      </c>
      <c r="B123" s="299" t="s">
        <v>10616</v>
      </c>
      <c r="C123" s="299" t="s">
        <v>10526</v>
      </c>
      <c r="D123" s="299" t="s">
        <v>1134</v>
      </c>
      <c r="E123" s="299" t="s">
        <v>1160</v>
      </c>
      <c r="F123" s="300">
        <v>185.28</v>
      </c>
      <c r="G123" s="299" t="s">
        <v>707</v>
      </c>
      <c r="H123" s="301">
        <v>14.66</v>
      </c>
      <c r="I123" s="153">
        <f>(H123*'Информация о ценах'!$D$18+'001_002'!H123*'Информация о ценах'!$D$18*'Информация о ценах'!$E$18)*'Информация о ценах'!$B$6*1.02*1.2</f>
        <v>605.6046</v>
      </c>
      <c r="J123" s="300"/>
      <c r="K123" s="231">
        <f t="shared" si="1"/>
        <v>0</v>
      </c>
    </row>
    <row r="124" spans="1:11" x14ac:dyDescent="0.35">
      <c r="A124" s="29" t="s">
        <v>10617</v>
      </c>
      <c r="B124" s="299" t="s">
        <v>10618</v>
      </c>
      <c r="C124" s="299" t="s">
        <v>10526</v>
      </c>
      <c r="D124" s="299" t="s">
        <v>1134</v>
      </c>
      <c r="E124" s="299" t="s">
        <v>1161</v>
      </c>
      <c r="F124" s="300">
        <v>139.01</v>
      </c>
      <c r="G124" s="299" t="s">
        <v>209</v>
      </c>
      <c r="H124" s="301">
        <v>12.91</v>
      </c>
      <c r="I124" s="153">
        <f>(H124*'Информация о ценах'!$D$18+'001_002'!H124*'Информация о ценах'!$D$18*'Информация о ценах'!$E$18)*'Информация о ценах'!$B$6*1.02*1.2</f>
        <v>533.31209999999999</v>
      </c>
      <c r="J124" s="300"/>
      <c r="K124" s="231">
        <f t="shared" si="1"/>
        <v>0</v>
      </c>
    </row>
    <row r="125" spans="1:11" x14ac:dyDescent="0.35">
      <c r="A125" s="29" t="s">
        <v>10619</v>
      </c>
      <c r="B125" s="299" t="s">
        <v>10620</v>
      </c>
      <c r="C125" s="299" t="s">
        <v>10526</v>
      </c>
      <c r="D125" s="299" t="s">
        <v>1134</v>
      </c>
      <c r="E125" s="299" t="s">
        <v>1162</v>
      </c>
      <c r="F125" s="300">
        <v>131.97</v>
      </c>
      <c r="G125" s="299" t="s">
        <v>209</v>
      </c>
      <c r="H125" s="301">
        <v>14.8</v>
      </c>
      <c r="I125" s="153">
        <f>(H125*'Информация о ценах'!$D$18+'001_002'!H125*'Информация о ценах'!$D$18*'Информация о ценах'!$E$18)*'Информация о ценах'!$B$6*1.02*1.2</f>
        <v>611.38800000000003</v>
      </c>
      <c r="J125" s="300"/>
      <c r="K125" s="231">
        <f t="shared" si="1"/>
        <v>0</v>
      </c>
    </row>
    <row r="126" spans="1:11" x14ac:dyDescent="0.35">
      <c r="A126" s="29" t="s">
        <v>10621</v>
      </c>
      <c r="B126" s="299" t="s">
        <v>10622</v>
      </c>
      <c r="C126" s="299" t="s">
        <v>10526</v>
      </c>
      <c r="D126" s="299" t="s">
        <v>1134</v>
      </c>
      <c r="E126" s="299" t="s">
        <v>271</v>
      </c>
      <c r="F126" s="300">
        <v>134.94999999999999</v>
      </c>
      <c r="G126" s="299" t="s">
        <v>209</v>
      </c>
      <c r="H126" s="301">
        <v>9.6199999999999992</v>
      </c>
      <c r="I126" s="153">
        <f>(H126*'Информация о ценах'!$D$18+'001_002'!H126*'Информация о ценах'!$D$18*'Информация о ценах'!$E$18)*'Информация о ценах'!$B$6*1.02*1.2</f>
        <v>397.40219999999994</v>
      </c>
      <c r="J126" s="300"/>
      <c r="K126" s="231">
        <f t="shared" si="1"/>
        <v>0</v>
      </c>
    </row>
    <row r="127" spans="1:11" x14ac:dyDescent="0.35">
      <c r="A127" s="29" t="s">
        <v>10623</v>
      </c>
      <c r="B127" s="299" t="s">
        <v>10624</v>
      </c>
      <c r="C127" s="299" t="s">
        <v>10526</v>
      </c>
      <c r="D127" s="299" t="s">
        <v>1134</v>
      </c>
      <c r="E127" s="299" t="s">
        <v>1163</v>
      </c>
      <c r="F127" s="300">
        <v>138.55000000000001</v>
      </c>
      <c r="G127" s="299" t="s">
        <v>209</v>
      </c>
      <c r="H127" s="301">
        <v>13.81</v>
      </c>
      <c r="I127" s="153">
        <f>(H127*'Информация о ценах'!$D$18+'001_002'!H127*'Информация о ценах'!$D$18*'Информация о ценах'!$E$18)*'Информация о ценах'!$B$6*1.02*1.2</f>
        <v>570.49110000000007</v>
      </c>
      <c r="J127" s="300"/>
      <c r="K127" s="231">
        <f t="shared" si="1"/>
        <v>0</v>
      </c>
    </row>
    <row r="128" spans="1:11" x14ac:dyDescent="0.35">
      <c r="A128" s="29" t="s">
        <v>10625</v>
      </c>
      <c r="B128" s="299" t="s">
        <v>10626</v>
      </c>
      <c r="C128" s="299" t="s">
        <v>10526</v>
      </c>
      <c r="D128" s="299" t="s">
        <v>1134</v>
      </c>
      <c r="E128" s="299" t="s">
        <v>1164</v>
      </c>
      <c r="F128" s="300">
        <v>144.97999999999999</v>
      </c>
      <c r="G128" s="299" t="s">
        <v>433</v>
      </c>
      <c r="H128" s="301">
        <v>14.98</v>
      </c>
      <c r="I128" s="153">
        <f>(H128*'Информация о ценах'!$D$18+'001_002'!H128*'Информация о ценах'!$D$18*'Информация о ценах'!$E$18)*'Информация о ценах'!$B$6*1.02*1.2</f>
        <v>618.82380000000001</v>
      </c>
      <c r="J128" s="300"/>
      <c r="K128" s="231">
        <f t="shared" si="1"/>
        <v>0</v>
      </c>
    </row>
    <row r="129" spans="1:11" x14ac:dyDescent="0.35">
      <c r="A129" s="29" t="s">
        <v>10627</v>
      </c>
      <c r="B129" s="299" t="s">
        <v>10628</v>
      </c>
      <c r="C129" s="299" t="s">
        <v>10526</v>
      </c>
      <c r="D129" s="299" t="s">
        <v>1134</v>
      </c>
      <c r="E129" s="299" t="s">
        <v>272</v>
      </c>
      <c r="F129" s="300">
        <v>144.36000000000001</v>
      </c>
      <c r="G129" s="299" t="s">
        <v>707</v>
      </c>
      <c r="H129" s="301">
        <v>13.26</v>
      </c>
      <c r="I129" s="153">
        <f>(H129*'Информация о ценах'!$D$18+'001_002'!H129*'Информация о ценах'!$D$18*'Информация о ценах'!$E$18)*'Информация о ценах'!$B$6*1.02*1.2</f>
        <v>547.77059999999994</v>
      </c>
      <c r="J129" s="300"/>
      <c r="K129" s="231">
        <f t="shared" si="1"/>
        <v>0</v>
      </c>
    </row>
    <row r="130" spans="1:11" x14ac:dyDescent="0.35">
      <c r="A130" s="29" t="s">
        <v>10629</v>
      </c>
      <c r="B130" s="299" t="s">
        <v>10630</v>
      </c>
      <c r="C130" s="299" t="s">
        <v>10526</v>
      </c>
      <c r="D130" s="299" t="s">
        <v>1134</v>
      </c>
      <c r="E130" s="299" t="s">
        <v>273</v>
      </c>
      <c r="F130" s="300">
        <v>166.88</v>
      </c>
      <c r="G130" s="299" t="s">
        <v>707</v>
      </c>
      <c r="H130" s="301">
        <v>12.95</v>
      </c>
      <c r="I130" s="153">
        <f>(H130*'Информация о ценах'!$D$18+'001_002'!H130*'Информация о ценах'!$D$18*'Информация о ценах'!$E$18)*'Информация о ценах'!$B$6*1.02*1.2</f>
        <v>534.96449999999993</v>
      </c>
      <c r="J130" s="300"/>
      <c r="K130" s="231">
        <f t="shared" si="1"/>
        <v>0</v>
      </c>
    </row>
    <row r="131" spans="1:11" x14ac:dyDescent="0.35">
      <c r="A131" s="29" t="s">
        <v>10631</v>
      </c>
      <c r="B131" s="299" t="s">
        <v>10632</v>
      </c>
      <c r="C131" s="299" t="s">
        <v>10526</v>
      </c>
      <c r="D131" s="299" t="s">
        <v>1134</v>
      </c>
      <c r="E131" s="299" t="s">
        <v>274</v>
      </c>
      <c r="F131" s="300">
        <v>163.66</v>
      </c>
      <c r="G131" s="299" t="s">
        <v>110</v>
      </c>
      <c r="H131" s="301">
        <v>9.6</v>
      </c>
      <c r="I131" s="153">
        <f>(H131*'Информация о ценах'!$D$18+'001_002'!H131*'Информация о ценах'!$D$18*'Информация о ценах'!$E$18)*'Информация о ценах'!$B$6*1.02*1.2</f>
        <v>396.57600000000002</v>
      </c>
      <c r="J131" s="300"/>
      <c r="K131" s="231">
        <f t="shared" si="1"/>
        <v>0</v>
      </c>
    </row>
    <row r="132" spans="1:11" x14ac:dyDescent="0.35">
      <c r="A132" s="29" t="s">
        <v>10633</v>
      </c>
      <c r="B132" s="299" t="s">
        <v>10634</v>
      </c>
      <c r="C132" s="299" t="s">
        <v>10526</v>
      </c>
      <c r="D132" s="299" t="s">
        <v>1134</v>
      </c>
      <c r="E132" s="299" t="s">
        <v>1165</v>
      </c>
      <c r="F132" s="300">
        <v>179.95</v>
      </c>
      <c r="G132" s="299" t="s">
        <v>110</v>
      </c>
      <c r="H132" s="301">
        <v>15.12</v>
      </c>
      <c r="I132" s="153">
        <f>(H132*'Информация о ценах'!$D$18+'001_002'!H132*'Информация о ценах'!$D$18*'Информация о ценах'!$E$18)*'Информация о ценах'!$B$6*1.02*1.2</f>
        <v>624.60719999999992</v>
      </c>
      <c r="J132" s="300"/>
      <c r="K132" s="231">
        <f t="shared" ref="K132:K195" si="2">I132*J132</f>
        <v>0</v>
      </c>
    </row>
    <row r="133" spans="1:11" x14ac:dyDescent="0.35">
      <c r="A133" s="29" t="s">
        <v>10635</v>
      </c>
      <c r="B133" s="299" t="s">
        <v>10636</v>
      </c>
      <c r="C133" s="299" t="s">
        <v>10526</v>
      </c>
      <c r="D133" s="299" t="s">
        <v>1134</v>
      </c>
      <c r="E133" s="299" t="s">
        <v>1166</v>
      </c>
      <c r="F133" s="300">
        <v>163.96</v>
      </c>
      <c r="G133" s="299" t="s">
        <v>110</v>
      </c>
      <c r="H133" s="301">
        <v>15.6</v>
      </c>
      <c r="I133" s="153">
        <f>(H133*'Информация о ценах'!$D$18+'001_002'!H133*'Информация о ценах'!$D$18*'Информация о ценах'!$E$18)*'Информация о ценах'!$B$6*1.02*1.2</f>
        <v>644.43599999999992</v>
      </c>
      <c r="J133" s="300"/>
      <c r="K133" s="231">
        <f t="shared" si="2"/>
        <v>0</v>
      </c>
    </row>
    <row r="134" spans="1:11" x14ac:dyDescent="0.35">
      <c r="A134" s="29" t="s">
        <v>10637</v>
      </c>
      <c r="B134" s="299" t="s">
        <v>10638</v>
      </c>
      <c r="C134" s="299" t="s">
        <v>10526</v>
      </c>
      <c r="D134" s="299" t="s">
        <v>1134</v>
      </c>
      <c r="E134" s="299" t="s">
        <v>1167</v>
      </c>
      <c r="F134" s="300">
        <v>182.46</v>
      </c>
      <c r="G134" s="299" t="s">
        <v>707</v>
      </c>
      <c r="H134" s="301">
        <v>14.64</v>
      </c>
      <c r="I134" s="153">
        <f>(H134*'Информация о ценах'!$D$18+'001_002'!H134*'Информация о ценах'!$D$18*'Информация о ценах'!$E$18)*'Информация о ценах'!$B$6*1.02*1.2</f>
        <v>604.77840000000003</v>
      </c>
      <c r="J134" s="300"/>
      <c r="K134" s="231">
        <f t="shared" si="2"/>
        <v>0</v>
      </c>
    </row>
    <row r="135" spans="1:11" x14ac:dyDescent="0.35">
      <c r="A135" s="29" t="s">
        <v>10639</v>
      </c>
      <c r="B135" s="299" t="s">
        <v>10640</v>
      </c>
      <c r="C135" s="299" t="s">
        <v>10526</v>
      </c>
      <c r="D135" s="299" t="s">
        <v>1134</v>
      </c>
      <c r="E135" s="299" t="s">
        <v>1168</v>
      </c>
      <c r="F135" s="300">
        <v>267.44</v>
      </c>
      <c r="G135" s="299" t="s">
        <v>210</v>
      </c>
      <c r="H135" s="301">
        <v>23.51</v>
      </c>
      <c r="I135" s="153">
        <f>(H135*'Информация о ценах'!$D$18+'001_002'!H135*'Информация о ценах'!$D$18*'Информация о ценах'!$E$18)*'Информация о ценах'!$B$6*1.02*1.2</f>
        <v>971.19810000000007</v>
      </c>
      <c r="J135" s="300"/>
      <c r="K135" s="231">
        <f t="shared" si="2"/>
        <v>0</v>
      </c>
    </row>
    <row r="136" spans="1:11" x14ac:dyDescent="0.35">
      <c r="A136" s="29" t="s">
        <v>10641</v>
      </c>
      <c r="B136" s="299" t="s">
        <v>10642</v>
      </c>
      <c r="C136" s="299" t="s">
        <v>10526</v>
      </c>
      <c r="D136" s="299" t="s">
        <v>1134</v>
      </c>
      <c r="E136" s="299" t="s">
        <v>275</v>
      </c>
      <c r="F136" s="300">
        <v>174.95</v>
      </c>
      <c r="G136" s="299" t="s">
        <v>217</v>
      </c>
      <c r="H136" s="301">
        <v>14.14</v>
      </c>
      <c r="I136" s="153">
        <f>(H136*'Информация о ценах'!$D$18+'001_002'!H136*'Информация о ценах'!$D$18*'Информация о ценах'!$E$18)*'Информация о ценах'!$B$6*1.02*1.2</f>
        <v>584.12340000000006</v>
      </c>
      <c r="J136" s="300"/>
      <c r="K136" s="231">
        <f t="shared" si="2"/>
        <v>0</v>
      </c>
    </row>
    <row r="137" spans="1:11" x14ac:dyDescent="0.35">
      <c r="A137" s="29" t="s">
        <v>10643</v>
      </c>
      <c r="B137" s="299" t="s">
        <v>10644</v>
      </c>
      <c r="C137" s="299" t="s">
        <v>10526</v>
      </c>
      <c r="D137" s="299" t="s">
        <v>1134</v>
      </c>
      <c r="E137" s="299" t="s">
        <v>276</v>
      </c>
      <c r="F137" s="300">
        <v>191.96</v>
      </c>
      <c r="G137" s="299" t="s">
        <v>217</v>
      </c>
      <c r="H137" s="301">
        <v>14.98</v>
      </c>
      <c r="I137" s="153">
        <f>(H137*'Информация о ценах'!$D$18+'001_002'!H137*'Информация о ценах'!$D$18*'Информация о ценах'!$E$18)*'Информация о ценах'!$B$6*1.02*1.2</f>
        <v>618.82380000000001</v>
      </c>
      <c r="J137" s="300"/>
      <c r="K137" s="231">
        <f t="shared" si="2"/>
        <v>0</v>
      </c>
    </row>
    <row r="138" spans="1:11" x14ac:dyDescent="0.35">
      <c r="A138" s="29" t="s">
        <v>10645</v>
      </c>
      <c r="B138" s="299" t="s">
        <v>10646</v>
      </c>
      <c r="C138" s="299" t="s">
        <v>10526</v>
      </c>
      <c r="D138" s="299" t="s">
        <v>1134</v>
      </c>
      <c r="E138" s="299" t="s">
        <v>1169</v>
      </c>
      <c r="F138" s="300">
        <v>195.98</v>
      </c>
      <c r="G138" s="299" t="s">
        <v>217</v>
      </c>
      <c r="H138" s="301">
        <v>29.7</v>
      </c>
      <c r="I138" s="153">
        <f>(H138*'Информация о ценах'!$D$18+'001_002'!H138*'Информация о ценах'!$D$18*'Информация о ценах'!$E$18)*'Информация о ценах'!$B$6*1.02*1.2</f>
        <v>1226.9069999999999</v>
      </c>
      <c r="J138" s="300"/>
      <c r="K138" s="231">
        <f t="shared" si="2"/>
        <v>0</v>
      </c>
    </row>
    <row r="139" spans="1:11" x14ac:dyDescent="0.35">
      <c r="A139" s="29" t="s">
        <v>10647</v>
      </c>
      <c r="B139" s="299" t="s">
        <v>10648</v>
      </c>
      <c r="C139" s="299" t="s">
        <v>10526</v>
      </c>
      <c r="D139" s="299" t="s">
        <v>1134</v>
      </c>
      <c r="E139" s="299" t="s">
        <v>1170</v>
      </c>
      <c r="F139" s="300">
        <v>211.16</v>
      </c>
      <c r="G139" s="299" t="s">
        <v>210</v>
      </c>
      <c r="H139" s="301">
        <v>21.14</v>
      </c>
      <c r="I139" s="153">
        <f>(H139*'Информация о ценах'!$D$18+'001_002'!H139*'Информация о ценах'!$D$18*'Информация о ценах'!$E$18)*'Информация о ценах'!$B$6*1.02*1.2</f>
        <v>873.29340000000002</v>
      </c>
      <c r="J139" s="300"/>
      <c r="K139" s="231">
        <f t="shared" si="2"/>
        <v>0</v>
      </c>
    </row>
    <row r="140" spans="1:11" x14ac:dyDescent="0.35">
      <c r="A140" s="29" t="s">
        <v>10649</v>
      </c>
      <c r="B140" s="299" t="s">
        <v>10650</v>
      </c>
      <c r="C140" s="299" t="s">
        <v>10526</v>
      </c>
      <c r="D140" s="299" t="s">
        <v>1134</v>
      </c>
      <c r="E140" s="299" t="s">
        <v>277</v>
      </c>
      <c r="F140" s="300">
        <v>218.86</v>
      </c>
      <c r="G140" s="299" t="s">
        <v>210</v>
      </c>
      <c r="H140" s="301">
        <v>13.01</v>
      </c>
      <c r="I140" s="153">
        <f>(H140*'Информация о ценах'!$D$18+'001_002'!H140*'Информация о ценах'!$D$18*'Информация о ценах'!$E$18)*'Информация о ценах'!$B$6*1.02*1.2</f>
        <v>537.44309999999996</v>
      </c>
      <c r="J140" s="300"/>
      <c r="K140" s="231">
        <f t="shared" si="2"/>
        <v>0</v>
      </c>
    </row>
    <row r="141" spans="1:11" x14ac:dyDescent="0.35">
      <c r="A141" s="29" t="s">
        <v>10651</v>
      </c>
      <c r="B141" s="299" t="s">
        <v>10652</v>
      </c>
      <c r="C141" s="299" t="s">
        <v>10526</v>
      </c>
      <c r="D141" s="299" t="s">
        <v>1134</v>
      </c>
      <c r="E141" s="299" t="s">
        <v>1171</v>
      </c>
      <c r="F141" s="300">
        <v>243.94</v>
      </c>
      <c r="G141" s="299" t="s">
        <v>1172</v>
      </c>
      <c r="H141" s="301">
        <v>20.83</v>
      </c>
      <c r="I141" s="153">
        <f>(H141*'Информация о ценах'!$D$18+'001_002'!H141*'Информация о ценах'!$D$18*'Информация о ценах'!$E$18)*'Информация о ценах'!$B$6*1.02*1.2</f>
        <v>860.4873</v>
      </c>
      <c r="J141" s="300"/>
      <c r="K141" s="231">
        <f t="shared" si="2"/>
        <v>0</v>
      </c>
    </row>
    <row r="142" spans="1:11" x14ac:dyDescent="0.35">
      <c r="A142" s="29" t="s">
        <v>10653</v>
      </c>
      <c r="B142" s="299" t="s">
        <v>10654</v>
      </c>
      <c r="C142" s="299" t="s">
        <v>10526</v>
      </c>
      <c r="D142" s="299" t="s">
        <v>1134</v>
      </c>
      <c r="E142" s="299" t="s">
        <v>278</v>
      </c>
      <c r="F142" s="300">
        <v>239.04</v>
      </c>
      <c r="G142" s="299" t="s">
        <v>461</v>
      </c>
      <c r="H142" s="301">
        <v>13.71</v>
      </c>
      <c r="I142" s="153">
        <f>(H142*'Информация о ценах'!$D$18+'001_002'!H142*'Информация о ценах'!$D$18*'Информация о ценах'!$E$18)*'Информация о ценах'!$B$6*1.02*1.2</f>
        <v>566.36009999999999</v>
      </c>
      <c r="J142" s="300"/>
      <c r="K142" s="231">
        <f t="shared" si="2"/>
        <v>0</v>
      </c>
    </row>
    <row r="143" spans="1:11" x14ac:dyDescent="0.35">
      <c r="A143" s="29" t="s">
        <v>10655</v>
      </c>
      <c r="B143" s="299" t="s">
        <v>10656</v>
      </c>
      <c r="C143" s="299" t="s">
        <v>10526</v>
      </c>
      <c r="D143" s="299" t="s">
        <v>1134</v>
      </c>
      <c r="E143" s="299" t="s">
        <v>1173</v>
      </c>
      <c r="F143" s="300">
        <v>270.66000000000003</v>
      </c>
      <c r="G143" s="299" t="s">
        <v>210</v>
      </c>
      <c r="H143" s="301">
        <v>20.94</v>
      </c>
      <c r="I143" s="153">
        <f>(H143*'Информация о ценах'!$D$18+'001_002'!H143*'Информация о ценах'!$D$18*'Информация о ценах'!$E$18)*'Информация о ценах'!$B$6*1.02*1.2</f>
        <v>865.03139999999996</v>
      </c>
      <c r="J143" s="300"/>
      <c r="K143" s="231">
        <f t="shared" si="2"/>
        <v>0</v>
      </c>
    </row>
    <row r="144" spans="1:11" x14ac:dyDescent="0.35">
      <c r="A144" s="29" t="s">
        <v>10657</v>
      </c>
      <c r="B144" s="299" t="s">
        <v>10658</v>
      </c>
      <c r="C144" s="299" t="s">
        <v>10526</v>
      </c>
      <c r="D144" s="299" t="s">
        <v>1134</v>
      </c>
      <c r="E144" s="299" t="s">
        <v>1174</v>
      </c>
      <c r="F144" s="300">
        <v>272.24</v>
      </c>
      <c r="G144" s="299" t="s">
        <v>113</v>
      </c>
      <c r="H144" s="301">
        <v>20.04</v>
      </c>
      <c r="I144" s="153">
        <f>(H144*'Информация о ценах'!$D$18+'001_002'!H144*'Информация о ценах'!$D$18*'Информация о ценах'!$E$18)*'Информация о ценах'!$B$6*1.02*1.2</f>
        <v>827.8524000000001</v>
      </c>
      <c r="J144" s="300"/>
      <c r="K144" s="231">
        <f t="shared" si="2"/>
        <v>0</v>
      </c>
    </row>
    <row r="145" spans="1:11" x14ac:dyDescent="0.35">
      <c r="A145" s="29" t="s">
        <v>10659</v>
      </c>
      <c r="B145" s="299" t="s">
        <v>10660</v>
      </c>
      <c r="C145" s="299" t="s">
        <v>10526</v>
      </c>
      <c r="D145" s="299" t="s">
        <v>1134</v>
      </c>
      <c r="E145" s="299" t="s">
        <v>1175</v>
      </c>
      <c r="F145" s="300">
        <v>300.70999999999998</v>
      </c>
      <c r="G145" s="299" t="s">
        <v>113</v>
      </c>
      <c r="H145" s="301">
        <v>29.65</v>
      </c>
      <c r="I145" s="153">
        <f>(H145*'Информация о ценах'!$D$18+'001_002'!H145*'Информация о ценах'!$D$18*'Информация о ценах'!$E$18)*'Информация о ценах'!$B$6*1.02*1.2</f>
        <v>1224.8415</v>
      </c>
      <c r="J145" s="300"/>
      <c r="K145" s="231">
        <f t="shared" si="2"/>
        <v>0</v>
      </c>
    </row>
    <row r="146" spans="1:11" x14ac:dyDescent="0.35">
      <c r="A146" s="29" t="s">
        <v>10661</v>
      </c>
      <c r="B146" s="299" t="s">
        <v>10662</v>
      </c>
      <c r="C146" s="299" t="s">
        <v>10526</v>
      </c>
      <c r="D146" s="299" t="s">
        <v>1134</v>
      </c>
      <c r="E146" s="299" t="s">
        <v>281</v>
      </c>
      <c r="F146" s="300">
        <v>324.02</v>
      </c>
      <c r="G146" s="299" t="s">
        <v>113</v>
      </c>
      <c r="H146" s="301">
        <v>24.79</v>
      </c>
      <c r="I146" s="153">
        <f>(H146*'Информация о ценах'!$D$18+'001_002'!H146*'Информация о ценах'!$D$18*'Информация о ценах'!$E$18)*'Информация о ценах'!$B$6*1.02*1.2</f>
        <v>1024.0749000000001</v>
      </c>
      <c r="J146" s="300"/>
      <c r="K146" s="231">
        <f t="shared" si="2"/>
        <v>0</v>
      </c>
    </row>
    <row r="147" spans="1:11" x14ac:dyDescent="0.35">
      <c r="A147" s="29" t="s">
        <v>10663</v>
      </c>
      <c r="B147" s="299" t="s">
        <v>10664</v>
      </c>
      <c r="C147" s="299" t="s">
        <v>10526</v>
      </c>
      <c r="D147" s="299" t="s">
        <v>1134</v>
      </c>
      <c r="E147" s="299" t="s">
        <v>283</v>
      </c>
      <c r="F147" s="300">
        <v>371.7</v>
      </c>
      <c r="G147" s="299" t="s">
        <v>211</v>
      </c>
      <c r="H147" s="301">
        <v>25.12</v>
      </c>
      <c r="I147" s="153">
        <f>(H147*'Информация о ценах'!$D$18+'001_002'!H147*'Информация о ценах'!$D$18*'Информация о ценах'!$E$18)*'Информация о ценах'!$B$6*1.02*1.2</f>
        <v>1037.7072000000001</v>
      </c>
      <c r="J147" s="300"/>
      <c r="K147" s="231">
        <f t="shared" si="2"/>
        <v>0</v>
      </c>
    </row>
    <row r="148" spans="1:11" x14ac:dyDescent="0.35">
      <c r="A148" s="29" t="s">
        <v>10665</v>
      </c>
      <c r="B148" s="299" t="s">
        <v>10666</v>
      </c>
      <c r="C148" s="299" t="s">
        <v>10526</v>
      </c>
      <c r="D148" s="299" t="s">
        <v>1134</v>
      </c>
      <c r="E148" s="299" t="s">
        <v>1176</v>
      </c>
      <c r="F148" s="300">
        <v>369.52</v>
      </c>
      <c r="G148" s="299" t="s">
        <v>263</v>
      </c>
      <c r="H148" s="301">
        <v>30.13</v>
      </c>
      <c r="I148" s="153">
        <f>(H148*'Информация о ценах'!$D$18+'001_002'!H148*'Информация о ценах'!$D$18*'Информация о ценах'!$E$18)*'Информация о ценах'!$B$6*1.02*1.2</f>
        <v>1244.6703</v>
      </c>
      <c r="J148" s="300"/>
      <c r="K148" s="231">
        <f t="shared" si="2"/>
        <v>0</v>
      </c>
    </row>
    <row r="149" spans="1:11" x14ac:dyDescent="0.35">
      <c r="A149" s="29" t="s">
        <v>10667</v>
      </c>
      <c r="B149" s="299" t="s">
        <v>10668</v>
      </c>
      <c r="C149" s="299" t="s">
        <v>10526</v>
      </c>
      <c r="D149" s="299" t="s">
        <v>1134</v>
      </c>
      <c r="E149" s="299" t="s">
        <v>284</v>
      </c>
      <c r="F149" s="300">
        <v>398</v>
      </c>
      <c r="G149" s="299" t="s">
        <v>263</v>
      </c>
      <c r="H149" s="301">
        <v>26.06</v>
      </c>
      <c r="I149" s="153">
        <f>(H149*'Информация о ценах'!$D$18+'001_002'!H149*'Информация о ценах'!$D$18*'Информация о ценах'!$E$18)*'Информация о ценах'!$B$6*1.02*1.2</f>
        <v>1076.5385999999999</v>
      </c>
      <c r="J149" s="300"/>
      <c r="K149" s="231">
        <f t="shared" si="2"/>
        <v>0</v>
      </c>
    </row>
    <row r="150" spans="1:11" x14ac:dyDescent="0.35">
      <c r="A150" s="29" t="s">
        <v>10669</v>
      </c>
      <c r="B150" s="299" t="s">
        <v>10670</v>
      </c>
      <c r="C150" s="299" t="s">
        <v>10526</v>
      </c>
      <c r="D150" s="299" t="s">
        <v>1134</v>
      </c>
      <c r="E150" s="299" t="s">
        <v>285</v>
      </c>
      <c r="F150" s="300">
        <v>450.92</v>
      </c>
      <c r="G150" s="299" t="s">
        <v>212</v>
      </c>
      <c r="H150" s="301">
        <v>38.89</v>
      </c>
      <c r="I150" s="153">
        <f>(H150*'Информация о ценах'!$D$18+'001_002'!H150*'Информация о ценах'!$D$18*'Информация о ценах'!$E$18)*'Информация о ценах'!$B$6*1.02*1.2</f>
        <v>1606.5459000000001</v>
      </c>
      <c r="J150" s="300"/>
      <c r="K150" s="231">
        <f t="shared" si="2"/>
        <v>0</v>
      </c>
    </row>
    <row r="151" spans="1:11" x14ac:dyDescent="0.35">
      <c r="A151" s="29" t="s">
        <v>10671</v>
      </c>
      <c r="B151" s="299" t="s">
        <v>10672</v>
      </c>
      <c r="C151" s="299" t="s">
        <v>10526</v>
      </c>
      <c r="D151" s="299" t="s">
        <v>1134</v>
      </c>
      <c r="E151" s="299" t="s">
        <v>286</v>
      </c>
      <c r="F151" s="300">
        <v>470.6</v>
      </c>
      <c r="G151" s="299" t="s">
        <v>347</v>
      </c>
      <c r="H151" s="301">
        <v>40.06</v>
      </c>
      <c r="I151" s="153">
        <f>(H151*'Информация о ценах'!$D$18+'001_002'!H151*'Информация о ценах'!$D$18*'Информация о ценах'!$E$18)*'Информация о ценах'!$B$6*1.02*1.2</f>
        <v>1654.8786000000002</v>
      </c>
      <c r="J151" s="300"/>
      <c r="K151" s="231">
        <f t="shared" si="2"/>
        <v>0</v>
      </c>
    </row>
    <row r="152" spans="1:11" x14ac:dyDescent="0.35">
      <c r="A152" s="29" t="s">
        <v>10673</v>
      </c>
      <c r="B152" s="299" t="s">
        <v>10674</v>
      </c>
      <c r="C152" s="299" t="s">
        <v>10526</v>
      </c>
      <c r="D152" s="299" t="s">
        <v>1134</v>
      </c>
      <c r="E152" s="299" t="s">
        <v>287</v>
      </c>
      <c r="F152" s="300">
        <v>507.9</v>
      </c>
      <c r="G152" s="299" t="s">
        <v>347</v>
      </c>
      <c r="H152" s="301">
        <v>41.58</v>
      </c>
      <c r="I152" s="153">
        <f>(H152*'Информация о ценах'!$D$18+'001_002'!H152*'Информация о ценах'!$D$18*'Информация о ценах'!$E$18)*'Информация о ценах'!$B$6*1.02*1.2</f>
        <v>1717.6697999999999</v>
      </c>
      <c r="J152" s="300"/>
      <c r="K152" s="231">
        <f t="shared" si="2"/>
        <v>0</v>
      </c>
    </row>
    <row r="153" spans="1:11" x14ac:dyDescent="0.35">
      <c r="A153" s="29" t="s">
        <v>10675</v>
      </c>
      <c r="B153" s="299" t="s">
        <v>10676</v>
      </c>
      <c r="C153" s="299" t="s">
        <v>10526</v>
      </c>
      <c r="D153" s="299" t="s">
        <v>1134</v>
      </c>
      <c r="E153" s="299" t="s">
        <v>288</v>
      </c>
      <c r="F153" s="300">
        <v>614.38</v>
      </c>
      <c r="G153" s="299" t="s">
        <v>347</v>
      </c>
      <c r="H153" s="301">
        <v>31.08</v>
      </c>
      <c r="I153" s="153">
        <f>(H153*'Информация о ценах'!$D$18+'001_002'!H153*'Информация о ценах'!$D$18*'Информация о ценах'!$E$18)*'Информация о ценах'!$B$6*1.02*1.2</f>
        <v>1283.9147999999998</v>
      </c>
      <c r="J153" s="300"/>
      <c r="K153" s="231">
        <f t="shared" si="2"/>
        <v>0</v>
      </c>
    </row>
    <row r="154" spans="1:11" x14ac:dyDescent="0.35">
      <c r="A154" s="29" t="s">
        <v>10677</v>
      </c>
      <c r="B154" s="299" t="s">
        <v>10678</v>
      </c>
      <c r="C154" s="299" t="s">
        <v>10526</v>
      </c>
      <c r="D154" s="299" t="s">
        <v>1134</v>
      </c>
      <c r="E154" s="299" t="s">
        <v>294</v>
      </c>
      <c r="F154" s="300">
        <v>719.16</v>
      </c>
      <c r="G154" s="299" t="s">
        <v>290</v>
      </c>
      <c r="H154" s="301">
        <v>143.46</v>
      </c>
      <c r="I154" s="153">
        <f>(H154*'Информация о ценах'!$D$18+'001_002'!H154*'Информация о ценах'!$D$18*'Информация о ценах'!$E$18)*'Информация о ценах'!$B$6*1.02*1.2</f>
        <v>5926.3326000000006</v>
      </c>
      <c r="J154" s="300"/>
      <c r="K154" s="231">
        <f t="shared" si="2"/>
        <v>0</v>
      </c>
    </row>
    <row r="155" spans="1:11" x14ac:dyDescent="0.35">
      <c r="A155" s="29" t="s">
        <v>10679</v>
      </c>
      <c r="B155" s="299" t="s">
        <v>10680</v>
      </c>
      <c r="C155" s="299" t="s">
        <v>10526</v>
      </c>
      <c r="D155" s="299" t="s">
        <v>1134</v>
      </c>
      <c r="E155" s="299" t="s">
        <v>295</v>
      </c>
      <c r="F155" s="300">
        <v>774.86</v>
      </c>
      <c r="G155" s="299" t="s">
        <v>122</v>
      </c>
      <c r="H155" s="301">
        <v>153.72</v>
      </c>
      <c r="I155" s="153">
        <f>(H155*'Информация о ценах'!$D$18+'001_002'!H155*'Информация о ценах'!$D$18*'Информация о ценах'!$E$18)*'Информация о ценах'!$B$6*1.02*1.2</f>
        <v>6350.1732000000002</v>
      </c>
      <c r="J155" s="300"/>
      <c r="K155" s="231">
        <f t="shared" si="2"/>
        <v>0</v>
      </c>
    </row>
    <row r="156" spans="1:11" x14ac:dyDescent="0.35">
      <c r="A156" s="29" t="s">
        <v>10681</v>
      </c>
      <c r="B156" s="299" t="s">
        <v>10682</v>
      </c>
      <c r="C156" s="299" t="s">
        <v>10526</v>
      </c>
      <c r="D156" s="299" t="s">
        <v>1134</v>
      </c>
      <c r="E156" s="299" t="s">
        <v>1177</v>
      </c>
      <c r="F156" s="300">
        <v>642.88</v>
      </c>
      <c r="G156" s="299" t="s">
        <v>290</v>
      </c>
      <c r="H156" s="301">
        <v>210.4</v>
      </c>
      <c r="I156" s="153">
        <f>(H156*'Информация о ценах'!$D$18+'001_002'!H156*'Информация о ценах'!$D$18*'Информация о ценах'!$E$18)*'Информация о ценах'!$B$6*1.02*1.2</f>
        <v>8691.6240000000016</v>
      </c>
      <c r="J156" s="300"/>
      <c r="K156" s="231">
        <f t="shared" si="2"/>
        <v>0</v>
      </c>
    </row>
    <row r="157" spans="1:11" x14ac:dyDescent="0.35">
      <c r="A157" s="29" t="s">
        <v>10683</v>
      </c>
      <c r="B157" s="299" t="s">
        <v>10684</v>
      </c>
      <c r="C157" s="299" t="s">
        <v>10526</v>
      </c>
      <c r="D157" s="299" t="s">
        <v>1134</v>
      </c>
      <c r="E157" s="299" t="s">
        <v>1178</v>
      </c>
      <c r="F157" s="300">
        <v>667.18</v>
      </c>
      <c r="G157" s="299" t="s">
        <v>290</v>
      </c>
      <c r="H157" s="301">
        <v>212.85</v>
      </c>
      <c r="I157" s="153">
        <f>(H157*'Информация о ценах'!$D$18+'001_002'!H157*'Информация о ценах'!$D$18*'Информация о ценах'!$E$18)*'Информация о ценах'!$B$6*1.02*1.2</f>
        <v>8792.8334999999988</v>
      </c>
      <c r="J157" s="300"/>
      <c r="K157" s="231">
        <f t="shared" si="2"/>
        <v>0</v>
      </c>
    </row>
    <row r="158" spans="1:11" x14ac:dyDescent="0.35">
      <c r="A158" s="29" t="s">
        <v>10685</v>
      </c>
      <c r="B158" s="299" t="s">
        <v>10686</v>
      </c>
      <c r="C158" s="299" t="s">
        <v>10526</v>
      </c>
      <c r="D158" s="299" t="s">
        <v>1134</v>
      </c>
      <c r="E158" s="299" t="s">
        <v>1179</v>
      </c>
      <c r="F158" s="300">
        <v>734.66</v>
      </c>
      <c r="G158" s="299" t="s">
        <v>122</v>
      </c>
      <c r="H158" s="301">
        <v>212.52</v>
      </c>
      <c r="I158" s="153">
        <f>(H158*'Информация о ценах'!$D$18+'001_002'!H158*'Информация о ценах'!$D$18*'Информация о ценах'!$E$18)*'Информация о ценах'!$B$6*1.02*1.2</f>
        <v>8779.2011999999995</v>
      </c>
      <c r="J158" s="300"/>
      <c r="K158" s="231">
        <f t="shared" si="2"/>
        <v>0</v>
      </c>
    </row>
    <row r="159" spans="1:11" x14ac:dyDescent="0.35">
      <c r="A159" s="29" t="s">
        <v>10687</v>
      </c>
      <c r="B159" s="299" t="s">
        <v>10688</v>
      </c>
      <c r="C159" s="299" t="s">
        <v>10526</v>
      </c>
      <c r="D159" s="299" t="s">
        <v>1134</v>
      </c>
      <c r="E159" s="299" t="s">
        <v>1180</v>
      </c>
      <c r="F159" s="300">
        <v>797.36</v>
      </c>
      <c r="G159" s="299" t="s">
        <v>369</v>
      </c>
      <c r="H159" s="301">
        <v>193.87</v>
      </c>
      <c r="I159" s="153">
        <f>(H159*'Информация о ценах'!$D$18+'001_002'!H159*'Информация о ценах'!$D$18*'Информация о ценах'!$E$18)*'Информация о ценах'!$B$6*1.02*1.2</f>
        <v>8008.7696999999998</v>
      </c>
      <c r="J159" s="300"/>
      <c r="K159" s="231">
        <f t="shared" si="2"/>
        <v>0</v>
      </c>
    </row>
    <row r="160" spans="1:11" x14ac:dyDescent="0.35">
      <c r="A160" s="29" t="s">
        <v>10689</v>
      </c>
      <c r="B160" s="299" t="s">
        <v>10690</v>
      </c>
      <c r="C160" s="299" t="s">
        <v>10526</v>
      </c>
      <c r="D160" s="299" t="s">
        <v>1134</v>
      </c>
      <c r="E160" s="299" t="s">
        <v>296</v>
      </c>
      <c r="F160" s="300">
        <v>916.7</v>
      </c>
      <c r="G160" s="299" t="s">
        <v>122</v>
      </c>
      <c r="H160" s="301">
        <v>129.5</v>
      </c>
      <c r="I160" s="153">
        <f>(H160*'Информация о ценах'!$D$18+'001_002'!H160*'Информация о ценах'!$D$18*'Информация о ценах'!$E$18)*'Информация о ценах'!$B$6*1.02*1.2</f>
        <v>5349.6450000000004</v>
      </c>
      <c r="J160" s="300"/>
      <c r="K160" s="231">
        <f t="shared" si="2"/>
        <v>0</v>
      </c>
    </row>
    <row r="161" spans="1:11" x14ac:dyDescent="0.35">
      <c r="A161" s="29" t="s">
        <v>10691</v>
      </c>
      <c r="B161" s="299" t="s">
        <v>10692</v>
      </c>
      <c r="C161" s="299" t="s">
        <v>10526</v>
      </c>
      <c r="D161" s="299" t="s">
        <v>1134</v>
      </c>
      <c r="E161" s="299" t="s">
        <v>297</v>
      </c>
      <c r="F161" s="300">
        <v>917.88</v>
      </c>
      <c r="G161" s="299" t="s">
        <v>122</v>
      </c>
      <c r="H161" s="301">
        <v>136.68</v>
      </c>
      <c r="I161" s="153">
        <f>(H161*'Информация о ценах'!$D$18+'001_002'!H161*'Информация о ценах'!$D$18*'Информация о ценах'!$E$18)*'Информация о ценах'!$B$6*1.02*1.2</f>
        <v>5646.2508000000007</v>
      </c>
      <c r="J161" s="300"/>
      <c r="K161" s="231">
        <f t="shared" si="2"/>
        <v>0</v>
      </c>
    </row>
    <row r="162" spans="1:11" x14ac:dyDescent="0.35">
      <c r="A162" s="29" t="s">
        <v>10693</v>
      </c>
      <c r="B162" s="299" t="s">
        <v>10694</v>
      </c>
      <c r="C162" s="299" t="s">
        <v>10526</v>
      </c>
      <c r="D162" s="299" t="s">
        <v>1134</v>
      </c>
      <c r="E162" s="299" t="s">
        <v>298</v>
      </c>
      <c r="F162" s="300">
        <v>940.18</v>
      </c>
      <c r="G162" s="299" t="s">
        <v>369</v>
      </c>
      <c r="H162" s="301">
        <v>138.74</v>
      </c>
      <c r="I162" s="153">
        <f>(H162*'Информация о ценах'!$D$18+'001_002'!H162*'Информация о ценах'!$D$18*'Информация о ценах'!$E$18)*'Информация о ценах'!$B$6*1.02*1.2</f>
        <v>5731.349400000001</v>
      </c>
      <c r="J162" s="300"/>
      <c r="K162" s="231">
        <f t="shared" si="2"/>
        <v>0</v>
      </c>
    </row>
    <row r="163" spans="1:11" x14ac:dyDescent="0.35">
      <c r="A163" s="29" t="s">
        <v>10695</v>
      </c>
      <c r="B163" s="299" t="s">
        <v>10696</v>
      </c>
      <c r="C163" s="299" t="s">
        <v>10526</v>
      </c>
      <c r="D163" s="299" t="s">
        <v>1134</v>
      </c>
      <c r="E163" s="299" t="s">
        <v>299</v>
      </c>
      <c r="F163" s="300">
        <v>981.66</v>
      </c>
      <c r="G163" s="299" t="s">
        <v>369</v>
      </c>
      <c r="H163" s="301">
        <v>152.86000000000001</v>
      </c>
      <c r="I163" s="153">
        <f>(H163*'Информация о ценах'!$D$18+'001_002'!H163*'Информация о ценах'!$D$18*'Информация о ценах'!$E$18)*'Информация о ценах'!$B$6*1.02*1.2</f>
        <v>6314.6466000000009</v>
      </c>
      <c r="J163" s="300"/>
      <c r="K163" s="231">
        <f t="shared" si="2"/>
        <v>0</v>
      </c>
    </row>
    <row r="164" spans="1:11" x14ac:dyDescent="0.35">
      <c r="A164" s="29" t="s">
        <v>10697</v>
      </c>
      <c r="B164" s="299" t="s">
        <v>10698</v>
      </c>
      <c r="C164" s="299" t="s">
        <v>10526</v>
      </c>
      <c r="D164" s="299" t="s">
        <v>1134</v>
      </c>
      <c r="E164" s="299" t="s">
        <v>300</v>
      </c>
      <c r="F164" s="129">
        <v>1075.8599999999999</v>
      </c>
      <c r="G164" s="299" t="s">
        <v>369</v>
      </c>
      <c r="H164" s="301">
        <v>178.94</v>
      </c>
      <c r="I164" s="153">
        <f>(H164*'Информация о ценах'!$D$18+'001_002'!H164*'Информация о ценах'!$D$18*'Информация о ценах'!$E$18)*'Информация о ценах'!$B$6*1.02*1.2</f>
        <v>7392.0113999999985</v>
      </c>
      <c r="J164" s="300"/>
      <c r="K164" s="231">
        <f t="shared" si="2"/>
        <v>0</v>
      </c>
    </row>
    <row r="165" spans="1:11" x14ac:dyDescent="0.35">
      <c r="A165" s="29" t="s">
        <v>10699</v>
      </c>
      <c r="B165" s="299" t="s">
        <v>10700</v>
      </c>
      <c r="C165" s="299" t="s">
        <v>10526</v>
      </c>
      <c r="D165" s="299" t="s">
        <v>1134</v>
      </c>
      <c r="E165" s="299" t="s">
        <v>301</v>
      </c>
      <c r="F165" s="300">
        <v>954.72</v>
      </c>
      <c r="G165" s="299" t="s">
        <v>369</v>
      </c>
      <c r="H165" s="301">
        <v>165.26</v>
      </c>
      <c r="I165" s="153">
        <f>(H165*'Информация о ценах'!$D$18+'001_002'!H165*'Информация о ценах'!$D$18*'Информация о ценах'!$E$18)*'Информация о ценах'!$B$6*1.02*1.2</f>
        <v>6826.8906000000006</v>
      </c>
      <c r="J165" s="300"/>
      <c r="K165" s="231">
        <f t="shared" si="2"/>
        <v>0</v>
      </c>
    </row>
    <row r="166" spans="1:11" x14ac:dyDescent="0.35">
      <c r="A166" s="29" t="s">
        <v>10701</v>
      </c>
      <c r="B166" s="299" t="s">
        <v>10702</v>
      </c>
      <c r="C166" s="299" t="s">
        <v>10526</v>
      </c>
      <c r="D166" s="299" t="s">
        <v>1134</v>
      </c>
      <c r="E166" s="299" t="s">
        <v>1181</v>
      </c>
      <c r="F166" s="129">
        <v>1036.47</v>
      </c>
      <c r="G166" s="299" t="s">
        <v>369</v>
      </c>
      <c r="H166" s="301">
        <v>262.56</v>
      </c>
      <c r="I166" s="153">
        <f>(H166*'Информация о ценах'!$D$18+'001_002'!H166*'Информация о ценах'!$D$18*'Информация о ценах'!$E$18)*'Информация о ценах'!$B$6*1.02*1.2</f>
        <v>10846.3536</v>
      </c>
      <c r="J166" s="300"/>
      <c r="K166" s="231">
        <f t="shared" si="2"/>
        <v>0</v>
      </c>
    </row>
    <row r="167" spans="1:11" x14ac:dyDescent="0.35">
      <c r="A167" s="29" t="s">
        <v>10703</v>
      </c>
      <c r="B167" s="299" t="s">
        <v>10704</v>
      </c>
      <c r="C167" s="299" t="s">
        <v>10526</v>
      </c>
      <c r="D167" s="299" t="s">
        <v>1134</v>
      </c>
      <c r="E167" s="299" t="s">
        <v>306</v>
      </c>
      <c r="F167" s="129">
        <v>1378.86</v>
      </c>
      <c r="G167" s="299" t="s">
        <v>215</v>
      </c>
      <c r="H167" s="301">
        <v>183.25</v>
      </c>
      <c r="I167" s="153">
        <f>(H167*'Информация о ценах'!$D$18+'001_002'!H167*'Информация о ценах'!$D$18*'Информация о ценах'!$E$18)*'Информация о ценах'!$B$6*1.02*1.2</f>
        <v>7570.0574999999999</v>
      </c>
      <c r="J167" s="300"/>
      <c r="K167" s="231">
        <f t="shared" si="2"/>
        <v>0</v>
      </c>
    </row>
    <row r="168" spans="1:11" x14ac:dyDescent="0.35">
      <c r="A168" s="29" t="s">
        <v>10705</v>
      </c>
      <c r="B168" s="299" t="s">
        <v>10706</v>
      </c>
      <c r="C168" s="299" t="s">
        <v>10526</v>
      </c>
      <c r="D168" s="299" t="s">
        <v>1134</v>
      </c>
      <c r="E168" s="299" t="s">
        <v>307</v>
      </c>
      <c r="F168" s="129">
        <v>1336.23</v>
      </c>
      <c r="G168" s="299" t="s">
        <v>215</v>
      </c>
      <c r="H168" s="301">
        <v>187.42</v>
      </c>
      <c r="I168" s="153">
        <f>(H168*'Информация о ценах'!$D$18+'001_002'!H168*'Информация о ценах'!$D$18*'Информация о ценах'!$E$18)*'Информация о ценах'!$B$6*1.02*1.2</f>
        <v>7742.3202000000001</v>
      </c>
      <c r="J168" s="300"/>
      <c r="K168" s="231">
        <f t="shared" si="2"/>
        <v>0</v>
      </c>
    </row>
    <row r="169" spans="1:11" x14ac:dyDescent="0.35">
      <c r="A169" s="29" t="s">
        <v>10707</v>
      </c>
      <c r="B169" s="299" t="s">
        <v>10708</v>
      </c>
      <c r="C169" s="299" t="s">
        <v>10526</v>
      </c>
      <c r="D169" s="299" t="s">
        <v>1134</v>
      </c>
      <c r="E169" s="299" t="s">
        <v>308</v>
      </c>
      <c r="F169" s="129">
        <v>1449.02</v>
      </c>
      <c r="G169" s="299" t="s">
        <v>128</v>
      </c>
      <c r="H169" s="301">
        <v>195.56</v>
      </c>
      <c r="I169" s="153">
        <f>(H169*'Информация о ценах'!$D$18+'001_002'!H169*'Информация о ценах'!$D$18*'Информация о ценах'!$E$18)*'Информация о ценах'!$B$6*1.02*1.2</f>
        <v>8078.5835999999999</v>
      </c>
      <c r="J169" s="300"/>
      <c r="K169" s="231">
        <f t="shared" si="2"/>
        <v>0</v>
      </c>
    </row>
    <row r="170" spans="1:11" x14ac:dyDescent="0.35">
      <c r="A170" s="29" t="s">
        <v>10709</v>
      </c>
      <c r="B170" s="299" t="s">
        <v>10710</v>
      </c>
      <c r="C170" s="299" t="s">
        <v>10526</v>
      </c>
      <c r="D170" s="299" t="s">
        <v>1134</v>
      </c>
      <c r="E170" s="299" t="s">
        <v>313</v>
      </c>
      <c r="F170" s="129">
        <v>2143.86</v>
      </c>
      <c r="G170" s="299" t="s">
        <v>128</v>
      </c>
      <c r="H170" s="301">
        <v>198.67</v>
      </c>
      <c r="I170" s="153">
        <f>(H170*'Информация о ценах'!$D$18+'001_002'!H170*'Информация о ценах'!$D$18*'Информация о ценах'!$E$18)*'Информация о ценах'!$B$6*1.02*1.2</f>
        <v>8207.0576999999994</v>
      </c>
      <c r="J170" s="300"/>
      <c r="K170" s="231">
        <f t="shared" si="2"/>
        <v>0</v>
      </c>
    </row>
    <row r="171" spans="1:11" x14ac:dyDescent="0.35">
      <c r="A171" s="29" t="s">
        <v>10711</v>
      </c>
      <c r="B171" s="299" t="s">
        <v>10712</v>
      </c>
      <c r="C171" s="299" t="s">
        <v>10526</v>
      </c>
      <c r="D171" s="299" t="s">
        <v>1134</v>
      </c>
      <c r="E171" s="299" t="s">
        <v>314</v>
      </c>
      <c r="F171" s="129">
        <v>2125.9</v>
      </c>
      <c r="G171" s="299" t="s">
        <v>128</v>
      </c>
      <c r="H171" s="301">
        <v>177.38</v>
      </c>
      <c r="I171" s="153">
        <f>(H171*'Информация о ценах'!$D$18+'001_002'!H171*'Информация о ценах'!$D$18*'Информация о ценах'!$E$18)*'Информация о ценах'!$B$6*1.02*1.2</f>
        <v>7327.5677999999998</v>
      </c>
      <c r="J171" s="300"/>
      <c r="K171" s="231">
        <f t="shared" si="2"/>
        <v>0</v>
      </c>
    </row>
    <row r="172" spans="1:11" x14ac:dyDescent="0.35">
      <c r="A172" s="29" t="s">
        <v>10713</v>
      </c>
      <c r="B172" s="299" t="s">
        <v>10714</v>
      </c>
      <c r="C172" s="299" t="s">
        <v>10526</v>
      </c>
      <c r="D172" s="299" t="s">
        <v>1134</v>
      </c>
      <c r="E172" s="299" t="s">
        <v>1182</v>
      </c>
      <c r="F172" s="129">
        <v>2252</v>
      </c>
      <c r="G172" s="299" t="s">
        <v>128</v>
      </c>
      <c r="H172" s="301">
        <v>352.39</v>
      </c>
      <c r="I172" s="153">
        <f>(H172*'Информация о ценах'!$D$18+'001_002'!H172*'Информация о ценах'!$D$18*'Информация о ценах'!$E$18)*'Информация о ценах'!$B$6*1.02*1.2</f>
        <v>14557.2309</v>
      </c>
      <c r="J172" s="300"/>
      <c r="K172" s="231">
        <f t="shared" si="2"/>
        <v>0</v>
      </c>
    </row>
    <row r="173" spans="1:11" x14ac:dyDescent="0.35">
      <c r="A173" s="29" t="s">
        <v>10715</v>
      </c>
      <c r="B173" s="299" t="s">
        <v>10716</v>
      </c>
      <c r="C173" s="299" t="s">
        <v>10526</v>
      </c>
      <c r="D173" s="299" t="s">
        <v>1134</v>
      </c>
      <c r="E173" s="299" t="s">
        <v>315</v>
      </c>
      <c r="F173" s="129">
        <v>2370.5</v>
      </c>
      <c r="G173" s="299" t="s">
        <v>128</v>
      </c>
      <c r="H173" s="301">
        <v>209.31</v>
      </c>
      <c r="I173" s="153">
        <f>(H173*'Информация о ценах'!$D$18+'001_002'!H173*'Информация о ценах'!$D$18*'Информация о ценах'!$E$18)*'Информация о ценах'!$B$6*1.02*1.2</f>
        <v>8646.5961000000007</v>
      </c>
      <c r="J173" s="300"/>
      <c r="K173" s="231">
        <f t="shared" si="2"/>
        <v>0</v>
      </c>
    </row>
    <row r="174" spans="1:11" x14ac:dyDescent="0.35">
      <c r="A174" s="29" t="s">
        <v>10717</v>
      </c>
      <c r="B174" s="299" t="s">
        <v>10718</v>
      </c>
      <c r="C174" s="299" t="s">
        <v>10526</v>
      </c>
      <c r="D174" s="299" t="s">
        <v>1134</v>
      </c>
      <c r="E174" s="299" t="s">
        <v>316</v>
      </c>
      <c r="F174" s="129">
        <v>2805</v>
      </c>
      <c r="G174" s="299" t="s">
        <v>130</v>
      </c>
      <c r="H174" s="301">
        <v>239.82</v>
      </c>
      <c r="I174" s="153">
        <f>(H174*'Информация о ценах'!$D$18+'001_002'!H174*'Информация о ценах'!$D$18*'Информация о ценах'!$E$18)*'Информация о ценах'!$B$6*1.02*1.2</f>
        <v>9906.9642000000003</v>
      </c>
      <c r="J174" s="300"/>
      <c r="K174" s="231">
        <f t="shared" si="2"/>
        <v>0</v>
      </c>
    </row>
    <row r="175" spans="1:11" x14ac:dyDescent="0.35">
      <c r="A175" s="29" t="s">
        <v>1183</v>
      </c>
      <c r="B175" s="299" t="s">
        <v>10719</v>
      </c>
      <c r="C175" s="299" t="s">
        <v>1184</v>
      </c>
      <c r="D175" s="299" t="s">
        <v>1185</v>
      </c>
      <c r="E175" s="299" t="s">
        <v>100</v>
      </c>
      <c r="F175" s="300">
        <v>79.77</v>
      </c>
      <c r="G175" s="299" t="s">
        <v>102</v>
      </c>
      <c r="H175" s="301">
        <v>6.5</v>
      </c>
      <c r="I175" s="153">
        <f>(H175*'Информация о ценах'!$D$18+'001_002'!H175*'Информация о ценах'!$D$18*'Информация о ценах'!$E$18)*'Информация о ценах'!$B$6*1.02*1.2</f>
        <v>268.51500000000004</v>
      </c>
      <c r="J175" s="300"/>
      <c r="K175" s="231">
        <f t="shared" si="2"/>
        <v>0</v>
      </c>
    </row>
    <row r="176" spans="1:11" x14ac:dyDescent="0.35">
      <c r="A176" s="29" t="s">
        <v>10720</v>
      </c>
      <c r="B176" s="299" t="s">
        <v>10721</v>
      </c>
      <c r="C176" s="299" t="s">
        <v>10722</v>
      </c>
      <c r="D176" s="299" t="s">
        <v>1186</v>
      </c>
      <c r="E176" s="299" t="s">
        <v>1090</v>
      </c>
      <c r="F176" s="300">
        <v>18.760000000000002</v>
      </c>
      <c r="G176" s="299" t="s">
        <v>1129</v>
      </c>
      <c r="H176" s="301">
        <v>1.66</v>
      </c>
      <c r="I176" s="153">
        <f>(H176*'Информация о ценах'!$D$18+'001_002'!H176*'Информация о ценах'!$D$18*'Информация о ценах'!$E$18)*'Информация о ценах'!$B$6*1.02*1.2</f>
        <v>68.57459999999999</v>
      </c>
      <c r="J176" s="300"/>
      <c r="K176" s="231">
        <f t="shared" si="2"/>
        <v>0</v>
      </c>
    </row>
    <row r="177" spans="1:11" x14ac:dyDescent="0.35">
      <c r="A177" s="29" t="s">
        <v>10723</v>
      </c>
      <c r="B177" s="299" t="s">
        <v>10724</v>
      </c>
      <c r="C177" s="299" t="s">
        <v>10722</v>
      </c>
      <c r="D177" s="299" t="s">
        <v>1186</v>
      </c>
      <c r="E177" s="299" t="s">
        <v>6240</v>
      </c>
      <c r="F177" s="300">
        <v>27.5</v>
      </c>
      <c r="G177" s="299" t="s">
        <v>1187</v>
      </c>
      <c r="H177" s="301">
        <v>2.31</v>
      </c>
      <c r="I177" s="153">
        <f>(H177*'Информация о ценах'!$D$18+'001_002'!H177*'Информация о ценах'!$D$18*'Информация о ценах'!$E$18)*'Информация о ценах'!$B$6*1.02*1.2</f>
        <v>95.426100000000005</v>
      </c>
      <c r="J177" s="300"/>
      <c r="K177" s="231">
        <f t="shared" si="2"/>
        <v>0</v>
      </c>
    </row>
    <row r="178" spans="1:11" x14ac:dyDescent="0.35">
      <c r="A178" s="29" t="s">
        <v>10725</v>
      </c>
      <c r="B178" s="299" t="s">
        <v>10726</v>
      </c>
      <c r="C178" s="299" t="s">
        <v>10722</v>
      </c>
      <c r="D178" s="299" t="s">
        <v>1186</v>
      </c>
      <c r="E178" s="299" t="s">
        <v>100</v>
      </c>
      <c r="F178" s="300">
        <v>29.88</v>
      </c>
      <c r="G178" s="299" t="s">
        <v>1091</v>
      </c>
      <c r="H178" s="301">
        <v>1.69</v>
      </c>
      <c r="I178" s="153">
        <f>(H178*'Информация о ценах'!$D$18+'001_002'!H178*'Информация о ценах'!$D$18*'Информация о ценах'!$E$18)*'Информация о ценах'!$B$6*1.02*1.2</f>
        <v>69.81389999999999</v>
      </c>
      <c r="J178" s="300"/>
      <c r="K178" s="231">
        <f t="shared" si="2"/>
        <v>0</v>
      </c>
    </row>
    <row r="179" spans="1:11" x14ac:dyDescent="0.35">
      <c r="A179" s="29" t="s">
        <v>10727</v>
      </c>
      <c r="B179" s="299" t="s">
        <v>10728</v>
      </c>
      <c r="C179" s="299" t="s">
        <v>10722</v>
      </c>
      <c r="D179" s="299" t="s">
        <v>1186</v>
      </c>
      <c r="E179" s="299" t="s">
        <v>1096</v>
      </c>
      <c r="F179" s="300">
        <v>30.88</v>
      </c>
      <c r="G179" s="299" t="s">
        <v>226</v>
      </c>
      <c r="H179" s="301">
        <v>2.4900000000000002</v>
      </c>
      <c r="I179" s="153">
        <f>(H179*'Информация о ценах'!$D$18+'001_002'!H179*'Информация о ценах'!$D$18*'Информация о ценах'!$E$18)*'Информация о ценах'!$B$6*1.02*1.2</f>
        <v>102.86190000000001</v>
      </c>
      <c r="J179" s="300"/>
      <c r="K179" s="231">
        <f t="shared" si="2"/>
        <v>0</v>
      </c>
    </row>
    <row r="180" spans="1:11" x14ac:dyDescent="0.35">
      <c r="A180" s="29" t="s">
        <v>10729</v>
      </c>
      <c r="B180" s="299" t="s">
        <v>10730</v>
      </c>
      <c r="C180" s="299" t="s">
        <v>10722</v>
      </c>
      <c r="D180" s="299" t="s">
        <v>1186</v>
      </c>
      <c r="E180" s="299" t="s">
        <v>32</v>
      </c>
      <c r="F180" s="300">
        <v>38</v>
      </c>
      <c r="G180" s="299" t="s">
        <v>367</v>
      </c>
      <c r="H180" s="301">
        <v>2.1</v>
      </c>
      <c r="I180" s="153">
        <f>(H180*'Информация о ценах'!$D$18+'001_002'!H180*'Информация о ценах'!$D$18*'Информация о ценах'!$E$18)*'Информация о ценах'!$B$6*1.02*1.2</f>
        <v>86.751000000000005</v>
      </c>
      <c r="J180" s="300"/>
      <c r="K180" s="231">
        <f t="shared" si="2"/>
        <v>0</v>
      </c>
    </row>
    <row r="181" spans="1:11" x14ac:dyDescent="0.35">
      <c r="A181" s="29" t="s">
        <v>10731</v>
      </c>
      <c r="B181" s="299" t="s">
        <v>10732</v>
      </c>
      <c r="C181" s="299" t="s">
        <v>10722</v>
      </c>
      <c r="D181" s="299" t="s">
        <v>1186</v>
      </c>
      <c r="E181" s="299" t="s">
        <v>106</v>
      </c>
      <c r="F181" s="300">
        <v>53.7</v>
      </c>
      <c r="G181" s="299" t="s">
        <v>102</v>
      </c>
      <c r="H181" s="301">
        <v>2.52</v>
      </c>
      <c r="I181" s="153">
        <f>(H181*'Информация о ценах'!$D$18+'001_002'!H181*'Информация о ценах'!$D$18*'Информация о ценах'!$E$18)*'Информация о ценах'!$B$6*1.02*1.2</f>
        <v>104.10120000000002</v>
      </c>
      <c r="J181" s="300"/>
      <c r="K181" s="231">
        <f t="shared" si="2"/>
        <v>0</v>
      </c>
    </row>
    <row r="182" spans="1:11" x14ac:dyDescent="0.35">
      <c r="A182" s="29" t="s">
        <v>10733</v>
      </c>
      <c r="B182" s="299" t="s">
        <v>10734</v>
      </c>
      <c r="C182" s="299" t="s">
        <v>10722</v>
      </c>
      <c r="D182" s="299" t="s">
        <v>1186</v>
      </c>
      <c r="E182" s="299" t="s">
        <v>109</v>
      </c>
      <c r="F182" s="300">
        <v>77.16</v>
      </c>
      <c r="G182" s="299" t="s">
        <v>1188</v>
      </c>
      <c r="H182" s="301">
        <v>4.82</v>
      </c>
      <c r="I182" s="153">
        <f>(H182*'Информация о ценах'!$D$18+'001_002'!H182*'Информация о ценах'!$D$18*'Информация о ценах'!$E$18)*'Информация о ценах'!$B$6*1.02*1.2</f>
        <v>199.11420000000001</v>
      </c>
      <c r="J182" s="300"/>
      <c r="K182" s="231">
        <f t="shared" si="2"/>
        <v>0</v>
      </c>
    </row>
    <row r="183" spans="1:11" x14ac:dyDescent="0.35">
      <c r="A183" s="29" t="s">
        <v>10735</v>
      </c>
      <c r="B183" s="299" t="s">
        <v>10736</v>
      </c>
      <c r="C183" s="299" t="s">
        <v>10722</v>
      </c>
      <c r="D183" s="299" t="s">
        <v>1186</v>
      </c>
      <c r="E183" s="299" t="s">
        <v>112</v>
      </c>
      <c r="F183" s="300">
        <v>111.96</v>
      </c>
      <c r="G183" s="299" t="s">
        <v>612</v>
      </c>
      <c r="H183" s="301">
        <v>5.99</v>
      </c>
      <c r="I183" s="153">
        <f>(H183*'Информация о ценах'!$D$18+'001_002'!H183*'Информация о ценах'!$D$18*'Информация о ценах'!$E$18)*'Информация о ценах'!$B$6*1.02*1.2</f>
        <v>247.44689999999997</v>
      </c>
      <c r="J183" s="300"/>
      <c r="K183" s="231">
        <f t="shared" si="2"/>
        <v>0</v>
      </c>
    </row>
    <row r="184" spans="1:11" x14ac:dyDescent="0.35">
      <c r="A184" s="29" t="s">
        <v>10737</v>
      </c>
      <c r="B184" s="299" t="s">
        <v>10738</v>
      </c>
      <c r="C184" s="299" t="s">
        <v>10722</v>
      </c>
      <c r="D184" s="299" t="s">
        <v>1186</v>
      </c>
      <c r="E184" s="299" t="s">
        <v>115</v>
      </c>
      <c r="F184" s="300">
        <v>199.92</v>
      </c>
      <c r="G184" s="299" t="s">
        <v>210</v>
      </c>
      <c r="H184" s="301">
        <v>11.25</v>
      </c>
      <c r="I184" s="153">
        <f>(H184*'Информация о ценах'!$D$18+'001_002'!H184*'Информация о ценах'!$D$18*'Информация о ценах'!$E$18)*'Информация о ценах'!$B$6*1.02*1.2</f>
        <v>464.73749999999995</v>
      </c>
      <c r="J184" s="300"/>
      <c r="K184" s="231">
        <f t="shared" si="2"/>
        <v>0</v>
      </c>
    </row>
    <row r="185" spans="1:11" x14ac:dyDescent="0.35">
      <c r="A185" s="29" t="s">
        <v>10739</v>
      </c>
      <c r="B185" s="299" t="s">
        <v>10740</v>
      </c>
      <c r="C185" s="299" t="s">
        <v>10722</v>
      </c>
      <c r="D185" s="299" t="s">
        <v>1186</v>
      </c>
      <c r="E185" s="299" t="s">
        <v>118</v>
      </c>
      <c r="F185" s="300">
        <v>283.22000000000003</v>
      </c>
      <c r="G185" s="299" t="s">
        <v>463</v>
      </c>
      <c r="H185" s="301">
        <v>14.13</v>
      </c>
      <c r="I185" s="153">
        <f>(H185*'Информация о ценах'!$D$18+'001_002'!H185*'Информация о ценах'!$D$18*'Информация о ценах'!$E$18)*'Информация о ценах'!$B$6*1.02*1.2</f>
        <v>583.71030000000007</v>
      </c>
      <c r="J185" s="300"/>
      <c r="K185" s="231">
        <f t="shared" si="2"/>
        <v>0</v>
      </c>
    </row>
    <row r="186" spans="1:11" x14ac:dyDescent="0.35">
      <c r="A186" s="29" t="s">
        <v>10741</v>
      </c>
      <c r="B186" s="299" t="s">
        <v>10742</v>
      </c>
      <c r="C186" s="299" t="s">
        <v>10722</v>
      </c>
      <c r="D186" s="299" t="s">
        <v>1186</v>
      </c>
      <c r="E186" s="299" t="s">
        <v>121</v>
      </c>
      <c r="F186" s="300">
        <v>410.5</v>
      </c>
      <c r="G186" s="299" t="s">
        <v>368</v>
      </c>
      <c r="H186" s="301">
        <v>49.83</v>
      </c>
      <c r="I186" s="153">
        <f>(H186*'Информация о ценах'!$D$18+'001_002'!H186*'Информация о ценах'!$D$18*'Информация о ценах'!$E$18)*'Информация о ценах'!$B$6*1.02*1.2</f>
        <v>2058.4773</v>
      </c>
      <c r="J186" s="300"/>
      <c r="K186" s="231">
        <f t="shared" si="2"/>
        <v>0</v>
      </c>
    </row>
    <row r="187" spans="1:11" x14ac:dyDescent="0.35">
      <c r="A187" s="29" t="s">
        <v>10743</v>
      </c>
      <c r="B187" s="299" t="s">
        <v>10744</v>
      </c>
      <c r="C187" s="299" t="s">
        <v>10722</v>
      </c>
      <c r="D187" s="299" t="s">
        <v>1186</v>
      </c>
      <c r="E187" s="299" t="s">
        <v>10411</v>
      </c>
      <c r="F187" s="300">
        <v>433.5</v>
      </c>
      <c r="G187" s="299" t="s">
        <v>441</v>
      </c>
      <c r="H187" s="301">
        <v>52.34</v>
      </c>
      <c r="I187" s="153">
        <f>(H187*'Информация о ценах'!$D$18+'001_002'!H187*'Информация о ценах'!$D$18*'Информация о ценах'!$E$18)*'Информация о ценах'!$B$6*1.02*1.2</f>
        <v>2162.1654000000003</v>
      </c>
      <c r="J187" s="300"/>
      <c r="K187" s="231">
        <f t="shared" si="2"/>
        <v>0</v>
      </c>
    </row>
    <row r="188" spans="1:11" x14ac:dyDescent="0.35">
      <c r="A188" s="29" t="s">
        <v>10745</v>
      </c>
      <c r="B188" s="299" t="s">
        <v>10746</v>
      </c>
      <c r="C188" s="299" t="s">
        <v>10722</v>
      </c>
      <c r="D188" s="299" t="s">
        <v>1186</v>
      </c>
      <c r="E188" s="299" t="s">
        <v>124</v>
      </c>
      <c r="F188" s="300">
        <v>613.5</v>
      </c>
      <c r="G188" s="299" t="s">
        <v>290</v>
      </c>
      <c r="H188" s="301">
        <v>72.88</v>
      </c>
      <c r="I188" s="153">
        <f>(H188*'Информация о ценах'!$D$18+'001_002'!H188*'Информация о ценах'!$D$18*'Информация о ценах'!$E$18)*'Информация о ценах'!$B$6*1.02*1.2</f>
        <v>3010.6727999999998</v>
      </c>
      <c r="J188" s="300"/>
      <c r="K188" s="231">
        <f t="shared" si="2"/>
        <v>0</v>
      </c>
    </row>
    <row r="189" spans="1:11" x14ac:dyDescent="0.35">
      <c r="A189" s="29" t="s">
        <v>10747</v>
      </c>
      <c r="B189" s="299" t="s">
        <v>10748</v>
      </c>
      <c r="C189" s="299" t="s">
        <v>10722</v>
      </c>
      <c r="D189" s="299" t="s">
        <v>1186</v>
      </c>
      <c r="E189" s="299" t="s">
        <v>127</v>
      </c>
      <c r="F189" s="300">
        <v>824.5</v>
      </c>
      <c r="G189" s="299" t="s">
        <v>369</v>
      </c>
      <c r="H189" s="301">
        <v>82.41</v>
      </c>
      <c r="I189" s="153">
        <f>(H189*'Информация о ценах'!$D$18+'001_002'!H189*'Информация о ценах'!$D$18*'Информация о ценах'!$E$18)*'Информация о ценах'!$B$6*1.02*1.2</f>
        <v>3404.3570999999997</v>
      </c>
      <c r="J189" s="300"/>
      <c r="K189" s="231">
        <f t="shared" si="2"/>
        <v>0</v>
      </c>
    </row>
    <row r="190" spans="1:11" x14ac:dyDescent="0.35">
      <c r="A190" s="29" t="s">
        <v>10749</v>
      </c>
      <c r="B190" s="299" t="s">
        <v>10750</v>
      </c>
      <c r="C190" s="299" t="s">
        <v>10722</v>
      </c>
      <c r="D190" s="299" t="s">
        <v>1186</v>
      </c>
      <c r="E190" s="299" t="s">
        <v>6282</v>
      </c>
      <c r="F190" s="129">
        <v>1439</v>
      </c>
      <c r="G190" s="299" t="s">
        <v>125</v>
      </c>
      <c r="H190" s="301">
        <v>101.83</v>
      </c>
      <c r="I190" s="153">
        <f>(H190*'Информация о ценах'!$D$18+'001_002'!H190*'Информация о ценах'!$D$18*'Информация о ценах'!$E$18)*'Информация о ценах'!$B$6*1.02*1.2</f>
        <v>4206.5973000000004</v>
      </c>
      <c r="J190" s="300"/>
      <c r="K190" s="231">
        <f t="shared" si="2"/>
        <v>0</v>
      </c>
    </row>
    <row r="191" spans="1:11" x14ac:dyDescent="0.35">
      <c r="A191" s="29" t="s">
        <v>1189</v>
      </c>
      <c r="B191" s="299" t="s">
        <v>10751</v>
      </c>
      <c r="C191" s="299" t="s">
        <v>1190</v>
      </c>
      <c r="D191" s="299" t="s">
        <v>1191</v>
      </c>
      <c r="E191" s="299" t="s">
        <v>1090</v>
      </c>
      <c r="F191" s="300">
        <v>22.46</v>
      </c>
      <c r="G191" s="299" t="s">
        <v>1192</v>
      </c>
      <c r="H191" s="301">
        <v>10.77</v>
      </c>
      <c r="I191" s="153">
        <f>(H191*'Информация о ценах'!$D$18+'001_002'!H191*'Информация о ценах'!$D$18*'Информация о ценах'!$E$18)*'Информация о ценах'!$B$6*1.02*1.2</f>
        <v>444.90870000000001</v>
      </c>
      <c r="J191" s="300"/>
      <c r="K191" s="231">
        <f t="shared" si="2"/>
        <v>0</v>
      </c>
    </row>
    <row r="192" spans="1:11" x14ac:dyDescent="0.35">
      <c r="A192" s="29" t="s">
        <v>1193</v>
      </c>
      <c r="B192" s="299" t="s">
        <v>10752</v>
      </c>
      <c r="C192" s="299" t="s">
        <v>1190</v>
      </c>
      <c r="D192" s="299" t="s">
        <v>1191</v>
      </c>
      <c r="E192" s="299" t="s">
        <v>100</v>
      </c>
      <c r="F192" s="300">
        <v>36.08</v>
      </c>
      <c r="G192" s="299" t="s">
        <v>367</v>
      </c>
      <c r="H192" s="301">
        <v>1.69</v>
      </c>
      <c r="I192" s="153">
        <f>(H192*'Информация о ценах'!$D$18+'001_002'!H192*'Информация о ценах'!$D$18*'Информация о ценах'!$E$18)*'Информация о ценах'!$B$6*1.02*1.2</f>
        <v>69.81389999999999</v>
      </c>
      <c r="J192" s="300"/>
      <c r="K192" s="231">
        <f t="shared" si="2"/>
        <v>0</v>
      </c>
    </row>
    <row r="193" spans="1:11" x14ac:dyDescent="0.35">
      <c r="A193" s="29" t="s">
        <v>1194</v>
      </c>
      <c r="B193" s="299" t="s">
        <v>10753</v>
      </c>
      <c r="C193" s="299" t="s">
        <v>1190</v>
      </c>
      <c r="D193" s="299" t="s">
        <v>1191</v>
      </c>
      <c r="E193" s="299" t="s">
        <v>32</v>
      </c>
      <c r="F193" s="300">
        <v>46.5</v>
      </c>
      <c r="G193" s="299" t="s">
        <v>208</v>
      </c>
      <c r="H193" s="301">
        <v>2.06</v>
      </c>
      <c r="I193" s="153">
        <f>(H193*'Информация о ценах'!$D$18+'001_002'!H193*'Информация о ценах'!$D$18*'Информация о ценах'!$E$18)*'Информация о ценах'!$B$6*1.02*1.2</f>
        <v>85.098600000000005</v>
      </c>
      <c r="J193" s="300"/>
      <c r="K193" s="231">
        <f t="shared" si="2"/>
        <v>0</v>
      </c>
    </row>
    <row r="194" spans="1:11" x14ac:dyDescent="0.35">
      <c r="A194" s="29" t="s">
        <v>1195</v>
      </c>
      <c r="B194" s="299" t="s">
        <v>10754</v>
      </c>
      <c r="C194" s="299" t="s">
        <v>1190</v>
      </c>
      <c r="D194" s="299" t="s">
        <v>1191</v>
      </c>
      <c r="E194" s="299" t="s">
        <v>106</v>
      </c>
      <c r="F194" s="300">
        <v>66.900000000000006</v>
      </c>
      <c r="G194" s="299" t="s">
        <v>104</v>
      </c>
      <c r="H194" s="301">
        <v>2.52</v>
      </c>
      <c r="I194" s="153">
        <f>(H194*'Информация о ценах'!$D$18+'001_002'!H194*'Информация о ценах'!$D$18*'Информация о ценах'!$E$18)*'Информация о ценах'!$B$6*1.02*1.2</f>
        <v>104.10120000000002</v>
      </c>
      <c r="J194" s="300"/>
      <c r="K194" s="231">
        <f t="shared" si="2"/>
        <v>0</v>
      </c>
    </row>
    <row r="195" spans="1:11" x14ac:dyDescent="0.35">
      <c r="A195" s="29" t="s">
        <v>1196</v>
      </c>
      <c r="B195" s="299" t="s">
        <v>10755</v>
      </c>
      <c r="C195" s="299" t="s">
        <v>1190</v>
      </c>
      <c r="D195" s="299" t="s">
        <v>1191</v>
      </c>
      <c r="E195" s="299" t="s">
        <v>109</v>
      </c>
      <c r="F195" s="300">
        <v>97.16</v>
      </c>
      <c r="G195" s="299" t="s">
        <v>395</v>
      </c>
      <c r="H195" s="301">
        <v>4.82</v>
      </c>
      <c r="I195" s="153">
        <f>(H195*'Информация о ценах'!$D$18+'001_002'!H195*'Информация о ценах'!$D$18*'Информация о ценах'!$E$18)*'Информация о ценах'!$B$6*1.02*1.2</f>
        <v>199.11420000000001</v>
      </c>
      <c r="J195" s="300"/>
      <c r="K195" s="231">
        <f t="shared" si="2"/>
        <v>0</v>
      </c>
    </row>
    <row r="196" spans="1:11" x14ac:dyDescent="0.35">
      <c r="A196" s="29" t="s">
        <v>1197</v>
      </c>
      <c r="B196" s="299" t="s">
        <v>10756</v>
      </c>
      <c r="C196" s="299" t="s">
        <v>1190</v>
      </c>
      <c r="D196" s="299" t="s">
        <v>1191</v>
      </c>
      <c r="E196" s="299" t="s">
        <v>112</v>
      </c>
      <c r="F196" s="300">
        <v>144.16</v>
      </c>
      <c r="G196" s="299" t="s">
        <v>217</v>
      </c>
      <c r="H196" s="301">
        <v>5.99</v>
      </c>
      <c r="I196" s="153">
        <f>(H196*'Информация о ценах'!$D$18+'001_002'!H196*'Информация о ценах'!$D$18*'Информация о ценах'!$E$18)*'Информация о ценах'!$B$6*1.02*1.2</f>
        <v>247.44689999999997</v>
      </c>
      <c r="J196" s="300"/>
      <c r="K196" s="231">
        <f t="shared" ref="K196:K259" si="3">I196*J196</f>
        <v>0</v>
      </c>
    </row>
    <row r="197" spans="1:11" x14ac:dyDescent="0.35">
      <c r="A197" s="29" t="s">
        <v>1198</v>
      </c>
      <c r="B197" s="299" t="s">
        <v>10757</v>
      </c>
      <c r="C197" s="299" t="s">
        <v>1190</v>
      </c>
      <c r="D197" s="299" t="s">
        <v>1191</v>
      </c>
      <c r="E197" s="299" t="s">
        <v>115</v>
      </c>
      <c r="F197" s="300">
        <v>259.32</v>
      </c>
      <c r="G197" s="299" t="s">
        <v>113</v>
      </c>
      <c r="H197" s="301">
        <v>11.25</v>
      </c>
      <c r="I197" s="153">
        <f>(H197*'Информация о ценах'!$D$18+'001_002'!H197*'Информация о ценах'!$D$18*'Информация о ценах'!$E$18)*'Информация о ценах'!$B$6*1.02*1.2</f>
        <v>464.73749999999995</v>
      </c>
      <c r="J197" s="300"/>
      <c r="K197" s="231">
        <f t="shared" si="3"/>
        <v>0</v>
      </c>
    </row>
    <row r="198" spans="1:11" x14ac:dyDescent="0.35">
      <c r="A198" s="29" t="s">
        <v>1199</v>
      </c>
      <c r="B198" s="299" t="s">
        <v>10758</v>
      </c>
      <c r="C198" s="299" t="s">
        <v>1190</v>
      </c>
      <c r="D198" s="299" t="s">
        <v>1191</v>
      </c>
      <c r="E198" s="299" t="s">
        <v>118</v>
      </c>
      <c r="F198" s="300">
        <v>371.72</v>
      </c>
      <c r="G198" s="299" t="s">
        <v>140</v>
      </c>
      <c r="H198" s="301">
        <v>14.13</v>
      </c>
      <c r="I198" s="153">
        <f>(H198*'Информация о ценах'!$D$18+'001_002'!H198*'Информация о ценах'!$D$18*'Информация о ценах'!$E$18)*'Информация о ценах'!$B$6*1.02*1.2</f>
        <v>583.71030000000007</v>
      </c>
      <c r="J198" s="300"/>
      <c r="K198" s="231">
        <f t="shared" si="3"/>
        <v>0</v>
      </c>
    </row>
    <row r="199" spans="1:11" x14ac:dyDescent="0.35">
      <c r="A199" s="29" t="s">
        <v>1200</v>
      </c>
      <c r="B199" s="299" t="s">
        <v>10759</v>
      </c>
      <c r="C199" s="299" t="s">
        <v>1190</v>
      </c>
      <c r="D199" s="299" t="s">
        <v>1191</v>
      </c>
      <c r="E199" s="299" t="s">
        <v>121</v>
      </c>
      <c r="F199" s="300">
        <v>526.37</v>
      </c>
      <c r="G199" s="299" t="s">
        <v>368</v>
      </c>
      <c r="H199" s="301">
        <v>59.43</v>
      </c>
      <c r="I199" s="153">
        <f>(H199*'Информация о ценах'!$D$18+'001_002'!H199*'Информация о ценах'!$D$18*'Информация о ценах'!$E$18)*'Информация о ценах'!$B$6*1.02*1.2</f>
        <v>2455.0533</v>
      </c>
      <c r="J199" s="300"/>
      <c r="K199" s="231">
        <f t="shared" si="3"/>
        <v>0</v>
      </c>
    </row>
    <row r="200" spans="1:11" x14ac:dyDescent="0.35">
      <c r="A200" s="29" t="s">
        <v>1201</v>
      </c>
      <c r="B200" s="299" t="s">
        <v>10760</v>
      </c>
      <c r="C200" s="299" t="s">
        <v>1190</v>
      </c>
      <c r="D200" s="299" t="s">
        <v>1191</v>
      </c>
      <c r="E200" s="299" t="s">
        <v>10411</v>
      </c>
      <c r="F200" s="300">
        <v>433</v>
      </c>
      <c r="G200" s="299" t="s">
        <v>1202</v>
      </c>
      <c r="H200" s="301">
        <v>50.06</v>
      </c>
      <c r="I200" s="153">
        <f>(H200*'Информация о ценах'!$D$18+'001_002'!H200*'Информация о ценах'!$D$18*'Информация о ценах'!$E$18)*'Информация о ценах'!$B$6*1.02*1.2</f>
        <v>2067.9785999999999</v>
      </c>
      <c r="J200" s="300"/>
      <c r="K200" s="231">
        <f t="shared" si="3"/>
        <v>0</v>
      </c>
    </row>
    <row r="201" spans="1:11" x14ac:dyDescent="0.35">
      <c r="A201" s="29" t="s">
        <v>1203</v>
      </c>
      <c r="B201" s="299" t="s">
        <v>10761</v>
      </c>
      <c r="C201" s="299" t="s">
        <v>1190</v>
      </c>
      <c r="D201" s="299" t="s">
        <v>1191</v>
      </c>
      <c r="E201" s="299" t="s">
        <v>124</v>
      </c>
      <c r="F201" s="300">
        <v>612.79999999999995</v>
      </c>
      <c r="G201" s="299" t="s">
        <v>290</v>
      </c>
      <c r="H201" s="301">
        <v>94.71</v>
      </c>
      <c r="I201" s="153">
        <f>(H201*'Информация о ценах'!$D$18+'001_002'!H201*'Информация о ценах'!$D$18*'Информация о ценах'!$E$18)*'Информация о ценах'!$B$6*1.02*1.2</f>
        <v>3912.4700999999995</v>
      </c>
      <c r="J201" s="300"/>
      <c r="K201" s="231">
        <f t="shared" si="3"/>
        <v>0</v>
      </c>
    </row>
    <row r="202" spans="1:11" x14ac:dyDescent="0.35">
      <c r="A202" s="29" t="s">
        <v>1204</v>
      </c>
      <c r="B202" s="299" t="s">
        <v>10762</v>
      </c>
      <c r="C202" s="299" t="s">
        <v>1190</v>
      </c>
      <c r="D202" s="299" t="s">
        <v>1191</v>
      </c>
      <c r="E202" s="299" t="s">
        <v>127</v>
      </c>
      <c r="F202" s="300">
        <v>833</v>
      </c>
      <c r="G202" s="299" t="s">
        <v>369</v>
      </c>
      <c r="H202" s="301">
        <v>106.98</v>
      </c>
      <c r="I202" s="153">
        <f>(H202*'Информация о ценах'!$D$18+'001_002'!H202*'Информация о ценах'!$D$18*'Информация о ценах'!$E$18)*'Информация о ценах'!$B$6*1.02*1.2</f>
        <v>4419.3437999999996</v>
      </c>
      <c r="J202" s="300"/>
      <c r="K202" s="231">
        <f t="shared" si="3"/>
        <v>0</v>
      </c>
    </row>
    <row r="203" spans="1:11" x14ac:dyDescent="0.35">
      <c r="A203" s="29" t="s">
        <v>5696</v>
      </c>
      <c r="B203" s="299" t="s">
        <v>10763</v>
      </c>
      <c r="C203" s="299" t="s">
        <v>1190</v>
      </c>
      <c r="D203" s="299" t="s">
        <v>1191</v>
      </c>
      <c r="E203" s="299" t="s">
        <v>6282</v>
      </c>
      <c r="F203" s="129">
        <v>1410.2</v>
      </c>
      <c r="G203" s="299" t="s">
        <v>125</v>
      </c>
      <c r="H203" s="301">
        <v>165.11</v>
      </c>
      <c r="I203" s="153">
        <f>(H203*'Информация о ценах'!$D$18+'001_002'!H203*'Информация о ценах'!$D$18*'Информация о ценах'!$E$18)*'Информация о ценах'!$B$6*1.02*1.2</f>
        <v>6820.6940999999997</v>
      </c>
      <c r="J203" s="300"/>
      <c r="K203" s="231">
        <f t="shared" si="3"/>
        <v>0</v>
      </c>
    </row>
    <row r="204" spans="1:11" x14ac:dyDescent="0.35">
      <c r="A204" s="29" t="s">
        <v>10764</v>
      </c>
      <c r="B204" s="299" t="s">
        <v>10765</v>
      </c>
      <c r="C204" s="299" t="s">
        <v>10766</v>
      </c>
      <c r="D204" s="299" t="s">
        <v>1205</v>
      </c>
      <c r="E204" s="299" t="s">
        <v>1206</v>
      </c>
      <c r="F204" s="300">
        <v>25.88</v>
      </c>
      <c r="G204" s="299" t="s">
        <v>1091</v>
      </c>
      <c r="H204" s="301">
        <v>6.77</v>
      </c>
      <c r="I204" s="153">
        <f>(H204*'Информация о ценах'!$D$18+'001_002'!H204*'Информация о ценах'!$D$18*'Информация о ценах'!$E$18)*'Информация о ценах'!$B$6*1.02*1.2</f>
        <v>279.6687</v>
      </c>
      <c r="J204" s="300"/>
      <c r="K204" s="231">
        <f t="shared" si="3"/>
        <v>0</v>
      </c>
    </row>
    <row r="205" spans="1:11" x14ac:dyDescent="0.35">
      <c r="A205" s="29" t="s">
        <v>10767</v>
      </c>
      <c r="B205" s="299" t="s">
        <v>10768</v>
      </c>
      <c r="C205" s="299" t="s">
        <v>10766</v>
      </c>
      <c r="D205" s="299" t="s">
        <v>1205</v>
      </c>
      <c r="E205" s="299" t="s">
        <v>1207</v>
      </c>
      <c r="F205" s="300">
        <v>27.32</v>
      </c>
      <c r="G205" s="299" t="s">
        <v>1129</v>
      </c>
      <c r="H205" s="301">
        <v>4.7</v>
      </c>
      <c r="I205" s="153">
        <f>(H205*'Информация о ценах'!$D$18+'001_002'!H205*'Информация о ценах'!$D$18*'Информация о ценах'!$E$18)*'Информация о ценах'!$B$6*1.02*1.2</f>
        <v>194.15700000000004</v>
      </c>
      <c r="J205" s="300"/>
      <c r="K205" s="231">
        <f t="shared" si="3"/>
        <v>0</v>
      </c>
    </row>
    <row r="206" spans="1:11" x14ac:dyDescent="0.35">
      <c r="A206" s="29" t="s">
        <v>10769</v>
      </c>
      <c r="B206" s="299" t="s">
        <v>10770</v>
      </c>
      <c r="C206" s="299" t="s">
        <v>10766</v>
      </c>
      <c r="D206" s="299" t="s">
        <v>1205</v>
      </c>
      <c r="E206" s="299" t="s">
        <v>1208</v>
      </c>
      <c r="F206" s="300">
        <v>29.84</v>
      </c>
      <c r="G206" s="299" t="s">
        <v>226</v>
      </c>
      <c r="H206" s="301">
        <v>6.71</v>
      </c>
      <c r="I206" s="153">
        <f>(H206*'Информация о ценах'!$D$18+'001_002'!H206*'Информация о ценах'!$D$18*'Информация о ценах'!$E$18)*'Информация о ценах'!$B$6*1.02*1.2</f>
        <v>277.19009999999997</v>
      </c>
      <c r="J206" s="300"/>
      <c r="K206" s="231">
        <f t="shared" si="3"/>
        <v>0</v>
      </c>
    </row>
    <row r="207" spans="1:11" x14ac:dyDescent="0.35">
      <c r="A207" s="29" t="s">
        <v>10771</v>
      </c>
      <c r="B207" s="299" t="s">
        <v>10772</v>
      </c>
      <c r="C207" s="299" t="s">
        <v>10766</v>
      </c>
      <c r="D207" s="299" t="s">
        <v>1205</v>
      </c>
      <c r="E207" s="299" t="s">
        <v>1209</v>
      </c>
      <c r="F207" s="300">
        <v>31.74</v>
      </c>
      <c r="G207" s="299" t="s">
        <v>226</v>
      </c>
      <c r="H207" s="301">
        <v>6.76</v>
      </c>
      <c r="I207" s="153">
        <f>(H207*'Информация о ценах'!$D$18+'001_002'!H207*'Информация о ценах'!$D$18*'Информация о ценах'!$E$18)*'Информация о ценах'!$B$6*1.02*1.2</f>
        <v>279.25559999999996</v>
      </c>
      <c r="J207" s="300"/>
      <c r="K207" s="231">
        <f t="shared" si="3"/>
        <v>0</v>
      </c>
    </row>
    <row r="208" spans="1:11" x14ac:dyDescent="0.35">
      <c r="A208" s="29" t="s">
        <v>10773</v>
      </c>
      <c r="B208" s="299" t="s">
        <v>10774</v>
      </c>
      <c r="C208" s="299" t="s">
        <v>10766</v>
      </c>
      <c r="D208" s="299" t="s">
        <v>1205</v>
      </c>
      <c r="E208" s="299" t="s">
        <v>1210</v>
      </c>
      <c r="F208" s="300">
        <v>34.130000000000003</v>
      </c>
      <c r="G208" s="299" t="s">
        <v>226</v>
      </c>
      <c r="H208" s="301">
        <v>11.97</v>
      </c>
      <c r="I208" s="153">
        <f>(H208*'Информация о ценах'!$D$18+'001_002'!H208*'Информация о ценах'!$D$18*'Информация о ценах'!$E$18)*'Информация о ценах'!$B$6*1.02*1.2</f>
        <v>494.48070000000007</v>
      </c>
      <c r="J208" s="300"/>
      <c r="K208" s="231">
        <f t="shared" si="3"/>
        <v>0</v>
      </c>
    </row>
    <row r="209" spans="1:11" x14ac:dyDescent="0.35">
      <c r="A209" s="29" t="s">
        <v>10775</v>
      </c>
      <c r="B209" s="299" t="s">
        <v>10776</v>
      </c>
      <c r="C209" s="299" t="s">
        <v>10766</v>
      </c>
      <c r="D209" s="299" t="s">
        <v>1205</v>
      </c>
      <c r="E209" s="299" t="s">
        <v>1211</v>
      </c>
      <c r="F209" s="300">
        <v>37.85</v>
      </c>
      <c r="G209" s="299" t="s">
        <v>1094</v>
      </c>
      <c r="H209" s="301">
        <v>9.74</v>
      </c>
      <c r="I209" s="153">
        <f>(H209*'Информация о ценах'!$D$18+'001_002'!H209*'Информация о ценах'!$D$18*'Информация о ценах'!$E$18)*'Информация о ценах'!$B$6*1.02*1.2</f>
        <v>402.35939999999999</v>
      </c>
      <c r="J209" s="300"/>
      <c r="K209" s="231">
        <f t="shared" si="3"/>
        <v>0</v>
      </c>
    </row>
    <row r="210" spans="1:11" x14ac:dyDescent="0.35">
      <c r="A210" s="29" t="s">
        <v>10777</v>
      </c>
      <c r="B210" s="299" t="s">
        <v>10778</v>
      </c>
      <c r="C210" s="299" t="s">
        <v>10766</v>
      </c>
      <c r="D210" s="299" t="s">
        <v>1205</v>
      </c>
      <c r="E210" s="299" t="s">
        <v>384</v>
      </c>
      <c r="F210" s="300">
        <v>37.69</v>
      </c>
      <c r="G210" s="299" t="s">
        <v>1094</v>
      </c>
      <c r="H210" s="301">
        <v>6.76</v>
      </c>
      <c r="I210" s="153">
        <f>(H210*'Информация о ценах'!$D$18+'001_002'!H210*'Информация о ценах'!$D$18*'Информация о ценах'!$E$18)*'Информация о ценах'!$B$6*1.02*1.2</f>
        <v>279.25559999999996</v>
      </c>
      <c r="J210" s="300"/>
      <c r="K210" s="231">
        <f t="shared" si="3"/>
        <v>0</v>
      </c>
    </row>
    <row r="211" spans="1:11" x14ac:dyDescent="0.35">
      <c r="A211" s="29" t="s">
        <v>10779</v>
      </c>
      <c r="B211" s="299" t="s">
        <v>10780</v>
      </c>
      <c r="C211" s="299" t="s">
        <v>10766</v>
      </c>
      <c r="D211" s="299" t="s">
        <v>1205</v>
      </c>
      <c r="E211" s="299" t="s">
        <v>1212</v>
      </c>
      <c r="F211" s="300">
        <v>38.39</v>
      </c>
      <c r="G211" s="299" t="s">
        <v>1094</v>
      </c>
      <c r="H211" s="301">
        <v>9.5</v>
      </c>
      <c r="I211" s="153">
        <f>(H211*'Информация о ценах'!$D$18+'001_002'!H211*'Информация о ценах'!$D$18*'Информация о ценах'!$E$18)*'Информация о ценах'!$B$6*1.02*1.2</f>
        <v>392.44499999999999</v>
      </c>
      <c r="J211" s="300"/>
      <c r="K211" s="231">
        <f t="shared" si="3"/>
        <v>0</v>
      </c>
    </row>
    <row r="212" spans="1:11" x14ac:dyDescent="0.35">
      <c r="A212" s="29" t="s">
        <v>10781</v>
      </c>
      <c r="B212" s="299" t="s">
        <v>10782</v>
      </c>
      <c r="C212" s="299" t="s">
        <v>10766</v>
      </c>
      <c r="D212" s="299" t="s">
        <v>1205</v>
      </c>
      <c r="E212" s="299" t="s">
        <v>1213</v>
      </c>
      <c r="F212" s="300">
        <v>50.25</v>
      </c>
      <c r="G212" s="299" t="s">
        <v>208</v>
      </c>
      <c r="H212" s="301">
        <v>8.57</v>
      </c>
      <c r="I212" s="153">
        <f>(H212*'Информация о ценах'!$D$18+'001_002'!H212*'Информация о ценах'!$D$18*'Информация о ценах'!$E$18)*'Информация о ценах'!$B$6*1.02*1.2</f>
        <v>354.02670000000006</v>
      </c>
      <c r="J212" s="300"/>
      <c r="K212" s="231">
        <f t="shared" si="3"/>
        <v>0</v>
      </c>
    </row>
    <row r="213" spans="1:11" x14ac:dyDescent="0.35">
      <c r="A213" s="29" t="s">
        <v>10783</v>
      </c>
      <c r="B213" s="299" t="s">
        <v>10784</v>
      </c>
      <c r="C213" s="299" t="s">
        <v>10766</v>
      </c>
      <c r="D213" s="299" t="s">
        <v>1205</v>
      </c>
      <c r="E213" s="299" t="s">
        <v>385</v>
      </c>
      <c r="F213" s="300">
        <v>50.09</v>
      </c>
      <c r="G213" s="299" t="s">
        <v>208</v>
      </c>
      <c r="H213" s="301">
        <v>7.38</v>
      </c>
      <c r="I213" s="153">
        <f>(H213*'Информация о ценах'!$D$18+'001_002'!H213*'Информация о ценах'!$D$18*'Информация о ценах'!$E$18)*'Информация о ценах'!$B$6*1.02*1.2</f>
        <v>304.86780000000005</v>
      </c>
      <c r="J213" s="300"/>
      <c r="K213" s="231">
        <f t="shared" si="3"/>
        <v>0</v>
      </c>
    </row>
    <row r="214" spans="1:11" x14ac:dyDescent="0.35">
      <c r="A214" s="29" t="s">
        <v>10785</v>
      </c>
      <c r="B214" s="299" t="s">
        <v>10786</v>
      </c>
      <c r="C214" s="299" t="s">
        <v>10766</v>
      </c>
      <c r="D214" s="299" t="s">
        <v>1205</v>
      </c>
      <c r="E214" s="299" t="s">
        <v>1214</v>
      </c>
      <c r="F214" s="300">
        <v>49.49</v>
      </c>
      <c r="G214" s="299" t="s">
        <v>208</v>
      </c>
      <c r="H214" s="301">
        <v>8.4499999999999993</v>
      </c>
      <c r="I214" s="153">
        <f>(H214*'Информация о ценах'!$D$18+'001_002'!H214*'Информация о ценах'!$D$18*'Информация о ценах'!$E$18)*'Информация о ценах'!$B$6*1.02*1.2</f>
        <v>349.06950000000001</v>
      </c>
      <c r="J214" s="300"/>
      <c r="K214" s="231">
        <f t="shared" si="3"/>
        <v>0</v>
      </c>
    </row>
    <row r="215" spans="1:11" x14ac:dyDescent="0.35">
      <c r="A215" s="29" t="s">
        <v>10787</v>
      </c>
      <c r="B215" s="299" t="s">
        <v>10788</v>
      </c>
      <c r="C215" s="299" t="s">
        <v>10766</v>
      </c>
      <c r="D215" s="299" t="s">
        <v>1205</v>
      </c>
      <c r="E215" s="299" t="s">
        <v>386</v>
      </c>
      <c r="F215" s="300">
        <v>52.1</v>
      </c>
      <c r="G215" s="299" t="s">
        <v>208</v>
      </c>
      <c r="H215" s="301">
        <v>7.49</v>
      </c>
      <c r="I215" s="153">
        <f>(H215*'Информация о ценах'!$D$18+'001_002'!H215*'Информация о ценах'!$D$18*'Информация о ценах'!$E$18)*'Информация о ценах'!$B$6*1.02*1.2</f>
        <v>309.4119</v>
      </c>
      <c r="J215" s="300"/>
      <c r="K215" s="231">
        <f t="shared" si="3"/>
        <v>0</v>
      </c>
    </row>
    <row r="216" spans="1:11" x14ac:dyDescent="0.35">
      <c r="A216" s="29" t="s">
        <v>10789</v>
      </c>
      <c r="B216" s="299" t="s">
        <v>10790</v>
      </c>
      <c r="C216" s="299" t="s">
        <v>10766</v>
      </c>
      <c r="D216" s="299" t="s">
        <v>1205</v>
      </c>
      <c r="E216" s="299" t="s">
        <v>1215</v>
      </c>
      <c r="F216" s="300">
        <v>66.430000000000007</v>
      </c>
      <c r="G216" s="299" t="s">
        <v>1216</v>
      </c>
      <c r="H216" s="301">
        <v>11.79</v>
      </c>
      <c r="I216" s="153">
        <f>(H216*'Информация о ценах'!$D$18+'001_002'!H216*'Информация о ценах'!$D$18*'Информация о ценах'!$E$18)*'Информация о ценах'!$B$6*1.02*1.2</f>
        <v>487.04489999999998</v>
      </c>
      <c r="J216" s="300"/>
      <c r="K216" s="231">
        <f t="shared" si="3"/>
        <v>0</v>
      </c>
    </row>
    <row r="217" spans="1:11" x14ac:dyDescent="0.35">
      <c r="A217" s="29" t="s">
        <v>10791</v>
      </c>
      <c r="B217" s="299" t="s">
        <v>10792</v>
      </c>
      <c r="C217" s="299" t="s">
        <v>10766</v>
      </c>
      <c r="D217" s="299" t="s">
        <v>1205</v>
      </c>
      <c r="E217" s="299" t="s">
        <v>1217</v>
      </c>
      <c r="F217" s="300">
        <v>68.67</v>
      </c>
      <c r="G217" s="299" t="s">
        <v>1218</v>
      </c>
      <c r="H217" s="301">
        <v>9.7100000000000009</v>
      </c>
      <c r="I217" s="153">
        <f>(H217*'Информация о ценах'!$D$18+'001_002'!H217*'Информация о ценах'!$D$18*'Информация о ценах'!$E$18)*'Информация о ценах'!$B$6*1.02*1.2</f>
        <v>401.12010000000004</v>
      </c>
      <c r="J217" s="300"/>
      <c r="K217" s="231">
        <f t="shared" si="3"/>
        <v>0</v>
      </c>
    </row>
    <row r="218" spans="1:11" x14ac:dyDescent="0.35">
      <c r="A218" s="29" t="s">
        <v>10793</v>
      </c>
      <c r="B218" s="299" t="s">
        <v>10794</v>
      </c>
      <c r="C218" s="299" t="s">
        <v>10766</v>
      </c>
      <c r="D218" s="299" t="s">
        <v>1205</v>
      </c>
      <c r="E218" s="299" t="s">
        <v>1219</v>
      </c>
      <c r="F218" s="300">
        <v>68.069999999999993</v>
      </c>
      <c r="G218" s="299" t="s">
        <v>1218</v>
      </c>
      <c r="H218" s="301">
        <v>10.66</v>
      </c>
      <c r="I218" s="153">
        <f>(H218*'Информация о ценах'!$D$18+'001_002'!H218*'Информация о ценах'!$D$18*'Информация о ценах'!$E$18)*'Информация о ценах'!$B$6*1.02*1.2</f>
        <v>440.3646</v>
      </c>
      <c r="J218" s="300"/>
      <c r="K218" s="231">
        <f t="shared" si="3"/>
        <v>0</v>
      </c>
    </row>
    <row r="219" spans="1:11" x14ac:dyDescent="0.35">
      <c r="A219" s="29" t="s">
        <v>10795</v>
      </c>
      <c r="B219" s="299" t="s">
        <v>10796</v>
      </c>
      <c r="C219" s="299" t="s">
        <v>10766</v>
      </c>
      <c r="D219" s="299" t="s">
        <v>1205</v>
      </c>
      <c r="E219" s="299" t="s">
        <v>1220</v>
      </c>
      <c r="F219" s="300">
        <v>69.88</v>
      </c>
      <c r="G219" s="299" t="s">
        <v>551</v>
      </c>
      <c r="H219" s="301">
        <v>9.6300000000000008</v>
      </c>
      <c r="I219" s="153">
        <f>(H219*'Информация о ценах'!$D$18+'001_002'!H219*'Информация о ценах'!$D$18*'Информация о ценах'!$E$18)*'Информация о ценах'!$B$6*1.02*1.2</f>
        <v>397.81530000000004</v>
      </c>
      <c r="J219" s="300"/>
      <c r="K219" s="231">
        <f t="shared" si="3"/>
        <v>0</v>
      </c>
    </row>
    <row r="220" spans="1:11" x14ac:dyDescent="0.35">
      <c r="A220" s="29" t="s">
        <v>10797</v>
      </c>
      <c r="B220" s="299" t="s">
        <v>10798</v>
      </c>
      <c r="C220" s="299" t="s">
        <v>10766</v>
      </c>
      <c r="D220" s="299" t="s">
        <v>1205</v>
      </c>
      <c r="E220" s="299" t="s">
        <v>387</v>
      </c>
      <c r="F220" s="300">
        <v>73.58</v>
      </c>
      <c r="G220" s="299" t="s">
        <v>1188</v>
      </c>
      <c r="H220" s="301">
        <v>8.4700000000000006</v>
      </c>
      <c r="I220" s="153">
        <f>(H220*'Информация о ценах'!$D$18+'001_002'!H220*'Информация о ценах'!$D$18*'Информация о ценах'!$E$18)*'Информация о ценах'!$B$6*1.02*1.2</f>
        <v>349.89570000000003</v>
      </c>
      <c r="J220" s="300"/>
      <c r="K220" s="231">
        <f t="shared" si="3"/>
        <v>0</v>
      </c>
    </row>
    <row r="221" spans="1:11" x14ac:dyDescent="0.35">
      <c r="A221" s="29" t="s">
        <v>10799</v>
      </c>
      <c r="B221" s="299" t="s">
        <v>10800</v>
      </c>
      <c r="C221" s="299" t="s">
        <v>10766</v>
      </c>
      <c r="D221" s="299" t="s">
        <v>1205</v>
      </c>
      <c r="E221" s="299" t="s">
        <v>1221</v>
      </c>
      <c r="F221" s="300">
        <v>99.28</v>
      </c>
      <c r="G221" s="299" t="s">
        <v>1222</v>
      </c>
      <c r="H221" s="301">
        <v>11.77</v>
      </c>
      <c r="I221" s="153">
        <f>(H221*'Информация о ценах'!$D$18+'001_002'!H221*'Информация о ценах'!$D$18*'Информация о ценах'!$E$18)*'Информация о ценах'!$B$6*1.02*1.2</f>
        <v>486.21870000000001</v>
      </c>
      <c r="J221" s="300"/>
      <c r="K221" s="231">
        <f t="shared" si="3"/>
        <v>0</v>
      </c>
    </row>
    <row r="222" spans="1:11" x14ac:dyDescent="0.35">
      <c r="A222" s="29" t="s">
        <v>10801</v>
      </c>
      <c r="B222" s="299" t="s">
        <v>10802</v>
      </c>
      <c r="C222" s="299" t="s">
        <v>10766</v>
      </c>
      <c r="D222" s="299" t="s">
        <v>1205</v>
      </c>
      <c r="E222" s="299" t="s">
        <v>1223</v>
      </c>
      <c r="F222" s="300">
        <v>103.86</v>
      </c>
      <c r="G222" s="299" t="s">
        <v>612</v>
      </c>
      <c r="H222" s="301">
        <v>11.89</v>
      </c>
      <c r="I222" s="153">
        <f>(H222*'Информация о ценах'!$D$18+'001_002'!H222*'Информация о ценах'!$D$18*'Информация о ценах'!$E$18)*'Информация о ценах'!$B$6*1.02*1.2</f>
        <v>491.17590000000001</v>
      </c>
      <c r="J222" s="300"/>
      <c r="K222" s="231">
        <f t="shared" si="3"/>
        <v>0</v>
      </c>
    </row>
    <row r="223" spans="1:11" x14ac:dyDescent="0.35">
      <c r="A223" s="29" t="s">
        <v>10803</v>
      </c>
      <c r="B223" s="299" t="s">
        <v>10804</v>
      </c>
      <c r="C223" s="299" t="s">
        <v>10766</v>
      </c>
      <c r="D223" s="299" t="s">
        <v>1205</v>
      </c>
      <c r="E223" s="299" t="s">
        <v>1224</v>
      </c>
      <c r="F223" s="300">
        <v>162.46</v>
      </c>
      <c r="G223" s="299" t="s">
        <v>398</v>
      </c>
      <c r="H223" s="301">
        <v>22.15</v>
      </c>
      <c r="I223" s="153">
        <f>(H223*'Информация о ценах'!$D$18+'001_002'!H223*'Информация о ценах'!$D$18*'Информация о ценах'!$E$18)*'Информация о ценах'!$B$6*1.02*1.2</f>
        <v>915.01649999999995</v>
      </c>
      <c r="J223" s="300"/>
      <c r="K223" s="231">
        <f t="shared" si="3"/>
        <v>0</v>
      </c>
    </row>
    <row r="224" spans="1:11" x14ac:dyDescent="0.35">
      <c r="A224" s="29" t="s">
        <v>10805</v>
      </c>
      <c r="B224" s="299" t="s">
        <v>10806</v>
      </c>
      <c r="C224" s="299" t="s">
        <v>10766</v>
      </c>
      <c r="D224" s="299" t="s">
        <v>1205</v>
      </c>
      <c r="E224" s="299" t="s">
        <v>1225</v>
      </c>
      <c r="F224" s="300">
        <v>163.84</v>
      </c>
      <c r="G224" s="299" t="s">
        <v>401</v>
      </c>
      <c r="H224" s="301">
        <v>19.170000000000002</v>
      </c>
      <c r="I224" s="153">
        <f>(H224*'Информация о ценах'!$D$18+'001_002'!H224*'Информация о ценах'!$D$18*'Информация о ценах'!$E$18)*'Информация о ценах'!$B$6*1.02*1.2</f>
        <v>791.9127000000002</v>
      </c>
      <c r="J224" s="300"/>
      <c r="K224" s="231">
        <f t="shared" si="3"/>
        <v>0</v>
      </c>
    </row>
    <row r="225" spans="1:11" x14ac:dyDescent="0.35">
      <c r="A225" s="29" t="s">
        <v>10807</v>
      </c>
      <c r="B225" s="299" t="s">
        <v>10808</v>
      </c>
      <c r="C225" s="299" t="s">
        <v>10766</v>
      </c>
      <c r="D225" s="299" t="s">
        <v>1205</v>
      </c>
      <c r="E225" s="299" t="s">
        <v>1226</v>
      </c>
      <c r="F225" s="300">
        <v>168.74</v>
      </c>
      <c r="G225" s="299" t="s">
        <v>1172</v>
      </c>
      <c r="H225" s="301">
        <v>17.61</v>
      </c>
      <c r="I225" s="153">
        <f>(H225*'Информация о ценах'!$D$18+'001_002'!H225*'Информация о ценах'!$D$18*'Информация о ценах'!$E$18)*'Информация о ценах'!$B$6*1.02*1.2</f>
        <v>727.46909999999991</v>
      </c>
      <c r="J225" s="300"/>
      <c r="K225" s="231">
        <f t="shared" si="3"/>
        <v>0</v>
      </c>
    </row>
    <row r="226" spans="1:11" x14ac:dyDescent="0.35">
      <c r="A226" s="29" t="s">
        <v>10809</v>
      </c>
      <c r="B226" s="299" t="s">
        <v>10810</v>
      </c>
      <c r="C226" s="299" t="s">
        <v>10766</v>
      </c>
      <c r="D226" s="299" t="s">
        <v>1205</v>
      </c>
      <c r="E226" s="299" t="s">
        <v>1227</v>
      </c>
      <c r="F226" s="300">
        <v>233.34</v>
      </c>
      <c r="G226" s="299" t="s">
        <v>463</v>
      </c>
      <c r="H226" s="301">
        <v>26.51</v>
      </c>
      <c r="I226" s="153">
        <f>(H226*'Информация о ценах'!$D$18+'001_002'!H226*'Информация о ценах'!$D$18*'Информация о ценах'!$E$18)*'Информация о ценах'!$B$6*1.02*1.2</f>
        <v>1095.1281000000001</v>
      </c>
      <c r="J226" s="300"/>
      <c r="K226" s="231">
        <f t="shared" si="3"/>
        <v>0</v>
      </c>
    </row>
    <row r="227" spans="1:11" x14ac:dyDescent="0.35">
      <c r="A227" s="29" t="s">
        <v>10811</v>
      </c>
      <c r="B227" s="299" t="s">
        <v>10812</v>
      </c>
      <c r="C227" s="299" t="s">
        <v>10766</v>
      </c>
      <c r="D227" s="299" t="s">
        <v>1205</v>
      </c>
      <c r="E227" s="299" t="s">
        <v>1228</v>
      </c>
      <c r="F227" s="300">
        <v>239.44</v>
      </c>
      <c r="G227" s="299" t="s">
        <v>263</v>
      </c>
      <c r="H227" s="301">
        <v>27.82</v>
      </c>
      <c r="I227" s="153">
        <f>(H227*'Информация о ценах'!$D$18+'001_002'!H227*'Информация о ценах'!$D$18*'Информация о ценах'!$E$18)*'Информация о ценах'!$B$6*1.02*1.2</f>
        <v>1149.2441999999999</v>
      </c>
      <c r="J227" s="300"/>
      <c r="K227" s="231">
        <f t="shared" si="3"/>
        <v>0</v>
      </c>
    </row>
    <row r="228" spans="1:11" x14ac:dyDescent="0.35">
      <c r="A228" s="29" t="s">
        <v>10813</v>
      </c>
      <c r="B228" s="299" t="s">
        <v>10814</v>
      </c>
      <c r="C228" s="299" t="s">
        <v>10766</v>
      </c>
      <c r="D228" s="299" t="s">
        <v>1205</v>
      </c>
      <c r="E228" s="299" t="s">
        <v>1229</v>
      </c>
      <c r="F228" s="300">
        <v>268.02</v>
      </c>
      <c r="G228" s="299" t="s">
        <v>263</v>
      </c>
      <c r="H228" s="301">
        <v>19.72</v>
      </c>
      <c r="I228" s="153">
        <f>(H228*'Информация о ценах'!$D$18+'001_002'!H228*'Информация о ценах'!$D$18*'Информация о ценах'!$E$18)*'Информация о ценах'!$B$6*1.02*1.2</f>
        <v>814.6332000000001</v>
      </c>
      <c r="J228" s="300"/>
      <c r="K228" s="231">
        <f t="shared" si="3"/>
        <v>0</v>
      </c>
    </row>
    <row r="229" spans="1:11" x14ac:dyDescent="0.35">
      <c r="A229" s="29" t="s">
        <v>10815</v>
      </c>
      <c r="B229" s="299" t="s">
        <v>10816</v>
      </c>
      <c r="C229" s="299" t="s">
        <v>10817</v>
      </c>
      <c r="D229" s="299" t="s">
        <v>1230</v>
      </c>
      <c r="E229" s="299" t="s">
        <v>1231</v>
      </c>
      <c r="F229" s="300">
        <v>18.829999999999998</v>
      </c>
      <c r="G229" s="299" t="s">
        <v>1129</v>
      </c>
      <c r="H229" s="301">
        <v>1.86</v>
      </c>
      <c r="I229" s="153">
        <f>(H229*'Информация о ценах'!$D$18+'001_002'!H229*'Информация о ценах'!$D$18*'Информация о ценах'!$E$18)*'Информация о ценах'!$B$6*1.02*1.2</f>
        <v>76.836600000000004</v>
      </c>
      <c r="J229" s="300"/>
      <c r="K229" s="231">
        <f t="shared" si="3"/>
        <v>0</v>
      </c>
    </row>
    <row r="230" spans="1:11" x14ac:dyDescent="0.35">
      <c r="A230" s="29" t="s">
        <v>10818</v>
      </c>
      <c r="B230" s="299" t="s">
        <v>10819</v>
      </c>
      <c r="C230" s="299" t="s">
        <v>10817</v>
      </c>
      <c r="D230" s="299" t="s">
        <v>1230</v>
      </c>
      <c r="E230" s="299" t="s">
        <v>1232</v>
      </c>
      <c r="F230" s="300">
        <v>21.23</v>
      </c>
      <c r="G230" s="299" t="s">
        <v>1129</v>
      </c>
      <c r="H230" s="301">
        <v>1.51</v>
      </c>
      <c r="I230" s="153">
        <f>(H230*'Информация о ценах'!$D$18+'001_002'!H230*'Информация о ценах'!$D$18*'Информация о ценах'!$E$18)*'Информация о ценах'!$B$6*1.02*1.2</f>
        <v>62.378099999999996</v>
      </c>
      <c r="J230" s="300"/>
      <c r="K230" s="231">
        <f t="shared" si="3"/>
        <v>0</v>
      </c>
    </row>
    <row r="231" spans="1:11" x14ac:dyDescent="0.35">
      <c r="A231" s="29" t="s">
        <v>10820</v>
      </c>
      <c r="B231" s="299" t="s">
        <v>10821</v>
      </c>
      <c r="C231" s="299" t="s">
        <v>10817</v>
      </c>
      <c r="D231" s="299" t="s">
        <v>1230</v>
      </c>
      <c r="E231" s="299" t="s">
        <v>1234</v>
      </c>
      <c r="F231" s="300">
        <v>20.13</v>
      </c>
      <c r="G231" s="299" t="s">
        <v>1129</v>
      </c>
      <c r="H231" s="301">
        <v>2.0099999999999998</v>
      </c>
      <c r="I231" s="153">
        <f>(H231*'Информация о ценах'!$D$18+'001_002'!H231*'Информация о ценах'!$D$18*'Информация о ценах'!$E$18)*'Информация о ценах'!$B$6*1.02*1.2</f>
        <v>83.03309999999999</v>
      </c>
      <c r="J231" s="300"/>
      <c r="K231" s="231">
        <f t="shared" si="3"/>
        <v>0</v>
      </c>
    </row>
    <row r="232" spans="1:11" x14ac:dyDescent="0.35">
      <c r="A232" s="29" t="s">
        <v>10822</v>
      </c>
      <c r="B232" s="299" t="s">
        <v>10823</v>
      </c>
      <c r="C232" s="299" t="s">
        <v>10817</v>
      </c>
      <c r="D232" s="299" t="s">
        <v>1230</v>
      </c>
      <c r="E232" s="299" t="s">
        <v>1235</v>
      </c>
      <c r="F232" s="300">
        <v>28.05</v>
      </c>
      <c r="G232" s="299" t="s">
        <v>1091</v>
      </c>
      <c r="H232" s="301">
        <v>2.0099999999999998</v>
      </c>
      <c r="I232" s="153">
        <f>(H232*'Информация о ценах'!$D$18+'001_002'!H232*'Информация о ценах'!$D$18*'Информация о ценах'!$E$18)*'Информация о ценах'!$B$6*1.02*1.2</f>
        <v>83.03309999999999</v>
      </c>
      <c r="J232" s="300"/>
      <c r="K232" s="231">
        <f t="shared" si="3"/>
        <v>0</v>
      </c>
    </row>
    <row r="233" spans="1:11" x14ac:dyDescent="0.35">
      <c r="A233" s="29" t="s">
        <v>10824</v>
      </c>
      <c r="B233" s="299" t="s">
        <v>10825</v>
      </c>
      <c r="C233" s="299" t="s">
        <v>10817</v>
      </c>
      <c r="D233" s="299" t="s">
        <v>1230</v>
      </c>
      <c r="E233" s="299" t="s">
        <v>1236</v>
      </c>
      <c r="F233" s="300">
        <v>26.43</v>
      </c>
      <c r="G233" s="299" t="s">
        <v>1091</v>
      </c>
      <c r="H233" s="301">
        <v>1.52</v>
      </c>
      <c r="I233" s="153">
        <f>(H233*'Информация о ценах'!$D$18+'001_002'!H233*'Информация о ценах'!$D$18*'Информация о ценах'!$E$18)*'Информация о ценах'!$B$6*1.02*1.2</f>
        <v>62.791200000000003</v>
      </c>
      <c r="J233" s="300"/>
      <c r="K233" s="231">
        <f t="shared" si="3"/>
        <v>0</v>
      </c>
    </row>
    <row r="234" spans="1:11" x14ac:dyDescent="0.35">
      <c r="A234" s="29" t="s">
        <v>10826</v>
      </c>
      <c r="B234" s="299" t="s">
        <v>10827</v>
      </c>
      <c r="C234" s="299" t="s">
        <v>10817</v>
      </c>
      <c r="D234" s="299" t="s">
        <v>1230</v>
      </c>
      <c r="E234" s="299" t="s">
        <v>1237</v>
      </c>
      <c r="F234" s="300">
        <v>30.45</v>
      </c>
      <c r="G234" s="299" t="s">
        <v>1091</v>
      </c>
      <c r="H234" s="301">
        <v>3.14</v>
      </c>
      <c r="I234" s="153">
        <f>(H234*'Информация о ценах'!$D$18+'001_002'!H234*'Информация о ценах'!$D$18*'Информация о ценах'!$E$18)*'Информация о ценах'!$B$6*1.02*1.2</f>
        <v>129.71340000000001</v>
      </c>
      <c r="J234" s="300"/>
      <c r="K234" s="231">
        <f t="shared" si="3"/>
        <v>0</v>
      </c>
    </row>
    <row r="235" spans="1:11" x14ac:dyDescent="0.35">
      <c r="A235" s="29" t="s">
        <v>10828</v>
      </c>
      <c r="B235" s="299" t="s">
        <v>10829</v>
      </c>
      <c r="C235" s="299" t="s">
        <v>10817</v>
      </c>
      <c r="D235" s="299" t="s">
        <v>1230</v>
      </c>
      <c r="E235" s="299" t="s">
        <v>389</v>
      </c>
      <c r="F235" s="300">
        <v>30.59</v>
      </c>
      <c r="G235" s="299" t="s">
        <v>1238</v>
      </c>
      <c r="H235" s="301">
        <v>1.52</v>
      </c>
      <c r="I235" s="153">
        <f>(H235*'Информация о ценах'!$D$18+'001_002'!H235*'Информация о ценах'!$D$18*'Информация о ценах'!$E$18)*'Информация о ценах'!$B$6*1.02*1.2</f>
        <v>62.791200000000003</v>
      </c>
      <c r="J235" s="300"/>
      <c r="K235" s="231">
        <f t="shared" si="3"/>
        <v>0</v>
      </c>
    </row>
    <row r="236" spans="1:11" x14ac:dyDescent="0.35">
      <c r="A236" s="29" t="s">
        <v>10830</v>
      </c>
      <c r="B236" s="299" t="s">
        <v>10831</v>
      </c>
      <c r="C236" s="299" t="s">
        <v>10817</v>
      </c>
      <c r="D236" s="299" t="s">
        <v>1230</v>
      </c>
      <c r="E236" s="299" t="s">
        <v>1239</v>
      </c>
      <c r="F236" s="300">
        <v>31.89</v>
      </c>
      <c r="G236" s="299" t="s">
        <v>1238</v>
      </c>
      <c r="H236" s="301">
        <v>2.61</v>
      </c>
      <c r="I236" s="153">
        <f>(H236*'Информация о ценах'!$D$18+'001_002'!H236*'Информация о ценах'!$D$18*'Информация о ценах'!$E$18)*'Информация о ценах'!$B$6*1.02*1.2</f>
        <v>107.81909999999999</v>
      </c>
      <c r="J236" s="300"/>
      <c r="K236" s="231">
        <f t="shared" si="3"/>
        <v>0</v>
      </c>
    </row>
    <row r="237" spans="1:11" x14ac:dyDescent="0.35">
      <c r="A237" s="29" t="s">
        <v>10832</v>
      </c>
      <c r="B237" s="299" t="s">
        <v>10833</v>
      </c>
      <c r="C237" s="299" t="s">
        <v>10817</v>
      </c>
      <c r="D237" s="299" t="s">
        <v>1230</v>
      </c>
      <c r="E237" s="299" t="s">
        <v>1240</v>
      </c>
      <c r="F237" s="300">
        <v>35.950000000000003</v>
      </c>
      <c r="G237" s="299" t="s">
        <v>1094</v>
      </c>
      <c r="H237" s="301">
        <v>2.87</v>
      </c>
      <c r="I237" s="153">
        <f>(H237*'Информация о ценах'!$D$18+'001_002'!H237*'Информация о ценах'!$D$18*'Информация о ценах'!$E$18)*'Информация о ценах'!$B$6*1.02*1.2</f>
        <v>118.55970000000002</v>
      </c>
      <c r="J237" s="300"/>
      <c r="K237" s="231">
        <f t="shared" si="3"/>
        <v>0</v>
      </c>
    </row>
    <row r="238" spans="1:11" x14ac:dyDescent="0.35">
      <c r="A238" s="29" t="s">
        <v>10834</v>
      </c>
      <c r="B238" s="299" t="s">
        <v>10835</v>
      </c>
      <c r="C238" s="299" t="s">
        <v>10817</v>
      </c>
      <c r="D238" s="299" t="s">
        <v>1230</v>
      </c>
      <c r="E238" s="299" t="s">
        <v>390</v>
      </c>
      <c r="F238" s="300">
        <v>38.19</v>
      </c>
      <c r="G238" s="299" t="s">
        <v>1094</v>
      </c>
      <c r="H238" s="301">
        <v>1.82</v>
      </c>
      <c r="I238" s="153">
        <f>(H238*'Информация о ценах'!$D$18+'001_002'!H238*'Информация о ценах'!$D$18*'Информация о ценах'!$E$18)*'Информация о ценах'!$B$6*1.02*1.2</f>
        <v>75.184200000000004</v>
      </c>
      <c r="J238" s="300"/>
      <c r="K238" s="231">
        <f t="shared" si="3"/>
        <v>0</v>
      </c>
    </row>
    <row r="239" spans="1:11" x14ac:dyDescent="0.35">
      <c r="A239" s="29" t="s">
        <v>10836</v>
      </c>
      <c r="B239" s="299" t="s">
        <v>10837</v>
      </c>
      <c r="C239" s="299" t="s">
        <v>10817</v>
      </c>
      <c r="D239" s="299" t="s">
        <v>1230</v>
      </c>
      <c r="E239" s="299" t="s">
        <v>1241</v>
      </c>
      <c r="F239" s="300">
        <v>36.590000000000003</v>
      </c>
      <c r="G239" s="299" t="s">
        <v>1094</v>
      </c>
      <c r="H239" s="301">
        <v>2.97</v>
      </c>
      <c r="I239" s="153">
        <f>(H239*'Информация о ценах'!$D$18+'001_002'!H239*'Информация о ценах'!$D$18*'Информация о ценах'!$E$18)*'Информация о ценах'!$B$6*1.02*1.2</f>
        <v>122.69069999999999</v>
      </c>
      <c r="J239" s="300"/>
      <c r="K239" s="231">
        <f t="shared" si="3"/>
        <v>0</v>
      </c>
    </row>
    <row r="240" spans="1:11" x14ac:dyDescent="0.35">
      <c r="A240" s="29" t="s">
        <v>10838</v>
      </c>
      <c r="B240" s="299" t="s">
        <v>10839</v>
      </c>
      <c r="C240" s="299" t="s">
        <v>10817</v>
      </c>
      <c r="D240" s="299" t="s">
        <v>1230</v>
      </c>
      <c r="E240" s="299" t="s">
        <v>391</v>
      </c>
      <c r="F240" s="300">
        <v>40.4</v>
      </c>
      <c r="G240" s="299" t="s">
        <v>367</v>
      </c>
      <c r="H240" s="301">
        <v>1.87</v>
      </c>
      <c r="I240" s="153">
        <f>(H240*'Информация о ценах'!$D$18+'001_002'!H240*'Информация о ценах'!$D$18*'Информация о ценах'!$E$18)*'Информация о ценах'!$B$6*1.02*1.2</f>
        <v>77.249700000000004</v>
      </c>
      <c r="J240" s="300"/>
      <c r="K240" s="231">
        <f t="shared" si="3"/>
        <v>0</v>
      </c>
    </row>
    <row r="241" spans="1:11" x14ac:dyDescent="0.35">
      <c r="A241" s="29" t="s">
        <v>10840</v>
      </c>
      <c r="B241" s="299" t="s">
        <v>10841</v>
      </c>
      <c r="C241" s="299" t="s">
        <v>10817</v>
      </c>
      <c r="D241" s="299" t="s">
        <v>1230</v>
      </c>
      <c r="E241" s="299" t="s">
        <v>1242</v>
      </c>
      <c r="F241" s="300">
        <v>50.05</v>
      </c>
      <c r="G241" s="299" t="s">
        <v>501</v>
      </c>
      <c r="H241" s="301">
        <v>5.44</v>
      </c>
      <c r="I241" s="153">
        <f>(H241*'Информация о ценах'!$D$18+'001_002'!H241*'Информация о ценах'!$D$18*'Информация о ценах'!$E$18)*'Информация о ценах'!$B$6*1.02*1.2</f>
        <v>224.72640000000001</v>
      </c>
      <c r="J241" s="300"/>
      <c r="K241" s="231">
        <f t="shared" si="3"/>
        <v>0</v>
      </c>
    </row>
    <row r="242" spans="1:11" x14ac:dyDescent="0.35">
      <c r="A242" s="29" t="s">
        <v>10842</v>
      </c>
      <c r="B242" s="299" t="s">
        <v>10843</v>
      </c>
      <c r="C242" s="299" t="s">
        <v>10817</v>
      </c>
      <c r="D242" s="299" t="s">
        <v>1230</v>
      </c>
      <c r="E242" s="299" t="s">
        <v>392</v>
      </c>
      <c r="F242" s="300">
        <v>54.09</v>
      </c>
      <c r="G242" s="299" t="s">
        <v>503</v>
      </c>
      <c r="H242" s="301">
        <v>4.5599999999999996</v>
      </c>
      <c r="I242" s="153">
        <f>(H242*'Информация о ценах'!$D$18+'001_002'!H242*'Информация о ценах'!$D$18*'Информация о ценах'!$E$18)*'Информация о ценах'!$B$6*1.02*1.2</f>
        <v>188.37360000000001</v>
      </c>
      <c r="J242" s="300"/>
      <c r="K242" s="231">
        <f t="shared" si="3"/>
        <v>0</v>
      </c>
    </row>
    <row r="243" spans="1:11" x14ac:dyDescent="0.35">
      <c r="A243" s="29" t="s">
        <v>10844</v>
      </c>
      <c r="B243" s="299" t="s">
        <v>10845</v>
      </c>
      <c r="C243" s="299" t="s">
        <v>10817</v>
      </c>
      <c r="D243" s="299" t="s">
        <v>1230</v>
      </c>
      <c r="E243" s="299" t="s">
        <v>1243</v>
      </c>
      <c r="F243" s="300">
        <v>54.69</v>
      </c>
      <c r="G243" s="299" t="s">
        <v>501</v>
      </c>
      <c r="H243" s="301">
        <v>6.01</v>
      </c>
      <c r="I243" s="153">
        <f>(H243*'Информация о ценах'!$D$18+'001_002'!H243*'Информация о ценах'!$D$18*'Информация о ценах'!$E$18)*'Информация о ценах'!$B$6*1.02*1.2</f>
        <v>248.2731</v>
      </c>
      <c r="J243" s="300"/>
      <c r="K243" s="231">
        <f t="shared" si="3"/>
        <v>0</v>
      </c>
    </row>
    <row r="244" spans="1:11" x14ac:dyDescent="0.35">
      <c r="A244" s="29" t="s">
        <v>10846</v>
      </c>
      <c r="B244" s="299" t="s">
        <v>10847</v>
      </c>
      <c r="C244" s="299" t="s">
        <v>10817</v>
      </c>
      <c r="D244" s="299" t="s">
        <v>1230</v>
      </c>
      <c r="E244" s="299" t="s">
        <v>394</v>
      </c>
      <c r="F244" s="300">
        <v>54.7</v>
      </c>
      <c r="G244" s="299" t="s">
        <v>503</v>
      </c>
      <c r="H244" s="301">
        <v>4.66</v>
      </c>
      <c r="I244" s="153">
        <f>(H244*'Информация о ценах'!$D$18+'001_002'!H244*'Информация о ценах'!$D$18*'Информация о ценах'!$E$18)*'Информация о ценах'!$B$6*1.02*1.2</f>
        <v>192.50460000000001</v>
      </c>
      <c r="J244" s="300"/>
      <c r="K244" s="231">
        <f t="shared" si="3"/>
        <v>0</v>
      </c>
    </row>
    <row r="245" spans="1:11" x14ac:dyDescent="0.35">
      <c r="A245" s="29" t="s">
        <v>10848</v>
      </c>
      <c r="B245" s="299" t="s">
        <v>10849</v>
      </c>
      <c r="C245" s="299" t="s">
        <v>10817</v>
      </c>
      <c r="D245" s="299" t="s">
        <v>1230</v>
      </c>
      <c r="E245" s="299" t="s">
        <v>396</v>
      </c>
      <c r="F245" s="300">
        <v>62.1</v>
      </c>
      <c r="G245" s="299" t="s">
        <v>551</v>
      </c>
      <c r="H245" s="301">
        <v>4.8</v>
      </c>
      <c r="I245" s="153">
        <f>(H245*'Информация о ценах'!$D$18+'001_002'!H245*'Информация о ценах'!$D$18*'Информация о ценах'!$E$18)*'Информация о ценах'!$B$6*1.02*1.2</f>
        <v>198.28800000000001</v>
      </c>
      <c r="J245" s="300"/>
      <c r="K245" s="231">
        <f t="shared" si="3"/>
        <v>0</v>
      </c>
    </row>
    <row r="246" spans="1:11" x14ac:dyDescent="0.35">
      <c r="A246" s="29" t="s">
        <v>10850</v>
      </c>
      <c r="B246" s="299" t="s">
        <v>10851</v>
      </c>
      <c r="C246" s="299" t="s">
        <v>10817</v>
      </c>
      <c r="D246" s="299" t="s">
        <v>1230</v>
      </c>
      <c r="E246" s="299" t="s">
        <v>399</v>
      </c>
      <c r="F246" s="300">
        <v>76.900000000000006</v>
      </c>
      <c r="G246" s="299" t="s">
        <v>1222</v>
      </c>
      <c r="H246" s="301">
        <v>5.64</v>
      </c>
      <c r="I246" s="153">
        <f>(H246*'Информация о ценах'!$D$18+'001_002'!H246*'Информация о ценах'!$D$18*'Информация о ценах'!$E$18)*'Информация о ценах'!$B$6*1.02*1.2</f>
        <v>232.98840000000001</v>
      </c>
      <c r="J246" s="300"/>
      <c r="K246" s="231">
        <f t="shared" si="3"/>
        <v>0</v>
      </c>
    </row>
    <row r="247" spans="1:11" x14ac:dyDescent="0.35">
      <c r="A247" s="29" t="s">
        <v>10852</v>
      </c>
      <c r="B247" s="299" t="s">
        <v>10853</v>
      </c>
      <c r="C247" s="299" t="s">
        <v>10817</v>
      </c>
      <c r="D247" s="299" t="s">
        <v>1230</v>
      </c>
      <c r="E247" s="299" t="s">
        <v>400</v>
      </c>
      <c r="F247" s="300">
        <v>87.68</v>
      </c>
      <c r="G247" s="299" t="s">
        <v>1222</v>
      </c>
      <c r="H247" s="301">
        <v>6.2</v>
      </c>
      <c r="I247" s="153">
        <f>(H247*'Информация о ценах'!$D$18+'001_002'!H247*'Информация о ценах'!$D$18*'Информация о ценах'!$E$18)*'Информация о ценах'!$B$6*1.02*1.2</f>
        <v>256.12200000000001</v>
      </c>
      <c r="J247" s="300"/>
      <c r="K247" s="231">
        <f t="shared" si="3"/>
        <v>0</v>
      </c>
    </row>
    <row r="248" spans="1:11" x14ac:dyDescent="0.35">
      <c r="A248" s="29" t="s">
        <v>10854</v>
      </c>
      <c r="B248" s="299" t="s">
        <v>10855</v>
      </c>
      <c r="C248" s="299" t="s">
        <v>10817</v>
      </c>
      <c r="D248" s="299" t="s">
        <v>1230</v>
      </c>
      <c r="E248" s="299" t="s">
        <v>402</v>
      </c>
      <c r="F248" s="300">
        <v>114.1</v>
      </c>
      <c r="G248" s="299" t="s">
        <v>398</v>
      </c>
      <c r="H248" s="301">
        <v>9.6199999999999992</v>
      </c>
      <c r="I248" s="153">
        <f>(H248*'Информация о ценах'!$D$18+'001_002'!H248*'Информация о ценах'!$D$18*'Информация о ценах'!$E$18)*'Информация о ценах'!$B$6*1.02*1.2</f>
        <v>397.40219999999994</v>
      </c>
      <c r="J248" s="300"/>
      <c r="K248" s="231">
        <f t="shared" si="3"/>
        <v>0</v>
      </c>
    </row>
    <row r="249" spans="1:11" x14ac:dyDescent="0.35">
      <c r="A249" s="29" t="s">
        <v>10856</v>
      </c>
      <c r="B249" s="299" t="s">
        <v>10857</v>
      </c>
      <c r="C249" s="299" t="s">
        <v>10817</v>
      </c>
      <c r="D249" s="299" t="s">
        <v>1230</v>
      </c>
      <c r="E249" s="299" t="s">
        <v>403</v>
      </c>
      <c r="F249" s="300">
        <v>115.88</v>
      </c>
      <c r="G249" s="299" t="s">
        <v>398</v>
      </c>
      <c r="H249" s="301">
        <v>9.3699999999999992</v>
      </c>
      <c r="I249" s="153">
        <f>(H249*'Информация о ценах'!$D$18+'001_002'!H249*'Информация о ценах'!$D$18*'Информация о ценах'!$E$18)*'Информация о ценах'!$B$6*1.02*1.2</f>
        <v>387.07470000000001</v>
      </c>
      <c r="J249" s="300"/>
      <c r="K249" s="231">
        <f t="shared" si="3"/>
        <v>0</v>
      </c>
    </row>
    <row r="250" spans="1:11" x14ac:dyDescent="0.35">
      <c r="A250" s="29" t="s">
        <v>10858</v>
      </c>
      <c r="B250" s="299" t="s">
        <v>10859</v>
      </c>
      <c r="C250" s="299" t="s">
        <v>10817</v>
      </c>
      <c r="D250" s="299" t="s">
        <v>1230</v>
      </c>
      <c r="E250" s="299" t="s">
        <v>404</v>
      </c>
      <c r="F250" s="300">
        <v>129.18</v>
      </c>
      <c r="G250" s="299" t="s">
        <v>401</v>
      </c>
      <c r="H250" s="301">
        <v>9.15</v>
      </c>
      <c r="I250" s="153">
        <f>(H250*'Информация о ценах'!$D$18+'001_002'!H250*'Информация о ценах'!$D$18*'Информация о ценах'!$E$18)*'Информация о ценах'!$B$6*1.02*1.2</f>
        <v>377.98650000000004</v>
      </c>
      <c r="J250" s="300"/>
      <c r="K250" s="231">
        <f t="shared" si="3"/>
        <v>0</v>
      </c>
    </row>
    <row r="251" spans="1:11" x14ac:dyDescent="0.35">
      <c r="A251" s="29" t="s">
        <v>10860</v>
      </c>
      <c r="B251" s="299" t="s">
        <v>10861</v>
      </c>
      <c r="C251" s="299" t="s">
        <v>10817</v>
      </c>
      <c r="D251" s="299" t="s">
        <v>1230</v>
      </c>
      <c r="E251" s="299" t="s">
        <v>406</v>
      </c>
      <c r="F251" s="300">
        <v>188.98</v>
      </c>
      <c r="G251" s="299" t="s">
        <v>210</v>
      </c>
      <c r="H251" s="301">
        <v>12.78</v>
      </c>
      <c r="I251" s="153">
        <f>(H251*'Информация о ценах'!$D$18+'001_002'!H251*'Информация о ценах'!$D$18*'Информация о ценах'!$E$18)*'Информация о ценах'!$B$6*1.02*1.2</f>
        <v>527.94179999999994</v>
      </c>
      <c r="J251" s="300"/>
      <c r="K251" s="231">
        <f t="shared" si="3"/>
        <v>0</v>
      </c>
    </row>
    <row r="252" spans="1:11" x14ac:dyDescent="0.35">
      <c r="A252" s="29" t="s">
        <v>10862</v>
      </c>
      <c r="B252" s="299" t="s">
        <v>10863</v>
      </c>
      <c r="C252" s="299" t="s">
        <v>10817</v>
      </c>
      <c r="D252" s="299" t="s">
        <v>1230</v>
      </c>
      <c r="E252" s="299" t="s">
        <v>407</v>
      </c>
      <c r="F252" s="300">
        <v>226.96</v>
      </c>
      <c r="G252" s="299" t="s">
        <v>461</v>
      </c>
      <c r="H252" s="301">
        <v>12.22</v>
      </c>
      <c r="I252" s="153">
        <f>(H252*'Информация о ценах'!$D$18+'001_002'!H252*'Информация о ценах'!$D$18*'Информация о ценах'!$E$18)*'Информация о ценах'!$B$6*1.02*1.2</f>
        <v>504.80820000000011</v>
      </c>
      <c r="J252" s="300"/>
      <c r="K252" s="231">
        <f t="shared" si="3"/>
        <v>0</v>
      </c>
    </row>
    <row r="253" spans="1:11" x14ac:dyDescent="0.35">
      <c r="A253" s="29" t="s">
        <v>10864</v>
      </c>
      <c r="B253" s="299" t="s">
        <v>10865</v>
      </c>
      <c r="C253" s="299" t="s">
        <v>10817</v>
      </c>
      <c r="D253" s="299" t="s">
        <v>1230</v>
      </c>
      <c r="E253" s="299" t="s">
        <v>408</v>
      </c>
      <c r="F253" s="300">
        <v>371.16</v>
      </c>
      <c r="G253" s="299" t="s">
        <v>957</v>
      </c>
      <c r="H253" s="301">
        <v>36.700000000000003</v>
      </c>
      <c r="I253" s="153">
        <f>(H253*'Информация о ценах'!$D$18+'001_002'!H253*'Информация о ценах'!$D$18*'Информация о ценах'!$E$18)*'Информация о ценах'!$B$6*1.02*1.2</f>
        <v>1516.077</v>
      </c>
      <c r="J253" s="300"/>
      <c r="K253" s="231">
        <f t="shared" si="3"/>
        <v>0</v>
      </c>
    </row>
    <row r="254" spans="1:11" x14ac:dyDescent="0.35">
      <c r="A254" s="29" t="s">
        <v>10866</v>
      </c>
      <c r="B254" s="299" t="s">
        <v>10867</v>
      </c>
      <c r="C254" s="299" t="s">
        <v>10817</v>
      </c>
      <c r="D254" s="299" t="s">
        <v>1230</v>
      </c>
      <c r="E254" s="299" t="s">
        <v>409</v>
      </c>
      <c r="F254" s="300">
        <v>382.36</v>
      </c>
      <c r="G254" s="299" t="s">
        <v>1202</v>
      </c>
      <c r="H254" s="301">
        <v>36.979999999999997</v>
      </c>
      <c r="I254" s="153">
        <f>(H254*'Информация о ценах'!$D$18+'001_002'!H254*'Информация о ценах'!$D$18*'Информация о ценах'!$E$18)*'Информация о ценах'!$B$6*1.02*1.2</f>
        <v>1527.6437999999998</v>
      </c>
      <c r="J254" s="300"/>
      <c r="K254" s="231">
        <f t="shared" si="3"/>
        <v>0</v>
      </c>
    </row>
    <row r="255" spans="1:11" x14ac:dyDescent="0.35">
      <c r="A255" s="29" t="s">
        <v>10868</v>
      </c>
      <c r="B255" s="299" t="s">
        <v>10869</v>
      </c>
      <c r="C255" s="299" t="s">
        <v>10817</v>
      </c>
      <c r="D255" s="299" t="s">
        <v>1230</v>
      </c>
      <c r="E255" s="299" t="s">
        <v>1244</v>
      </c>
      <c r="F255" s="300">
        <v>354.08</v>
      </c>
      <c r="G255" s="299" t="s">
        <v>368</v>
      </c>
      <c r="H255" s="301">
        <v>66.14</v>
      </c>
      <c r="I255" s="153">
        <f>(H255*'Информация о ценах'!$D$18+'001_002'!H255*'Информация о ценах'!$D$18*'Информация о ценах'!$E$18)*'Информация о ценах'!$B$6*1.02*1.2</f>
        <v>2732.2433999999998</v>
      </c>
      <c r="J255" s="300"/>
      <c r="K255" s="231">
        <f t="shared" si="3"/>
        <v>0</v>
      </c>
    </row>
    <row r="256" spans="1:11" x14ac:dyDescent="0.35">
      <c r="A256" s="29" t="s">
        <v>10870</v>
      </c>
      <c r="B256" s="299" t="s">
        <v>10871</v>
      </c>
      <c r="C256" s="299" t="s">
        <v>10817</v>
      </c>
      <c r="D256" s="299" t="s">
        <v>1230</v>
      </c>
      <c r="E256" s="299" t="s">
        <v>1245</v>
      </c>
      <c r="F256" s="300">
        <v>362.98</v>
      </c>
      <c r="G256" s="299" t="s">
        <v>368</v>
      </c>
      <c r="H256" s="301">
        <v>59.11</v>
      </c>
      <c r="I256" s="153">
        <f>(H256*'Информация о ценах'!$D$18+'001_002'!H256*'Информация о ценах'!$D$18*'Информация о ценах'!$E$18)*'Информация о ценах'!$B$6*1.02*1.2</f>
        <v>2441.8340999999996</v>
      </c>
      <c r="J256" s="300"/>
      <c r="K256" s="231">
        <f t="shared" si="3"/>
        <v>0</v>
      </c>
    </row>
    <row r="257" spans="1:11" x14ac:dyDescent="0.35">
      <c r="A257" s="29" t="s">
        <v>10872</v>
      </c>
      <c r="B257" s="299" t="s">
        <v>10873</v>
      </c>
      <c r="C257" s="299" t="s">
        <v>10817</v>
      </c>
      <c r="D257" s="299" t="s">
        <v>1230</v>
      </c>
      <c r="E257" s="299" t="s">
        <v>1246</v>
      </c>
      <c r="F257" s="300">
        <v>389.66</v>
      </c>
      <c r="G257" s="299" t="s">
        <v>959</v>
      </c>
      <c r="H257" s="301">
        <v>74.77</v>
      </c>
      <c r="I257" s="153">
        <f>(H257*'Информация о ценах'!$D$18+'001_002'!H257*'Информация о ценах'!$D$18*'Информация о ценах'!$E$18)*'Информация о ценах'!$B$6*1.02*1.2</f>
        <v>3088.7486999999996</v>
      </c>
      <c r="J257" s="300"/>
      <c r="K257" s="231">
        <f t="shared" si="3"/>
        <v>0</v>
      </c>
    </row>
    <row r="258" spans="1:11" x14ac:dyDescent="0.35">
      <c r="A258" s="29" t="s">
        <v>10874</v>
      </c>
      <c r="B258" s="299" t="s">
        <v>10875</v>
      </c>
      <c r="C258" s="299" t="s">
        <v>10817</v>
      </c>
      <c r="D258" s="299" t="s">
        <v>1230</v>
      </c>
      <c r="E258" s="299" t="s">
        <v>1247</v>
      </c>
      <c r="F258" s="300">
        <v>400.86</v>
      </c>
      <c r="G258" s="299" t="s">
        <v>614</v>
      </c>
      <c r="H258" s="301">
        <v>52.42</v>
      </c>
      <c r="I258" s="153">
        <f>(H258*'Информация о ценах'!$D$18+'001_002'!H258*'Информация о ценах'!$D$18*'Информация о ценах'!$E$18)*'Информация о ценах'!$B$6*1.02*1.2</f>
        <v>2165.4702000000002</v>
      </c>
      <c r="J258" s="300"/>
      <c r="K258" s="231">
        <f t="shared" si="3"/>
        <v>0</v>
      </c>
    </row>
    <row r="259" spans="1:11" x14ac:dyDescent="0.35">
      <c r="A259" s="29" t="s">
        <v>10876</v>
      </c>
      <c r="B259" s="299" t="s">
        <v>10877</v>
      </c>
      <c r="C259" s="299" t="s">
        <v>10817</v>
      </c>
      <c r="D259" s="299" t="s">
        <v>1230</v>
      </c>
      <c r="E259" s="299" t="s">
        <v>1248</v>
      </c>
      <c r="F259" s="300">
        <v>487.18</v>
      </c>
      <c r="G259" s="299" t="s">
        <v>1202</v>
      </c>
      <c r="H259" s="301">
        <v>54.27</v>
      </c>
      <c r="I259" s="153">
        <f>(H259*'Информация о ценах'!$D$18+'001_002'!H259*'Информация о ценах'!$D$18*'Информация о ценах'!$E$18)*'Информация о ценах'!$B$6*1.02*1.2</f>
        <v>2241.8937000000001</v>
      </c>
      <c r="J259" s="300"/>
      <c r="K259" s="231">
        <f t="shared" si="3"/>
        <v>0</v>
      </c>
    </row>
    <row r="260" spans="1:11" x14ac:dyDescent="0.35">
      <c r="A260" s="29" t="s">
        <v>10878</v>
      </c>
      <c r="B260" s="299" t="s">
        <v>10879</v>
      </c>
      <c r="C260" s="299" t="s">
        <v>10817</v>
      </c>
      <c r="D260" s="299" t="s">
        <v>1230</v>
      </c>
      <c r="E260" s="299" t="s">
        <v>1249</v>
      </c>
      <c r="F260" s="300">
        <v>496.76</v>
      </c>
      <c r="G260" s="299" t="s">
        <v>1202</v>
      </c>
      <c r="H260" s="301">
        <v>54.41</v>
      </c>
      <c r="I260" s="153">
        <f>(H260*'Информация о ценах'!$D$18+'001_002'!H260*'Информация о ценах'!$D$18*'Информация о ценах'!$E$18)*'Информация о ценах'!$B$6*1.02*1.2</f>
        <v>2247.6770999999999</v>
      </c>
      <c r="J260" s="300"/>
      <c r="K260" s="231">
        <f t="shared" ref="K260:K323" si="4">I260*J260</f>
        <v>0</v>
      </c>
    </row>
    <row r="261" spans="1:11" x14ac:dyDescent="0.35">
      <c r="A261" s="29" t="s">
        <v>10880</v>
      </c>
      <c r="B261" s="299" t="s">
        <v>10881</v>
      </c>
      <c r="C261" s="299" t="s">
        <v>10817</v>
      </c>
      <c r="D261" s="299" t="s">
        <v>1230</v>
      </c>
      <c r="E261" s="299" t="s">
        <v>410</v>
      </c>
      <c r="F261" s="300">
        <v>522.36</v>
      </c>
      <c r="G261" s="299" t="s">
        <v>213</v>
      </c>
      <c r="H261" s="301">
        <v>55.07</v>
      </c>
      <c r="I261" s="153">
        <f>(H261*'Информация о ценах'!$D$18+'001_002'!H261*'Информация о ценах'!$D$18*'Информация о ценах'!$E$18)*'Информация о ценах'!$B$6*1.02*1.2</f>
        <v>2274.9417000000003</v>
      </c>
      <c r="J261" s="300"/>
      <c r="K261" s="231">
        <f t="shared" si="4"/>
        <v>0</v>
      </c>
    </row>
    <row r="262" spans="1:11" x14ac:dyDescent="0.35">
      <c r="A262" s="29" t="s">
        <v>10882</v>
      </c>
      <c r="B262" s="299" t="s">
        <v>10883</v>
      </c>
      <c r="C262" s="299" t="s">
        <v>10817</v>
      </c>
      <c r="D262" s="299" t="s">
        <v>1230</v>
      </c>
      <c r="E262" s="299" t="s">
        <v>411</v>
      </c>
      <c r="F262" s="300">
        <v>563.15</v>
      </c>
      <c r="G262" s="299" t="s">
        <v>1202</v>
      </c>
      <c r="H262" s="301">
        <v>82.12</v>
      </c>
      <c r="I262" s="153">
        <f>(H262*'Информация о ценах'!$D$18+'001_002'!H262*'Информация о ценах'!$D$18*'Информация о ценах'!$E$18)*'Информация о ценах'!$B$6*1.02*1.2</f>
        <v>3392.3772000000004</v>
      </c>
      <c r="J262" s="300"/>
      <c r="K262" s="231">
        <f t="shared" si="4"/>
        <v>0</v>
      </c>
    </row>
    <row r="263" spans="1:11" x14ac:dyDescent="0.35">
      <c r="A263" s="29" t="s">
        <v>10884</v>
      </c>
      <c r="B263" s="299" t="s">
        <v>10885</v>
      </c>
      <c r="C263" s="299" t="s">
        <v>10817</v>
      </c>
      <c r="D263" s="299" t="s">
        <v>1230</v>
      </c>
      <c r="E263" s="299" t="s">
        <v>1250</v>
      </c>
      <c r="F263" s="300">
        <v>531.5</v>
      </c>
      <c r="G263" s="299" t="s">
        <v>1202</v>
      </c>
      <c r="H263" s="301">
        <v>94.8</v>
      </c>
      <c r="I263" s="153">
        <f>(H263*'Информация о ценах'!$D$18+'001_002'!H263*'Информация о ценах'!$D$18*'Информация о ценах'!$E$18)*'Информация о ценах'!$B$6*1.02*1.2</f>
        <v>3916.1879999999996</v>
      </c>
      <c r="J263" s="300"/>
      <c r="K263" s="231">
        <f t="shared" si="4"/>
        <v>0</v>
      </c>
    </row>
    <row r="264" spans="1:11" x14ac:dyDescent="0.35">
      <c r="A264" s="29" t="s">
        <v>10886</v>
      </c>
      <c r="B264" s="299" t="s">
        <v>10887</v>
      </c>
      <c r="C264" s="299" t="s">
        <v>10817</v>
      </c>
      <c r="D264" s="299" t="s">
        <v>1230</v>
      </c>
      <c r="E264" s="299" t="s">
        <v>412</v>
      </c>
      <c r="F264" s="300">
        <v>702.36</v>
      </c>
      <c r="G264" s="299" t="s">
        <v>290</v>
      </c>
      <c r="H264" s="301">
        <v>59.47</v>
      </c>
      <c r="I264" s="153">
        <f>(H264*'Информация о ценах'!$D$18+'001_002'!H264*'Информация о ценах'!$D$18*'Информация о ценах'!$E$18)*'Информация о ценах'!$B$6*1.02*1.2</f>
        <v>2456.7057000000004</v>
      </c>
      <c r="J264" s="300"/>
      <c r="K264" s="231">
        <f t="shared" si="4"/>
        <v>0</v>
      </c>
    </row>
    <row r="265" spans="1:11" x14ac:dyDescent="0.35">
      <c r="A265" s="29" t="s">
        <v>10888</v>
      </c>
      <c r="B265" s="299" t="s">
        <v>10889</v>
      </c>
      <c r="C265" s="299" t="s">
        <v>10817</v>
      </c>
      <c r="D265" s="299" t="s">
        <v>1230</v>
      </c>
      <c r="E265" s="299" t="s">
        <v>413</v>
      </c>
      <c r="F265" s="300">
        <v>801.06</v>
      </c>
      <c r="G265" s="299" t="s">
        <v>290</v>
      </c>
      <c r="H265" s="301">
        <v>66.92</v>
      </c>
      <c r="I265" s="153">
        <f>(H265*'Информация о ценах'!$D$18+'001_002'!H265*'Информация о ценах'!$D$18*'Информация о ценах'!$E$18)*'Информация о ценах'!$B$6*1.02*1.2</f>
        <v>2764.4652000000001</v>
      </c>
      <c r="J265" s="300"/>
      <c r="K265" s="231">
        <f t="shared" si="4"/>
        <v>0</v>
      </c>
    </row>
    <row r="266" spans="1:11" x14ac:dyDescent="0.35">
      <c r="A266" s="29" t="s">
        <v>10890</v>
      </c>
      <c r="B266" s="299" t="s">
        <v>10891</v>
      </c>
      <c r="C266" s="299" t="s">
        <v>10817</v>
      </c>
      <c r="D266" s="299" t="s">
        <v>1230</v>
      </c>
      <c r="E266" s="299" t="s">
        <v>414</v>
      </c>
      <c r="F266" s="300">
        <v>740</v>
      </c>
      <c r="G266" s="299" t="s">
        <v>290</v>
      </c>
      <c r="H266" s="301">
        <v>81.05</v>
      </c>
      <c r="I266" s="153">
        <f>(H266*'Информация о ценах'!$D$18+'001_002'!H266*'Информация о ценах'!$D$18*'Информация о ценах'!$E$18)*'Информация о ценах'!$B$6*1.02*1.2</f>
        <v>3348.1754999999998</v>
      </c>
      <c r="J266" s="300"/>
      <c r="K266" s="231">
        <f t="shared" si="4"/>
        <v>0</v>
      </c>
    </row>
    <row r="267" spans="1:11" x14ac:dyDescent="0.35">
      <c r="A267" s="29" t="s">
        <v>10892</v>
      </c>
      <c r="B267" s="299" t="s">
        <v>10893</v>
      </c>
      <c r="C267" s="299" t="s">
        <v>10817</v>
      </c>
      <c r="D267" s="299" t="s">
        <v>1230</v>
      </c>
      <c r="E267" s="299" t="s">
        <v>1251</v>
      </c>
      <c r="F267" s="129">
        <v>1261.1600000000001</v>
      </c>
      <c r="G267" s="299" t="s">
        <v>125</v>
      </c>
      <c r="H267" s="301">
        <v>107.49</v>
      </c>
      <c r="I267" s="153">
        <f>(H267*'Информация о ценах'!$D$18+'001_002'!H267*'Информация о ценах'!$D$18*'Информация о ценах'!$E$18)*'Информация о ценах'!$B$6*1.02*1.2</f>
        <v>4440.4119000000001</v>
      </c>
      <c r="J267" s="300"/>
      <c r="K267" s="231">
        <f t="shared" si="4"/>
        <v>0</v>
      </c>
    </row>
    <row r="268" spans="1:11" x14ac:dyDescent="0.35">
      <c r="A268" s="29" t="s">
        <v>10894</v>
      </c>
      <c r="B268" s="299" t="s">
        <v>10895</v>
      </c>
      <c r="C268" s="299" t="s">
        <v>10817</v>
      </c>
      <c r="D268" s="299" t="s">
        <v>1230</v>
      </c>
      <c r="E268" s="299" t="s">
        <v>415</v>
      </c>
      <c r="F268" s="129">
        <v>1246.8599999999999</v>
      </c>
      <c r="G268" s="299" t="s">
        <v>125</v>
      </c>
      <c r="H268" s="301">
        <v>76.77</v>
      </c>
      <c r="I268" s="153">
        <f>(H268*'Информация о ценах'!$D$18+'001_002'!H268*'Информация о ценах'!$D$18*'Информация о ценах'!$E$18)*'Информация о ценах'!$B$6*1.02*1.2</f>
        <v>3171.3687000000004</v>
      </c>
      <c r="J268" s="300"/>
      <c r="K268" s="231">
        <f t="shared" si="4"/>
        <v>0</v>
      </c>
    </row>
    <row r="269" spans="1:11" x14ac:dyDescent="0.35">
      <c r="A269" s="29" t="s">
        <v>10896</v>
      </c>
      <c r="B269" s="299" t="s">
        <v>10897</v>
      </c>
      <c r="C269" s="299" t="s">
        <v>10817</v>
      </c>
      <c r="D269" s="299" t="s">
        <v>1230</v>
      </c>
      <c r="E269" s="299" t="s">
        <v>416</v>
      </c>
      <c r="F269" s="129">
        <v>1419.79</v>
      </c>
      <c r="G269" s="299" t="s">
        <v>125</v>
      </c>
      <c r="H269" s="301">
        <v>104.34</v>
      </c>
      <c r="I269" s="153">
        <f>(H269*'Информация о ценах'!$D$18+'001_002'!H269*'Информация о ценах'!$D$18*'Информация о ценах'!$E$18)*'Информация о ценах'!$B$6*1.02*1.2</f>
        <v>4310.2854000000007</v>
      </c>
      <c r="J269" s="300"/>
      <c r="K269" s="231">
        <f t="shared" si="4"/>
        <v>0</v>
      </c>
    </row>
    <row r="270" spans="1:11" x14ac:dyDescent="0.35">
      <c r="A270" s="29" t="s">
        <v>10898</v>
      </c>
      <c r="B270" s="299" t="s">
        <v>10899</v>
      </c>
      <c r="C270" s="299" t="s">
        <v>10817</v>
      </c>
      <c r="D270" s="299" t="s">
        <v>1230</v>
      </c>
      <c r="E270" s="299" t="s">
        <v>1252</v>
      </c>
      <c r="F270" s="129">
        <v>1212.5</v>
      </c>
      <c r="G270" s="299" t="s">
        <v>125</v>
      </c>
      <c r="H270" s="301">
        <v>157.96</v>
      </c>
      <c r="I270" s="153">
        <f>(H270*'Информация о ценах'!$D$18+'001_002'!H270*'Информация о ценах'!$D$18*'Информация о ценах'!$E$18)*'Информация о ценах'!$B$6*1.02*1.2</f>
        <v>6525.3276000000014</v>
      </c>
      <c r="J270" s="300"/>
      <c r="K270" s="231">
        <f t="shared" si="4"/>
        <v>0</v>
      </c>
    </row>
    <row r="271" spans="1:11" x14ac:dyDescent="0.35">
      <c r="A271" s="29" t="s">
        <v>10900</v>
      </c>
      <c r="B271" s="299" t="s">
        <v>10901</v>
      </c>
      <c r="C271" s="299" t="s">
        <v>10817</v>
      </c>
      <c r="D271" s="299" t="s">
        <v>1230</v>
      </c>
      <c r="E271" s="299" t="s">
        <v>417</v>
      </c>
      <c r="F271" s="129">
        <v>1241.5</v>
      </c>
      <c r="G271" s="299" t="s">
        <v>125</v>
      </c>
      <c r="H271" s="301">
        <v>86.18</v>
      </c>
      <c r="I271" s="153">
        <f>(H271*'Информация о ценах'!$D$18+'001_002'!H271*'Информация о ценах'!$D$18*'Информация о ценах'!$E$18)*'Информация о ценах'!$B$6*1.02*1.2</f>
        <v>3560.0958000000001</v>
      </c>
      <c r="J271" s="300"/>
      <c r="K271" s="231">
        <f t="shared" si="4"/>
        <v>0</v>
      </c>
    </row>
    <row r="272" spans="1:11" x14ac:dyDescent="0.35">
      <c r="A272" s="29" t="s">
        <v>10902</v>
      </c>
      <c r="B272" s="299" t="s">
        <v>10903</v>
      </c>
      <c r="C272" s="299" t="s">
        <v>10817</v>
      </c>
      <c r="D272" s="299" t="s">
        <v>1230</v>
      </c>
      <c r="E272" s="299" t="s">
        <v>418</v>
      </c>
      <c r="F272" s="129">
        <v>1242</v>
      </c>
      <c r="G272" s="299" t="s">
        <v>125</v>
      </c>
      <c r="H272" s="301">
        <v>93.2</v>
      </c>
      <c r="I272" s="153">
        <f>(H272*'Информация о ценах'!$D$18+'001_002'!H272*'Информация о ценах'!$D$18*'Информация о ценах'!$E$18)*'Информация о ценах'!$B$6*1.02*1.2</f>
        <v>3850.0920000000001</v>
      </c>
      <c r="J272" s="300"/>
      <c r="K272" s="231">
        <f t="shared" si="4"/>
        <v>0</v>
      </c>
    </row>
    <row r="273" spans="1:11" x14ac:dyDescent="0.35">
      <c r="A273" s="29" t="s">
        <v>10904</v>
      </c>
      <c r="B273" s="299" t="s">
        <v>10905</v>
      </c>
      <c r="C273" s="299" t="s">
        <v>10906</v>
      </c>
      <c r="D273" s="299" t="s">
        <v>1253</v>
      </c>
      <c r="E273" s="299" t="s">
        <v>1090</v>
      </c>
      <c r="F273" s="300">
        <v>10.23</v>
      </c>
      <c r="G273" s="299" t="s">
        <v>1254</v>
      </c>
      <c r="H273" s="301">
        <v>3.54</v>
      </c>
      <c r="I273" s="153">
        <f>(H273*'Информация о ценах'!$D$18+'001_002'!H273*'Информация о ценах'!$D$18*'Информация о ценах'!$E$18)*'Информация о ценах'!$B$6*1.02*1.2</f>
        <v>146.23739999999998</v>
      </c>
      <c r="J273" s="300"/>
      <c r="K273" s="231">
        <f t="shared" si="4"/>
        <v>0</v>
      </c>
    </row>
    <row r="274" spans="1:11" x14ac:dyDescent="0.35">
      <c r="A274" s="29" t="s">
        <v>10907</v>
      </c>
      <c r="B274" s="299" t="s">
        <v>10908</v>
      </c>
      <c r="C274" s="299" t="s">
        <v>10906</v>
      </c>
      <c r="D274" s="299" t="s">
        <v>1253</v>
      </c>
      <c r="E274" s="299" t="s">
        <v>6240</v>
      </c>
      <c r="F274" s="300">
        <v>15.35</v>
      </c>
      <c r="G274" s="299" t="s">
        <v>1255</v>
      </c>
      <c r="H274" s="301">
        <v>4.6399999999999997</v>
      </c>
      <c r="I274" s="153">
        <f>(H274*'Информация о ценах'!$D$18+'001_002'!H274*'Информация о ценах'!$D$18*'Информация о ценах'!$E$18)*'Информация о ценах'!$B$6*1.02*1.2</f>
        <v>191.67839999999998</v>
      </c>
      <c r="J274" s="300"/>
      <c r="K274" s="231">
        <f t="shared" si="4"/>
        <v>0</v>
      </c>
    </row>
    <row r="275" spans="1:11" x14ac:dyDescent="0.35">
      <c r="A275" s="29" t="s">
        <v>10909</v>
      </c>
      <c r="B275" s="299" t="s">
        <v>10910</v>
      </c>
      <c r="C275" s="299" t="s">
        <v>10906</v>
      </c>
      <c r="D275" s="299" t="s">
        <v>1253</v>
      </c>
      <c r="E275" s="299" t="s">
        <v>100</v>
      </c>
      <c r="F275" s="300">
        <v>16.39</v>
      </c>
      <c r="G275" s="299" t="s">
        <v>1256</v>
      </c>
      <c r="H275" s="301">
        <v>3.54</v>
      </c>
      <c r="I275" s="153">
        <f>(H275*'Информация о ценах'!$D$18+'001_002'!H275*'Информация о ценах'!$D$18*'Информация о ценах'!$E$18)*'Информация о ценах'!$B$6*1.02*1.2</f>
        <v>146.23739999999998</v>
      </c>
      <c r="J275" s="300"/>
      <c r="K275" s="231">
        <f t="shared" si="4"/>
        <v>0</v>
      </c>
    </row>
    <row r="276" spans="1:11" x14ac:dyDescent="0.35">
      <c r="A276" s="29" t="s">
        <v>10911</v>
      </c>
      <c r="B276" s="299" t="s">
        <v>10912</v>
      </c>
      <c r="C276" s="299" t="s">
        <v>10906</v>
      </c>
      <c r="D276" s="299" t="s">
        <v>1253</v>
      </c>
      <c r="E276" s="299" t="s">
        <v>1096</v>
      </c>
      <c r="F276" s="300">
        <v>17.39</v>
      </c>
      <c r="G276" s="299" t="s">
        <v>1256</v>
      </c>
      <c r="H276" s="301">
        <v>5.0599999999999996</v>
      </c>
      <c r="I276" s="153">
        <f>(H276*'Информация о ценах'!$D$18+'001_002'!H276*'Информация о ценах'!$D$18*'Информация о ценах'!$E$18)*'Информация о ценах'!$B$6*1.02*1.2</f>
        <v>209.02859999999998</v>
      </c>
      <c r="J276" s="300"/>
      <c r="K276" s="231">
        <f t="shared" si="4"/>
        <v>0</v>
      </c>
    </row>
    <row r="277" spans="1:11" x14ac:dyDescent="0.35">
      <c r="A277" s="29" t="s">
        <v>10913</v>
      </c>
      <c r="B277" s="299" t="s">
        <v>10914</v>
      </c>
      <c r="C277" s="299" t="s">
        <v>10906</v>
      </c>
      <c r="D277" s="299" t="s">
        <v>1253</v>
      </c>
      <c r="E277" s="299" t="s">
        <v>32</v>
      </c>
      <c r="F277" s="300">
        <v>23.4</v>
      </c>
      <c r="G277" s="299" t="s">
        <v>1192</v>
      </c>
      <c r="H277" s="301">
        <v>4.42</v>
      </c>
      <c r="I277" s="153">
        <f>(H277*'Информация о ценах'!$D$18+'001_002'!H277*'Информация о ценах'!$D$18*'Информация о ценах'!$E$18)*'Информация о ценах'!$B$6*1.02*1.2</f>
        <v>182.59020000000001</v>
      </c>
      <c r="J277" s="300"/>
      <c r="K277" s="231">
        <f t="shared" si="4"/>
        <v>0</v>
      </c>
    </row>
    <row r="278" spans="1:11" x14ac:dyDescent="0.35">
      <c r="A278" s="29" t="s">
        <v>10915</v>
      </c>
      <c r="B278" s="299" t="s">
        <v>10916</v>
      </c>
      <c r="C278" s="299" t="s">
        <v>10906</v>
      </c>
      <c r="D278" s="299" t="s">
        <v>1253</v>
      </c>
      <c r="E278" s="299" t="s">
        <v>106</v>
      </c>
      <c r="F278" s="300">
        <v>35.700000000000003</v>
      </c>
      <c r="G278" s="299" t="s">
        <v>367</v>
      </c>
      <c r="H278" s="301">
        <v>5.94</v>
      </c>
      <c r="I278" s="153">
        <f>(H278*'Информация о ценах'!$D$18+'001_002'!H278*'Информация о ценах'!$D$18*'Информация о ценах'!$E$18)*'Информация о ценах'!$B$6*1.02*1.2</f>
        <v>245.38139999999999</v>
      </c>
      <c r="J278" s="300"/>
      <c r="K278" s="231">
        <f t="shared" si="4"/>
        <v>0</v>
      </c>
    </row>
    <row r="279" spans="1:11" x14ac:dyDescent="0.35">
      <c r="A279" s="29" t="s">
        <v>10917</v>
      </c>
      <c r="B279" s="299" t="s">
        <v>10918</v>
      </c>
      <c r="C279" s="299" t="s">
        <v>10906</v>
      </c>
      <c r="D279" s="299" t="s">
        <v>1253</v>
      </c>
      <c r="E279" s="299" t="s">
        <v>109</v>
      </c>
      <c r="F279" s="300">
        <v>47.88</v>
      </c>
      <c r="G279" s="299" t="s">
        <v>501</v>
      </c>
      <c r="H279" s="301">
        <v>9.11</v>
      </c>
      <c r="I279" s="153">
        <f>(H279*'Информация о ценах'!$D$18+'001_002'!H279*'Информация о ценах'!$D$18*'Информация о ценах'!$E$18)*'Информация о ценах'!$B$6*1.02*1.2</f>
        <v>376.33409999999998</v>
      </c>
      <c r="J279" s="300"/>
      <c r="K279" s="231">
        <f t="shared" si="4"/>
        <v>0</v>
      </c>
    </row>
    <row r="280" spans="1:11" x14ac:dyDescent="0.35">
      <c r="A280" s="29" t="s">
        <v>10919</v>
      </c>
      <c r="B280" s="299" t="s">
        <v>10920</v>
      </c>
      <c r="C280" s="299" t="s">
        <v>10906</v>
      </c>
      <c r="D280" s="299" t="s">
        <v>1253</v>
      </c>
      <c r="E280" s="299" t="s">
        <v>112</v>
      </c>
      <c r="F280" s="300">
        <v>71.78</v>
      </c>
      <c r="G280" s="299" t="s">
        <v>1257</v>
      </c>
      <c r="H280" s="301">
        <v>10.15</v>
      </c>
      <c r="I280" s="153">
        <f>(H280*'Информация о ценах'!$D$18+'001_002'!H280*'Информация о ценах'!$D$18*'Информация о ценах'!$E$18)*'Информация о ценах'!$B$6*1.02*1.2</f>
        <v>419.29649999999998</v>
      </c>
      <c r="J280" s="300"/>
      <c r="K280" s="231">
        <f t="shared" si="4"/>
        <v>0</v>
      </c>
    </row>
    <row r="281" spans="1:11" x14ac:dyDescent="0.35">
      <c r="A281" s="29" t="s">
        <v>10921</v>
      </c>
      <c r="B281" s="299" t="s">
        <v>10922</v>
      </c>
      <c r="C281" s="299" t="s">
        <v>10906</v>
      </c>
      <c r="D281" s="299" t="s">
        <v>1253</v>
      </c>
      <c r="E281" s="299" t="s">
        <v>115</v>
      </c>
      <c r="F281" s="300">
        <v>129.76</v>
      </c>
      <c r="G281" s="299" t="s">
        <v>1258</v>
      </c>
      <c r="H281" s="301">
        <v>15.69</v>
      </c>
      <c r="I281" s="153">
        <f>(H281*'Информация о ценах'!$D$18+'001_002'!H281*'Информация о ценах'!$D$18*'Информация о ценах'!$E$18)*'Информация о ценах'!$B$6*1.02*1.2</f>
        <v>648.15389999999991</v>
      </c>
      <c r="J281" s="300"/>
      <c r="K281" s="231">
        <f t="shared" si="4"/>
        <v>0</v>
      </c>
    </row>
    <row r="282" spans="1:11" x14ac:dyDescent="0.35">
      <c r="A282" s="29" t="s">
        <v>10923</v>
      </c>
      <c r="B282" s="299" t="s">
        <v>10924</v>
      </c>
      <c r="C282" s="299" t="s">
        <v>10906</v>
      </c>
      <c r="D282" s="299" t="s">
        <v>1253</v>
      </c>
      <c r="E282" s="299" t="s">
        <v>118</v>
      </c>
      <c r="F282" s="300">
        <v>190.46</v>
      </c>
      <c r="G282" s="299" t="s">
        <v>210</v>
      </c>
      <c r="H282" s="301">
        <v>19.149999999999999</v>
      </c>
      <c r="I282" s="153">
        <f>(H282*'Информация о ценах'!$D$18+'001_002'!H282*'Информация о ценах'!$D$18*'Информация о ценах'!$E$18)*'Информация о ценах'!$B$6*1.02*1.2</f>
        <v>791.0865</v>
      </c>
      <c r="J282" s="300"/>
      <c r="K282" s="231">
        <f t="shared" si="4"/>
        <v>0</v>
      </c>
    </row>
    <row r="283" spans="1:11" x14ac:dyDescent="0.35">
      <c r="A283" s="29" t="s">
        <v>10925</v>
      </c>
      <c r="B283" s="299" t="s">
        <v>10926</v>
      </c>
      <c r="C283" s="299" t="s">
        <v>10906</v>
      </c>
      <c r="D283" s="299" t="s">
        <v>1253</v>
      </c>
      <c r="E283" s="299" t="s">
        <v>121</v>
      </c>
      <c r="F283" s="300">
        <v>254</v>
      </c>
      <c r="G283" s="299" t="s">
        <v>592</v>
      </c>
      <c r="H283" s="301">
        <v>78.25</v>
      </c>
      <c r="I283" s="153">
        <f>(H283*'Информация о ценах'!$D$18+'001_002'!H283*'Информация о ценах'!$D$18*'Информация о ценах'!$E$18)*'Информация о ценах'!$B$6*1.02*1.2</f>
        <v>3232.5074999999997</v>
      </c>
      <c r="J283" s="300"/>
      <c r="K283" s="231">
        <f t="shared" si="4"/>
        <v>0</v>
      </c>
    </row>
    <row r="284" spans="1:11" x14ac:dyDescent="0.35">
      <c r="A284" s="29" t="s">
        <v>10927</v>
      </c>
      <c r="B284" s="299" t="s">
        <v>10928</v>
      </c>
      <c r="C284" s="299" t="s">
        <v>10906</v>
      </c>
      <c r="D284" s="299" t="s">
        <v>1253</v>
      </c>
      <c r="E284" s="299" t="s">
        <v>10411</v>
      </c>
      <c r="F284" s="300">
        <v>274</v>
      </c>
      <c r="G284" s="299" t="s">
        <v>592</v>
      </c>
      <c r="H284" s="301">
        <v>119.21</v>
      </c>
      <c r="I284" s="153">
        <f>(H284*'Информация о ценах'!$D$18+'001_002'!H284*'Информация о ценах'!$D$18*'Информация о ценах'!$E$18)*'Информация о ценах'!$B$6*1.02*1.2</f>
        <v>4924.5650999999998</v>
      </c>
      <c r="J284" s="300"/>
      <c r="K284" s="231">
        <f t="shared" si="4"/>
        <v>0</v>
      </c>
    </row>
    <row r="285" spans="1:11" x14ac:dyDescent="0.35">
      <c r="A285" s="29" t="s">
        <v>10929</v>
      </c>
      <c r="B285" s="299" t="s">
        <v>10930</v>
      </c>
      <c r="C285" s="299" t="s">
        <v>10906</v>
      </c>
      <c r="D285" s="299" t="s">
        <v>1253</v>
      </c>
      <c r="E285" s="299" t="s">
        <v>124</v>
      </c>
      <c r="F285" s="300">
        <v>342.5</v>
      </c>
      <c r="G285" s="299" t="s">
        <v>368</v>
      </c>
      <c r="H285" s="301">
        <v>74.44</v>
      </c>
      <c r="I285" s="153">
        <f>(H285*'Информация о ценах'!$D$18+'001_002'!H285*'Информация о ценах'!$D$18*'Информация о ценах'!$E$18)*'Информация о ценах'!$B$6*1.02*1.2</f>
        <v>3075.1163999999994</v>
      </c>
      <c r="J285" s="300"/>
      <c r="K285" s="231">
        <f t="shared" si="4"/>
        <v>0</v>
      </c>
    </row>
    <row r="286" spans="1:11" x14ac:dyDescent="0.35">
      <c r="A286" s="29" t="s">
        <v>10931</v>
      </c>
      <c r="B286" s="299" t="s">
        <v>10932</v>
      </c>
      <c r="C286" s="299" t="s">
        <v>10906</v>
      </c>
      <c r="D286" s="299" t="s">
        <v>1253</v>
      </c>
      <c r="E286" s="299" t="s">
        <v>127</v>
      </c>
      <c r="F286" s="300">
        <v>458.5</v>
      </c>
      <c r="G286" s="299" t="s">
        <v>441</v>
      </c>
      <c r="H286" s="301">
        <v>83.03</v>
      </c>
      <c r="I286" s="153">
        <f>(H286*'Информация о ценах'!$D$18+'001_002'!H286*'Информация о ценах'!$D$18*'Информация о ценах'!$E$18)*'Информация о ценах'!$B$6*1.02*1.2</f>
        <v>3429.9693000000002</v>
      </c>
      <c r="J286" s="300"/>
      <c r="K286" s="231">
        <f t="shared" si="4"/>
        <v>0</v>
      </c>
    </row>
    <row r="287" spans="1:11" x14ac:dyDescent="0.35">
      <c r="A287" s="29" t="s">
        <v>10933</v>
      </c>
      <c r="B287" s="299" t="s">
        <v>10934</v>
      </c>
      <c r="C287" s="299" t="s">
        <v>10906</v>
      </c>
      <c r="D287" s="299" t="s">
        <v>1253</v>
      </c>
      <c r="E287" s="299" t="s">
        <v>6282</v>
      </c>
      <c r="F287" s="300">
        <v>865</v>
      </c>
      <c r="G287" s="299" t="s">
        <v>290</v>
      </c>
      <c r="H287" s="301">
        <v>109.69</v>
      </c>
      <c r="I287" s="153">
        <f>(H287*'Информация о ценах'!$D$18+'001_002'!H287*'Информация о ценах'!$D$18*'Информация о ценах'!$E$18)*'Информация о ценах'!$B$6*1.02*1.2</f>
        <v>4531.2939000000006</v>
      </c>
      <c r="J287" s="300"/>
      <c r="K287" s="231">
        <f t="shared" si="4"/>
        <v>0</v>
      </c>
    </row>
    <row r="288" spans="1:11" x14ac:dyDescent="0.35">
      <c r="A288" s="29" t="s">
        <v>10935</v>
      </c>
      <c r="B288" s="299" t="s">
        <v>10936</v>
      </c>
      <c r="C288" s="299" t="s">
        <v>10937</v>
      </c>
      <c r="D288" s="299" t="s">
        <v>1259</v>
      </c>
      <c r="E288" s="299" t="s">
        <v>1260</v>
      </c>
      <c r="F288" s="300">
        <v>42.23</v>
      </c>
      <c r="G288" s="299" t="s">
        <v>104</v>
      </c>
      <c r="H288" s="301">
        <v>5.39</v>
      </c>
      <c r="I288" s="153">
        <f>(H288*'Информация о ценах'!$D$18+'001_002'!H288*'Информация о ценах'!$D$18*'Информация о ценах'!$E$18)*'Информация о ценах'!$B$6*1.02*1.2</f>
        <v>222.6609</v>
      </c>
      <c r="J288" s="300"/>
      <c r="K288" s="231">
        <f t="shared" si="4"/>
        <v>0</v>
      </c>
    </row>
    <row r="289" spans="1:11" x14ac:dyDescent="0.35">
      <c r="A289" s="29" t="s">
        <v>10938</v>
      </c>
      <c r="B289" s="299" t="s">
        <v>10939</v>
      </c>
      <c r="C289" s="299" t="s">
        <v>10937</v>
      </c>
      <c r="D289" s="299" t="s">
        <v>1259</v>
      </c>
      <c r="E289" s="299" t="s">
        <v>1261</v>
      </c>
      <c r="F289" s="300">
        <v>58.23</v>
      </c>
      <c r="G289" s="299" t="s">
        <v>104</v>
      </c>
      <c r="H289" s="301">
        <v>5.39</v>
      </c>
      <c r="I289" s="153">
        <f>(H289*'Информация о ценах'!$D$18+'001_002'!H289*'Информация о ценах'!$D$18*'Информация о ценах'!$E$18)*'Информация о ценах'!$B$6*1.02*1.2</f>
        <v>222.6609</v>
      </c>
      <c r="J289" s="300"/>
      <c r="K289" s="231">
        <f t="shared" si="4"/>
        <v>0</v>
      </c>
    </row>
    <row r="290" spans="1:11" x14ac:dyDescent="0.35">
      <c r="A290" s="29" t="s">
        <v>10940</v>
      </c>
      <c r="B290" s="299" t="s">
        <v>10941</v>
      </c>
      <c r="C290" s="299" t="s">
        <v>10937</v>
      </c>
      <c r="D290" s="299" t="s">
        <v>1259</v>
      </c>
      <c r="E290" s="299" t="s">
        <v>1262</v>
      </c>
      <c r="F290" s="300">
        <v>70.349999999999994</v>
      </c>
      <c r="G290" s="299" t="s">
        <v>104</v>
      </c>
      <c r="H290" s="301">
        <v>6.44</v>
      </c>
      <c r="I290" s="153">
        <f>(H290*'Информация о ценах'!$D$18+'001_002'!H290*'Информация о ценах'!$D$18*'Информация о ценах'!$E$18)*'Информация о ценах'!$B$6*1.02*1.2</f>
        <v>266.03640000000001</v>
      </c>
      <c r="J290" s="300"/>
      <c r="K290" s="231">
        <f t="shared" si="4"/>
        <v>0</v>
      </c>
    </row>
    <row r="291" spans="1:11" x14ac:dyDescent="0.35">
      <c r="A291" s="29" t="s">
        <v>10942</v>
      </c>
      <c r="B291" s="299" t="s">
        <v>10943</v>
      </c>
      <c r="C291" s="299" t="s">
        <v>10937</v>
      </c>
      <c r="D291" s="299" t="s">
        <v>1259</v>
      </c>
      <c r="E291" s="299" t="s">
        <v>422</v>
      </c>
      <c r="F291" s="300">
        <v>88.39</v>
      </c>
      <c r="G291" s="299" t="s">
        <v>104</v>
      </c>
      <c r="H291" s="301">
        <v>12.56</v>
      </c>
      <c r="I291" s="153">
        <f>(H291*'Информация о ценах'!$D$18+'001_002'!H291*'Информация о ценах'!$D$18*'Информация о ценах'!$E$18)*'Информация о ценах'!$B$6*1.02*1.2</f>
        <v>518.85360000000003</v>
      </c>
      <c r="J291" s="300"/>
      <c r="K291" s="231">
        <f t="shared" si="4"/>
        <v>0</v>
      </c>
    </row>
    <row r="292" spans="1:11" x14ac:dyDescent="0.35">
      <c r="A292" s="29" t="s">
        <v>10944</v>
      </c>
      <c r="B292" s="299" t="s">
        <v>10945</v>
      </c>
      <c r="C292" s="299" t="s">
        <v>10937</v>
      </c>
      <c r="D292" s="299" t="s">
        <v>1259</v>
      </c>
      <c r="E292" s="299" t="s">
        <v>184</v>
      </c>
      <c r="F292" s="300">
        <v>71.39</v>
      </c>
      <c r="G292" s="299" t="s">
        <v>104</v>
      </c>
      <c r="H292" s="301">
        <v>5.39</v>
      </c>
      <c r="I292" s="153">
        <f>(H292*'Информация о ценах'!$D$18+'001_002'!H292*'Информация о ценах'!$D$18*'Информация о ценах'!$E$18)*'Информация о ценах'!$B$6*1.02*1.2</f>
        <v>222.6609</v>
      </c>
      <c r="J292" s="300"/>
      <c r="K292" s="231">
        <f t="shared" si="4"/>
        <v>0</v>
      </c>
    </row>
    <row r="293" spans="1:11" x14ac:dyDescent="0.35">
      <c r="A293" s="29" t="s">
        <v>10946</v>
      </c>
      <c r="B293" s="299" t="s">
        <v>10947</v>
      </c>
      <c r="C293" s="299" t="s">
        <v>10937</v>
      </c>
      <c r="D293" s="299" t="s">
        <v>1259</v>
      </c>
      <c r="E293" s="299" t="s">
        <v>165</v>
      </c>
      <c r="F293" s="300">
        <v>114.39</v>
      </c>
      <c r="G293" s="299" t="s">
        <v>107</v>
      </c>
      <c r="H293" s="301">
        <v>12.29</v>
      </c>
      <c r="I293" s="153">
        <f>(H293*'Информация о ценах'!$D$18+'001_002'!H293*'Информация о ценах'!$D$18*'Информация о ценах'!$E$18)*'Информация о ценах'!$B$6*1.02*1.2</f>
        <v>507.69990000000001</v>
      </c>
      <c r="J293" s="300"/>
      <c r="K293" s="231">
        <f t="shared" si="4"/>
        <v>0</v>
      </c>
    </row>
    <row r="294" spans="1:11" x14ac:dyDescent="0.35">
      <c r="A294" s="29" t="s">
        <v>10948</v>
      </c>
      <c r="B294" s="299" t="s">
        <v>10949</v>
      </c>
      <c r="C294" s="299" t="s">
        <v>10937</v>
      </c>
      <c r="D294" s="299" t="s">
        <v>1259</v>
      </c>
      <c r="E294" s="299" t="s">
        <v>1263</v>
      </c>
      <c r="F294" s="300">
        <v>77.39</v>
      </c>
      <c r="G294" s="299" t="s">
        <v>104</v>
      </c>
      <c r="H294" s="301">
        <v>8.07</v>
      </c>
      <c r="I294" s="153">
        <f>(H294*'Информация о ценах'!$D$18+'001_002'!H294*'Информация о ценах'!$D$18*'Информация о ценах'!$E$18)*'Информация о ценах'!$B$6*1.02*1.2</f>
        <v>333.37169999999998</v>
      </c>
      <c r="J294" s="300"/>
      <c r="K294" s="231">
        <f t="shared" si="4"/>
        <v>0</v>
      </c>
    </row>
    <row r="295" spans="1:11" x14ac:dyDescent="0.35">
      <c r="A295" s="29" t="s">
        <v>10950</v>
      </c>
      <c r="B295" s="299" t="s">
        <v>10951</v>
      </c>
      <c r="C295" s="299" t="s">
        <v>10937</v>
      </c>
      <c r="D295" s="299" t="s">
        <v>1259</v>
      </c>
      <c r="E295" s="299" t="s">
        <v>147</v>
      </c>
      <c r="F295" s="300">
        <v>73.400000000000006</v>
      </c>
      <c r="G295" s="299" t="s">
        <v>104</v>
      </c>
      <c r="H295" s="301">
        <v>11.67</v>
      </c>
      <c r="I295" s="153">
        <f>(H295*'Информация о ценах'!$D$18+'001_002'!H295*'Информация о ценах'!$D$18*'Информация о ценах'!$E$18)*'Информация о ценах'!$B$6*1.02*1.2</f>
        <v>482.08769999999998</v>
      </c>
      <c r="J295" s="300"/>
      <c r="K295" s="231">
        <f t="shared" si="4"/>
        <v>0</v>
      </c>
    </row>
    <row r="296" spans="1:11" x14ac:dyDescent="0.35">
      <c r="A296" s="29" t="s">
        <v>10952</v>
      </c>
      <c r="B296" s="299" t="s">
        <v>10953</v>
      </c>
      <c r="C296" s="299" t="s">
        <v>10937</v>
      </c>
      <c r="D296" s="299" t="s">
        <v>1259</v>
      </c>
      <c r="E296" s="299" t="s">
        <v>167</v>
      </c>
      <c r="F296" s="300">
        <v>112.4</v>
      </c>
      <c r="G296" s="299" t="s">
        <v>107</v>
      </c>
      <c r="H296" s="301">
        <v>13.26</v>
      </c>
      <c r="I296" s="153">
        <f>(H296*'Информация о ценах'!$D$18+'001_002'!H296*'Информация о ценах'!$D$18*'Информация о ценах'!$E$18)*'Информация о ценах'!$B$6*1.02*1.2</f>
        <v>547.77059999999994</v>
      </c>
      <c r="J296" s="300"/>
      <c r="K296" s="231">
        <f t="shared" si="4"/>
        <v>0</v>
      </c>
    </row>
    <row r="297" spans="1:11" x14ac:dyDescent="0.35">
      <c r="A297" s="29" t="s">
        <v>10954</v>
      </c>
      <c r="B297" s="299" t="s">
        <v>10955</v>
      </c>
      <c r="C297" s="299" t="s">
        <v>10937</v>
      </c>
      <c r="D297" s="299" t="s">
        <v>1259</v>
      </c>
      <c r="E297" s="299" t="s">
        <v>428</v>
      </c>
      <c r="F297" s="300">
        <v>103.7</v>
      </c>
      <c r="G297" s="299" t="s">
        <v>107</v>
      </c>
      <c r="H297" s="301">
        <v>13.92</v>
      </c>
      <c r="I297" s="153">
        <f>(H297*'Информация о ценах'!$D$18+'001_002'!H297*'Информация о ценах'!$D$18*'Информация о ценах'!$E$18)*'Информация о ценах'!$B$6*1.02*1.2</f>
        <v>575.03520000000003</v>
      </c>
      <c r="J297" s="300"/>
      <c r="K297" s="231">
        <f t="shared" si="4"/>
        <v>0</v>
      </c>
    </row>
    <row r="298" spans="1:11" x14ac:dyDescent="0.35">
      <c r="A298" s="29" t="s">
        <v>10956</v>
      </c>
      <c r="B298" s="299" t="s">
        <v>10957</v>
      </c>
      <c r="C298" s="299" t="s">
        <v>10937</v>
      </c>
      <c r="D298" s="299" t="s">
        <v>1259</v>
      </c>
      <c r="E298" s="299" t="s">
        <v>189</v>
      </c>
      <c r="F298" s="300">
        <v>120.7</v>
      </c>
      <c r="G298" s="299" t="s">
        <v>148</v>
      </c>
      <c r="H298" s="301">
        <v>8.4700000000000006</v>
      </c>
      <c r="I298" s="153">
        <f>(H298*'Информация о ценах'!$D$18+'001_002'!H298*'Информация о ценах'!$D$18*'Информация о ценах'!$E$18)*'Информация о ценах'!$B$6*1.02*1.2</f>
        <v>349.89570000000003</v>
      </c>
      <c r="J298" s="300"/>
      <c r="K298" s="231">
        <f t="shared" si="4"/>
        <v>0</v>
      </c>
    </row>
    <row r="299" spans="1:11" x14ac:dyDescent="0.35">
      <c r="A299" s="29" t="s">
        <v>10958</v>
      </c>
      <c r="B299" s="299" t="s">
        <v>10959</v>
      </c>
      <c r="C299" s="299" t="s">
        <v>10937</v>
      </c>
      <c r="D299" s="299" t="s">
        <v>1259</v>
      </c>
      <c r="E299" s="299" t="s">
        <v>169</v>
      </c>
      <c r="F299" s="300">
        <v>177.7</v>
      </c>
      <c r="G299" s="299" t="s">
        <v>180</v>
      </c>
      <c r="H299" s="301">
        <v>13.36</v>
      </c>
      <c r="I299" s="153">
        <f>(H299*'Информация о ценах'!$D$18+'001_002'!H299*'Информация о ценах'!$D$18*'Информация о ценах'!$E$18)*'Информация о ценах'!$B$6*1.02*1.2</f>
        <v>551.90160000000003</v>
      </c>
      <c r="J299" s="300"/>
      <c r="K299" s="231">
        <f t="shared" si="4"/>
        <v>0</v>
      </c>
    </row>
    <row r="300" spans="1:11" x14ac:dyDescent="0.35">
      <c r="A300" s="29" t="s">
        <v>10960</v>
      </c>
      <c r="B300" s="299" t="s">
        <v>10961</v>
      </c>
      <c r="C300" s="299" t="s">
        <v>10937</v>
      </c>
      <c r="D300" s="299" t="s">
        <v>1259</v>
      </c>
      <c r="E300" s="299" t="s">
        <v>242</v>
      </c>
      <c r="F300" s="300">
        <v>295.88</v>
      </c>
      <c r="G300" s="299" t="s">
        <v>110</v>
      </c>
      <c r="H300" s="301">
        <v>15.02</v>
      </c>
      <c r="I300" s="153">
        <f>(H300*'Информация о ценах'!$D$18+'001_002'!H300*'Информация о ценах'!$D$18*'Информация о ценах'!$E$18)*'Информация о ценах'!$B$6*1.02*1.2</f>
        <v>620.47619999999995</v>
      </c>
      <c r="J300" s="300"/>
      <c r="K300" s="231">
        <f t="shared" si="4"/>
        <v>0</v>
      </c>
    </row>
    <row r="301" spans="1:11" x14ac:dyDescent="0.35">
      <c r="A301" s="29" t="s">
        <v>10962</v>
      </c>
      <c r="B301" s="299" t="s">
        <v>10963</v>
      </c>
      <c r="C301" s="299" t="s">
        <v>10937</v>
      </c>
      <c r="D301" s="299" t="s">
        <v>1259</v>
      </c>
      <c r="E301" s="299" t="s">
        <v>244</v>
      </c>
      <c r="F301" s="300">
        <v>242.88</v>
      </c>
      <c r="G301" s="299" t="s">
        <v>246</v>
      </c>
      <c r="H301" s="301">
        <v>15.02</v>
      </c>
      <c r="I301" s="153">
        <f>(H301*'Информация о ценах'!$D$18+'001_002'!H301*'Информация о ценах'!$D$18*'Информация о ценах'!$E$18)*'Информация о ценах'!$B$6*1.02*1.2</f>
        <v>620.47619999999995</v>
      </c>
      <c r="J301" s="300"/>
      <c r="K301" s="231">
        <f t="shared" si="4"/>
        <v>0</v>
      </c>
    </row>
    <row r="302" spans="1:11" x14ac:dyDescent="0.35">
      <c r="A302" s="29" t="s">
        <v>10964</v>
      </c>
      <c r="B302" s="299" t="s">
        <v>10965</v>
      </c>
      <c r="C302" s="299" t="s">
        <v>10937</v>
      </c>
      <c r="D302" s="299" t="s">
        <v>1259</v>
      </c>
      <c r="E302" s="299" t="s">
        <v>191</v>
      </c>
      <c r="F302" s="300">
        <v>210.88</v>
      </c>
      <c r="G302" s="299" t="s">
        <v>138</v>
      </c>
      <c r="H302" s="301">
        <v>14.96</v>
      </c>
      <c r="I302" s="153">
        <f>(H302*'Информация о ценах'!$D$18+'001_002'!H302*'Информация о ценах'!$D$18*'Информация о ценах'!$E$18)*'Информация о ценах'!$B$6*1.02*1.2</f>
        <v>617.99760000000003</v>
      </c>
      <c r="J302" s="300"/>
      <c r="K302" s="231">
        <f t="shared" si="4"/>
        <v>0</v>
      </c>
    </row>
    <row r="303" spans="1:11" x14ac:dyDescent="0.35">
      <c r="A303" s="29" t="s">
        <v>10966</v>
      </c>
      <c r="B303" s="299" t="s">
        <v>10967</v>
      </c>
      <c r="C303" s="299" t="s">
        <v>10937</v>
      </c>
      <c r="D303" s="299" t="s">
        <v>1259</v>
      </c>
      <c r="E303" s="299" t="s">
        <v>193</v>
      </c>
      <c r="F303" s="300">
        <v>331.18</v>
      </c>
      <c r="G303" s="299" t="s">
        <v>116</v>
      </c>
      <c r="H303" s="301">
        <v>25.34</v>
      </c>
      <c r="I303" s="153">
        <f>(H303*'Информация о ценах'!$D$18+'001_002'!H303*'Информация о ценах'!$D$18*'Информация о ценах'!$E$18)*'Информация о ценах'!$B$6*1.02*1.2</f>
        <v>1046.7954</v>
      </c>
      <c r="J303" s="300"/>
      <c r="K303" s="231">
        <f t="shared" si="4"/>
        <v>0</v>
      </c>
    </row>
    <row r="304" spans="1:11" x14ac:dyDescent="0.35">
      <c r="A304" s="29" t="s">
        <v>10968</v>
      </c>
      <c r="B304" s="299" t="s">
        <v>10969</v>
      </c>
      <c r="C304" s="299" t="s">
        <v>10937</v>
      </c>
      <c r="D304" s="299" t="s">
        <v>1259</v>
      </c>
      <c r="E304" s="299" t="s">
        <v>204</v>
      </c>
      <c r="F304" s="300">
        <v>442.16</v>
      </c>
      <c r="G304" s="299" t="s">
        <v>347</v>
      </c>
      <c r="H304" s="301">
        <v>32.68</v>
      </c>
      <c r="I304" s="153">
        <f>(H304*'Информация о ценах'!$D$18+'001_002'!H304*'Информация о ценах'!$D$18*'Информация о ценах'!$E$18)*'Информация о ценах'!$B$6*1.02*1.2</f>
        <v>1350.0108</v>
      </c>
      <c r="J304" s="300"/>
      <c r="K304" s="231">
        <f t="shared" si="4"/>
        <v>0</v>
      </c>
    </row>
    <row r="305" spans="1:11" x14ac:dyDescent="0.35">
      <c r="A305" s="29" t="s">
        <v>10970</v>
      </c>
      <c r="B305" s="299" t="s">
        <v>10971</v>
      </c>
      <c r="C305" s="299" t="s">
        <v>10937</v>
      </c>
      <c r="D305" s="299" t="s">
        <v>1259</v>
      </c>
      <c r="E305" s="299" t="s">
        <v>206</v>
      </c>
      <c r="F305" s="300">
        <v>682.86</v>
      </c>
      <c r="G305" s="299" t="s">
        <v>143</v>
      </c>
      <c r="H305" s="301">
        <v>51.83</v>
      </c>
      <c r="I305" s="153">
        <f>(H305*'Информация о ценах'!$D$18+'001_002'!H305*'Информация о ценах'!$D$18*'Информация о ценах'!$E$18)*'Информация о ценах'!$B$6*1.02*1.2</f>
        <v>2141.0972999999999</v>
      </c>
      <c r="J305" s="300"/>
      <c r="K305" s="231">
        <f t="shared" si="4"/>
        <v>0</v>
      </c>
    </row>
    <row r="306" spans="1:11" x14ac:dyDescent="0.35">
      <c r="A306" s="29" t="s">
        <v>10972</v>
      </c>
      <c r="B306" s="299" t="s">
        <v>10973</v>
      </c>
      <c r="C306" s="299" t="s">
        <v>10974</v>
      </c>
      <c r="D306" s="299" t="s">
        <v>1264</v>
      </c>
      <c r="E306" s="299" t="s">
        <v>1260</v>
      </c>
      <c r="F306" s="300">
        <v>35.229999999999997</v>
      </c>
      <c r="G306" s="299" t="s">
        <v>208</v>
      </c>
      <c r="H306" s="301">
        <v>8.59</v>
      </c>
      <c r="I306" s="153">
        <f>(H306*'Информация о ценах'!$D$18+'001_002'!H306*'Информация о ценах'!$D$18*'Информация о ценах'!$E$18)*'Информация о ценах'!$B$6*1.02*1.2</f>
        <v>354.85290000000003</v>
      </c>
      <c r="J306" s="300"/>
      <c r="K306" s="231">
        <f t="shared" si="4"/>
        <v>0</v>
      </c>
    </row>
    <row r="307" spans="1:11" x14ac:dyDescent="0.35">
      <c r="A307" s="29" t="s">
        <v>10975</v>
      </c>
      <c r="B307" s="299" t="s">
        <v>10976</v>
      </c>
      <c r="C307" s="299" t="s">
        <v>10974</v>
      </c>
      <c r="D307" s="299" t="s">
        <v>1264</v>
      </c>
      <c r="E307" s="299" t="s">
        <v>1261</v>
      </c>
      <c r="F307" s="300">
        <v>41.23</v>
      </c>
      <c r="G307" s="299" t="s">
        <v>208</v>
      </c>
      <c r="H307" s="301">
        <v>8.52</v>
      </c>
      <c r="I307" s="153">
        <f>(H307*'Информация о ценах'!$D$18+'001_002'!H307*'Информация о ценах'!$D$18*'Информация о ценах'!$E$18)*'Информация о ценах'!$B$6*1.02*1.2</f>
        <v>351.96120000000002</v>
      </c>
      <c r="J307" s="300"/>
      <c r="K307" s="231">
        <f t="shared" si="4"/>
        <v>0</v>
      </c>
    </row>
    <row r="308" spans="1:11" x14ac:dyDescent="0.35">
      <c r="A308" s="29" t="s">
        <v>10977</v>
      </c>
      <c r="B308" s="299" t="s">
        <v>10978</v>
      </c>
      <c r="C308" s="299" t="s">
        <v>10974</v>
      </c>
      <c r="D308" s="299" t="s">
        <v>1264</v>
      </c>
      <c r="E308" s="299" t="s">
        <v>1262</v>
      </c>
      <c r="F308" s="300">
        <v>54.35</v>
      </c>
      <c r="G308" s="299" t="s">
        <v>102</v>
      </c>
      <c r="H308" s="301">
        <v>9.85</v>
      </c>
      <c r="I308" s="153">
        <f>(H308*'Информация о ценах'!$D$18+'001_002'!H308*'Информация о ценах'!$D$18*'Информация о ценах'!$E$18)*'Информация о ценах'!$B$6*1.02*1.2</f>
        <v>406.90350000000001</v>
      </c>
      <c r="J308" s="300"/>
      <c r="K308" s="231">
        <f t="shared" si="4"/>
        <v>0</v>
      </c>
    </row>
    <row r="309" spans="1:11" x14ac:dyDescent="0.35">
      <c r="A309" s="29" t="s">
        <v>10979</v>
      </c>
      <c r="B309" s="299" t="s">
        <v>10980</v>
      </c>
      <c r="C309" s="299" t="s">
        <v>10974</v>
      </c>
      <c r="D309" s="299" t="s">
        <v>1264</v>
      </c>
      <c r="E309" s="299" t="s">
        <v>422</v>
      </c>
      <c r="F309" s="300">
        <v>48.39</v>
      </c>
      <c r="G309" s="299" t="s">
        <v>102</v>
      </c>
      <c r="H309" s="301">
        <v>12.83</v>
      </c>
      <c r="I309" s="153">
        <f>(H309*'Информация о ценах'!$D$18+'001_002'!H309*'Информация о ценах'!$D$18*'Информация о ценах'!$E$18)*'Информация о ценах'!$B$6*1.02*1.2</f>
        <v>530.0073000000001</v>
      </c>
      <c r="J309" s="300"/>
      <c r="K309" s="231">
        <f t="shared" si="4"/>
        <v>0</v>
      </c>
    </row>
    <row r="310" spans="1:11" x14ac:dyDescent="0.35">
      <c r="A310" s="29" t="s">
        <v>10981</v>
      </c>
      <c r="B310" s="299" t="s">
        <v>10982</v>
      </c>
      <c r="C310" s="299" t="s">
        <v>10974</v>
      </c>
      <c r="D310" s="299" t="s">
        <v>1264</v>
      </c>
      <c r="E310" s="299" t="s">
        <v>184</v>
      </c>
      <c r="F310" s="300">
        <v>37.39</v>
      </c>
      <c r="G310" s="299" t="s">
        <v>102</v>
      </c>
      <c r="H310" s="301">
        <v>8.6</v>
      </c>
      <c r="I310" s="153">
        <f>(H310*'Информация о ценах'!$D$18+'001_002'!H310*'Информация о ценах'!$D$18*'Информация о ценах'!$E$18)*'Информация о ценах'!$B$6*1.02*1.2</f>
        <v>355.26600000000002</v>
      </c>
      <c r="J310" s="300"/>
      <c r="K310" s="231">
        <f t="shared" si="4"/>
        <v>0</v>
      </c>
    </row>
    <row r="311" spans="1:11" x14ac:dyDescent="0.35">
      <c r="A311" s="29" t="s">
        <v>10983</v>
      </c>
      <c r="B311" s="299" t="s">
        <v>10984</v>
      </c>
      <c r="C311" s="299" t="s">
        <v>10974</v>
      </c>
      <c r="D311" s="299" t="s">
        <v>1264</v>
      </c>
      <c r="E311" s="299" t="s">
        <v>1263</v>
      </c>
      <c r="F311" s="300">
        <v>55.39</v>
      </c>
      <c r="G311" s="299" t="s">
        <v>104</v>
      </c>
      <c r="H311" s="301">
        <v>10.89</v>
      </c>
      <c r="I311" s="153">
        <f>(H311*'Информация о ценах'!$D$18+'001_002'!H311*'Информация о ценах'!$D$18*'Информация о ценах'!$E$18)*'Информация о ценах'!$B$6*1.02*1.2</f>
        <v>449.86590000000001</v>
      </c>
      <c r="J311" s="300"/>
      <c r="K311" s="231">
        <f t="shared" si="4"/>
        <v>0</v>
      </c>
    </row>
    <row r="312" spans="1:11" x14ac:dyDescent="0.35">
      <c r="A312" s="29" t="s">
        <v>10985</v>
      </c>
      <c r="B312" s="299" t="s">
        <v>10986</v>
      </c>
      <c r="C312" s="299" t="s">
        <v>10974</v>
      </c>
      <c r="D312" s="299" t="s">
        <v>1264</v>
      </c>
      <c r="E312" s="299" t="s">
        <v>147</v>
      </c>
      <c r="F312" s="300">
        <v>60.4</v>
      </c>
      <c r="G312" s="299" t="s">
        <v>1131</v>
      </c>
      <c r="H312" s="301">
        <v>13.38</v>
      </c>
      <c r="I312" s="153">
        <f>(H312*'Информация о ценах'!$D$18+'001_002'!H312*'Информация о ценах'!$D$18*'Информация о ценах'!$E$18)*'Информация о ценах'!$B$6*1.02*1.2</f>
        <v>552.7278</v>
      </c>
      <c r="J312" s="300"/>
      <c r="K312" s="231">
        <f t="shared" si="4"/>
        <v>0</v>
      </c>
    </row>
    <row r="313" spans="1:11" x14ac:dyDescent="0.35">
      <c r="A313" s="29" t="s">
        <v>10987</v>
      </c>
      <c r="B313" s="299" t="s">
        <v>10988</v>
      </c>
      <c r="C313" s="299" t="s">
        <v>10974</v>
      </c>
      <c r="D313" s="299" t="s">
        <v>1264</v>
      </c>
      <c r="E313" s="299" t="s">
        <v>167</v>
      </c>
      <c r="F313" s="300">
        <v>60.4</v>
      </c>
      <c r="G313" s="299" t="s">
        <v>197</v>
      </c>
      <c r="H313" s="301">
        <v>13.36</v>
      </c>
      <c r="I313" s="153">
        <f>(H313*'Информация о ценах'!$D$18+'001_002'!H313*'Информация о ценах'!$D$18*'Информация о ценах'!$E$18)*'Информация о ценах'!$B$6*1.02*1.2</f>
        <v>551.90160000000003</v>
      </c>
      <c r="J313" s="300"/>
      <c r="K313" s="231">
        <f t="shared" si="4"/>
        <v>0</v>
      </c>
    </row>
    <row r="314" spans="1:11" x14ac:dyDescent="0.35">
      <c r="A314" s="29" t="s">
        <v>10989</v>
      </c>
      <c r="B314" s="299" t="s">
        <v>10990</v>
      </c>
      <c r="C314" s="299" t="s">
        <v>10974</v>
      </c>
      <c r="D314" s="299" t="s">
        <v>1264</v>
      </c>
      <c r="E314" s="299" t="s">
        <v>428</v>
      </c>
      <c r="F314" s="300">
        <v>145.69999999999999</v>
      </c>
      <c r="G314" s="299" t="s">
        <v>107</v>
      </c>
      <c r="H314" s="301">
        <v>11.29</v>
      </c>
      <c r="I314" s="153">
        <f>(H314*'Информация о ценах'!$D$18+'001_002'!H314*'Информация о ценах'!$D$18*'Информация о ценах'!$E$18)*'Информация о ценах'!$B$6*1.02*1.2</f>
        <v>466.3898999999999</v>
      </c>
      <c r="J314" s="300"/>
      <c r="K314" s="231">
        <f t="shared" si="4"/>
        <v>0</v>
      </c>
    </row>
    <row r="315" spans="1:11" x14ac:dyDescent="0.35">
      <c r="A315" s="29" t="s">
        <v>10991</v>
      </c>
      <c r="B315" s="299" t="s">
        <v>10992</v>
      </c>
      <c r="C315" s="299" t="s">
        <v>10974</v>
      </c>
      <c r="D315" s="299" t="s">
        <v>1264</v>
      </c>
      <c r="E315" s="299" t="s">
        <v>189</v>
      </c>
      <c r="F315" s="300">
        <v>144.69999999999999</v>
      </c>
      <c r="G315" s="299" t="s">
        <v>148</v>
      </c>
      <c r="H315" s="301">
        <v>13.89</v>
      </c>
      <c r="I315" s="153">
        <f>(H315*'Информация о ценах'!$D$18+'001_002'!H315*'Информация о ценах'!$D$18*'Информация о ценах'!$E$18)*'Информация о ценах'!$B$6*1.02*1.2</f>
        <v>573.79589999999996</v>
      </c>
      <c r="J315" s="300"/>
      <c r="K315" s="231">
        <f t="shared" si="4"/>
        <v>0</v>
      </c>
    </row>
    <row r="316" spans="1:11" x14ac:dyDescent="0.35">
      <c r="A316" s="29" t="s">
        <v>10993</v>
      </c>
      <c r="B316" s="299" t="s">
        <v>10994</v>
      </c>
      <c r="C316" s="299" t="s">
        <v>10974</v>
      </c>
      <c r="D316" s="299" t="s">
        <v>1264</v>
      </c>
      <c r="E316" s="299" t="s">
        <v>169</v>
      </c>
      <c r="F316" s="300">
        <v>185.7</v>
      </c>
      <c r="G316" s="299" t="s">
        <v>136</v>
      </c>
      <c r="H316" s="301">
        <v>17.09</v>
      </c>
      <c r="I316" s="153">
        <f>(H316*'Информация о ценах'!$D$18+'001_002'!H316*'Информация о ценах'!$D$18*'Информация о ценах'!$E$18)*'Информация о ценах'!$B$6*1.02*1.2</f>
        <v>705.98789999999997</v>
      </c>
      <c r="J316" s="300"/>
      <c r="K316" s="231">
        <f t="shared" si="4"/>
        <v>0</v>
      </c>
    </row>
    <row r="317" spans="1:11" x14ac:dyDescent="0.35">
      <c r="A317" s="29" t="s">
        <v>10995</v>
      </c>
      <c r="B317" s="299" t="s">
        <v>10996</v>
      </c>
      <c r="C317" s="299" t="s">
        <v>10974</v>
      </c>
      <c r="D317" s="299" t="s">
        <v>1264</v>
      </c>
      <c r="E317" s="299" t="s">
        <v>191</v>
      </c>
      <c r="F317" s="300">
        <v>148.88</v>
      </c>
      <c r="G317" s="299" t="s">
        <v>246</v>
      </c>
      <c r="H317" s="301">
        <v>20.88</v>
      </c>
      <c r="I317" s="153">
        <f>(H317*'Информация о ценах'!$D$18+'001_002'!H317*'Информация о ценах'!$D$18*'Информация о ценах'!$E$18)*'Информация о ценах'!$B$6*1.02*1.2</f>
        <v>862.55279999999993</v>
      </c>
      <c r="J317" s="300"/>
      <c r="K317" s="231">
        <f t="shared" si="4"/>
        <v>0</v>
      </c>
    </row>
    <row r="318" spans="1:11" x14ac:dyDescent="0.35">
      <c r="A318" s="29" t="s">
        <v>10997</v>
      </c>
      <c r="B318" s="299" t="s">
        <v>10998</v>
      </c>
      <c r="C318" s="299" t="s">
        <v>10974</v>
      </c>
      <c r="D318" s="299" t="s">
        <v>1264</v>
      </c>
      <c r="E318" s="299" t="s">
        <v>193</v>
      </c>
      <c r="F318" s="300">
        <v>229.18</v>
      </c>
      <c r="G318" s="299" t="s">
        <v>113</v>
      </c>
      <c r="H318" s="301">
        <v>27.73</v>
      </c>
      <c r="I318" s="153">
        <f>(H318*'Информация о ценах'!$D$18+'001_002'!H318*'Информация о ценах'!$D$18*'Информация о ценах'!$E$18)*'Информация о ценах'!$B$6*1.02*1.2</f>
        <v>1145.5263</v>
      </c>
      <c r="J318" s="300"/>
      <c r="K318" s="231">
        <f t="shared" si="4"/>
        <v>0</v>
      </c>
    </row>
    <row r="319" spans="1:11" x14ac:dyDescent="0.35">
      <c r="A319" s="29" t="s">
        <v>10999</v>
      </c>
      <c r="B319" s="299" t="s">
        <v>11000</v>
      </c>
      <c r="C319" s="299" t="s">
        <v>10974</v>
      </c>
      <c r="D319" s="299" t="s">
        <v>1264</v>
      </c>
      <c r="E319" s="299" t="s">
        <v>204</v>
      </c>
      <c r="F319" s="300">
        <v>357.16</v>
      </c>
      <c r="G319" s="299" t="s">
        <v>347</v>
      </c>
      <c r="H319" s="301">
        <v>37.79</v>
      </c>
      <c r="I319" s="153">
        <f>(H319*'Информация о ценах'!$D$18+'001_002'!H319*'Информация о ценах'!$D$18*'Информация о ценах'!$E$18)*'Информация о ценах'!$B$6*1.02*1.2</f>
        <v>1561.1049000000003</v>
      </c>
      <c r="J319" s="300"/>
      <c r="K319" s="231">
        <f t="shared" si="4"/>
        <v>0</v>
      </c>
    </row>
    <row r="320" spans="1:11" x14ac:dyDescent="0.35">
      <c r="A320" s="29" t="s">
        <v>11001</v>
      </c>
      <c r="B320" s="299" t="s">
        <v>11002</v>
      </c>
      <c r="C320" s="299" t="s">
        <v>10974</v>
      </c>
      <c r="D320" s="299" t="s">
        <v>1264</v>
      </c>
      <c r="E320" s="299" t="s">
        <v>206</v>
      </c>
      <c r="F320" s="300">
        <v>567.86</v>
      </c>
      <c r="G320" s="299" t="s">
        <v>119</v>
      </c>
      <c r="H320" s="301">
        <v>53.47</v>
      </c>
      <c r="I320" s="153">
        <f>(H320*'Информация о ценах'!$D$18+'001_002'!H320*'Информация о ценах'!$D$18*'Информация о ценах'!$E$18)*'Информация о ценах'!$B$6*1.02*1.2</f>
        <v>2208.8456999999999</v>
      </c>
      <c r="J320" s="300"/>
      <c r="K320" s="231">
        <f t="shared" si="4"/>
        <v>0</v>
      </c>
    </row>
    <row r="321" spans="1:11" x14ac:dyDescent="0.35">
      <c r="A321" s="29" t="s">
        <v>11003</v>
      </c>
      <c r="B321" s="299" t="s">
        <v>11004</v>
      </c>
      <c r="C321" s="299" t="s">
        <v>11005</v>
      </c>
      <c r="D321" s="299" t="s">
        <v>19856</v>
      </c>
      <c r="E321" s="299" t="s">
        <v>1265</v>
      </c>
      <c r="F321" s="300">
        <v>76.459999999999994</v>
      </c>
      <c r="G321" s="299" t="s">
        <v>197</v>
      </c>
      <c r="H321" s="301">
        <v>8.27</v>
      </c>
      <c r="I321" s="153">
        <f>(H321*'Информация о ценах'!$D$18+'001_002'!H321*'Информация о ценах'!$D$18*'Информация о ценах'!$E$18)*'Информация о ценах'!$B$6*1.02*1.2</f>
        <v>341.63369999999998</v>
      </c>
      <c r="J321" s="300"/>
      <c r="K321" s="231">
        <f t="shared" si="4"/>
        <v>0</v>
      </c>
    </row>
    <row r="322" spans="1:11" x14ac:dyDescent="0.35">
      <c r="A322" s="29" t="s">
        <v>11006</v>
      </c>
      <c r="B322" s="299" t="s">
        <v>11007</v>
      </c>
      <c r="C322" s="299" t="s">
        <v>11005</v>
      </c>
      <c r="D322" s="299" t="s">
        <v>19856</v>
      </c>
      <c r="E322" s="299" t="s">
        <v>1266</v>
      </c>
      <c r="F322" s="300">
        <v>85.7</v>
      </c>
      <c r="G322" s="299" t="s">
        <v>197</v>
      </c>
      <c r="H322" s="301">
        <v>8.9499999999999993</v>
      </c>
      <c r="I322" s="153">
        <f>(H322*'Информация о ценах'!$D$18+'001_002'!H322*'Информация о ценах'!$D$18*'Информация о ценах'!$E$18)*'Информация о ценах'!$B$6*1.02*1.2</f>
        <v>369.72449999999998</v>
      </c>
      <c r="J322" s="300"/>
      <c r="K322" s="231">
        <f t="shared" si="4"/>
        <v>0</v>
      </c>
    </row>
    <row r="323" spans="1:11" x14ac:dyDescent="0.35">
      <c r="A323" s="29" t="s">
        <v>11008</v>
      </c>
      <c r="B323" s="299" t="s">
        <v>11009</v>
      </c>
      <c r="C323" s="299" t="s">
        <v>11005</v>
      </c>
      <c r="D323" s="299" t="s">
        <v>19856</v>
      </c>
      <c r="E323" s="299" t="s">
        <v>1267</v>
      </c>
      <c r="F323" s="300">
        <v>95.78</v>
      </c>
      <c r="G323" s="299" t="s">
        <v>107</v>
      </c>
      <c r="H323" s="301">
        <v>14.49</v>
      </c>
      <c r="I323" s="153">
        <f>(H323*'Информация о ценах'!$D$18+'001_002'!H323*'Информация о ценах'!$D$18*'Информация о ценах'!$E$18)*'Информация о ценах'!$B$6*1.02*1.2</f>
        <v>598.58190000000002</v>
      </c>
      <c r="J323" s="300"/>
      <c r="K323" s="231">
        <f t="shared" si="4"/>
        <v>0</v>
      </c>
    </row>
    <row r="324" spans="1:11" x14ac:dyDescent="0.35">
      <c r="A324" s="29" t="s">
        <v>11010</v>
      </c>
      <c r="B324" s="299" t="s">
        <v>11011</v>
      </c>
      <c r="C324" s="299" t="s">
        <v>11005</v>
      </c>
      <c r="D324" s="299" t="s">
        <v>19856</v>
      </c>
      <c r="E324" s="299" t="s">
        <v>320</v>
      </c>
      <c r="F324" s="300">
        <v>81.78</v>
      </c>
      <c r="G324" s="299" t="s">
        <v>107</v>
      </c>
      <c r="H324" s="301">
        <v>8.27</v>
      </c>
      <c r="I324" s="153">
        <f>(H324*'Информация о ценах'!$D$18+'001_002'!H324*'Информация о ценах'!$D$18*'Информация о ценах'!$E$18)*'Информация о ценах'!$B$6*1.02*1.2</f>
        <v>341.63369999999998</v>
      </c>
      <c r="J324" s="300"/>
      <c r="K324" s="231">
        <f t="shared" ref="K324:K387" si="5">I324*J324</f>
        <v>0</v>
      </c>
    </row>
    <row r="325" spans="1:11" x14ac:dyDescent="0.35">
      <c r="A325" s="29" t="s">
        <v>11012</v>
      </c>
      <c r="B325" s="299" t="s">
        <v>11013</v>
      </c>
      <c r="C325" s="299" t="s">
        <v>11005</v>
      </c>
      <c r="D325" s="299" t="s">
        <v>19856</v>
      </c>
      <c r="E325" s="299" t="s">
        <v>1268</v>
      </c>
      <c r="F325" s="300">
        <v>98.78</v>
      </c>
      <c r="G325" s="299" t="s">
        <v>107</v>
      </c>
      <c r="H325" s="301">
        <v>9.4700000000000006</v>
      </c>
      <c r="I325" s="153">
        <f>(H325*'Информация о ценах'!$D$18+'001_002'!H325*'Информация о ценах'!$D$18*'Информация о ценах'!$E$18)*'Информация о ценах'!$B$6*1.02*1.2</f>
        <v>391.20570000000004</v>
      </c>
      <c r="J325" s="300"/>
      <c r="K325" s="231">
        <f t="shared" si="5"/>
        <v>0</v>
      </c>
    </row>
    <row r="326" spans="1:11" x14ac:dyDescent="0.35">
      <c r="A326" s="29" t="s">
        <v>11014</v>
      </c>
      <c r="B326" s="299" t="s">
        <v>11015</v>
      </c>
      <c r="C326" s="299" t="s">
        <v>11005</v>
      </c>
      <c r="D326" s="299" t="s">
        <v>19856</v>
      </c>
      <c r="E326" s="299" t="s">
        <v>322</v>
      </c>
      <c r="F326" s="300">
        <v>109.8</v>
      </c>
      <c r="G326" s="299" t="s">
        <v>229</v>
      </c>
      <c r="H326" s="301">
        <v>14.01</v>
      </c>
      <c r="I326" s="153">
        <f>(H326*'Информация о ценах'!$D$18+'001_002'!H326*'Информация о ценах'!$D$18*'Информация о ценах'!$E$18)*'Информация о ценах'!$B$6*1.02*1.2</f>
        <v>578.7530999999999</v>
      </c>
      <c r="J326" s="300"/>
      <c r="K326" s="231">
        <f t="shared" si="5"/>
        <v>0</v>
      </c>
    </row>
    <row r="327" spans="1:11" x14ac:dyDescent="0.35">
      <c r="A327" s="29" t="s">
        <v>11016</v>
      </c>
      <c r="B327" s="299" t="s">
        <v>11017</v>
      </c>
      <c r="C327" s="299" t="s">
        <v>11005</v>
      </c>
      <c r="D327" s="299" t="s">
        <v>19856</v>
      </c>
      <c r="E327" s="299" t="s">
        <v>326</v>
      </c>
      <c r="F327" s="300">
        <v>122.4</v>
      </c>
      <c r="G327" s="299" t="s">
        <v>136</v>
      </c>
      <c r="H327" s="301">
        <v>11.31</v>
      </c>
      <c r="I327" s="153">
        <f>(H327*'Информация о ценах'!$D$18+'001_002'!H327*'Информация о ценах'!$D$18*'Информация о ценах'!$E$18)*'Информация о ценах'!$B$6*1.02*1.2</f>
        <v>467.21610000000004</v>
      </c>
      <c r="J327" s="300"/>
      <c r="K327" s="231">
        <f t="shared" si="5"/>
        <v>0</v>
      </c>
    </row>
    <row r="328" spans="1:11" x14ac:dyDescent="0.35">
      <c r="A328" s="29" t="s">
        <v>11018</v>
      </c>
      <c r="B328" s="299" t="s">
        <v>11019</v>
      </c>
      <c r="C328" s="299" t="s">
        <v>11005</v>
      </c>
      <c r="D328" s="299" t="s">
        <v>19856</v>
      </c>
      <c r="E328" s="299" t="s">
        <v>328</v>
      </c>
      <c r="F328" s="300">
        <v>153.4</v>
      </c>
      <c r="G328" s="299" t="s">
        <v>170</v>
      </c>
      <c r="H328" s="301">
        <v>16.62</v>
      </c>
      <c r="I328" s="153">
        <f>(H328*'Информация о ценах'!$D$18+'001_002'!H328*'Информация о ценах'!$D$18*'Информация о ценах'!$E$18)*'Информация о ценах'!$B$6*1.02*1.2</f>
        <v>686.57220000000018</v>
      </c>
      <c r="J328" s="300"/>
      <c r="K328" s="231">
        <f t="shared" si="5"/>
        <v>0</v>
      </c>
    </row>
    <row r="329" spans="1:11" x14ac:dyDescent="0.35">
      <c r="A329" s="29" t="s">
        <v>11020</v>
      </c>
      <c r="B329" s="299" t="s">
        <v>11021</v>
      </c>
      <c r="C329" s="299" t="s">
        <v>11005</v>
      </c>
      <c r="D329" s="299" t="s">
        <v>19856</v>
      </c>
      <c r="E329" s="299" t="s">
        <v>330</v>
      </c>
      <c r="F329" s="300">
        <v>147.76</v>
      </c>
      <c r="G329" s="299" t="s">
        <v>173</v>
      </c>
      <c r="H329" s="301">
        <v>14.18</v>
      </c>
      <c r="I329" s="153">
        <f>(H329*'Информация о ценах'!$D$18+'001_002'!H329*'Информация о ценах'!$D$18*'Информация о ценах'!$E$18)*'Информация о ценах'!$B$6*1.02*1.2</f>
        <v>585.7758</v>
      </c>
      <c r="J329" s="300"/>
      <c r="K329" s="231">
        <f t="shared" si="5"/>
        <v>0</v>
      </c>
    </row>
    <row r="330" spans="1:11" x14ac:dyDescent="0.35">
      <c r="A330" s="29" t="s">
        <v>11022</v>
      </c>
      <c r="B330" s="299" t="s">
        <v>11023</v>
      </c>
      <c r="C330" s="299" t="s">
        <v>11005</v>
      </c>
      <c r="D330" s="299" t="s">
        <v>19856</v>
      </c>
      <c r="E330" s="299" t="s">
        <v>332</v>
      </c>
      <c r="F330" s="300">
        <v>175.76</v>
      </c>
      <c r="G330" s="299" t="s">
        <v>173</v>
      </c>
      <c r="H330" s="301">
        <v>18.809999999999999</v>
      </c>
      <c r="I330" s="153">
        <f>(H330*'Информация о ценах'!$D$18+'001_002'!H330*'Информация о ценах'!$D$18*'Информация о ценах'!$E$18)*'Информация о ценах'!$B$6*1.02*1.2</f>
        <v>777.04110000000003</v>
      </c>
      <c r="J330" s="300"/>
      <c r="K330" s="231">
        <f t="shared" si="5"/>
        <v>0</v>
      </c>
    </row>
    <row r="331" spans="1:11" x14ac:dyDescent="0.35">
      <c r="A331" s="29" t="s">
        <v>11024</v>
      </c>
      <c r="B331" s="299" t="s">
        <v>11025</v>
      </c>
      <c r="C331" s="299" t="s">
        <v>11005</v>
      </c>
      <c r="D331" s="299" t="s">
        <v>19856</v>
      </c>
      <c r="E331" s="299" t="s">
        <v>336</v>
      </c>
      <c r="F331" s="300">
        <v>210.36</v>
      </c>
      <c r="G331" s="299" t="s">
        <v>113</v>
      </c>
      <c r="H331" s="301">
        <v>20.21</v>
      </c>
      <c r="I331" s="153">
        <f>(H331*'Информация о ценах'!$D$18+'001_002'!H331*'Информация о ценах'!$D$18*'Информация о ценах'!$E$18)*'Информация о ценах'!$B$6*1.02*1.2</f>
        <v>834.87509999999997</v>
      </c>
      <c r="J331" s="300"/>
      <c r="K331" s="231">
        <f t="shared" si="5"/>
        <v>0</v>
      </c>
    </row>
    <row r="332" spans="1:11" x14ac:dyDescent="0.35">
      <c r="A332" s="29" t="s">
        <v>11026</v>
      </c>
      <c r="B332" s="299" t="s">
        <v>11027</v>
      </c>
      <c r="C332" s="299" t="s">
        <v>11005</v>
      </c>
      <c r="D332" s="299" t="s">
        <v>19856</v>
      </c>
      <c r="E332" s="299" t="s">
        <v>1269</v>
      </c>
      <c r="F332" s="300">
        <v>315</v>
      </c>
      <c r="G332" s="299" t="s">
        <v>116</v>
      </c>
      <c r="H332" s="301">
        <v>21.48</v>
      </c>
      <c r="I332" s="153">
        <f>(H332*'Информация о ценах'!$D$18+'001_002'!H332*'Информация о ценах'!$D$18*'Информация о ценах'!$E$18)*'Информация о ценах'!$B$6*1.02*1.2</f>
        <v>887.33880000000011</v>
      </c>
      <c r="J332" s="300"/>
      <c r="K332" s="231">
        <f t="shared" si="5"/>
        <v>0</v>
      </c>
    </row>
    <row r="333" spans="1:11" x14ac:dyDescent="0.35">
      <c r="A333" s="29" t="s">
        <v>11028</v>
      </c>
      <c r="B333" s="299" t="s">
        <v>11029</v>
      </c>
      <c r="C333" s="299" t="s">
        <v>11005</v>
      </c>
      <c r="D333" s="299" t="s">
        <v>19856</v>
      </c>
      <c r="E333" s="299" t="s">
        <v>342</v>
      </c>
      <c r="F333" s="300">
        <v>307</v>
      </c>
      <c r="G333" s="299" t="s">
        <v>282</v>
      </c>
      <c r="H333" s="301">
        <v>24.54</v>
      </c>
      <c r="I333" s="153">
        <f>(H333*'Информация о ценах'!$D$18+'001_002'!H333*'Информация о ценах'!$D$18*'Информация о ценах'!$E$18)*'Информация о ценах'!$B$6*1.02*1.2</f>
        <v>1013.7474</v>
      </c>
      <c r="J333" s="300"/>
      <c r="K333" s="231">
        <f t="shared" si="5"/>
        <v>0</v>
      </c>
    </row>
    <row r="334" spans="1:11" x14ac:dyDescent="0.35">
      <c r="A334" s="29" t="s">
        <v>11030</v>
      </c>
      <c r="B334" s="299" t="s">
        <v>11031</v>
      </c>
      <c r="C334" s="299" t="s">
        <v>11005</v>
      </c>
      <c r="D334" s="299" t="s">
        <v>19856</v>
      </c>
      <c r="E334" s="299" t="s">
        <v>349</v>
      </c>
      <c r="F334" s="300">
        <v>475.72</v>
      </c>
      <c r="G334" s="299" t="s">
        <v>119</v>
      </c>
      <c r="H334" s="301">
        <v>29.19</v>
      </c>
      <c r="I334" s="153">
        <f>(H334*'Информация о ценах'!$D$18+'001_002'!H334*'Информация о ценах'!$D$18*'Информация о ценах'!$E$18)*'Информация о ценах'!$B$6*1.02*1.2</f>
        <v>1205.8389</v>
      </c>
      <c r="J334" s="300"/>
      <c r="K334" s="231">
        <f t="shared" si="5"/>
        <v>0</v>
      </c>
    </row>
    <row r="335" spans="1:11" x14ac:dyDescent="0.35">
      <c r="A335" s="29" t="s">
        <v>11032</v>
      </c>
      <c r="B335" s="299" t="s">
        <v>11033</v>
      </c>
      <c r="C335" s="299" t="s">
        <v>11034</v>
      </c>
      <c r="D335" s="299" t="s">
        <v>19857</v>
      </c>
      <c r="E335" s="299" t="s">
        <v>1260</v>
      </c>
      <c r="F335" s="300">
        <v>26.23</v>
      </c>
      <c r="G335" s="299" t="s">
        <v>226</v>
      </c>
      <c r="H335" s="301">
        <v>2.54</v>
      </c>
      <c r="I335" s="153">
        <f>(H335*'Информация о ценах'!$D$18+'001_002'!H335*'Информация о ценах'!$D$18*'Информация о ценах'!$E$18)*'Информация о ценах'!$B$6*1.02*1.2</f>
        <v>104.92739999999999</v>
      </c>
      <c r="J335" s="300"/>
      <c r="K335" s="231">
        <f t="shared" si="5"/>
        <v>0</v>
      </c>
    </row>
    <row r="336" spans="1:11" x14ac:dyDescent="0.35">
      <c r="A336" s="29" t="s">
        <v>11035</v>
      </c>
      <c r="B336" s="299" t="s">
        <v>11036</v>
      </c>
      <c r="C336" s="299" t="s">
        <v>11034</v>
      </c>
      <c r="D336" s="299" t="s">
        <v>19857</v>
      </c>
      <c r="E336" s="299" t="s">
        <v>1261</v>
      </c>
      <c r="F336" s="300">
        <v>47.23</v>
      </c>
      <c r="G336" s="299" t="s">
        <v>367</v>
      </c>
      <c r="H336" s="301">
        <v>1.89</v>
      </c>
      <c r="I336" s="153">
        <f>(H336*'Информация о ценах'!$D$18+'001_002'!H336*'Информация о ценах'!$D$18*'Информация о ценах'!$E$18)*'Информация о ценах'!$B$6*1.02*1.2</f>
        <v>78.07589999999999</v>
      </c>
      <c r="J336" s="300"/>
      <c r="K336" s="231">
        <f t="shared" si="5"/>
        <v>0</v>
      </c>
    </row>
    <row r="337" spans="1:11" x14ac:dyDescent="0.35">
      <c r="A337" s="29" t="s">
        <v>11037</v>
      </c>
      <c r="B337" s="299" t="s">
        <v>11038</v>
      </c>
      <c r="C337" s="299" t="s">
        <v>11034</v>
      </c>
      <c r="D337" s="299" t="s">
        <v>19857</v>
      </c>
      <c r="E337" s="299" t="s">
        <v>1271</v>
      </c>
      <c r="F337" s="300">
        <v>29.35</v>
      </c>
      <c r="G337" s="299" t="s">
        <v>226</v>
      </c>
      <c r="H337" s="301">
        <v>2.8</v>
      </c>
      <c r="I337" s="153">
        <f>(H337*'Информация о ценах'!$D$18+'001_002'!H337*'Информация о ценах'!$D$18*'Информация о ценах'!$E$18)*'Информация о ценах'!$B$6*1.02*1.2</f>
        <v>115.66799999999999</v>
      </c>
      <c r="J337" s="300"/>
      <c r="K337" s="231">
        <f t="shared" si="5"/>
        <v>0</v>
      </c>
    </row>
    <row r="338" spans="1:11" x14ac:dyDescent="0.35">
      <c r="A338" s="29" t="s">
        <v>11039</v>
      </c>
      <c r="B338" s="299" t="s">
        <v>11040</v>
      </c>
      <c r="C338" s="299" t="s">
        <v>11034</v>
      </c>
      <c r="D338" s="299" t="s">
        <v>19857</v>
      </c>
      <c r="E338" s="299" t="s">
        <v>1262</v>
      </c>
      <c r="F338" s="300">
        <v>45.35</v>
      </c>
      <c r="G338" s="299" t="s">
        <v>208</v>
      </c>
      <c r="H338" s="301">
        <v>3.46</v>
      </c>
      <c r="I338" s="153">
        <f>(H338*'Информация о ценах'!$D$18+'001_002'!H338*'Информация о ценах'!$D$18*'Информация о ценах'!$E$18)*'Информация о ценах'!$B$6*1.02*1.2</f>
        <v>142.93259999999998</v>
      </c>
      <c r="J338" s="300"/>
      <c r="K338" s="231">
        <f t="shared" si="5"/>
        <v>0</v>
      </c>
    </row>
    <row r="339" spans="1:11" x14ac:dyDescent="0.35">
      <c r="A339" s="29" t="s">
        <v>11041</v>
      </c>
      <c r="B339" s="299" t="s">
        <v>11042</v>
      </c>
      <c r="C339" s="299" t="s">
        <v>11034</v>
      </c>
      <c r="D339" s="299" t="s">
        <v>19857</v>
      </c>
      <c r="E339" s="299" t="s">
        <v>422</v>
      </c>
      <c r="F339" s="300">
        <v>29.39</v>
      </c>
      <c r="G339" s="299" t="s">
        <v>226</v>
      </c>
      <c r="H339" s="301">
        <v>2.87</v>
      </c>
      <c r="I339" s="153">
        <f>(H339*'Информация о ценах'!$D$18+'001_002'!H339*'Информация о ценах'!$D$18*'Информация о ценах'!$E$18)*'Информация о ценах'!$B$6*1.02*1.2</f>
        <v>118.55970000000002</v>
      </c>
      <c r="J339" s="300"/>
      <c r="K339" s="231">
        <f t="shared" si="5"/>
        <v>0</v>
      </c>
    </row>
    <row r="340" spans="1:11" x14ac:dyDescent="0.35">
      <c r="A340" s="29" t="s">
        <v>11043</v>
      </c>
      <c r="B340" s="299" t="s">
        <v>11044</v>
      </c>
      <c r="C340" s="299" t="s">
        <v>11034</v>
      </c>
      <c r="D340" s="299" t="s">
        <v>19857</v>
      </c>
      <c r="E340" s="299" t="s">
        <v>184</v>
      </c>
      <c r="F340" s="300">
        <v>43.39</v>
      </c>
      <c r="G340" s="299" t="s">
        <v>208</v>
      </c>
      <c r="H340" s="301">
        <v>1.88</v>
      </c>
      <c r="I340" s="153">
        <f>(H340*'Информация о ценах'!$D$18+'001_002'!H340*'Информация о ценах'!$D$18*'Информация о ценах'!$E$18)*'Информация о ценах'!$B$6*1.02*1.2</f>
        <v>77.66279999999999</v>
      </c>
      <c r="J340" s="300"/>
      <c r="K340" s="231">
        <f t="shared" si="5"/>
        <v>0</v>
      </c>
    </row>
    <row r="341" spans="1:11" x14ac:dyDescent="0.35">
      <c r="A341" s="29" t="s">
        <v>11045</v>
      </c>
      <c r="B341" s="299" t="s">
        <v>11046</v>
      </c>
      <c r="C341" s="299" t="s">
        <v>11034</v>
      </c>
      <c r="D341" s="299" t="s">
        <v>19857</v>
      </c>
      <c r="E341" s="299" t="s">
        <v>165</v>
      </c>
      <c r="F341" s="300">
        <v>73.39</v>
      </c>
      <c r="G341" s="299" t="s">
        <v>238</v>
      </c>
      <c r="H341" s="301">
        <v>3.77</v>
      </c>
      <c r="I341" s="153">
        <f>(H341*'Информация о ценах'!$D$18+'001_002'!H341*'Информация о ценах'!$D$18*'Информация о ценах'!$E$18)*'Информация о ценах'!$B$6*1.02*1.2</f>
        <v>155.73869999999999</v>
      </c>
      <c r="J341" s="300"/>
      <c r="K341" s="231">
        <f t="shared" si="5"/>
        <v>0</v>
      </c>
    </row>
    <row r="342" spans="1:11" x14ac:dyDescent="0.35">
      <c r="A342" s="29" t="s">
        <v>11047</v>
      </c>
      <c r="B342" s="299" t="s">
        <v>11048</v>
      </c>
      <c r="C342" s="299" t="s">
        <v>11034</v>
      </c>
      <c r="D342" s="299" t="s">
        <v>19857</v>
      </c>
      <c r="E342" s="299" t="s">
        <v>1263</v>
      </c>
      <c r="F342" s="300">
        <v>40.39</v>
      </c>
      <c r="G342" s="299" t="s">
        <v>208</v>
      </c>
      <c r="H342" s="301">
        <v>3.65</v>
      </c>
      <c r="I342" s="153">
        <f>(H342*'Информация о ценах'!$D$18+'001_002'!H342*'Информация о ценах'!$D$18*'Информация о ценах'!$E$18)*'Информация о ценах'!$B$6*1.02*1.2</f>
        <v>150.78149999999999</v>
      </c>
      <c r="J342" s="300"/>
      <c r="K342" s="231">
        <f t="shared" si="5"/>
        <v>0</v>
      </c>
    </row>
    <row r="343" spans="1:11" x14ac:dyDescent="0.35">
      <c r="A343" s="29" t="s">
        <v>11049</v>
      </c>
      <c r="B343" s="299" t="s">
        <v>11050</v>
      </c>
      <c r="C343" s="299" t="s">
        <v>11034</v>
      </c>
      <c r="D343" s="299" t="s">
        <v>19857</v>
      </c>
      <c r="E343" s="299" t="s">
        <v>1272</v>
      </c>
      <c r="F343" s="300">
        <v>50.39</v>
      </c>
      <c r="G343" s="299" t="s">
        <v>102</v>
      </c>
      <c r="H343" s="301">
        <v>4.87</v>
      </c>
      <c r="I343" s="153">
        <f>(H343*'Информация о ценах'!$D$18+'001_002'!H343*'Информация о ценах'!$D$18*'Информация о ценах'!$E$18)*'Информация о ценах'!$B$6*1.02*1.2</f>
        <v>201.1797</v>
      </c>
      <c r="J343" s="300"/>
      <c r="K343" s="231">
        <f t="shared" si="5"/>
        <v>0</v>
      </c>
    </row>
    <row r="344" spans="1:11" x14ac:dyDescent="0.35">
      <c r="A344" s="29" t="s">
        <v>11051</v>
      </c>
      <c r="B344" s="299" t="s">
        <v>11052</v>
      </c>
      <c r="C344" s="299" t="s">
        <v>11034</v>
      </c>
      <c r="D344" s="299" t="s">
        <v>19857</v>
      </c>
      <c r="E344" s="299" t="s">
        <v>147</v>
      </c>
      <c r="F344" s="300">
        <v>50.4</v>
      </c>
      <c r="G344" s="299" t="s">
        <v>102</v>
      </c>
      <c r="H344" s="301">
        <v>2.36</v>
      </c>
      <c r="I344" s="153">
        <f>(H344*'Информация о ценах'!$D$18+'001_002'!H344*'Информация о ценах'!$D$18*'Информация о ценах'!$E$18)*'Информация о ценах'!$B$6*1.02*1.2</f>
        <v>97.491600000000005</v>
      </c>
      <c r="J344" s="300"/>
      <c r="K344" s="231">
        <f t="shared" si="5"/>
        <v>0</v>
      </c>
    </row>
    <row r="345" spans="1:11" x14ac:dyDescent="0.35">
      <c r="A345" s="29" t="s">
        <v>11053</v>
      </c>
      <c r="B345" s="299" t="s">
        <v>11054</v>
      </c>
      <c r="C345" s="299" t="s">
        <v>11034</v>
      </c>
      <c r="D345" s="299" t="s">
        <v>19857</v>
      </c>
      <c r="E345" s="299" t="s">
        <v>167</v>
      </c>
      <c r="F345" s="300">
        <v>75.400000000000006</v>
      </c>
      <c r="G345" s="299" t="s">
        <v>104</v>
      </c>
      <c r="H345" s="301">
        <v>2.73</v>
      </c>
      <c r="I345" s="153">
        <f>(H345*'Информация о ценах'!$D$18+'001_002'!H345*'Информация о ценах'!$D$18*'Информация о ценах'!$E$18)*'Информация о ценах'!$B$6*1.02*1.2</f>
        <v>112.77629999999998</v>
      </c>
      <c r="J345" s="300"/>
      <c r="K345" s="231">
        <f t="shared" si="5"/>
        <v>0</v>
      </c>
    </row>
    <row r="346" spans="1:11" x14ac:dyDescent="0.35">
      <c r="A346" s="29" t="s">
        <v>11055</v>
      </c>
      <c r="B346" s="299" t="s">
        <v>11056</v>
      </c>
      <c r="C346" s="299" t="s">
        <v>11034</v>
      </c>
      <c r="D346" s="299" t="s">
        <v>19857</v>
      </c>
      <c r="E346" s="299" t="s">
        <v>428</v>
      </c>
      <c r="F346" s="300">
        <v>60.7</v>
      </c>
      <c r="G346" s="299" t="s">
        <v>104</v>
      </c>
      <c r="H346" s="301">
        <v>3.87</v>
      </c>
      <c r="I346" s="153">
        <f>(H346*'Информация о ценах'!$D$18+'001_002'!H346*'Информация о ценах'!$D$18*'Информация о ценах'!$E$18)*'Информация о ценах'!$B$6*1.02*1.2</f>
        <v>159.86969999999999</v>
      </c>
      <c r="J346" s="300"/>
      <c r="K346" s="231">
        <f t="shared" si="5"/>
        <v>0</v>
      </c>
    </row>
    <row r="347" spans="1:11" x14ac:dyDescent="0.35">
      <c r="A347" s="29" t="s">
        <v>11057</v>
      </c>
      <c r="B347" s="299" t="s">
        <v>11058</v>
      </c>
      <c r="C347" s="299" t="s">
        <v>11034</v>
      </c>
      <c r="D347" s="299" t="s">
        <v>19857</v>
      </c>
      <c r="E347" s="299" t="s">
        <v>189</v>
      </c>
      <c r="F347" s="300">
        <v>81.7</v>
      </c>
      <c r="G347" s="299" t="s">
        <v>197</v>
      </c>
      <c r="H347" s="301">
        <v>3.54</v>
      </c>
      <c r="I347" s="153">
        <f>(H347*'Информация о ценах'!$D$18+'001_002'!H347*'Информация о ценах'!$D$18*'Информация о ценах'!$E$18)*'Информация о ценах'!$B$6*1.02*1.2</f>
        <v>146.23739999999998</v>
      </c>
      <c r="J347" s="300"/>
      <c r="K347" s="231">
        <f t="shared" si="5"/>
        <v>0</v>
      </c>
    </row>
    <row r="348" spans="1:11" x14ac:dyDescent="0.35">
      <c r="A348" s="29" t="s">
        <v>11059</v>
      </c>
      <c r="B348" s="299" t="s">
        <v>11060</v>
      </c>
      <c r="C348" s="299" t="s">
        <v>11034</v>
      </c>
      <c r="D348" s="299" t="s">
        <v>19857</v>
      </c>
      <c r="E348" s="299" t="s">
        <v>169</v>
      </c>
      <c r="F348" s="300">
        <v>126.7</v>
      </c>
      <c r="G348" s="299" t="s">
        <v>148</v>
      </c>
      <c r="H348" s="301">
        <v>4.72</v>
      </c>
      <c r="I348" s="153">
        <f>(H348*'Информация о ценах'!$D$18+'001_002'!H348*'Информация о ценах'!$D$18*'Информация о ценах'!$E$18)*'Информация о ценах'!$B$6*1.02*1.2</f>
        <v>194.98320000000001</v>
      </c>
      <c r="J348" s="300"/>
      <c r="K348" s="231">
        <f t="shared" si="5"/>
        <v>0</v>
      </c>
    </row>
    <row r="349" spans="1:11" x14ac:dyDescent="0.35">
      <c r="A349" s="29" t="s">
        <v>11061</v>
      </c>
      <c r="B349" s="299" t="s">
        <v>11062</v>
      </c>
      <c r="C349" s="299" t="s">
        <v>11034</v>
      </c>
      <c r="D349" s="299" t="s">
        <v>19857</v>
      </c>
      <c r="E349" s="299" t="s">
        <v>244</v>
      </c>
      <c r="F349" s="300">
        <v>81.88</v>
      </c>
      <c r="G349" s="299" t="s">
        <v>395</v>
      </c>
      <c r="H349" s="301">
        <v>10.42</v>
      </c>
      <c r="I349" s="153">
        <f>(H349*'Информация о ценах'!$D$18+'001_002'!H349*'Информация о ценах'!$D$18*'Информация о ценах'!$E$18)*'Информация о ценах'!$B$6*1.02*1.2</f>
        <v>430.4502</v>
      </c>
      <c r="J349" s="300"/>
      <c r="K349" s="231">
        <f t="shared" si="5"/>
        <v>0</v>
      </c>
    </row>
    <row r="350" spans="1:11" x14ac:dyDescent="0.35">
      <c r="A350" s="29" t="s">
        <v>11063</v>
      </c>
      <c r="B350" s="299" t="s">
        <v>11064</v>
      </c>
      <c r="C350" s="299" t="s">
        <v>11034</v>
      </c>
      <c r="D350" s="299" t="s">
        <v>19857</v>
      </c>
      <c r="E350" s="299" t="s">
        <v>191</v>
      </c>
      <c r="F350" s="300">
        <v>116.88</v>
      </c>
      <c r="G350" s="299" t="s">
        <v>209</v>
      </c>
      <c r="H350" s="301">
        <v>6.37</v>
      </c>
      <c r="I350" s="153">
        <f>(H350*'Информация о ценах'!$D$18+'001_002'!H350*'Информация о ценах'!$D$18*'Информация о ценах'!$E$18)*'Информация о ценах'!$B$6*1.02*1.2</f>
        <v>263.1447</v>
      </c>
      <c r="J350" s="300"/>
      <c r="K350" s="231">
        <f t="shared" si="5"/>
        <v>0</v>
      </c>
    </row>
    <row r="351" spans="1:11" x14ac:dyDescent="0.35">
      <c r="A351" s="29" t="s">
        <v>11065</v>
      </c>
      <c r="B351" s="299" t="s">
        <v>11066</v>
      </c>
      <c r="C351" s="299" t="s">
        <v>11034</v>
      </c>
      <c r="D351" s="299" t="s">
        <v>19857</v>
      </c>
      <c r="E351" s="299" t="s">
        <v>172</v>
      </c>
      <c r="F351" s="300">
        <v>211.88</v>
      </c>
      <c r="G351" s="299" t="s">
        <v>246</v>
      </c>
      <c r="H351" s="301">
        <v>13.05</v>
      </c>
      <c r="I351" s="153">
        <f>(H351*'Информация о ценах'!$D$18+'001_002'!H351*'Информация о ценах'!$D$18*'Информация о ценах'!$E$18)*'Информация о ценах'!$B$6*1.02*1.2</f>
        <v>539.09550000000013</v>
      </c>
      <c r="J351" s="300"/>
      <c r="K351" s="231">
        <f t="shared" si="5"/>
        <v>0</v>
      </c>
    </row>
    <row r="352" spans="1:11" x14ac:dyDescent="0.35">
      <c r="A352" s="29" t="s">
        <v>11067</v>
      </c>
      <c r="B352" s="299" t="s">
        <v>11068</v>
      </c>
      <c r="C352" s="299" t="s">
        <v>11034</v>
      </c>
      <c r="D352" s="299" t="s">
        <v>19857</v>
      </c>
      <c r="E352" s="299" t="s">
        <v>435</v>
      </c>
      <c r="F352" s="300">
        <v>136.18</v>
      </c>
      <c r="G352" s="299" t="s">
        <v>401</v>
      </c>
      <c r="H352" s="301">
        <v>14.46</v>
      </c>
      <c r="I352" s="153">
        <f>(H352*'Информация о ценах'!$D$18+'001_002'!H352*'Информация о ценах'!$D$18*'Информация о ценах'!$E$18)*'Информация о ценах'!$B$6*1.02*1.2</f>
        <v>597.34260000000006</v>
      </c>
      <c r="J352" s="300"/>
      <c r="K352" s="231">
        <f t="shared" si="5"/>
        <v>0</v>
      </c>
    </row>
    <row r="353" spans="1:11" x14ac:dyDescent="0.35">
      <c r="A353" s="29" t="s">
        <v>11069</v>
      </c>
      <c r="B353" s="299" t="s">
        <v>11070</v>
      </c>
      <c r="C353" s="299" t="s">
        <v>11034</v>
      </c>
      <c r="D353" s="299" t="s">
        <v>19857</v>
      </c>
      <c r="E353" s="299" t="s">
        <v>193</v>
      </c>
      <c r="F353" s="300">
        <v>173.18</v>
      </c>
      <c r="G353" s="299" t="s">
        <v>210</v>
      </c>
      <c r="H353" s="301">
        <v>14.21</v>
      </c>
      <c r="I353" s="153">
        <f>(H353*'Информация о ценах'!$D$18+'001_002'!H353*'Информация о ценах'!$D$18*'Информация о ценах'!$E$18)*'Информация о ценах'!$B$6*1.02*1.2</f>
        <v>587.01509999999996</v>
      </c>
      <c r="J353" s="300"/>
      <c r="K353" s="231">
        <f t="shared" si="5"/>
        <v>0</v>
      </c>
    </row>
    <row r="354" spans="1:11" x14ac:dyDescent="0.35">
      <c r="A354" s="29" t="s">
        <v>11071</v>
      </c>
      <c r="B354" s="299" t="s">
        <v>11072</v>
      </c>
      <c r="C354" s="299" t="s">
        <v>11034</v>
      </c>
      <c r="D354" s="299" t="s">
        <v>19857</v>
      </c>
      <c r="E354" s="299" t="s">
        <v>509</v>
      </c>
      <c r="F354" s="300">
        <v>212.18</v>
      </c>
      <c r="G354" s="299" t="s">
        <v>1172</v>
      </c>
      <c r="H354" s="301">
        <v>15.34</v>
      </c>
      <c r="I354" s="153">
        <f>(H354*'Информация о ценах'!$D$18+'001_002'!H354*'Информация о ценах'!$D$18*'Информация о ценах'!$E$18)*'Информация о ценах'!$B$6*1.02*1.2</f>
        <v>633.69540000000006</v>
      </c>
      <c r="J354" s="300"/>
      <c r="K354" s="231">
        <f t="shared" si="5"/>
        <v>0</v>
      </c>
    </row>
    <row r="355" spans="1:11" x14ac:dyDescent="0.35">
      <c r="A355" s="29" t="s">
        <v>11073</v>
      </c>
      <c r="B355" s="299" t="s">
        <v>11074</v>
      </c>
      <c r="C355" s="299" t="s">
        <v>11034</v>
      </c>
      <c r="D355" s="299" t="s">
        <v>19857</v>
      </c>
      <c r="E355" s="299" t="s">
        <v>1273</v>
      </c>
      <c r="F355" s="300">
        <v>253.16</v>
      </c>
      <c r="G355" s="299" t="s">
        <v>113</v>
      </c>
      <c r="H355" s="301">
        <v>19.38</v>
      </c>
      <c r="I355" s="153">
        <f>(H355*'Информация о ценах'!$D$18+'001_002'!H355*'Информация о ценах'!$D$18*'Информация о ценах'!$E$18)*'Информация о ценах'!$B$6*1.02*1.2</f>
        <v>800.58780000000002</v>
      </c>
      <c r="J355" s="300"/>
      <c r="K355" s="231">
        <f t="shared" si="5"/>
        <v>0</v>
      </c>
    </row>
    <row r="356" spans="1:11" x14ac:dyDescent="0.35">
      <c r="A356" s="29" t="s">
        <v>11075</v>
      </c>
      <c r="B356" s="299" t="s">
        <v>11076</v>
      </c>
      <c r="C356" s="299" t="s">
        <v>11034</v>
      </c>
      <c r="D356" s="299" t="s">
        <v>19857</v>
      </c>
      <c r="E356" s="299" t="s">
        <v>204</v>
      </c>
      <c r="F356" s="300">
        <v>253.16</v>
      </c>
      <c r="G356" s="299" t="s">
        <v>113</v>
      </c>
      <c r="H356" s="301">
        <v>19.899999999999999</v>
      </c>
      <c r="I356" s="153">
        <f>(H356*'Информация о ценах'!$D$18+'001_002'!H356*'Информация о ценах'!$D$18*'Информация о ценах'!$E$18)*'Информация о ценах'!$B$6*1.02*1.2</f>
        <v>822.06899999999996</v>
      </c>
      <c r="J356" s="300"/>
      <c r="K356" s="231">
        <f t="shared" si="5"/>
        <v>0</v>
      </c>
    </row>
    <row r="357" spans="1:11" x14ac:dyDescent="0.35">
      <c r="A357" s="29" t="s">
        <v>11077</v>
      </c>
      <c r="B357" s="299" t="s">
        <v>11078</v>
      </c>
      <c r="C357" s="299" t="s">
        <v>11034</v>
      </c>
      <c r="D357" s="299" t="s">
        <v>19857</v>
      </c>
      <c r="E357" s="299" t="s">
        <v>1274</v>
      </c>
      <c r="F357" s="300">
        <v>280.86</v>
      </c>
      <c r="G357" s="299" t="s">
        <v>116</v>
      </c>
      <c r="H357" s="301">
        <v>33.53</v>
      </c>
      <c r="I357" s="153">
        <f>(H357*'Информация о ценах'!$D$18+'001_002'!H357*'Информация о ценах'!$D$18*'Информация о ценах'!$E$18)*'Информация о ценах'!$B$6*1.02*1.2</f>
        <v>1385.1242999999999</v>
      </c>
      <c r="J357" s="300"/>
      <c r="K357" s="231">
        <f t="shared" si="5"/>
        <v>0</v>
      </c>
    </row>
    <row r="358" spans="1:11" x14ac:dyDescent="0.35">
      <c r="A358" s="29" t="s">
        <v>11079</v>
      </c>
      <c r="B358" s="299" t="s">
        <v>11080</v>
      </c>
      <c r="C358" s="299" t="s">
        <v>11034</v>
      </c>
      <c r="D358" s="299" t="s">
        <v>19857</v>
      </c>
      <c r="E358" s="299" t="s">
        <v>206</v>
      </c>
      <c r="F358" s="300">
        <v>316.86</v>
      </c>
      <c r="G358" s="299" t="s">
        <v>140</v>
      </c>
      <c r="H358" s="301">
        <v>38.32</v>
      </c>
      <c r="I358" s="153">
        <f>(H358*'Информация о ценах'!$D$18+'001_002'!H358*'Информация о ценах'!$D$18*'Информация о ценах'!$E$18)*'Информация о ценах'!$B$6*1.02*1.2</f>
        <v>1582.9992</v>
      </c>
      <c r="J358" s="300"/>
      <c r="K358" s="231">
        <f t="shared" si="5"/>
        <v>0</v>
      </c>
    </row>
    <row r="359" spans="1:11" x14ac:dyDescent="0.35">
      <c r="A359" s="29" t="s">
        <v>11081</v>
      </c>
      <c r="B359" s="299" t="s">
        <v>11082</v>
      </c>
      <c r="C359" s="299" t="s">
        <v>11034</v>
      </c>
      <c r="D359" s="299" t="s">
        <v>19857</v>
      </c>
      <c r="E359" s="299" t="s">
        <v>440</v>
      </c>
      <c r="F359" s="300">
        <v>476.5</v>
      </c>
      <c r="G359" s="299" t="s">
        <v>290</v>
      </c>
      <c r="H359" s="301">
        <v>121.17</v>
      </c>
      <c r="I359" s="153">
        <f>(H359*'Информация о ценах'!$D$18+'001_002'!H359*'Информация о ценах'!$D$18*'Информация о ценах'!$E$18)*'Информация о ценах'!$B$6*1.02*1.2</f>
        <v>5005.5326999999997</v>
      </c>
      <c r="J359" s="300"/>
      <c r="K359" s="231">
        <f t="shared" si="5"/>
        <v>0</v>
      </c>
    </row>
    <row r="360" spans="1:11" x14ac:dyDescent="0.35">
      <c r="A360" s="29" t="s">
        <v>11083</v>
      </c>
      <c r="B360" s="299" t="s">
        <v>11084</v>
      </c>
      <c r="C360" s="299" t="s">
        <v>11034</v>
      </c>
      <c r="D360" s="299" t="s">
        <v>19857</v>
      </c>
      <c r="E360" s="299" t="s">
        <v>1275</v>
      </c>
      <c r="F360" s="300">
        <v>567</v>
      </c>
      <c r="G360" s="299" t="s">
        <v>290</v>
      </c>
      <c r="H360" s="301">
        <v>94.17</v>
      </c>
      <c r="I360" s="153">
        <f>(H360*'Информация о ценах'!$D$18+'001_002'!H360*'Информация о ценах'!$D$18*'Информация о ценах'!$E$18)*'Информация о ценах'!$B$6*1.02*1.2</f>
        <v>3890.1626999999999</v>
      </c>
      <c r="J360" s="300"/>
      <c r="K360" s="231">
        <f t="shared" si="5"/>
        <v>0</v>
      </c>
    </row>
    <row r="361" spans="1:11" x14ac:dyDescent="0.35">
      <c r="A361" s="29" t="s">
        <v>11085</v>
      </c>
      <c r="B361" s="299" t="s">
        <v>11086</v>
      </c>
      <c r="C361" s="299" t="s">
        <v>11034</v>
      </c>
      <c r="D361" s="299" t="s">
        <v>19857</v>
      </c>
      <c r="E361" s="299" t="s">
        <v>443</v>
      </c>
      <c r="F361" s="300">
        <v>666.5</v>
      </c>
      <c r="G361" s="299" t="s">
        <v>214</v>
      </c>
      <c r="H361" s="301">
        <v>91.23</v>
      </c>
      <c r="I361" s="153">
        <f>(H361*'Информация о ценах'!$D$18+'001_002'!H361*'Информация о ценах'!$D$18*'Информация о ценах'!$E$18)*'Информация о ценах'!$B$6*1.02*1.2</f>
        <v>3768.7112999999995</v>
      </c>
      <c r="J361" s="300"/>
      <c r="K361" s="231">
        <f t="shared" si="5"/>
        <v>0</v>
      </c>
    </row>
    <row r="362" spans="1:11" x14ac:dyDescent="0.35">
      <c r="A362" s="29" t="s">
        <v>11087</v>
      </c>
      <c r="B362" s="299" t="s">
        <v>11088</v>
      </c>
      <c r="C362" s="299" t="s">
        <v>11034</v>
      </c>
      <c r="D362" s="299" t="s">
        <v>19857</v>
      </c>
      <c r="E362" s="299" t="s">
        <v>1276</v>
      </c>
      <c r="F362" s="300">
        <v>804.5</v>
      </c>
      <c r="G362" s="299" t="s">
        <v>214</v>
      </c>
      <c r="H362" s="301">
        <v>98.26</v>
      </c>
      <c r="I362" s="153">
        <f>(H362*'Информация о ценах'!$D$18+'001_002'!H362*'Информация о ценах'!$D$18*'Информация о ценах'!$E$18)*'Информация о ценах'!$B$6*1.02*1.2</f>
        <v>4059.1206000000002</v>
      </c>
      <c r="J362" s="300"/>
      <c r="K362" s="231">
        <f t="shared" si="5"/>
        <v>0</v>
      </c>
    </row>
    <row r="363" spans="1:11" x14ac:dyDescent="0.35">
      <c r="A363" s="29" t="s">
        <v>11089</v>
      </c>
      <c r="B363" s="299" t="s">
        <v>11090</v>
      </c>
      <c r="C363" s="299" t="s">
        <v>11034</v>
      </c>
      <c r="D363" s="299" t="s">
        <v>19857</v>
      </c>
      <c r="E363" s="299" t="s">
        <v>445</v>
      </c>
      <c r="F363" s="300">
        <v>893</v>
      </c>
      <c r="G363" s="299" t="s">
        <v>125</v>
      </c>
      <c r="H363" s="301">
        <v>100.67</v>
      </c>
      <c r="I363" s="153">
        <f>(H363*'Информация о ценах'!$D$18+'001_002'!H363*'Информация о ценах'!$D$18*'Информация о ценах'!$E$18)*'Информация о ценах'!$B$6*1.02*1.2</f>
        <v>4158.6777000000002</v>
      </c>
      <c r="J363" s="300"/>
      <c r="K363" s="231">
        <f t="shared" si="5"/>
        <v>0</v>
      </c>
    </row>
    <row r="364" spans="1:11" x14ac:dyDescent="0.35">
      <c r="A364" s="29" t="s">
        <v>11091</v>
      </c>
      <c r="B364" s="299" t="s">
        <v>11092</v>
      </c>
      <c r="C364" s="299" t="s">
        <v>11034</v>
      </c>
      <c r="D364" s="299" t="s">
        <v>19857</v>
      </c>
      <c r="E364" s="299" t="s">
        <v>447</v>
      </c>
      <c r="F364" s="300">
        <v>889</v>
      </c>
      <c r="G364" s="299" t="s">
        <v>128</v>
      </c>
      <c r="H364" s="301">
        <v>132.16</v>
      </c>
      <c r="I364" s="153">
        <f>(H364*'Информация о ценах'!$D$18+'001_002'!H364*'Информация о ценах'!$D$18*'Информация о ценах'!$E$18)*'Информация о ценах'!$B$6*1.02*1.2</f>
        <v>5459.5296000000008</v>
      </c>
      <c r="J364" s="300"/>
      <c r="K364" s="231">
        <f t="shared" si="5"/>
        <v>0</v>
      </c>
    </row>
    <row r="365" spans="1:11" x14ac:dyDescent="0.35">
      <c r="A365" s="29" t="s">
        <v>11093</v>
      </c>
      <c r="B365" s="299" t="s">
        <v>11094</v>
      </c>
      <c r="C365" s="299" t="s">
        <v>11095</v>
      </c>
      <c r="D365" s="299" t="s">
        <v>1277</v>
      </c>
      <c r="E365" s="299" t="s">
        <v>1260</v>
      </c>
      <c r="F365" s="300">
        <v>23.23</v>
      </c>
      <c r="G365" s="299" t="s">
        <v>226</v>
      </c>
      <c r="H365" s="301">
        <v>2.31</v>
      </c>
      <c r="I365" s="153">
        <f>(H365*'Информация о ценах'!$D$18+'001_002'!H365*'Информация о ценах'!$D$18*'Информация о ценах'!$E$18)*'Информация о ценах'!$B$6*1.02*1.2</f>
        <v>95.426100000000005</v>
      </c>
      <c r="J365" s="300"/>
      <c r="K365" s="231">
        <f t="shared" si="5"/>
        <v>0</v>
      </c>
    </row>
    <row r="366" spans="1:11" x14ac:dyDescent="0.35">
      <c r="A366" s="29" t="s">
        <v>11096</v>
      </c>
      <c r="B366" s="299" t="s">
        <v>11097</v>
      </c>
      <c r="C366" s="299" t="s">
        <v>11095</v>
      </c>
      <c r="D366" s="299" t="s">
        <v>1277</v>
      </c>
      <c r="E366" s="299" t="s">
        <v>1261</v>
      </c>
      <c r="F366" s="300">
        <v>40.229999999999997</v>
      </c>
      <c r="G366" s="299" t="s">
        <v>367</v>
      </c>
      <c r="H366" s="301">
        <v>2.31</v>
      </c>
      <c r="I366" s="153">
        <f>(H366*'Информация о ценах'!$D$18+'001_002'!H366*'Информация о ценах'!$D$18*'Информация о ценах'!$E$18)*'Информация о ценах'!$B$6*1.02*1.2</f>
        <v>95.426100000000005</v>
      </c>
      <c r="J366" s="300"/>
      <c r="K366" s="231">
        <f t="shared" si="5"/>
        <v>0</v>
      </c>
    </row>
    <row r="367" spans="1:11" x14ac:dyDescent="0.35">
      <c r="A367" s="29" t="s">
        <v>11098</v>
      </c>
      <c r="B367" s="299" t="s">
        <v>11099</v>
      </c>
      <c r="C367" s="299" t="s">
        <v>11095</v>
      </c>
      <c r="D367" s="299" t="s">
        <v>1277</v>
      </c>
      <c r="E367" s="299" t="s">
        <v>1271</v>
      </c>
      <c r="F367" s="300">
        <v>54.35</v>
      </c>
      <c r="G367" s="299" t="s">
        <v>367</v>
      </c>
      <c r="H367" s="301">
        <v>3.92</v>
      </c>
      <c r="I367" s="153">
        <f>(H367*'Информация о ценах'!$D$18+'001_002'!H367*'Информация о ценах'!$D$18*'Информация о ценах'!$E$18)*'Информация о ценах'!$B$6*1.02*1.2</f>
        <v>161.93520000000004</v>
      </c>
      <c r="J367" s="300"/>
      <c r="K367" s="231">
        <f t="shared" si="5"/>
        <v>0</v>
      </c>
    </row>
    <row r="368" spans="1:11" x14ac:dyDescent="0.35">
      <c r="A368" s="29" t="s">
        <v>11100</v>
      </c>
      <c r="B368" s="299" t="s">
        <v>11101</v>
      </c>
      <c r="C368" s="299" t="s">
        <v>11095</v>
      </c>
      <c r="D368" s="299" t="s">
        <v>1277</v>
      </c>
      <c r="E368" s="299" t="s">
        <v>1262</v>
      </c>
      <c r="F368" s="300">
        <v>40.35</v>
      </c>
      <c r="G368" s="299" t="s">
        <v>208</v>
      </c>
      <c r="H368" s="301">
        <v>3.89</v>
      </c>
      <c r="I368" s="153">
        <f>(H368*'Информация о ценах'!$D$18+'001_002'!H368*'Информация о ценах'!$D$18*'Информация о ценах'!$E$18)*'Информация о ценах'!$B$6*1.02*1.2</f>
        <v>160.69590000000002</v>
      </c>
      <c r="J368" s="300"/>
      <c r="K368" s="231">
        <f t="shared" si="5"/>
        <v>0</v>
      </c>
    </row>
    <row r="369" spans="1:11" x14ac:dyDescent="0.35">
      <c r="A369" s="29" t="s">
        <v>11102</v>
      </c>
      <c r="B369" s="299" t="s">
        <v>11103</v>
      </c>
      <c r="C369" s="299" t="s">
        <v>11095</v>
      </c>
      <c r="D369" s="299" t="s">
        <v>1277</v>
      </c>
      <c r="E369" s="299" t="s">
        <v>422</v>
      </c>
      <c r="F369" s="300">
        <v>27.39</v>
      </c>
      <c r="G369" s="299" t="s">
        <v>367</v>
      </c>
      <c r="H369" s="301">
        <v>2.4700000000000002</v>
      </c>
      <c r="I369" s="153">
        <f>(H369*'Информация о ценах'!$D$18+'001_002'!H369*'Информация о ценах'!$D$18*'Информация о ценах'!$E$18)*'Информация о ценах'!$B$6*1.02*1.2</f>
        <v>102.03570000000001</v>
      </c>
      <c r="J369" s="300"/>
      <c r="K369" s="231">
        <f t="shared" si="5"/>
        <v>0</v>
      </c>
    </row>
    <row r="370" spans="1:11" x14ac:dyDescent="0.35">
      <c r="A370" s="29" t="s">
        <v>11104</v>
      </c>
      <c r="B370" s="299" t="s">
        <v>11105</v>
      </c>
      <c r="C370" s="299" t="s">
        <v>11095</v>
      </c>
      <c r="D370" s="299" t="s">
        <v>1277</v>
      </c>
      <c r="E370" s="299" t="s">
        <v>184</v>
      </c>
      <c r="F370" s="300">
        <v>39.39</v>
      </c>
      <c r="G370" s="299" t="s">
        <v>208</v>
      </c>
      <c r="H370" s="301">
        <v>2.31</v>
      </c>
      <c r="I370" s="153">
        <f>(H370*'Информация о ценах'!$D$18+'001_002'!H370*'Информация о ценах'!$D$18*'Информация о ценах'!$E$18)*'Информация о ценах'!$B$6*1.02*1.2</f>
        <v>95.426100000000005</v>
      </c>
      <c r="J370" s="300"/>
      <c r="K370" s="231">
        <f t="shared" si="5"/>
        <v>0</v>
      </c>
    </row>
    <row r="371" spans="1:11" x14ac:dyDescent="0.35">
      <c r="A371" s="29" t="s">
        <v>11106</v>
      </c>
      <c r="B371" s="299" t="s">
        <v>11107</v>
      </c>
      <c r="C371" s="299" t="s">
        <v>11095</v>
      </c>
      <c r="D371" s="299" t="s">
        <v>1277</v>
      </c>
      <c r="E371" s="299" t="s">
        <v>165</v>
      </c>
      <c r="F371" s="300">
        <v>54.39</v>
      </c>
      <c r="G371" s="299" t="s">
        <v>104</v>
      </c>
      <c r="H371" s="301">
        <v>4.7699999999999996</v>
      </c>
      <c r="I371" s="153">
        <f>(H371*'Информация о ценах'!$D$18+'001_002'!H371*'Информация о ценах'!$D$18*'Информация о ценах'!$E$18)*'Информация о ценах'!$B$6*1.02*1.2</f>
        <v>197.04870000000003</v>
      </c>
      <c r="J371" s="300"/>
      <c r="K371" s="231">
        <f t="shared" si="5"/>
        <v>0</v>
      </c>
    </row>
    <row r="372" spans="1:11" x14ac:dyDescent="0.35">
      <c r="A372" s="29" t="s">
        <v>11108</v>
      </c>
      <c r="B372" s="299" t="s">
        <v>11109</v>
      </c>
      <c r="C372" s="299" t="s">
        <v>11095</v>
      </c>
      <c r="D372" s="299" t="s">
        <v>1277</v>
      </c>
      <c r="E372" s="299" t="s">
        <v>1263</v>
      </c>
      <c r="F372" s="300">
        <v>40.39</v>
      </c>
      <c r="G372" s="299" t="s">
        <v>208</v>
      </c>
      <c r="H372" s="301">
        <v>4.25</v>
      </c>
      <c r="I372" s="153">
        <f>(H372*'Информация о ценах'!$D$18+'001_002'!H372*'Информация о ценах'!$D$18*'Информация о ценах'!$E$18)*'Информация о ценах'!$B$6*1.02*1.2</f>
        <v>175.5675</v>
      </c>
      <c r="J372" s="300"/>
      <c r="K372" s="231">
        <f t="shared" si="5"/>
        <v>0</v>
      </c>
    </row>
    <row r="373" spans="1:11" x14ac:dyDescent="0.35">
      <c r="A373" s="29" t="s">
        <v>11110</v>
      </c>
      <c r="B373" s="299" t="s">
        <v>11111</v>
      </c>
      <c r="C373" s="299" t="s">
        <v>11095</v>
      </c>
      <c r="D373" s="299" t="s">
        <v>1277</v>
      </c>
      <c r="E373" s="299" t="s">
        <v>1272</v>
      </c>
      <c r="F373" s="300">
        <v>51.39</v>
      </c>
      <c r="G373" s="299" t="s">
        <v>104</v>
      </c>
      <c r="H373" s="301">
        <v>6.05</v>
      </c>
      <c r="I373" s="153">
        <f>(H373*'Информация о ценах'!$D$18+'001_002'!H373*'Информация о ценах'!$D$18*'Информация о ценах'!$E$18)*'Информация о ценах'!$B$6*1.02*1.2</f>
        <v>249.9255</v>
      </c>
      <c r="J373" s="300"/>
      <c r="K373" s="231">
        <f t="shared" si="5"/>
        <v>0</v>
      </c>
    </row>
    <row r="374" spans="1:11" x14ac:dyDescent="0.35">
      <c r="A374" s="29" t="s">
        <v>11112</v>
      </c>
      <c r="B374" s="299" t="s">
        <v>11113</v>
      </c>
      <c r="C374" s="299" t="s">
        <v>11095</v>
      </c>
      <c r="D374" s="299" t="s">
        <v>1277</v>
      </c>
      <c r="E374" s="299" t="s">
        <v>147</v>
      </c>
      <c r="F374" s="300">
        <v>49.4</v>
      </c>
      <c r="G374" s="299" t="s">
        <v>102</v>
      </c>
      <c r="H374" s="301">
        <v>3.12</v>
      </c>
      <c r="I374" s="153">
        <f>(H374*'Информация о ценах'!$D$18+'001_002'!H374*'Информация о ценах'!$D$18*'Информация о ценах'!$E$18)*'Информация о ценах'!$B$6*1.02*1.2</f>
        <v>128.88720000000001</v>
      </c>
      <c r="J374" s="300"/>
      <c r="K374" s="231">
        <f t="shared" si="5"/>
        <v>0</v>
      </c>
    </row>
    <row r="375" spans="1:11" x14ac:dyDescent="0.35">
      <c r="A375" s="29" t="s">
        <v>11114</v>
      </c>
      <c r="B375" s="299" t="s">
        <v>11115</v>
      </c>
      <c r="C375" s="299" t="s">
        <v>11095</v>
      </c>
      <c r="D375" s="299" t="s">
        <v>1277</v>
      </c>
      <c r="E375" s="299" t="s">
        <v>167</v>
      </c>
      <c r="F375" s="300">
        <v>81.400000000000006</v>
      </c>
      <c r="G375" s="299" t="s">
        <v>104</v>
      </c>
      <c r="H375" s="301">
        <v>6.06</v>
      </c>
      <c r="I375" s="153">
        <f>(H375*'Информация о ценах'!$D$18+'001_002'!H375*'Информация о ценах'!$D$18*'Информация о ценах'!$E$18)*'Информация о ценах'!$B$6*1.02*1.2</f>
        <v>250.33859999999996</v>
      </c>
      <c r="J375" s="300"/>
      <c r="K375" s="231">
        <f t="shared" si="5"/>
        <v>0</v>
      </c>
    </row>
    <row r="376" spans="1:11" x14ac:dyDescent="0.35">
      <c r="A376" s="29" t="s">
        <v>11116</v>
      </c>
      <c r="B376" s="299" t="s">
        <v>11117</v>
      </c>
      <c r="C376" s="299" t="s">
        <v>11095</v>
      </c>
      <c r="D376" s="299" t="s">
        <v>1277</v>
      </c>
      <c r="E376" s="299" t="s">
        <v>428</v>
      </c>
      <c r="F376" s="300">
        <v>58.7</v>
      </c>
      <c r="G376" s="299" t="s">
        <v>104</v>
      </c>
      <c r="H376" s="301">
        <v>3.56</v>
      </c>
      <c r="I376" s="153">
        <f>(H376*'Информация о ценах'!$D$18+'001_002'!H376*'Информация о ценах'!$D$18*'Информация о ценах'!$E$18)*'Информация о ценах'!$B$6*1.02*1.2</f>
        <v>147.06360000000001</v>
      </c>
      <c r="J376" s="300"/>
      <c r="K376" s="231">
        <f t="shared" si="5"/>
        <v>0</v>
      </c>
    </row>
    <row r="377" spans="1:11" x14ac:dyDescent="0.35">
      <c r="A377" s="29" t="s">
        <v>11118</v>
      </c>
      <c r="B377" s="299" t="s">
        <v>11119</v>
      </c>
      <c r="C377" s="299" t="s">
        <v>11095</v>
      </c>
      <c r="D377" s="299" t="s">
        <v>1277</v>
      </c>
      <c r="E377" s="299" t="s">
        <v>189</v>
      </c>
      <c r="F377" s="300">
        <v>80.7</v>
      </c>
      <c r="G377" s="299" t="s">
        <v>197</v>
      </c>
      <c r="H377" s="301">
        <v>3.77</v>
      </c>
      <c r="I377" s="153">
        <f>(H377*'Информация о ценах'!$D$18+'001_002'!H377*'Информация о ценах'!$D$18*'Информация о ценах'!$E$18)*'Информация о ценах'!$B$6*1.02*1.2</f>
        <v>155.73869999999999</v>
      </c>
      <c r="J377" s="300"/>
      <c r="K377" s="231">
        <f t="shared" si="5"/>
        <v>0</v>
      </c>
    </row>
    <row r="378" spans="1:11" x14ac:dyDescent="0.35">
      <c r="A378" s="29" t="s">
        <v>11120</v>
      </c>
      <c r="B378" s="299" t="s">
        <v>11121</v>
      </c>
      <c r="C378" s="299" t="s">
        <v>11095</v>
      </c>
      <c r="D378" s="299" t="s">
        <v>1277</v>
      </c>
      <c r="E378" s="299" t="s">
        <v>169</v>
      </c>
      <c r="F378" s="300">
        <v>86.7</v>
      </c>
      <c r="G378" s="299" t="s">
        <v>148</v>
      </c>
      <c r="H378" s="301">
        <v>5.55</v>
      </c>
      <c r="I378" s="153">
        <f>(H378*'Информация о ценах'!$D$18+'001_002'!H378*'Информация о ценах'!$D$18*'Информация о ценах'!$E$18)*'Информация о ценах'!$B$6*1.02*1.2</f>
        <v>229.2705</v>
      </c>
      <c r="J378" s="300"/>
      <c r="K378" s="231">
        <f t="shared" si="5"/>
        <v>0</v>
      </c>
    </row>
    <row r="379" spans="1:11" x14ac:dyDescent="0.35">
      <c r="A379" s="29" t="s">
        <v>11122</v>
      </c>
      <c r="B379" s="299" t="s">
        <v>11123</v>
      </c>
      <c r="C379" s="299" t="s">
        <v>11095</v>
      </c>
      <c r="D379" s="299" t="s">
        <v>1277</v>
      </c>
      <c r="E379" s="299" t="s">
        <v>244</v>
      </c>
      <c r="F379" s="300">
        <v>78.88</v>
      </c>
      <c r="G379" s="299" t="s">
        <v>395</v>
      </c>
      <c r="H379" s="301">
        <v>12.16</v>
      </c>
      <c r="I379" s="153">
        <f>(H379*'Информация о ценах'!$D$18+'001_002'!H379*'Информация о ценах'!$D$18*'Информация о ценах'!$E$18)*'Информация о ценах'!$B$6*1.02*1.2</f>
        <v>502.32960000000003</v>
      </c>
      <c r="J379" s="300"/>
      <c r="K379" s="231">
        <f t="shared" si="5"/>
        <v>0</v>
      </c>
    </row>
    <row r="380" spans="1:11" x14ac:dyDescent="0.35">
      <c r="A380" s="29" t="s">
        <v>11124</v>
      </c>
      <c r="B380" s="299" t="s">
        <v>11125</v>
      </c>
      <c r="C380" s="299" t="s">
        <v>11095</v>
      </c>
      <c r="D380" s="299" t="s">
        <v>1277</v>
      </c>
      <c r="E380" s="299" t="s">
        <v>191</v>
      </c>
      <c r="F380" s="300">
        <v>109.88</v>
      </c>
      <c r="G380" s="299" t="s">
        <v>707</v>
      </c>
      <c r="H380" s="301">
        <v>6.9</v>
      </c>
      <c r="I380" s="153">
        <f>(H380*'Информация о ценах'!$D$18+'001_002'!H380*'Информация о ценах'!$D$18*'Информация о ценах'!$E$18)*'Информация о ценах'!$B$6*1.02*1.2</f>
        <v>285.03900000000004</v>
      </c>
      <c r="J380" s="300"/>
      <c r="K380" s="231">
        <f t="shared" si="5"/>
        <v>0</v>
      </c>
    </row>
    <row r="381" spans="1:11" x14ac:dyDescent="0.35">
      <c r="A381" s="29" t="s">
        <v>11126</v>
      </c>
      <c r="B381" s="299" t="s">
        <v>11127</v>
      </c>
      <c r="C381" s="299" t="s">
        <v>11095</v>
      </c>
      <c r="D381" s="299" t="s">
        <v>1277</v>
      </c>
      <c r="E381" s="299" t="s">
        <v>172</v>
      </c>
      <c r="F381" s="300">
        <v>166.88</v>
      </c>
      <c r="G381" s="299" t="s">
        <v>173</v>
      </c>
      <c r="H381" s="301">
        <v>12.96</v>
      </c>
      <c r="I381" s="153">
        <f>(H381*'Информация о ценах'!$D$18+'001_002'!H381*'Информация о ценах'!$D$18*'Информация о ценах'!$E$18)*'Информация о ценах'!$B$6*1.02*1.2</f>
        <v>535.37760000000003</v>
      </c>
      <c r="J381" s="300"/>
      <c r="K381" s="231">
        <f t="shared" si="5"/>
        <v>0</v>
      </c>
    </row>
    <row r="382" spans="1:11" x14ac:dyDescent="0.35">
      <c r="A382" s="29" t="s">
        <v>11128</v>
      </c>
      <c r="B382" s="299" t="s">
        <v>11129</v>
      </c>
      <c r="C382" s="299" t="s">
        <v>11095</v>
      </c>
      <c r="D382" s="299" t="s">
        <v>1277</v>
      </c>
      <c r="E382" s="299" t="s">
        <v>435</v>
      </c>
      <c r="F382" s="300">
        <v>107.18</v>
      </c>
      <c r="G382" s="299" t="s">
        <v>401</v>
      </c>
      <c r="H382" s="301">
        <v>15.83</v>
      </c>
      <c r="I382" s="153">
        <f>(H382*'Информация о ценах'!$D$18+'001_002'!H382*'Информация о ценах'!$D$18*'Информация о ценах'!$E$18)*'Информация о ценах'!$B$6*1.02*1.2</f>
        <v>653.93730000000005</v>
      </c>
      <c r="J382" s="300"/>
      <c r="K382" s="231">
        <f t="shared" si="5"/>
        <v>0</v>
      </c>
    </row>
    <row r="383" spans="1:11" x14ac:dyDescent="0.35">
      <c r="A383" s="29" t="s">
        <v>11130</v>
      </c>
      <c r="B383" s="299" t="s">
        <v>11131</v>
      </c>
      <c r="C383" s="299" t="s">
        <v>11095</v>
      </c>
      <c r="D383" s="299" t="s">
        <v>1277</v>
      </c>
      <c r="E383" s="299" t="s">
        <v>193</v>
      </c>
      <c r="F383" s="300">
        <v>159.18</v>
      </c>
      <c r="G383" s="299" t="s">
        <v>210</v>
      </c>
      <c r="H383" s="301">
        <v>15.63</v>
      </c>
      <c r="I383" s="153">
        <f>(H383*'Информация о ценах'!$D$18+'001_002'!H383*'Информация о ценах'!$D$18*'Информация о ценах'!$E$18)*'Информация о ценах'!$B$6*1.02*1.2</f>
        <v>645.67529999999999</v>
      </c>
      <c r="J383" s="300"/>
      <c r="K383" s="231">
        <f t="shared" si="5"/>
        <v>0</v>
      </c>
    </row>
    <row r="384" spans="1:11" x14ac:dyDescent="0.35">
      <c r="A384" s="29" t="s">
        <v>11132</v>
      </c>
      <c r="B384" s="299" t="s">
        <v>11133</v>
      </c>
      <c r="C384" s="299" t="s">
        <v>11095</v>
      </c>
      <c r="D384" s="299" t="s">
        <v>1277</v>
      </c>
      <c r="E384" s="299" t="s">
        <v>509</v>
      </c>
      <c r="F384" s="300">
        <v>256.18</v>
      </c>
      <c r="G384" s="299" t="s">
        <v>113</v>
      </c>
      <c r="H384" s="301">
        <v>25.2</v>
      </c>
      <c r="I384" s="153">
        <f>(H384*'Информация о ценах'!$D$18+'001_002'!H384*'Информация о ценах'!$D$18*'Информация о ценах'!$E$18)*'Информация о ценах'!$B$6*1.02*1.2</f>
        <v>1041.0119999999999</v>
      </c>
      <c r="J384" s="300"/>
      <c r="K384" s="231">
        <f t="shared" si="5"/>
        <v>0</v>
      </c>
    </row>
    <row r="385" spans="1:11" x14ac:dyDescent="0.35">
      <c r="A385" s="29" t="s">
        <v>11134</v>
      </c>
      <c r="B385" s="299" t="s">
        <v>11135</v>
      </c>
      <c r="C385" s="299" t="s">
        <v>11095</v>
      </c>
      <c r="D385" s="299" t="s">
        <v>1277</v>
      </c>
      <c r="E385" s="299" t="s">
        <v>1273</v>
      </c>
      <c r="F385" s="300">
        <v>178.16</v>
      </c>
      <c r="G385" s="299" t="s">
        <v>113</v>
      </c>
      <c r="H385" s="301">
        <v>22.07</v>
      </c>
      <c r="I385" s="153">
        <f>(H385*'Информация о ценах'!$D$18+'001_002'!H385*'Информация о ценах'!$D$18*'Информация о ценах'!$E$18)*'Информация о ценах'!$B$6*1.02*1.2</f>
        <v>911.71169999999995</v>
      </c>
      <c r="J385" s="300"/>
      <c r="K385" s="231">
        <f t="shared" si="5"/>
        <v>0</v>
      </c>
    </row>
    <row r="386" spans="1:11" x14ac:dyDescent="0.35">
      <c r="A386" s="29" t="s">
        <v>11136</v>
      </c>
      <c r="B386" s="299" t="s">
        <v>11137</v>
      </c>
      <c r="C386" s="299" t="s">
        <v>11095</v>
      </c>
      <c r="D386" s="299" t="s">
        <v>1277</v>
      </c>
      <c r="E386" s="299" t="s">
        <v>204</v>
      </c>
      <c r="F386" s="300">
        <v>265.16000000000003</v>
      </c>
      <c r="G386" s="299" t="s">
        <v>113</v>
      </c>
      <c r="H386" s="301">
        <v>22.61</v>
      </c>
      <c r="I386" s="153">
        <f>(H386*'Информация о ценах'!$D$18+'001_002'!H386*'Информация о ценах'!$D$18*'Информация о ценах'!$E$18)*'Информация о ценах'!$B$6*1.02*1.2</f>
        <v>934.01909999999998</v>
      </c>
      <c r="J386" s="300"/>
      <c r="K386" s="231">
        <f t="shared" si="5"/>
        <v>0</v>
      </c>
    </row>
    <row r="387" spans="1:11" x14ac:dyDescent="0.35">
      <c r="A387" s="29" t="s">
        <v>11138</v>
      </c>
      <c r="B387" s="299" t="s">
        <v>11139</v>
      </c>
      <c r="C387" s="299" t="s">
        <v>11095</v>
      </c>
      <c r="D387" s="299" t="s">
        <v>1277</v>
      </c>
      <c r="E387" s="299" t="s">
        <v>1274</v>
      </c>
      <c r="F387" s="300">
        <v>305.86</v>
      </c>
      <c r="G387" s="299" t="s">
        <v>263</v>
      </c>
      <c r="H387" s="301">
        <v>26.16</v>
      </c>
      <c r="I387" s="153">
        <f>(H387*'Информация о ценах'!$D$18+'001_002'!H387*'Информация о ценах'!$D$18*'Информация о ценах'!$E$18)*'Информация о ценах'!$B$6*1.02*1.2</f>
        <v>1080.6695999999999</v>
      </c>
      <c r="J387" s="300"/>
      <c r="K387" s="231">
        <f t="shared" si="5"/>
        <v>0</v>
      </c>
    </row>
    <row r="388" spans="1:11" x14ac:dyDescent="0.35">
      <c r="A388" s="29" t="s">
        <v>11140</v>
      </c>
      <c r="B388" s="299" t="s">
        <v>11141</v>
      </c>
      <c r="C388" s="299" t="s">
        <v>11095</v>
      </c>
      <c r="D388" s="299" t="s">
        <v>1277</v>
      </c>
      <c r="E388" s="299" t="s">
        <v>206</v>
      </c>
      <c r="F388" s="300">
        <v>355.86</v>
      </c>
      <c r="G388" s="299" t="s">
        <v>116</v>
      </c>
      <c r="H388" s="301">
        <v>39.35</v>
      </c>
      <c r="I388" s="153">
        <f>(H388*'Информация о ценах'!$D$18+'001_002'!H388*'Информация о ценах'!$D$18*'Информация о ценах'!$E$18)*'Информация о ценах'!$B$6*1.02*1.2</f>
        <v>1625.5484999999999</v>
      </c>
      <c r="J388" s="300"/>
      <c r="K388" s="231">
        <f t="shared" ref="K388:K451" si="6">I388*J388</f>
        <v>0</v>
      </c>
    </row>
    <row r="389" spans="1:11" x14ac:dyDescent="0.35">
      <c r="A389" s="29" t="s">
        <v>11142</v>
      </c>
      <c r="B389" s="299" t="s">
        <v>11143</v>
      </c>
      <c r="C389" s="299" t="s">
        <v>11095</v>
      </c>
      <c r="D389" s="299" t="s">
        <v>1277</v>
      </c>
      <c r="E389" s="299" t="s">
        <v>440</v>
      </c>
      <c r="F389" s="300">
        <v>726.5</v>
      </c>
      <c r="G389" s="299" t="s">
        <v>290</v>
      </c>
      <c r="H389" s="301">
        <v>103.02</v>
      </c>
      <c r="I389" s="153">
        <f>(H389*'Информация о ценах'!$D$18+'001_002'!H389*'Информация о ценах'!$D$18*'Информация о ценах'!$E$18)*'Информация о ценах'!$B$6*1.02*1.2</f>
        <v>4255.7561999999998</v>
      </c>
      <c r="J389" s="300"/>
      <c r="K389" s="231">
        <f t="shared" si="6"/>
        <v>0</v>
      </c>
    </row>
    <row r="390" spans="1:11" x14ac:dyDescent="0.35">
      <c r="A390" s="29" t="s">
        <v>11144</v>
      </c>
      <c r="B390" s="299" t="s">
        <v>11145</v>
      </c>
      <c r="C390" s="299" t="s">
        <v>11095</v>
      </c>
      <c r="D390" s="299" t="s">
        <v>1277</v>
      </c>
      <c r="E390" s="299" t="s">
        <v>1275</v>
      </c>
      <c r="F390" s="300">
        <v>688</v>
      </c>
      <c r="G390" s="299" t="s">
        <v>290</v>
      </c>
      <c r="H390" s="301">
        <v>130.76</v>
      </c>
      <c r="I390" s="153">
        <f>(H390*'Информация о ценах'!$D$18+'001_002'!H390*'Информация о ценах'!$D$18*'Информация о ценах'!$E$18)*'Информация о ценах'!$B$6*1.02*1.2</f>
        <v>5401.6955999999991</v>
      </c>
      <c r="J390" s="300"/>
      <c r="K390" s="231">
        <f t="shared" si="6"/>
        <v>0</v>
      </c>
    </row>
    <row r="391" spans="1:11" x14ac:dyDescent="0.35">
      <c r="A391" s="29" t="s">
        <v>11146</v>
      </c>
      <c r="B391" s="299" t="s">
        <v>11147</v>
      </c>
      <c r="C391" s="299" t="s">
        <v>11095</v>
      </c>
      <c r="D391" s="299" t="s">
        <v>1277</v>
      </c>
      <c r="E391" s="299" t="s">
        <v>443</v>
      </c>
      <c r="F391" s="300">
        <v>749.5</v>
      </c>
      <c r="G391" s="299" t="s">
        <v>214</v>
      </c>
      <c r="H391" s="301">
        <v>111.59</v>
      </c>
      <c r="I391" s="153">
        <f>(H391*'Информация о ценах'!$D$18+'001_002'!H391*'Информация о ценах'!$D$18*'Информация о ценах'!$E$18)*'Информация о ценах'!$B$6*1.02*1.2</f>
        <v>4609.7829000000002</v>
      </c>
      <c r="J391" s="300"/>
      <c r="K391" s="231">
        <f t="shared" si="6"/>
        <v>0</v>
      </c>
    </row>
    <row r="392" spans="1:11" x14ac:dyDescent="0.35">
      <c r="A392" s="29" t="s">
        <v>11148</v>
      </c>
      <c r="B392" s="299" t="s">
        <v>11149</v>
      </c>
      <c r="C392" s="299" t="s">
        <v>11095</v>
      </c>
      <c r="D392" s="299" t="s">
        <v>1277</v>
      </c>
      <c r="E392" s="299" t="s">
        <v>445</v>
      </c>
      <c r="F392" s="300">
        <v>837</v>
      </c>
      <c r="G392" s="299" t="s">
        <v>215</v>
      </c>
      <c r="H392" s="301">
        <v>124.38</v>
      </c>
      <c r="I392" s="153">
        <f>(H392*'Информация о ценах'!$D$18+'001_002'!H392*'Информация о ценах'!$D$18*'Информация о ценах'!$E$18)*'Информация о ценах'!$B$6*1.02*1.2</f>
        <v>5138.1377999999995</v>
      </c>
      <c r="J392" s="300"/>
      <c r="K392" s="231">
        <f t="shared" si="6"/>
        <v>0</v>
      </c>
    </row>
    <row r="393" spans="1:11" x14ac:dyDescent="0.35">
      <c r="A393" s="29" t="s">
        <v>1278</v>
      </c>
      <c r="B393" s="299" t="s">
        <v>11150</v>
      </c>
      <c r="C393" s="299" t="s">
        <v>1279</v>
      </c>
      <c r="D393" s="299" t="s">
        <v>19858</v>
      </c>
      <c r="E393" s="299" t="s">
        <v>1280</v>
      </c>
      <c r="F393" s="300">
        <v>892</v>
      </c>
      <c r="G393" s="299" t="s">
        <v>369</v>
      </c>
      <c r="H393" s="301">
        <v>142.16</v>
      </c>
      <c r="I393" s="153">
        <f>(H393*'Информация о ценах'!$D$18+'001_002'!H393*'Информация о ценах'!$D$18*'Информация о ценах'!$E$18)*'Информация о ценах'!$B$6*1.02*1.2</f>
        <v>5872.6296000000011</v>
      </c>
      <c r="J393" s="300"/>
      <c r="K393" s="231">
        <f t="shared" si="6"/>
        <v>0</v>
      </c>
    </row>
    <row r="394" spans="1:11" x14ac:dyDescent="0.35">
      <c r="A394" s="29" t="s">
        <v>1281</v>
      </c>
      <c r="B394" s="299" t="s">
        <v>11151</v>
      </c>
      <c r="C394" s="299" t="s">
        <v>1279</v>
      </c>
      <c r="D394" s="299" t="s">
        <v>19858</v>
      </c>
      <c r="E394" s="299" t="s">
        <v>1282</v>
      </c>
      <c r="F394" s="129">
        <v>1109</v>
      </c>
      <c r="G394" s="299" t="s">
        <v>214</v>
      </c>
      <c r="H394" s="301">
        <v>197.88</v>
      </c>
      <c r="I394" s="153">
        <f>(H394*'Информация о ценах'!$D$18+'001_002'!H394*'Информация о ценах'!$D$18*'Информация о ценах'!$E$18)*'Информация о ценах'!$B$6*1.02*1.2</f>
        <v>8174.4228000000012</v>
      </c>
      <c r="J394" s="300"/>
      <c r="K394" s="231">
        <f t="shared" si="6"/>
        <v>0</v>
      </c>
    </row>
    <row r="395" spans="1:11" x14ac:dyDescent="0.35">
      <c r="A395" s="29" t="s">
        <v>1283</v>
      </c>
      <c r="B395" s="299" t="s">
        <v>11152</v>
      </c>
      <c r="C395" s="299" t="s">
        <v>1284</v>
      </c>
      <c r="D395" s="299" t="s">
        <v>19858</v>
      </c>
      <c r="E395" s="299" t="s">
        <v>1285</v>
      </c>
      <c r="F395" s="129">
        <v>1683</v>
      </c>
      <c r="G395" s="299" t="s">
        <v>215</v>
      </c>
      <c r="H395" s="301">
        <v>223.81</v>
      </c>
      <c r="I395" s="153">
        <f>(H395*'Информация о ценах'!$D$18+'001_002'!H395*'Информация о ценах'!$D$18*'Информация о ценах'!$E$18)*'Информация о ценах'!$B$6*1.02*1.2</f>
        <v>9245.5910999999996</v>
      </c>
      <c r="J395" s="300"/>
      <c r="K395" s="231">
        <f t="shared" si="6"/>
        <v>0</v>
      </c>
    </row>
    <row r="396" spans="1:11" x14ac:dyDescent="0.35">
      <c r="A396" s="29" t="s">
        <v>1286</v>
      </c>
      <c r="B396" s="299" t="s">
        <v>11153</v>
      </c>
      <c r="C396" s="299" t="s">
        <v>1287</v>
      </c>
      <c r="D396" s="299" t="s">
        <v>19858</v>
      </c>
      <c r="E396" s="299" t="s">
        <v>1288</v>
      </c>
      <c r="F396" s="129">
        <v>2303</v>
      </c>
      <c r="G396" s="299" t="s">
        <v>128</v>
      </c>
      <c r="H396" s="301">
        <v>276.62</v>
      </c>
      <c r="I396" s="153">
        <f>(H396*'Информация о ценах'!$D$18+'001_002'!H396*'Информация о ценах'!$D$18*'Информация о ценах'!$E$18)*'Информация о ценах'!$B$6*1.02*1.2</f>
        <v>11427.172199999999</v>
      </c>
      <c r="J396" s="300"/>
      <c r="K396" s="231">
        <f t="shared" si="6"/>
        <v>0</v>
      </c>
    </row>
    <row r="397" spans="1:11" x14ac:dyDescent="0.35">
      <c r="A397" s="29" t="s">
        <v>11154</v>
      </c>
      <c r="B397" s="299" t="s">
        <v>11155</v>
      </c>
      <c r="C397" s="299" t="s">
        <v>11156</v>
      </c>
      <c r="D397" s="299" t="s">
        <v>1289</v>
      </c>
      <c r="E397" s="299" t="s">
        <v>1290</v>
      </c>
      <c r="F397" s="300">
        <v>35</v>
      </c>
      <c r="G397" s="299" t="s">
        <v>208</v>
      </c>
      <c r="H397" s="301">
        <v>6.85</v>
      </c>
      <c r="I397" s="153">
        <f>(H397*'Информация о ценах'!$D$18+'001_002'!H397*'Информация о ценах'!$D$18*'Информация о ценах'!$E$18)*'Информация о ценах'!$B$6*1.02*1.2</f>
        <v>282.9735</v>
      </c>
      <c r="J397" s="300"/>
      <c r="K397" s="231">
        <f t="shared" si="6"/>
        <v>0</v>
      </c>
    </row>
    <row r="398" spans="1:11" x14ac:dyDescent="0.35">
      <c r="A398" s="29" t="s">
        <v>11157</v>
      </c>
      <c r="B398" s="299" t="s">
        <v>11158</v>
      </c>
      <c r="C398" s="299" t="s">
        <v>11156</v>
      </c>
      <c r="D398" s="299" t="s">
        <v>1289</v>
      </c>
      <c r="E398" s="299" t="s">
        <v>1291</v>
      </c>
      <c r="F398" s="300">
        <v>26</v>
      </c>
      <c r="G398" s="299" t="s">
        <v>208</v>
      </c>
      <c r="H398" s="301">
        <v>7.13</v>
      </c>
      <c r="I398" s="153">
        <f>(H398*'Информация о ценах'!$D$18+'001_002'!H398*'Информация о ценах'!$D$18*'Информация о ценах'!$E$18)*'Информация о ценах'!$B$6*1.02*1.2</f>
        <v>294.54029999999995</v>
      </c>
      <c r="J398" s="300"/>
      <c r="K398" s="231">
        <f t="shared" si="6"/>
        <v>0</v>
      </c>
    </row>
    <row r="399" spans="1:11" x14ac:dyDescent="0.35">
      <c r="A399" s="29" t="s">
        <v>11159</v>
      </c>
      <c r="B399" s="299" t="s">
        <v>11160</v>
      </c>
      <c r="C399" s="299" t="s">
        <v>11156</v>
      </c>
      <c r="D399" s="299" t="s">
        <v>1289</v>
      </c>
      <c r="E399" s="299" t="s">
        <v>471</v>
      </c>
      <c r="F399" s="300">
        <v>40</v>
      </c>
      <c r="G399" s="299" t="s">
        <v>102</v>
      </c>
      <c r="H399" s="301">
        <v>7.43</v>
      </c>
      <c r="I399" s="153">
        <f>(H399*'Информация о ценах'!$D$18+'001_002'!H399*'Информация о ценах'!$D$18*'Информация о ценах'!$E$18)*'Информация о ценах'!$B$6*1.02*1.2</f>
        <v>306.93330000000003</v>
      </c>
      <c r="J399" s="300"/>
      <c r="K399" s="231">
        <f t="shared" si="6"/>
        <v>0</v>
      </c>
    </row>
    <row r="400" spans="1:11" x14ac:dyDescent="0.35">
      <c r="A400" s="29" t="s">
        <v>11161</v>
      </c>
      <c r="B400" s="299" t="s">
        <v>11162</v>
      </c>
      <c r="C400" s="299" t="s">
        <v>11156</v>
      </c>
      <c r="D400" s="299" t="s">
        <v>1289</v>
      </c>
      <c r="E400" s="299" t="s">
        <v>473</v>
      </c>
      <c r="F400" s="300">
        <v>44</v>
      </c>
      <c r="G400" s="299" t="s">
        <v>102</v>
      </c>
      <c r="H400" s="301">
        <v>7.4</v>
      </c>
      <c r="I400" s="153">
        <f>(H400*'Информация о ценах'!$D$18+'001_002'!H400*'Информация о ценах'!$D$18*'Информация о ценах'!$E$18)*'Информация о ценах'!$B$6*1.02*1.2</f>
        <v>305.69400000000002</v>
      </c>
      <c r="J400" s="300"/>
      <c r="K400" s="231">
        <f t="shared" si="6"/>
        <v>0</v>
      </c>
    </row>
    <row r="401" spans="1:11" x14ac:dyDescent="0.35">
      <c r="A401" s="29" t="s">
        <v>11163</v>
      </c>
      <c r="B401" s="299" t="s">
        <v>11164</v>
      </c>
      <c r="C401" s="299" t="s">
        <v>11156</v>
      </c>
      <c r="D401" s="299" t="s">
        <v>1289</v>
      </c>
      <c r="E401" s="299" t="s">
        <v>475</v>
      </c>
      <c r="F401" s="300">
        <v>56</v>
      </c>
      <c r="G401" s="299" t="s">
        <v>104</v>
      </c>
      <c r="H401" s="301">
        <v>7.56</v>
      </c>
      <c r="I401" s="153">
        <f>(H401*'Информация о ценах'!$D$18+'001_002'!H401*'Информация о ценах'!$D$18*'Информация о ценах'!$E$18)*'Информация о ценах'!$B$6*1.02*1.2</f>
        <v>312.30359999999996</v>
      </c>
      <c r="J401" s="300"/>
      <c r="K401" s="231">
        <f t="shared" si="6"/>
        <v>0</v>
      </c>
    </row>
    <row r="402" spans="1:11" x14ac:dyDescent="0.35">
      <c r="A402" s="29" t="s">
        <v>11165</v>
      </c>
      <c r="B402" s="299" t="s">
        <v>11166</v>
      </c>
      <c r="C402" s="299" t="s">
        <v>11156</v>
      </c>
      <c r="D402" s="299" t="s">
        <v>1289</v>
      </c>
      <c r="E402" s="299" t="s">
        <v>477</v>
      </c>
      <c r="F402" s="300">
        <v>47</v>
      </c>
      <c r="G402" s="299" t="s">
        <v>102</v>
      </c>
      <c r="H402" s="301">
        <v>9.24</v>
      </c>
      <c r="I402" s="153">
        <f>(H402*'Информация о ценах'!$D$18+'001_002'!H402*'Информация о ценах'!$D$18*'Информация о ценах'!$E$18)*'Информация о ценах'!$B$6*1.02*1.2</f>
        <v>381.70440000000002</v>
      </c>
      <c r="J402" s="300"/>
      <c r="K402" s="231">
        <f t="shared" si="6"/>
        <v>0</v>
      </c>
    </row>
    <row r="403" spans="1:11" x14ac:dyDescent="0.35">
      <c r="A403" s="29" t="s">
        <v>11167</v>
      </c>
      <c r="B403" s="299" t="s">
        <v>11168</v>
      </c>
      <c r="C403" s="299" t="s">
        <v>11156</v>
      </c>
      <c r="D403" s="299" t="s">
        <v>1289</v>
      </c>
      <c r="E403" s="299" t="s">
        <v>479</v>
      </c>
      <c r="F403" s="300">
        <v>60</v>
      </c>
      <c r="G403" s="299" t="s">
        <v>197</v>
      </c>
      <c r="H403" s="301">
        <v>10.99</v>
      </c>
      <c r="I403" s="153">
        <f>(H403*'Информация о ценах'!$D$18+'001_002'!H403*'Информация о ценах'!$D$18*'Информация о ценах'!$E$18)*'Информация о ценах'!$B$6*1.02*1.2</f>
        <v>453.99690000000004</v>
      </c>
      <c r="J403" s="300"/>
      <c r="K403" s="231">
        <f t="shared" si="6"/>
        <v>0</v>
      </c>
    </row>
    <row r="404" spans="1:11" x14ac:dyDescent="0.35">
      <c r="A404" s="29" t="s">
        <v>11169</v>
      </c>
      <c r="B404" s="299" t="s">
        <v>11170</v>
      </c>
      <c r="C404" s="299" t="s">
        <v>11156</v>
      </c>
      <c r="D404" s="299" t="s">
        <v>1289</v>
      </c>
      <c r="E404" s="299" t="s">
        <v>481</v>
      </c>
      <c r="F404" s="300">
        <v>66</v>
      </c>
      <c r="G404" s="299" t="s">
        <v>393</v>
      </c>
      <c r="H404" s="301">
        <v>16.57</v>
      </c>
      <c r="I404" s="153">
        <f>(H404*'Информация о ценах'!$D$18+'001_002'!H404*'Информация о ценах'!$D$18*'Информация о ценах'!$E$18)*'Информация о ценах'!$B$6*1.02*1.2</f>
        <v>684.50669999999991</v>
      </c>
      <c r="J404" s="300"/>
      <c r="K404" s="231">
        <f t="shared" si="6"/>
        <v>0</v>
      </c>
    </row>
    <row r="405" spans="1:11" x14ac:dyDescent="0.35">
      <c r="A405" s="29" t="s">
        <v>11171</v>
      </c>
      <c r="B405" s="299" t="s">
        <v>11172</v>
      </c>
      <c r="C405" s="299" t="s">
        <v>11156</v>
      </c>
      <c r="D405" s="299" t="s">
        <v>1289</v>
      </c>
      <c r="E405" s="299" t="s">
        <v>490</v>
      </c>
      <c r="F405" s="300">
        <v>92</v>
      </c>
      <c r="G405" s="299" t="s">
        <v>209</v>
      </c>
      <c r="H405" s="301">
        <v>16.71</v>
      </c>
      <c r="I405" s="153">
        <f>(H405*'Информация о ценах'!$D$18+'001_002'!H405*'Информация о ценах'!$D$18*'Информация о ценах'!$E$18)*'Информация о ценах'!$B$6*1.02*1.2</f>
        <v>690.29010000000017</v>
      </c>
      <c r="J405" s="300"/>
      <c r="K405" s="231">
        <f t="shared" si="6"/>
        <v>0</v>
      </c>
    </row>
    <row r="406" spans="1:11" x14ac:dyDescent="0.35">
      <c r="A406" s="29" t="s">
        <v>11173</v>
      </c>
      <c r="B406" s="299" t="s">
        <v>11174</v>
      </c>
      <c r="C406" s="299" t="s">
        <v>11156</v>
      </c>
      <c r="D406" s="299" t="s">
        <v>1289</v>
      </c>
      <c r="E406" s="299" t="s">
        <v>1292</v>
      </c>
      <c r="F406" s="300">
        <v>196</v>
      </c>
      <c r="G406" s="299" t="s">
        <v>210</v>
      </c>
      <c r="H406" s="301">
        <v>29.19</v>
      </c>
      <c r="I406" s="153">
        <f>(H406*'Информация о ценах'!$D$18+'001_002'!H406*'Информация о ценах'!$D$18*'Информация о ценах'!$E$18)*'Информация о ценах'!$B$6*1.02*1.2</f>
        <v>1205.8389</v>
      </c>
      <c r="J406" s="300"/>
      <c r="K406" s="231">
        <f t="shared" si="6"/>
        <v>0</v>
      </c>
    </row>
    <row r="407" spans="1:11" x14ac:dyDescent="0.35">
      <c r="A407" s="29" t="s">
        <v>11175</v>
      </c>
      <c r="B407" s="299" t="s">
        <v>11176</v>
      </c>
      <c r="C407" s="299" t="s">
        <v>11156</v>
      </c>
      <c r="D407" s="299" t="s">
        <v>1289</v>
      </c>
      <c r="E407" s="299" t="s">
        <v>1293</v>
      </c>
      <c r="F407" s="300">
        <v>266</v>
      </c>
      <c r="G407" s="299" t="s">
        <v>211</v>
      </c>
      <c r="H407" s="301">
        <v>32.68</v>
      </c>
      <c r="I407" s="153">
        <f>(H407*'Информация о ценах'!$D$18+'001_002'!H407*'Информация о ценах'!$D$18*'Информация о ценах'!$E$18)*'Информация о ценах'!$B$6*1.02*1.2</f>
        <v>1350.0108</v>
      </c>
      <c r="J407" s="300"/>
      <c r="K407" s="231">
        <f t="shared" si="6"/>
        <v>0</v>
      </c>
    </row>
    <row r="408" spans="1:11" x14ac:dyDescent="0.35">
      <c r="A408" s="29" t="s">
        <v>11177</v>
      </c>
      <c r="B408" s="299" t="s">
        <v>11178</v>
      </c>
      <c r="C408" s="299" t="s">
        <v>11156</v>
      </c>
      <c r="D408" s="299" t="s">
        <v>1289</v>
      </c>
      <c r="E408" s="299" t="s">
        <v>1294</v>
      </c>
      <c r="F408" s="300">
        <v>386</v>
      </c>
      <c r="G408" s="299" t="s">
        <v>140</v>
      </c>
      <c r="H408" s="301">
        <v>55.19</v>
      </c>
      <c r="I408" s="153">
        <f>(H408*'Информация о ценах'!$D$18+'001_002'!H408*'Информация о ценах'!$D$18*'Информация о ценах'!$E$18)*'Информация о ценах'!$B$6*1.02*1.2</f>
        <v>2279.8988999999997</v>
      </c>
      <c r="J408" s="300"/>
      <c r="K408" s="231">
        <f t="shared" si="6"/>
        <v>0</v>
      </c>
    </row>
    <row r="409" spans="1:11" x14ac:dyDescent="0.35">
      <c r="A409" s="29" t="s">
        <v>11179</v>
      </c>
      <c r="B409" s="299" t="s">
        <v>11180</v>
      </c>
      <c r="C409" s="299" t="s">
        <v>11181</v>
      </c>
      <c r="D409" s="299" t="s">
        <v>1295</v>
      </c>
      <c r="E409" s="299" t="s">
        <v>1290</v>
      </c>
      <c r="F409" s="300">
        <v>29</v>
      </c>
      <c r="G409" s="299" t="s">
        <v>1094</v>
      </c>
      <c r="H409" s="301">
        <v>6.34</v>
      </c>
      <c r="I409" s="153">
        <f>(H409*'Информация о ценах'!$D$18+'001_002'!H409*'Информация о ценах'!$D$18*'Информация о ценах'!$E$18)*'Информация о ценах'!$B$6*1.02*1.2</f>
        <v>261.90540000000004</v>
      </c>
      <c r="J409" s="300"/>
      <c r="K409" s="231">
        <f t="shared" si="6"/>
        <v>0</v>
      </c>
    </row>
    <row r="410" spans="1:11" x14ac:dyDescent="0.35">
      <c r="A410" s="29" t="s">
        <v>11182</v>
      </c>
      <c r="B410" s="299" t="s">
        <v>11183</v>
      </c>
      <c r="C410" s="299" t="s">
        <v>11181</v>
      </c>
      <c r="D410" s="299" t="s">
        <v>1295</v>
      </c>
      <c r="E410" s="299" t="s">
        <v>1291</v>
      </c>
      <c r="F410" s="300">
        <v>28</v>
      </c>
      <c r="G410" s="299" t="s">
        <v>1094</v>
      </c>
      <c r="H410" s="301">
        <v>6.57</v>
      </c>
      <c r="I410" s="153">
        <f>(H410*'Информация о ценах'!$D$18+'001_002'!H410*'Информация о ценах'!$D$18*'Информация о ценах'!$E$18)*'Информация о ценах'!$B$6*1.02*1.2</f>
        <v>271.4067</v>
      </c>
      <c r="J410" s="300"/>
      <c r="K410" s="231">
        <f t="shared" si="6"/>
        <v>0</v>
      </c>
    </row>
    <row r="411" spans="1:11" x14ac:dyDescent="0.35">
      <c r="A411" s="29" t="s">
        <v>11184</v>
      </c>
      <c r="B411" s="299" t="s">
        <v>11185</v>
      </c>
      <c r="C411" s="299" t="s">
        <v>11181</v>
      </c>
      <c r="D411" s="299" t="s">
        <v>1295</v>
      </c>
      <c r="E411" s="299" t="s">
        <v>471</v>
      </c>
      <c r="F411" s="300">
        <v>37</v>
      </c>
      <c r="G411" s="299" t="s">
        <v>1094</v>
      </c>
      <c r="H411" s="301">
        <v>6.7</v>
      </c>
      <c r="I411" s="153">
        <f>(H411*'Информация о ценах'!$D$18+'001_002'!H411*'Информация о ценах'!$D$18*'Информация о ценах'!$E$18)*'Информация о ценах'!$B$6*1.02*1.2</f>
        <v>276.77699999999999</v>
      </c>
      <c r="J411" s="300"/>
      <c r="K411" s="231">
        <f t="shared" si="6"/>
        <v>0</v>
      </c>
    </row>
    <row r="412" spans="1:11" x14ac:dyDescent="0.35">
      <c r="A412" s="29" t="s">
        <v>11186</v>
      </c>
      <c r="B412" s="299" t="s">
        <v>11187</v>
      </c>
      <c r="C412" s="299" t="s">
        <v>11181</v>
      </c>
      <c r="D412" s="299" t="s">
        <v>1295</v>
      </c>
      <c r="E412" s="299" t="s">
        <v>473</v>
      </c>
      <c r="F412" s="300">
        <v>39</v>
      </c>
      <c r="G412" s="299" t="s">
        <v>208</v>
      </c>
      <c r="H412" s="301">
        <v>6.97</v>
      </c>
      <c r="I412" s="153">
        <f>(H412*'Информация о ценах'!$D$18+'001_002'!H412*'Информация о ценах'!$D$18*'Информация о ценах'!$E$18)*'Информация о ценах'!$B$6*1.02*1.2</f>
        <v>287.93069999999994</v>
      </c>
      <c r="J412" s="300"/>
      <c r="K412" s="231">
        <f t="shared" si="6"/>
        <v>0</v>
      </c>
    </row>
    <row r="413" spans="1:11" x14ac:dyDescent="0.35">
      <c r="A413" s="29" t="s">
        <v>11188</v>
      </c>
      <c r="B413" s="299" t="s">
        <v>11189</v>
      </c>
      <c r="C413" s="299" t="s">
        <v>11181</v>
      </c>
      <c r="D413" s="299" t="s">
        <v>1295</v>
      </c>
      <c r="E413" s="299" t="s">
        <v>475</v>
      </c>
      <c r="F413" s="300">
        <v>56</v>
      </c>
      <c r="G413" s="299" t="s">
        <v>104</v>
      </c>
      <c r="H413" s="301">
        <v>7.43</v>
      </c>
      <c r="I413" s="153">
        <f>(H413*'Информация о ценах'!$D$18+'001_002'!H413*'Информация о ценах'!$D$18*'Информация о ценах'!$E$18)*'Информация о ценах'!$B$6*1.02*1.2</f>
        <v>306.93330000000003</v>
      </c>
      <c r="J413" s="300"/>
      <c r="K413" s="231">
        <f t="shared" si="6"/>
        <v>0</v>
      </c>
    </row>
    <row r="414" spans="1:11" x14ac:dyDescent="0.35">
      <c r="A414" s="29" t="s">
        <v>11190</v>
      </c>
      <c r="B414" s="299" t="s">
        <v>11191</v>
      </c>
      <c r="C414" s="299" t="s">
        <v>11181</v>
      </c>
      <c r="D414" s="299" t="s">
        <v>1295</v>
      </c>
      <c r="E414" s="299" t="s">
        <v>477</v>
      </c>
      <c r="F414" s="300">
        <v>46</v>
      </c>
      <c r="G414" s="299" t="s">
        <v>104</v>
      </c>
      <c r="H414" s="301">
        <v>10.68</v>
      </c>
      <c r="I414" s="153">
        <f>(H414*'Информация о ценах'!$D$18+'001_002'!H414*'Информация о ценах'!$D$18*'Информация о ценах'!$E$18)*'Информация о ценах'!$B$6*1.02*1.2</f>
        <v>441.19079999999997</v>
      </c>
      <c r="J414" s="300"/>
      <c r="K414" s="231">
        <f t="shared" si="6"/>
        <v>0</v>
      </c>
    </row>
    <row r="415" spans="1:11" x14ac:dyDescent="0.35">
      <c r="A415" s="29" t="s">
        <v>11192</v>
      </c>
      <c r="B415" s="299" t="s">
        <v>11193</v>
      </c>
      <c r="C415" s="299" t="s">
        <v>11181</v>
      </c>
      <c r="D415" s="299" t="s">
        <v>1295</v>
      </c>
      <c r="E415" s="299" t="s">
        <v>479</v>
      </c>
      <c r="F415" s="300">
        <v>55</v>
      </c>
      <c r="G415" s="299" t="s">
        <v>104</v>
      </c>
      <c r="H415" s="301">
        <v>11.12</v>
      </c>
      <c r="I415" s="153">
        <f>(H415*'Информация о ценах'!$D$18+'001_002'!H415*'Информация о ценах'!$D$18*'Информация о ценах'!$E$18)*'Информация о ценах'!$B$6*1.02*1.2</f>
        <v>459.36719999999997</v>
      </c>
      <c r="J415" s="300"/>
      <c r="K415" s="231">
        <f t="shared" si="6"/>
        <v>0</v>
      </c>
    </row>
    <row r="416" spans="1:11" x14ac:dyDescent="0.35">
      <c r="A416" s="29" t="s">
        <v>11194</v>
      </c>
      <c r="B416" s="299" t="s">
        <v>11195</v>
      </c>
      <c r="C416" s="299" t="s">
        <v>11181</v>
      </c>
      <c r="D416" s="299" t="s">
        <v>1295</v>
      </c>
      <c r="E416" s="299" t="s">
        <v>5697</v>
      </c>
      <c r="F416" s="300">
        <v>97</v>
      </c>
      <c r="G416" s="299" t="s">
        <v>5698</v>
      </c>
      <c r="H416" s="301">
        <v>11.61</v>
      </c>
      <c r="I416" s="153">
        <f>(H416*'Информация о ценах'!$D$18+'001_002'!H416*'Информация о ценах'!$D$18*'Информация о ценах'!$E$18)*'Информация о ценах'!$B$6*1.02*1.2</f>
        <v>479.60909999999996</v>
      </c>
      <c r="J416" s="300"/>
      <c r="K416" s="231">
        <f t="shared" si="6"/>
        <v>0</v>
      </c>
    </row>
    <row r="417" spans="1:11" x14ac:dyDescent="0.35">
      <c r="A417" s="29" t="s">
        <v>11196</v>
      </c>
      <c r="B417" s="299" t="s">
        <v>11197</v>
      </c>
      <c r="C417" s="299" t="s">
        <v>11181</v>
      </c>
      <c r="D417" s="299" t="s">
        <v>1295</v>
      </c>
      <c r="E417" s="299" t="s">
        <v>481</v>
      </c>
      <c r="F417" s="300">
        <v>88</v>
      </c>
      <c r="G417" s="299" t="s">
        <v>395</v>
      </c>
      <c r="H417" s="301">
        <v>17.079999999999998</v>
      </c>
      <c r="I417" s="153">
        <f>(H417*'Информация о ценах'!$D$18+'001_002'!H417*'Информация о ценах'!$D$18*'Информация о ценах'!$E$18)*'Информация о ценах'!$B$6*1.02*1.2</f>
        <v>705.57479999999987</v>
      </c>
      <c r="J417" s="300"/>
      <c r="K417" s="231">
        <f t="shared" si="6"/>
        <v>0</v>
      </c>
    </row>
    <row r="418" spans="1:11" x14ac:dyDescent="0.35">
      <c r="A418" s="29" t="s">
        <v>11198</v>
      </c>
      <c r="B418" s="299" t="s">
        <v>11199</v>
      </c>
      <c r="C418" s="299" t="s">
        <v>11181</v>
      </c>
      <c r="D418" s="299" t="s">
        <v>1295</v>
      </c>
      <c r="E418" s="299" t="s">
        <v>490</v>
      </c>
      <c r="F418" s="300">
        <v>114</v>
      </c>
      <c r="G418" s="299" t="s">
        <v>110</v>
      </c>
      <c r="H418" s="301">
        <v>16.420000000000002</v>
      </c>
      <c r="I418" s="153">
        <f>(H418*'Информация о ценах'!$D$18+'001_002'!H418*'Информация о ценах'!$D$18*'Информация о ценах'!$E$18)*'Информация о ценах'!$B$6*1.02*1.2</f>
        <v>678.31020000000001</v>
      </c>
      <c r="J418" s="300"/>
      <c r="K418" s="231">
        <f t="shared" si="6"/>
        <v>0</v>
      </c>
    </row>
    <row r="419" spans="1:11" x14ac:dyDescent="0.35">
      <c r="A419" s="29" t="s">
        <v>11200</v>
      </c>
      <c r="B419" s="299" t="s">
        <v>11201</v>
      </c>
      <c r="C419" s="299" t="s">
        <v>11181</v>
      </c>
      <c r="D419" s="299" t="s">
        <v>1295</v>
      </c>
      <c r="E419" s="299" t="s">
        <v>1292</v>
      </c>
      <c r="F419" s="300">
        <v>161</v>
      </c>
      <c r="G419" s="299" t="s">
        <v>210</v>
      </c>
      <c r="H419" s="301">
        <v>21.55</v>
      </c>
      <c r="I419" s="153">
        <f>(H419*'Информация о ценах'!$D$18+'001_002'!H419*'Информация о ценах'!$D$18*'Информация о ценах'!$E$18)*'Информация о ценах'!$B$6*1.02*1.2</f>
        <v>890.23050000000001</v>
      </c>
      <c r="J419" s="300"/>
      <c r="K419" s="231">
        <f t="shared" si="6"/>
        <v>0</v>
      </c>
    </row>
    <row r="420" spans="1:11" x14ac:dyDescent="0.35">
      <c r="A420" s="29" t="s">
        <v>11202</v>
      </c>
      <c r="B420" s="299" t="s">
        <v>11203</v>
      </c>
      <c r="C420" s="299" t="s">
        <v>11181</v>
      </c>
      <c r="D420" s="299" t="s">
        <v>1295</v>
      </c>
      <c r="E420" s="299" t="s">
        <v>1293</v>
      </c>
      <c r="F420" s="300">
        <v>198</v>
      </c>
      <c r="G420" s="299" t="s">
        <v>113</v>
      </c>
      <c r="H420" s="301">
        <v>32.17</v>
      </c>
      <c r="I420" s="153">
        <f>(H420*'Информация о ценах'!$D$18+'001_002'!H420*'Информация о ценах'!$D$18*'Информация о ценах'!$E$18)*'Информация о ценах'!$B$6*1.02*1.2</f>
        <v>1328.9427000000003</v>
      </c>
      <c r="J420" s="300"/>
      <c r="K420" s="231">
        <f t="shared" si="6"/>
        <v>0</v>
      </c>
    </row>
    <row r="421" spans="1:11" x14ac:dyDescent="0.35">
      <c r="A421" s="29" t="s">
        <v>11204</v>
      </c>
      <c r="B421" s="299" t="s">
        <v>11205</v>
      </c>
      <c r="C421" s="299" t="s">
        <v>11181</v>
      </c>
      <c r="D421" s="299" t="s">
        <v>1295</v>
      </c>
      <c r="E421" s="299" t="s">
        <v>1294</v>
      </c>
      <c r="F421" s="300">
        <v>415</v>
      </c>
      <c r="G421" s="299" t="s">
        <v>140</v>
      </c>
      <c r="H421" s="301">
        <v>61.15</v>
      </c>
      <c r="I421" s="153">
        <f>(H421*'Информация о ценах'!$D$18+'001_002'!H421*'Информация о ценах'!$D$18*'Информация о ценах'!$E$18)*'Информация о ценах'!$B$6*1.02*1.2</f>
        <v>2526.1064999999999</v>
      </c>
      <c r="J421" s="300"/>
      <c r="K421" s="231">
        <f t="shared" si="6"/>
        <v>0</v>
      </c>
    </row>
    <row r="422" spans="1:11" x14ac:dyDescent="0.35">
      <c r="A422" s="29" t="s">
        <v>11206</v>
      </c>
      <c r="B422" s="299" t="s">
        <v>11207</v>
      </c>
      <c r="C422" s="299" t="s">
        <v>11208</v>
      </c>
      <c r="D422" s="299" t="s">
        <v>1296</v>
      </c>
      <c r="E422" s="299" t="s">
        <v>1261</v>
      </c>
      <c r="F422" s="300">
        <v>80.23</v>
      </c>
      <c r="G422" s="299" t="s">
        <v>197</v>
      </c>
      <c r="H422" s="301">
        <v>7.06</v>
      </c>
      <c r="I422" s="153">
        <f>(H422*'Информация о ценах'!$D$18+'001_002'!H422*'Информация о ценах'!$D$18*'Информация о ценах'!$E$18)*'Информация о ценах'!$B$6*1.02*1.2</f>
        <v>291.64859999999999</v>
      </c>
      <c r="J422" s="300"/>
      <c r="K422" s="231">
        <f t="shared" si="6"/>
        <v>0</v>
      </c>
    </row>
    <row r="423" spans="1:11" x14ac:dyDescent="0.35">
      <c r="A423" s="29" t="s">
        <v>11209</v>
      </c>
      <c r="B423" s="299" t="s">
        <v>11210</v>
      </c>
      <c r="C423" s="299" t="s">
        <v>11208</v>
      </c>
      <c r="D423" s="299" t="s">
        <v>1296</v>
      </c>
      <c r="E423" s="299" t="s">
        <v>1262</v>
      </c>
      <c r="F423" s="300">
        <v>101.35</v>
      </c>
      <c r="G423" s="299" t="s">
        <v>107</v>
      </c>
      <c r="H423" s="301">
        <v>8.58</v>
      </c>
      <c r="I423" s="153">
        <f>(H423*'Информация о ценах'!$D$18+'001_002'!H423*'Информация о ценах'!$D$18*'Информация о ценах'!$E$18)*'Информация о ценах'!$B$6*1.02*1.2</f>
        <v>354.43979999999993</v>
      </c>
      <c r="J423" s="300"/>
      <c r="K423" s="231">
        <f t="shared" si="6"/>
        <v>0</v>
      </c>
    </row>
    <row r="424" spans="1:11" x14ac:dyDescent="0.35">
      <c r="A424" s="29" t="s">
        <v>11211</v>
      </c>
      <c r="B424" s="299" t="s">
        <v>11212</v>
      </c>
      <c r="C424" s="299" t="s">
        <v>11208</v>
      </c>
      <c r="D424" s="299" t="s">
        <v>1296</v>
      </c>
      <c r="E424" s="299" t="s">
        <v>184</v>
      </c>
      <c r="F424" s="300">
        <v>110.39</v>
      </c>
      <c r="G424" s="299" t="s">
        <v>107</v>
      </c>
      <c r="H424" s="301">
        <v>5.88</v>
      </c>
      <c r="I424" s="153">
        <f>(H424*'Информация о ценах'!$D$18+'001_002'!H424*'Информация о ценах'!$D$18*'Информация о ценах'!$E$18)*'Информация о ценах'!$B$6*1.02*1.2</f>
        <v>242.90279999999996</v>
      </c>
      <c r="J424" s="300"/>
      <c r="K424" s="231">
        <f t="shared" si="6"/>
        <v>0</v>
      </c>
    </row>
    <row r="425" spans="1:11" x14ac:dyDescent="0.35">
      <c r="A425" s="29" t="s">
        <v>11213</v>
      </c>
      <c r="B425" s="299" t="s">
        <v>11214</v>
      </c>
      <c r="C425" s="299" t="s">
        <v>11208</v>
      </c>
      <c r="D425" s="299" t="s">
        <v>1296</v>
      </c>
      <c r="E425" s="299" t="s">
        <v>1263</v>
      </c>
      <c r="F425" s="300">
        <v>99.39</v>
      </c>
      <c r="G425" s="299" t="s">
        <v>107</v>
      </c>
      <c r="H425" s="301">
        <v>9.07</v>
      </c>
      <c r="I425" s="153">
        <f>(H425*'Информация о ценах'!$D$18+'001_002'!H425*'Информация о ценах'!$D$18*'Информация о ценах'!$E$18)*'Информация о ценах'!$B$6*1.02*1.2</f>
        <v>374.68170000000003</v>
      </c>
      <c r="J425" s="300"/>
      <c r="K425" s="231">
        <f t="shared" si="6"/>
        <v>0</v>
      </c>
    </row>
    <row r="426" spans="1:11" x14ac:dyDescent="0.35">
      <c r="A426" s="29" t="s">
        <v>11215</v>
      </c>
      <c r="B426" s="299" t="s">
        <v>11216</v>
      </c>
      <c r="C426" s="299" t="s">
        <v>11208</v>
      </c>
      <c r="D426" s="299" t="s">
        <v>1296</v>
      </c>
      <c r="E426" s="299" t="s">
        <v>147</v>
      </c>
      <c r="F426" s="300">
        <v>117.4</v>
      </c>
      <c r="G426" s="299" t="s">
        <v>229</v>
      </c>
      <c r="H426" s="301">
        <v>9.66</v>
      </c>
      <c r="I426" s="153">
        <f>(H426*'Информация о ценах'!$D$18+'001_002'!H426*'Информация о ценах'!$D$18*'Информация о ценах'!$E$18)*'Информация о ценах'!$B$6*1.02*1.2</f>
        <v>399.05460000000005</v>
      </c>
      <c r="J426" s="300"/>
      <c r="K426" s="231">
        <f t="shared" si="6"/>
        <v>0</v>
      </c>
    </row>
    <row r="427" spans="1:11" x14ac:dyDescent="0.35">
      <c r="A427" s="29" t="s">
        <v>11217</v>
      </c>
      <c r="B427" s="299" t="s">
        <v>11218</v>
      </c>
      <c r="C427" s="299" t="s">
        <v>11208</v>
      </c>
      <c r="D427" s="299" t="s">
        <v>1296</v>
      </c>
      <c r="E427" s="299" t="s">
        <v>167</v>
      </c>
      <c r="F427" s="300">
        <v>175.4</v>
      </c>
      <c r="G427" s="299" t="s">
        <v>136</v>
      </c>
      <c r="H427" s="301">
        <v>13.89</v>
      </c>
      <c r="I427" s="153">
        <f>(H427*'Информация о ценах'!$D$18+'001_002'!H427*'Информация о ценах'!$D$18*'Информация о ценах'!$E$18)*'Информация о ценах'!$B$6*1.02*1.2</f>
        <v>573.79589999999996</v>
      </c>
      <c r="J427" s="300"/>
      <c r="K427" s="231">
        <f t="shared" si="6"/>
        <v>0</v>
      </c>
    </row>
    <row r="428" spans="1:11" x14ac:dyDescent="0.35">
      <c r="A428" s="29" t="s">
        <v>11219</v>
      </c>
      <c r="B428" s="299" t="s">
        <v>11220</v>
      </c>
      <c r="C428" s="299" t="s">
        <v>11208</v>
      </c>
      <c r="D428" s="299" t="s">
        <v>1296</v>
      </c>
      <c r="E428" s="299" t="s">
        <v>428</v>
      </c>
      <c r="F428" s="300">
        <v>150.69999999999999</v>
      </c>
      <c r="G428" s="299" t="s">
        <v>136</v>
      </c>
      <c r="H428" s="301">
        <v>14.47</v>
      </c>
      <c r="I428" s="153">
        <f>(H428*'Информация о ценах'!$D$18+'001_002'!H428*'Информация о ценах'!$D$18*'Информация о ценах'!$E$18)*'Информация о ценах'!$B$6*1.02*1.2</f>
        <v>597.75570000000005</v>
      </c>
      <c r="J428" s="300"/>
      <c r="K428" s="231">
        <f t="shared" si="6"/>
        <v>0</v>
      </c>
    </row>
    <row r="429" spans="1:11" x14ac:dyDescent="0.35">
      <c r="A429" s="29" t="s">
        <v>11221</v>
      </c>
      <c r="B429" s="299" t="s">
        <v>11222</v>
      </c>
      <c r="C429" s="299" t="s">
        <v>11208</v>
      </c>
      <c r="D429" s="299" t="s">
        <v>1296</v>
      </c>
      <c r="E429" s="299" t="s">
        <v>189</v>
      </c>
      <c r="F429" s="300">
        <v>153.69999999999999</v>
      </c>
      <c r="G429" s="299" t="s">
        <v>136</v>
      </c>
      <c r="H429" s="301">
        <v>15.74</v>
      </c>
      <c r="I429" s="153">
        <f>(H429*'Информация о ценах'!$D$18+'001_002'!H429*'Информация о ценах'!$D$18*'Информация о ценах'!$E$18)*'Информация о ценах'!$B$6*1.02*1.2</f>
        <v>650.21940000000006</v>
      </c>
      <c r="J429" s="300"/>
      <c r="K429" s="231">
        <f t="shared" si="6"/>
        <v>0</v>
      </c>
    </row>
    <row r="430" spans="1:11" x14ac:dyDescent="0.35">
      <c r="A430" s="29" t="s">
        <v>11223</v>
      </c>
      <c r="B430" s="299" t="s">
        <v>11224</v>
      </c>
      <c r="C430" s="299" t="s">
        <v>11225</v>
      </c>
      <c r="D430" s="299" t="s">
        <v>19859</v>
      </c>
      <c r="E430" s="299" t="s">
        <v>184</v>
      </c>
      <c r="F430" s="300">
        <v>108.39</v>
      </c>
      <c r="G430" s="299" t="s">
        <v>148</v>
      </c>
      <c r="H430" s="301">
        <v>7.99</v>
      </c>
      <c r="I430" s="153">
        <f>(H430*'Информация о ценах'!$D$18+'001_002'!H430*'Информация о ценах'!$D$18*'Информация о ценах'!$E$18)*'Информация о ценах'!$B$6*1.02*1.2</f>
        <v>330.06690000000003</v>
      </c>
      <c r="J430" s="300"/>
      <c r="K430" s="231">
        <f t="shared" si="6"/>
        <v>0</v>
      </c>
    </row>
    <row r="431" spans="1:11" x14ac:dyDescent="0.35">
      <c r="A431" s="29" t="s">
        <v>11226</v>
      </c>
      <c r="B431" s="299" t="s">
        <v>11227</v>
      </c>
      <c r="C431" s="299" t="s">
        <v>11225</v>
      </c>
      <c r="D431" s="299" t="s">
        <v>19859</v>
      </c>
      <c r="E431" s="299" t="s">
        <v>189</v>
      </c>
      <c r="F431" s="300">
        <v>118.7</v>
      </c>
      <c r="G431" s="299" t="s">
        <v>136</v>
      </c>
      <c r="H431" s="301">
        <v>17.2</v>
      </c>
      <c r="I431" s="153">
        <f>(H431*'Информация о ценах'!$D$18+'001_002'!H431*'Информация о ценах'!$D$18*'Информация о ценах'!$E$18)*'Информация о ценах'!$B$6*1.02*1.2</f>
        <v>710.53200000000004</v>
      </c>
      <c r="J431" s="300"/>
      <c r="K431" s="231">
        <f t="shared" si="6"/>
        <v>0</v>
      </c>
    </row>
    <row r="432" spans="1:11" x14ac:dyDescent="0.35">
      <c r="A432" s="29" t="s">
        <v>1297</v>
      </c>
      <c r="B432" s="299" t="s">
        <v>11228</v>
      </c>
      <c r="C432" s="299" t="s">
        <v>11229</v>
      </c>
      <c r="D432" s="299" t="s">
        <v>19860</v>
      </c>
      <c r="E432" s="299" t="s">
        <v>320</v>
      </c>
      <c r="F432" s="300">
        <v>352</v>
      </c>
      <c r="G432" s="299" t="s">
        <v>1202</v>
      </c>
      <c r="H432" s="301">
        <v>29.03</v>
      </c>
      <c r="I432" s="153">
        <f>(H432*'Информация о ценах'!$D$18+'001_002'!H432*'Информация о ценах'!$D$18*'Информация о ценах'!$E$18)*'Информация о ценах'!$B$6*1.02*1.2</f>
        <v>1199.2293</v>
      </c>
      <c r="J432" s="300"/>
      <c r="K432" s="231">
        <f t="shared" si="6"/>
        <v>0</v>
      </c>
    </row>
    <row r="433" spans="1:11" x14ac:dyDescent="0.35">
      <c r="A433" s="29" t="s">
        <v>1298</v>
      </c>
      <c r="B433" s="299" t="s">
        <v>11230</v>
      </c>
      <c r="C433" s="299" t="s">
        <v>11229</v>
      </c>
      <c r="D433" s="299" t="s">
        <v>19860</v>
      </c>
      <c r="E433" s="299" t="s">
        <v>1299</v>
      </c>
      <c r="F433" s="300">
        <v>347</v>
      </c>
      <c r="G433" s="299" t="s">
        <v>581</v>
      </c>
      <c r="H433" s="301">
        <v>29.62</v>
      </c>
      <c r="I433" s="153">
        <f>(H433*'Информация о ценах'!$D$18+'001_002'!H433*'Информация о ценах'!$D$18*'Информация о ценах'!$E$18)*'Информация о ценах'!$B$6*1.02*1.2</f>
        <v>1223.6022</v>
      </c>
      <c r="J433" s="300"/>
      <c r="K433" s="231">
        <f t="shared" si="6"/>
        <v>0</v>
      </c>
    </row>
    <row r="434" spans="1:11" x14ac:dyDescent="0.35">
      <c r="A434" s="29" t="s">
        <v>1300</v>
      </c>
      <c r="B434" s="299" t="s">
        <v>11231</v>
      </c>
      <c r="C434" s="299" t="s">
        <v>11229</v>
      </c>
      <c r="D434" s="299" t="s">
        <v>19860</v>
      </c>
      <c r="E434" s="299" t="s">
        <v>578</v>
      </c>
      <c r="F434" s="300">
        <v>347</v>
      </c>
      <c r="G434" s="299" t="s">
        <v>368</v>
      </c>
      <c r="H434" s="301">
        <v>30.21</v>
      </c>
      <c r="I434" s="153">
        <f>(H434*'Информация о ценах'!$D$18+'001_002'!H434*'Информация о ценах'!$D$18*'Информация о ценах'!$E$18)*'Информация о ценах'!$B$6*1.02*1.2</f>
        <v>1247.9751000000001</v>
      </c>
      <c r="J434" s="300"/>
      <c r="K434" s="231">
        <f t="shared" si="6"/>
        <v>0</v>
      </c>
    </row>
    <row r="435" spans="1:11" x14ac:dyDescent="0.35">
      <c r="A435" s="29" t="s">
        <v>1301</v>
      </c>
      <c r="B435" s="299" t="s">
        <v>11232</v>
      </c>
      <c r="C435" s="299" t="s">
        <v>11229</v>
      </c>
      <c r="D435" s="299" t="s">
        <v>19860</v>
      </c>
      <c r="E435" s="299" t="s">
        <v>580</v>
      </c>
      <c r="F435" s="300">
        <v>367</v>
      </c>
      <c r="G435" s="299" t="s">
        <v>581</v>
      </c>
      <c r="H435" s="301">
        <v>30.82</v>
      </c>
      <c r="I435" s="153">
        <f>(H435*'Информация о ценах'!$D$18+'001_002'!H435*'Информация о ценах'!$D$18*'Информация о ценах'!$E$18)*'Информация о ценах'!$B$6*1.02*1.2</f>
        <v>1273.1741999999999</v>
      </c>
      <c r="J435" s="300"/>
      <c r="K435" s="231">
        <f t="shared" si="6"/>
        <v>0</v>
      </c>
    </row>
    <row r="436" spans="1:11" x14ac:dyDescent="0.35">
      <c r="A436" s="29" t="s">
        <v>1302</v>
      </c>
      <c r="B436" s="299" t="s">
        <v>11233</v>
      </c>
      <c r="C436" s="299" t="s">
        <v>11229</v>
      </c>
      <c r="D436" s="299" t="s">
        <v>19860</v>
      </c>
      <c r="E436" s="299" t="s">
        <v>1268</v>
      </c>
      <c r="F436" s="300">
        <v>342</v>
      </c>
      <c r="G436" s="299" t="s">
        <v>581</v>
      </c>
      <c r="H436" s="301">
        <v>30.2</v>
      </c>
      <c r="I436" s="153">
        <f>(H436*'Информация о ценах'!$D$18+'001_002'!H436*'Информация о ценах'!$D$18*'Информация о ценах'!$E$18)*'Информация о ценах'!$B$6*1.02*1.2</f>
        <v>1247.5619999999999</v>
      </c>
      <c r="J436" s="300"/>
      <c r="K436" s="231">
        <f t="shared" si="6"/>
        <v>0</v>
      </c>
    </row>
    <row r="437" spans="1:11" x14ac:dyDescent="0.35">
      <c r="A437" s="29" t="s">
        <v>1303</v>
      </c>
      <c r="B437" s="299" t="s">
        <v>11234</v>
      </c>
      <c r="C437" s="299" t="s">
        <v>11229</v>
      </c>
      <c r="D437" s="299" t="s">
        <v>19860</v>
      </c>
      <c r="E437" s="299" t="s">
        <v>1304</v>
      </c>
      <c r="F437" s="300">
        <v>342</v>
      </c>
      <c r="G437" s="299" t="s">
        <v>581</v>
      </c>
      <c r="H437" s="301">
        <v>30.81</v>
      </c>
      <c r="I437" s="153">
        <f>(H437*'Информация о ценах'!$D$18+'001_002'!H437*'Информация о ценах'!$D$18*'Информация о ценах'!$E$18)*'Информация о ценах'!$B$6*1.02*1.2</f>
        <v>1272.7610999999997</v>
      </c>
      <c r="J437" s="300"/>
      <c r="K437" s="231">
        <f t="shared" si="6"/>
        <v>0</v>
      </c>
    </row>
    <row r="438" spans="1:11" x14ac:dyDescent="0.35">
      <c r="A438" s="29" t="s">
        <v>1305</v>
      </c>
      <c r="B438" s="299" t="s">
        <v>11235</v>
      </c>
      <c r="C438" s="299" t="s">
        <v>11229</v>
      </c>
      <c r="D438" s="299" t="s">
        <v>19860</v>
      </c>
      <c r="E438" s="299" t="s">
        <v>1306</v>
      </c>
      <c r="F438" s="300">
        <v>362</v>
      </c>
      <c r="G438" s="299" t="s">
        <v>581</v>
      </c>
      <c r="H438" s="301">
        <v>31.42</v>
      </c>
      <c r="I438" s="153">
        <f>(H438*'Информация о ценах'!$D$18+'001_002'!H438*'Информация о ценах'!$D$18*'Информация о ценах'!$E$18)*'Информация о ценах'!$B$6*1.02*1.2</f>
        <v>1297.9602000000002</v>
      </c>
      <c r="J438" s="300"/>
      <c r="K438" s="231">
        <f t="shared" si="6"/>
        <v>0</v>
      </c>
    </row>
    <row r="439" spans="1:11" x14ac:dyDescent="0.35">
      <c r="A439" s="29" t="s">
        <v>1307</v>
      </c>
      <c r="B439" s="299" t="s">
        <v>11236</v>
      </c>
      <c r="C439" s="299" t="s">
        <v>11229</v>
      </c>
      <c r="D439" s="299" t="s">
        <v>19860</v>
      </c>
      <c r="E439" s="299" t="s">
        <v>583</v>
      </c>
      <c r="F439" s="300">
        <v>347</v>
      </c>
      <c r="G439" s="299" t="s">
        <v>1202</v>
      </c>
      <c r="H439" s="301">
        <v>29.71</v>
      </c>
      <c r="I439" s="153">
        <f>(H439*'Информация о ценах'!$D$18+'001_002'!H439*'Информация о ценах'!$D$18*'Информация о ценах'!$E$18)*'Информация о ценах'!$B$6*1.02*1.2</f>
        <v>1227.3200999999999</v>
      </c>
      <c r="J439" s="300"/>
      <c r="K439" s="231">
        <f t="shared" si="6"/>
        <v>0</v>
      </c>
    </row>
    <row r="440" spans="1:11" x14ac:dyDescent="0.35">
      <c r="A440" s="29" t="s">
        <v>1308</v>
      </c>
      <c r="B440" s="299" t="s">
        <v>11237</v>
      </c>
      <c r="C440" s="299" t="s">
        <v>11229</v>
      </c>
      <c r="D440" s="299" t="s">
        <v>19860</v>
      </c>
      <c r="E440" s="299" t="s">
        <v>322</v>
      </c>
      <c r="F440" s="300">
        <v>342</v>
      </c>
      <c r="G440" s="299" t="s">
        <v>1202</v>
      </c>
      <c r="H440" s="301">
        <v>31.41</v>
      </c>
      <c r="I440" s="153">
        <f>(H440*'Информация о ценах'!$D$18+'001_002'!H440*'Информация о ценах'!$D$18*'Информация о ценах'!$E$18)*'Информация о ценах'!$B$6*1.02*1.2</f>
        <v>1297.5471</v>
      </c>
      <c r="J440" s="300"/>
      <c r="K440" s="231">
        <f t="shared" si="6"/>
        <v>0</v>
      </c>
    </row>
    <row r="441" spans="1:11" x14ac:dyDescent="0.35">
      <c r="A441" s="29" t="s">
        <v>1309</v>
      </c>
      <c r="B441" s="299" t="s">
        <v>11238</v>
      </c>
      <c r="C441" s="299" t="s">
        <v>11229</v>
      </c>
      <c r="D441" s="299" t="s">
        <v>19860</v>
      </c>
      <c r="E441" s="299" t="s">
        <v>586</v>
      </c>
      <c r="F441" s="300">
        <v>362</v>
      </c>
      <c r="G441" s="299" t="s">
        <v>1202</v>
      </c>
      <c r="H441" s="301">
        <v>32.06</v>
      </c>
      <c r="I441" s="153">
        <f>(H441*'Информация о ценах'!$D$18+'001_002'!H441*'Информация о ценах'!$D$18*'Информация о ценах'!$E$18)*'Информация о ценах'!$B$6*1.02*1.2</f>
        <v>1324.3986</v>
      </c>
      <c r="J441" s="300"/>
      <c r="K441" s="231">
        <f t="shared" si="6"/>
        <v>0</v>
      </c>
    </row>
    <row r="442" spans="1:11" x14ac:dyDescent="0.35">
      <c r="A442" s="29" t="s">
        <v>1310</v>
      </c>
      <c r="B442" s="299" t="s">
        <v>11239</v>
      </c>
      <c r="C442" s="299" t="s">
        <v>11229</v>
      </c>
      <c r="D442" s="299" t="s">
        <v>19860</v>
      </c>
      <c r="E442" s="299" t="s">
        <v>588</v>
      </c>
      <c r="F442" s="300">
        <v>367</v>
      </c>
      <c r="G442" s="299" t="s">
        <v>1202</v>
      </c>
      <c r="H442" s="301">
        <v>30.41</v>
      </c>
      <c r="I442" s="153">
        <f>(H442*'Информация о ценах'!$D$18+'001_002'!H442*'Информация о ценах'!$D$18*'Информация о ценах'!$E$18)*'Информация о ценах'!$B$6*1.02*1.2</f>
        <v>1256.2371000000001</v>
      </c>
      <c r="J442" s="300"/>
      <c r="K442" s="231">
        <f t="shared" si="6"/>
        <v>0</v>
      </c>
    </row>
    <row r="443" spans="1:11" x14ac:dyDescent="0.35">
      <c r="A443" s="29" t="s">
        <v>1311</v>
      </c>
      <c r="B443" s="299" t="s">
        <v>11240</v>
      </c>
      <c r="C443" s="299" t="s">
        <v>11229</v>
      </c>
      <c r="D443" s="299" t="s">
        <v>19860</v>
      </c>
      <c r="E443" s="299" t="s">
        <v>590</v>
      </c>
      <c r="F443" s="300">
        <v>362</v>
      </c>
      <c r="G443" s="299" t="s">
        <v>1202</v>
      </c>
      <c r="H443" s="301">
        <v>31.42</v>
      </c>
      <c r="I443" s="153">
        <f>(H443*'Информация о ценах'!$D$18+'001_002'!H443*'Информация о ценах'!$D$18*'Информация о ценах'!$E$18)*'Информация о ценах'!$B$6*1.02*1.2</f>
        <v>1297.9602000000002</v>
      </c>
      <c r="J443" s="300"/>
      <c r="K443" s="231">
        <f t="shared" si="6"/>
        <v>0</v>
      </c>
    </row>
    <row r="444" spans="1:11" x14ac:dyDescent="0.35">
      <c r="A444" s="29" t="s">
        <v>1312</v>
      </c>
      <c r="B444" s="299" t="s">
        <v>11241</v>
      </c>
      <c r="C444" s="299" t="s">
        <v>11229</v>
      </c>
      <c r="D444" s="299" t="s">
        <v>19860</v>
      </c>
      <c r="E444" s="299" t="s">
        <v>326</v>
      </c>
      <c r="F444" s="300">
        <v>382</v>
      </c>
      <c r="G444" s="299" t="s">
        <v>1202</v>
      </c>
      <c r="H444" s="301">
        <v>31.78</v>
      </c>
      <c r="I444" s="153">
        <f>(H444*'Информация о ценах'!$D$18+'001_002'!H444*'Информация о ценах'!$D$18*'Информация о ценах'!$E$18)*'Информация о ценах'!$B$6*1.02*1.2</f>
        <v>1312.8318000000002</v>
      </c>
      <c r="J444" s="300"/>
      <c r="K444" s="231">
        <f t="shared" si="6"/>
        <v>0</v>
      </c>
    </row>
    <row r="445" spans="1:11" x14ac:dyDescent="0.35">
      <c r="A445" s="29" t="s">
        <v>11242</v>
      </c>
      <c r="B445" s="299" t="s">
        <v>11243</v>
      </c>
      <c r="C445" s="299" t="s">
        <v>11244</v>
      </c>
      <c r="D445" s="299" t="s">
        <v>1313</v>
      </c>
      <c r="E445" s="299" t="s">
        <v>184</v>
      </c>
      <c r="F445" s="300">
        <v>266</v>
      </c>
      <c r="G445" s="299" t="s">
        <v>1314</v>
      </c>
      <c r="H445" s="301">
        <v>16.25</v>
      </c>
      <c r="I445" s="153">
        <f>(H445*'Информация о ценах'!$D$18+'001_002'!H445*'Информация о ценах'!$D$18*'Информация о ценах'!$E$18)*'Информация о ценах'!$B$6*1.02*1.2</f>
        <v>671.28750000000002</v>
      </c>
      <c r="J445" s="300"/>
      <c r="K445" s="231">
        <f t="shared" si="6"/>
        <v>0</v>
      </c>
    </row>
    <row r="446" spans="1:11" x14ac:dyDescent="0.35">
      <c r="A446" s="29" t="s">
        <v>1315</v>
      </c>
      <c r="B446" s="299" t="s">
        <v>11245</v>
      </c>
      <c r="C446" s="299" t="s">
        <v>11246</v>
      </c>
      <c r="D446" s="299" t="s">
        <v>599</v>
      </c>
      <c r="E446" s="299" t="s">
        <v>184</v>
      </c>
      <c r="F446" s="300">
        <v>460</v>
      </c>
      <c r="G446" s="299" t="s">
        <v>581</v>
      </c>
      <c r="H446" s="301">
        <v>13.64</v>
      </c>
      <c r="I446" s="153">
        <f>(H446*'Информация о ценах'!$D$18+'001_002'!H446*'Информация о ценах'!$D$18*'Информация о ценах'!$E$18)*'Информация о ценах'!$B$6*1.02*1.2</f>
        <v>563.46840000000009</v>
      </c>
      <c r="J446" s="300"/>
      <c r="K446" s="231">
        <f t="shared" si="6"/>
        <v>0</v>
      </c>
    </row>
    <row r="447" spans="1:11" x14ac:dyDescent="0.35">
      <c r="A447" s="29" t="s">
        <v>1316</v>
      </c>
      <c r="B447" s="299" t="s">
        <v>11247</v>
      </c>
      <c r="C447" s="299" t="s">
        <v>11246</v>
      </c>
      <c r="D447" s="299" t="s">
        <v>599</v>
      </c>
      <c r="E447" s="299" t="s">
        <v>147</v>
      </c>
      <c r="F447" s="300">
        <v>440</v>
      </c>
      <c r="G447" s="299" t="s">
        <v>290</v>
      </c>
      <c r="H447" s="301">
        <v>21.19</v>
      </c>
      <c r="I447" s="153">
        <f>(H447*'Информация о ценах'!$D$18+'001_002'!H447*'Информация о ценах'!$D$18*'Информация о ценах'!$E$18)*'Информация о ценах'!$B$6*1.02*1.2</f>
        <v>875.35890000000006</v>
      </c>
      <c r="J447" s="300"/>
      <c r="K447" s="231">
        <f t="shared" si="6"/>
        <v>0</v>
      </c>
    </row>
    <row r="448" spans="1:11" x14ac:dyDescent="0.35">
      <c r="A448" s="29" t="s">
        <v>1317</v>
      </c>
      <c r="B448" s="299" t="s">
        <v>11248</v>
      </c>
      <c r="C448" s="299" t="s">
        <v>11246</v>
      </c>
      <c r="D448" s="299" t="s">
        <v>599</v>
      </c>
      <c r="E448" s="299" t="s">
        <v>428</v>
      </c>
      <c r="F448" s="300">
        <v>540</v>
      </c>
      <c r="G448" s="299" t="s">
        <v>581</v>
      </c>
      <c r="H448" s="301">
        <v>30.82</v>
      </c>
      <c r="I448" s="153">
        <f>(H448*'Информация о ценах'!$D$18+'001_002'!H448*'Информация о ценах'!$D$18*'Информация о ценах'!$E$18)*'Информация о ценах'!$B$6*1.02*1.2</f>
        <v>1273.1741999999999</v>
      </c>
      <c r="J448" s="300"/>
      <c r="K448" s="231">
        <f t="shared" si="6"/>
        <v>0</v>
      </c>
    </row>
    <row r="449" spans="1:11" x14ac:dyDescent="0.35">
      <c r="A449" s="29" t="s">
        <v>1318</v>
      </c>
      <c r="B449" s="299" t="s">
        <v>11249</v>
      </c>
      <c r="C449" s="299" t="s">
        <v>11250</v>
      </c>
      <c r="D449" s="299" t="s">
        <v>599</v>
      </c>
      <c r="E449" s="299" t="s">
        <v>320</v>
      </c>
      <c r="F449" s="300">
        <v>924</v>
      </c>
      <c r="G449" s="299" t="s">
        <v>581</v>
      </c>
      <c r="H449" s="301">
        <v>59.97</v>
      </c>
      <c r="I449" s="153">
        <f>(H449*'Информация о ценах'!$D$18+'001_002'!H449*'Информация о ценах'!$D$18*'Информация о ценах'!$E$18)*'Информация о ценах'!$B$6*1.02*1.2</f>
        <v>2477.3607000000002</v>
      </c>
      <c r="J449" s="300"/>
      <c r="K449" s="231">
        <f t="shared" si="6"/>
        <v>0</v>
      </c>
    </row>
    <row r="450" spans="1:11" x14ac:dyDescent="0.35">
      <c r="A450" s="29" t="s">
        <v>1319</v>
      </c>
      <c r="B450" s="299" t="s">
        <v>11251</v>
      </c>
      <c r="C450" s="299" t="s">
        <v>11250</v>
      </c>
      <c r="D450" s="299" t="s">
        <v>599</v>
      </c>
      <c r="E450" s="299" t="s">
        <v>578</v>
      </c>
      <c r="F450" s="300">
        <v>914</v>
      </c>
      <c r="G450" s="299" t="s">
        <v>581</v>
      </c>
      <c r="H450" s="301">
        <v>62.31</v>
      </c>
      <c r="I450" s="153">
        <f>(H450*'Информация о ценах'!$D$18+'001_002'!H450*'Информация о ценах'!$D$18*'Информация о ценах'!$E$18)*'Информация о ценах'!$B$6*1.02*1.2</f>
        <v>2574.0261000000005</v>
      </c>
      <c r="J450" s="300"/>
      <c r="K450" s="231">
        <f t="shared" si="6"/>
        <v>0</v>
      </c>
    </row>
    <row r="451" spans="1:11" x14ac:dyDescent="0.35">
      <c r="A451" s="29" t="s">
        <v>1320</v>
      </c>
      <c r="B451" s="299" t="s">
        <v>11252</v>
      </c>
      <c r="C451" s="299" t="s">
        <v>11250</v>
      </c>
      <c r="D451" s="299" t="s">
        <v>599</v>
      </c>
      <c r="E451" s="299" t="s">
        <v>580</v>
      </c>
      <c r="F451" s="300">
        <v>954</v>
      </c>
      <c r="G451" s="299" t="s">
        <v>581</v>
      </c>
      <c r="H451" s="301">
        <v>63.52</v>
      </c>
      <c r="I451" s="153">
        <f>(H451*'Информация о ценах'!$D$18+'001_002'!H451*'Информация о ценах'!$D$18*'Информация о ценах'!$E$18)*'Информация о ценах'!$B$6*1.02*1.2</f>
        <v>2624.0112000000004</v>
      </c>
      <c r="J451" s="300"/>
      <c r="K451" s="231">
        <f t="shared" si="6"/>
        <v>0</v>
      </c>
    </row>
    <row r="452" spans="1:11" x14ac:dyDescent="0.35">
      <c r="A452" s="29" t="s">
        <v>1321</v>
      </c>
      <c r="B452" s="299" t="s">
        <v>11253</v>
      </c>
      <c r="C452" s="299" t="s">
        <v>11250</v>
      </c>
      <c r="D452" s="299" t="s">
        <v>599</v>
      </c>
      <c r="E452" s="299" t="s">
        <v>583</v>
      </c>
      <c r="F452" s="300">
        <v>914</v>
      </c>
      <c r="G452" s="299" t="s">
        <v>581</v>
      </c>
      <c r="H452" s="301">
        <v>61.32</v>
      </c>
      <c r="I452" s="153">
        <f>(H452*'Информация о ценах'!$D$18+'001_002'!H452*'Информация о ценах'!$D$18*'Информация о ценах'!$E$18)*'Информация о ценах'!$B$6*1.02*1.2</f>
        <v>2533.1292000000003</v>
      </c>
      <c r="J452" s="300"/>
      <c r="K452" s="231">
        <f t="shared" ref="K452:K515" si="7">I452*J452</f>
        <v>0</v>
      </c>
    </row>
    <row r="453" spans="1:11" x14ac:dyDescent="0.35">
      <c r="A453" s="29" t="s">
        <v>1322</v>
      </c>
      <c r="B453" s="299" t="s">
        <v>11254</v>
      </c>
      <c r="C453" s="299" t="s">
        <v>11250</v>
      </c>
      <c r="D453" s="299" t="s">
        <v>599</v>
      </c>
      <c r="E453" s="299" t="s">
        <v>322</v>
      </c>
      <c r="F453" s="300">
        <v>904</v>
      </c>
      <c r="G453" s="299" t="s">
        <v>581</v>
      </c>
      <c r="H453" s="301">
        <v>64.7</v>
      </c>
      <c r="I453" s="153">
        <f>(H453*'Информация о ценах'!$D$18+'001_002'!H453*'Информация о ценах'!$D$18*'Информация о ценах'!$E$18)*'Информация о ценах'!$B$6*1.02*1.2</f>
        <v>2672.7570000000001</v>
      </c>
      <c r="J453" s="300"/>
      <c r="K453" s="231">
        <f t="shared" si="7"/>
        <v>0</v>
      </c>
    </row>
    <row r="454" spans="1:11" x14ac:dyDescent="0.35">
      <c r="A454" s="29" t="s">
        <v>1323</v>
      </c>
      <c r="B454" s="299" t="s">
        <v>11255</v>
      </c>
      <c r="C454" s="299" t="s">
        <v>11250</v>
      </c>
      <c r="D454" s="299" t="s">
        <v>599</v>
      </c>
      <c r="E454" s="299" t="s">
        <v>586</v>
      </c>
      <c r="F454" s="300">
        <v>944</v>
      </c>
      <c r="G454" s="299" t="s">
        <v>581</v>
      </c>
      <c r="H454" s="301">
        <v>65.98</v>
      </c>
      <c r="I454" s="153">
        <f>(H454*'Информация о ценах'!$D$18+'001_002'!H454*'Информация о ценах'!$D$18*'Информация о ценах'!$E$18)*'Информация о ценах'!$B$6*1.02*1.2</f>
        <v>2725.6338000000005</v>
      </c>
      <c r="J454" s="300"/>
      <c r="K454" s="231">
        <f t="shared" si="7"/>
        <v>0</v>
      </c>
    </row>
    <row r="455" spans="1:11" x14ac:dyDescent="0.35">
      <c r="A455" s="29" t="s">
        <v>1324</v>
      </c>
      <c r="B455" s="299" t="s">
        <v>11256</v>
      </c>
      <c r="C455" s="299" t="s">
        <v>11250</v>
      </c>
      <c r="D455" s="299" t="s">
        <v>599</v>
      </c>
      <c r="E455" s="299" t="s">
        <v>588</v>
      </c>
      <c r="F455" s="300">
        <v>954</v>
      </c>
      <c r="G455" s="299" t="s">
        <v>581</v>
      </c>
      <c r="H455" s="301">
        <v>62.71</v>
      </c>
      <c r="I455" s="153">
        <f>(H455*'Информация о ценах'!$D$18+'001_002'!H455*'Информация о ценах'!$D$18*'Информация о ценах'!$E$18)*'Информация о ценах'!$B$6*1.02*1.2</f>
        <v>2590.5501000000004</v>
      </c>
      <c r="J455" s="300"/>
      <c r="K455" s="231">
        <f t="shared" si="7"/>
        <v>0</v>
      </c>
    </row>
    <row r="456" spans="1:11" x14ac:dyDescent="0.35">
      <c r="A456" s="29" t="s">
        <v>1325</v>
      </c>
      <c r="B456" s="299" t="s">
        <v>11257</v>
      </c>
      <c r="C456" s="299" t="s">
        <v>11250</v>
      </c>
      <c r="D456" s="299" t="s">
        <v>599</v>
      </c>
      <c r="E456" s="299" t="s">
        <v>590</v>
      </c>
      <c r="F456" s="300">
        <v>944</v>
      </c>
      <c r="G456" s="299" t="s">
        <v>581</v>
      </c>
      <c r="H456" s="301">
        <v>64.72</v>
      </c>
      <c r="I456" s="153">
        <f>(H456*'Информация о ценах'!$D$18+'001_002'!H456*'Информация о ценах'!$D$18*'Информация о ценах'!$E$18)*'Информация о ценах'!$B$6*1.02*1.2</f>
        <v>2673.5831999999996</v>
      </c>
      <c r="J456" s="300"/>
      <c r="K456" s="231">
        <f t="shared" si="7"/>
        <v>0</v>
      </c>
    </row>
    <row r="457" spans="1:11" x14ac:dyDescent="0.35">
      <c r="A457" s="29" t="s">
        <v>1326</v>
      </c>
      <c r="B457" s="299" t="s">
        <v>11258</v>
      </c>
      <c r="C457" s="299" t="s">
        <v>11250</v>
      </c>
      <c r="D457" s="299" t="s">
        <v>599</v>
      </c>
      <c r="E457" s="299" t="s">
        <v>326</v>
      </c>
      <c r="F457" s="300">
        <v>984</v>
      </c>
      <c r="G457" s="299" t="s">
        <v>581</v>
      </c>
      <c r="H457" s="301">
        <v>65.45</v>
      </c>
      <c r="I457" s="153">
        <f>(H457*'Информация о ценах'!$D$18+'001_002'!H457*'Информация о ценах'!$D$18*'Информация о ценах'!$E$18)*'Информация о ценах'!$B$6*1.02*1.2</f>
        <v>2703.7395000000001</v>
      </c>
      <c r="J457" s="300"/>
      <c r="K457" s="231">
        <f t="shared" si="7"/>
        <v>0</v>
      </c>
    </row>
    <row r="458" spans="1:11" x14ac:dyDescent="0.35">
      <c r="A458" s="29" t="s">
        <v>11259</v>
      </c>
      <c r="B458" s="299" t="s">
        <v>11260</v>
      </c>
      <c r="C458" s="299" t="s">
        <v>11261</v>
      </c>
      <c r="D458" s="299" t="s">
        <v>1327</v>
      </c>
      <c r="E458" s="299" t="s">
        <v>100</v>
      </c>
      <c r="F458" s="300">
        <v>104.68</v>
      </c>
      <c r="G458" s="299" t="s">
        <v>395</v>
      </c>
      <c r="H458" s="301">
        <v>23.44</v>
      </c>
      <c r="I458" s="153">
        <f>(H458*'Информация о ценах'!$D$18+'001_002'!H458*'Информация о ценах'!$D$18*'Информация о ценах'!$E$18)*'Информация о ценах'!$B$6*1.02*1.2</f>
        <v>968.30639999999994</v>
      </c>
      <c r="J458" s="300"/>
      <c r="K458" s="231">
        <f t="shared" si="7"/>
        <v>0</v>
      </c>
    </row>
    <row r="459" spans="1:11" x14ac:dyDescent="0.35">
      <c r="A459" s="29" t="s">
        <v>11262</v>
      </c>
      <c r="B459" s="299" t="s">
        <v>11263</v>
      </c>
      <c r="C459" s="299" t="s">
        <v>11261</v>
      </c>
      <c r="D459" s="299" t="s">
        <v>1327</v>
      </c>
      <c r="E459" s="299" t="s">
        <v>32</v>
      </c>
      <c r="F459" s="300">
        <v>114.7</v>
      </c>
      <c r="G459" s="299" t="s">
        <v>395</v>
      </c>
      <c r="H459" s="301">
        <v>26.68</v>
      </c>
      <c r="I459" s="153">
        <f>(H459*'Информация о ценах'!$D$18+'001_002'!H459*'Информация о ценах'!$D$18*'Информация о ценах'!$E$18)*'Информация о ценах'!$B$6*1.02*1.2</f>
        <v>1102.1508000000001</v>
      </c>
      <c r="J459" s="300"/>
      <c r="K459" s="231">
        <f t="shared" si="7"/>
        <v>0</v>
      </c>
    </row>
    <row r="460" spans="1:11" x14ac:dyDescent="0.35">
      <c r="A460" s="29" t="s">
        <v>11264</v>
      </c>
      <c r="B460" s="299" t="s">
        <v>11265</v>
      </c>
      <c r="C460" s="299" t="s">
        <v>11261</v>
      </c>
      <c r="D460" s="299" t="s">
        <v>1327</v>
      </c>
      <c r="E460" s="299" t="s">
        <v>106</v>
      </c>
      <c r="F460" s="300">
        <v>159.9</v>
      </c>
      <c r="G460" s="299" t="s">
        <v>110</v>
      </c>
      <c r="H460" s="301">
        <v>30.13</v>
      </c>
      <c r="I460" s="153">
        <f>(H460*'Информация о ценах'!$D$18+'001_002'!H460*'Информация о ценах'!$D$18*'Информация о ценах'!$E$18)*'Информация о ценах'!$B$6*1.02*1.2</f>
        <v>1244.6703</v>
      </c>
      <c r="J460" s="300"/>
      <c r="K460" s="231">
        <f t="shared" si="7"/>
        <v>0</v>
      </c>
    </row>
    <row r="461" spans="1:11" x14ac:dyDescent="0.35">
      <c r="A461" s="29" t="s">
        <v>11266</v>
      </c>
      <c r="B461" s="299" t="s">
        <v>11267</v>
      </c>
      <c r="C461" s="299" t="s">
        <v>11261</v>
      </c>
      <c r="D461" s="299" t="s">
        <v>1327</v>
      </c>
      <c r="E461" s="299" t="s">
        <v>109</v>
      </c>
      <c r="F461" s="300">
        <v>249.76</v>
      </c>
      <c r="G461" s="299" t="s">
        <v>173</v>
      </c>
      <c r="H461" s="301">
        <v>32.090000000000003</v>
      </c>
      <c r="I461" s="153">
        <f>(H461*'Информация о ценах'!$D$18+'001_002'!H461*'Информация о ценах'!$D$18*'Информация о ценах'!$E$18)*'Информация о ценах'!$B$6*1.02*1.2</f>
        <v>1325.6379000000002</v>
      </c>
      <c r="J461" s="300"/>
      <c r="K461" s="231">
        <f t="shared" si="7"/>
        <v>0</v>
      </c>
    </row>
    <row r="462" spans="1:11" x14ac:dyDescent="0.35">
      <c r="A462" s="29" t="s">
        <v>11268</v>
      </c>
      <c r="B462" s="299" t="s">
        <v>11269</v>
      </c>
      <c r="C462" s="299" t="s">
        <v>11261</v>
      </c>
      <c r="D462" s="299" t="s">
        <v>1327</v>
      </c>
      <c r="E462" s="299" t="s">
        <v>112</v>
      </c>
      <c r="F462" s="300">
        <v>312.86</v>
      </c>
      <c r="G462" s="299" t="s">
        <v>113</v>
      </c>
      <c r="H462" s="301">
        <v>36.450000000000003</v>
      </c>
      <c r="I462" s="153">
        <f>(H462*'Информация о ценах'!$D$18+'001_002'!H462*'Информация о ценах'!$D$18*'Информация о ценах'!$E$18)*'Информация о ценах'!$B$6*1.02*1.2</f>
        <v>1505.7495000000001</v>
      </c>
      <c r="J462" s="300"/>
      <c r="K462" s="231">
        <f t="shared" si="7"/>
        <v>0</v>
      </c>
    </row>
    <row r="463" spans="1:11" x14ac:dyDescent="0.35">
      <c r="A463" s="29" t="s">
        <v>11270</v>
      </c>
      <c r="B463" s="299" t="s">
        <v>11271</v>
      </c>
      <c r="C463" s="299" t="s">
        <v>11261</v>
      </c>
      <c r="D463" s="299" t="s">
        <v>1327</v>
      </c>
      <c r="E463" s="299" t="s">
        <v>115</v>
      </c>
      <c r="F463" s="300">
        <v>440.32</v>
      </c>
      <c r="G463" s="299" t="s">
        <v>282</v>
      </c>
      <c r="H463" s="301">
        <v>49.41</v>
      </c>
      <c r="I463" s="153">
        <f>(H463*'Информация о ценах'!$D$18+'001_002'!H463*'Информация о ценах'!$D$18*'Информация о ценах'!$E$18)*'Информация о ценах'!$B$6*1.02*1.2</f>
        <v>2041.1271000000002</v>
      </c>
      <c r="J463" s="300"/>
      <c r="K463" s="231">
        <f t="shared" si="7"/>
        <v>0</v>
      </c>
    </row>
    <row r="464" spans="1:11" x14ac:dyDescent="0.35">
      <c r="A464" s="29" t="s">
        <v>11272</v>
      </c>
      <c r="B464" s="299" t="s">
        <v>11273</v>
      </c>
      <c r="C464" s="299" t="s">
        <v>11261</v>
      </c>
      <c r="D464" s="299" t="s">
        <v>1327</v>
      </c>
      <c r="E464" s="299" t="s">
        <v>118</v>
      </c>
      <c r="F464" s="300">
        <v>746.72</v>
      </c>
      <c r="G464" s="299" t="s">
        <v>119</v>
      </c>
      <c r="H464" s="301">
        <v>80.69</v>
      </c>
      <c r="I464" s="153">
        <f>(H464*'Информация о ценах'!$D$18+'001_002'!H464*'Информация о ценах'!$D$18*'Информация о ценах'!$E$18)*'Информация о ценах'!$B$6*1.02*1.2</f>
        <v>3333.3038999999994</v>
      </c>
      <c r="J464" s="300"/>
      <c r="K464" s="231">
        <f t="shared" si="7"/>
        <v>0</v>
      </c>
    </row>
    <row r="465" spans="1:11" x14ac:dyDescent="0.35">
      <c r="A465" s="29" t="s">
        <v>11274</v>
      </c>
      <c r="B465" s="299" t="s">
        <v>11275</v>
      </c>
      <c r="C465" s="299" t="s">
        <v>11276</v>
      </c>
      <c r="D465" s="299" t="s">
        <v>1328</v>
      </c>
      <c r="E465" s="299" t="s">
        <v>184</v>
      </c>
      <c r="F465" s="300">
        <v>102.29</v>
      </c>
      <c r="G465" s="299" t="s">
        <v>393</v>
      </c>
      <c r="H465" s="301">
        <v>16.149999999999999</v>
      </c>
      <c r="I465" s="153">
        <f>(H465*'Информация о ценах'!$D$18+'001_002'!H465*'Информация о ценах'!$D$18*'Информация о ценах'!$E$18)*'Информация о ценах'!$B$6*1.02*1.2</f>
        <v>667.15649999999982</v>
      </c>
      <c r="J465" s="300"/>
      <c r="K465" s="231">
        <f t="shared" si="7"/>
        <v>0</v>
      </c>
    </row>
    <row r="466" spans="1:11" x14ac:dyDescent="0.35">
      <c r="A466" s="29" t="s">
        <v>11277</v>
      </c>
      <c r="B466" s="299" t="s">
        <v>11278</v>
      </c>
      <c r="C466" s="299" t="s">
        <v>11276</v>
      </c>
      <c r="D466" s="299" t="s">
        <v>1328</v>
      </c>
      <c r="E466" s="299" t="s">
        <v>165</v>
      </c>
      <c r="F466" s="300">
        <v>131.29</v>
      </c>
      <c r="G466" s="299" t="s">
        <v>209</v>
      </c>
      <c r="H466" s="301">
        <v>18.510000000000002</v>
      </c>
      <c r="I466" s="153">
        <f>(H466*'Информация о ценах'!$D$18+'001_002'!H466*'Информация о ценах'!$D$18*'Информация о ценах'!$E$18)*'Информация о ценах'!$B$6*1.02*1.2</f>
        <v>764.6481</v>
      </c>
      <c r="J466" s="300"/>
      <c r="K466" s="231">
        <f t="shared" si="7"/>
        <v>0</v>
      </c>
    </row>
    <row r="467" spans="1:11" x14ac:dyDescent="0.35">
      <c r="A467" s="29" t="s">
        <v>11279</v>
      </c>
      <c r="B467" s="299" t="s">
        <v>11280</v>
      </c>
      <c r="C467" s="299" t="s">
        <v>11276</v>
      </c>
      <c r="D467" s="299" t="s">
        <v>1328</v>
      </c>
      <c r="E467" s="299" t="s">
        <v>147</v>
      </c>
      <c r="F467" s="300">
        <v>113.3</v>
      </c>
      <c r="G467" s="299" t="s">
        <v>393</v>
      </c>
      <c r="H467" s="301">
        <v>19.600000000000001</v>
      </c>
      <c r="I467" s="153">
        <f>(H467*'Информация о ценах'!$D$18+'001_002'!H467*'Информация о ценах'!$D$18*'Информация о ценах'!$E$18)*'Информация о ценах'!$B$6*1.02*1.2</f>
        <v>809.67600000000004</v>
      </c>
      <c r="J467" s="300"/>
      <c r="K467" s="231">
        <f t="shared" si="7"/>
        <v>0</v>
      </c>
    </row>
    <row r="468" spans="1:11" x14ac:dyDescent="0.35">
      <c r="A468" s="29" t="s">
        <v>11281</v>
      </c>
      <c r="B468" s="299" t="s">
        <v>11282</v>
      </c>
      <c r="C468" s="299" t="s">
        <v>11276</v>
      </c>
      <c r="D468" s="299" t="s">
        <v>1328</v>
      </c>
      <c r="E468" s="299" t="s">
        <v>167</v>
      </c>
      <c r="F468" s="300">
        <v>142.30000000000001</v>
      </c>
      <c r="G468" s="299" t="s">
        <v>209</v>
      </c>
      <c r="H468" s="301">
        <v>19.690000000000001</v>
      </c>
      <c r="I468" s="153">
        <f>(H468*'Информация о ценах'!$D$18+'001_002'!H468*'Информация о ценах'!$D$18*'Информация о ценах'!$E$18)*'Информация о ценах'!$B$6*1.02*1.2</f>
        <v>813.39390000000003</v>
      </c>
      <c r="J468" s="300"/>
      <c r="K468" s="231">
        <f t="shared" si="7"/>
        <v>0</v>
      </c>
    </row>
    <row r="469" spans="1:11" x14ac:dyDescent="0.35">
      <c r="A469" s="29" t="s">
        <v>11283</v>
      </c>
      <c r="B469" s="299" t="s">
        <v>11284</v>
      </c>
      <c r="C469" s="299" t="s">
        <v>11276</v>
      </c>
      <c r="D469" s="299" t="s">
        <v>1328</v>
      </c>
      <c r="E469" s="299" t="s">
        <v>189</v>
      </c>
      <c r="F469" s="300">
        <v>170.2</v>
      </c>
      <c r="G469" s="299" t="s">
        <v>110</v>
      </c>
      <c r="H469" s="301">
        <v>23.68</v>
      </c>
      <c r="I469" s="153">
        <f>(H469*'Информация о ценах'!$D$18+'001_002'!H469*'Информация о ценах'!$D$18*'Информация о ценах'!$E$18)*'Информация о ценах'!$B$6*1.02*1.2</f>
        <v>978.22080000000005</v>
      </c>
      <c r="J469" s="300"/>
      <c r="K469" s="231">
        <f t="shared" si="7"/>
        <v>0</v>
      </c>
    </row>
    <row r="470" spans="1:11" x14ac:dyDescent="0.35">
      <c r="A470" s="29" t="s">
        <v>11285</v>
      </c>
      <c r="B470" s="299" t="s">
        <v>11286</v>
      </c>
      <c r="C470" s="299" t="s">
        <v>11276</v>
      </c>
      <c r="D470" s="299" t="s">
        <v>1328</v>
      </c>
      <c r="E470" s="299" t="s">
        <v>169</v>
      </c>
      <c r="F470" s="300">
        <v>216.2</v>
      </c>
      <c r="G470" s="299" t="s">
        <v>246</v>
      </c>
      <c r="H470" s="301">
        <v>25.42</v>
      </c>
      <c r="I470" s="153">
        <f>(H470*'Информация о ценах'!$D$18+'001_002'!H470*'Информация о ценах'!$D$18*'Информация о ценах'!$E$18)*'Информация о ценах'!$B$6*1.02*1.2</f>
        <v>1050.1002000000001</v>
      </c>
      <c r="J470" s="300"/>
      <c r="K470" s="231">
        <f t="shared" si="7"/>
        <v>0</v>
      </c>
    </row>
    <row r="471" spans="1:11" x14ac:dyDescent="0.35">
      <c r="A471" s="29" t="s">
        <v>11287</v>
      </c>
      <c r="B471" s="299" t="s">
        <v>11288</v>
      </c>
      <c r="C471" s="299" t="s">
        <v>11276</v>
      </c>
      <c r="D471" s="299" t="s">
        <v>1328</v>
      </c>
      <c r="E471" s="299" t="s">
        <v>244</v>
      </c>
      <c r="F471" s="300">
        <v>236.88</v>
      </c>
      <c r="G471" s="299" t="s">
        <v>173</v>
      </c>
      <c r="H471" s="301">
        <v>27.57</v>
      </c>
      <c r="I471" s="153">
        <f>(H471*'Информация о ценах'!$D$18+'001_002'!H471*'Информация о ценах'!$D$18*'Информация о ценах'!$E$18)*'Информация о ценах'!$B$6*1.02*1.2</f>
        <v>1138.9167</v>
      </c>
      <c r="J471" s="300"/>
      <c r="K471" s="231">
        <f t="shared" si="7"/>
        <v>0</v>
      </c>
    </row>
    <row r="472" spans="1:11" x14ac:dyDescent="0.35">
      <c r="A472" s="29" t="s">
        <v>11289</v>
      </c>
      <c r="B472" s="299" t="s">
        <v>11290</v>
      </c>
      <c r="C472" s="299" t="s">
        <v>11276</v>
      </c>
      <c r="D472" s="299" t="s">
        <v>1328</v>
      </c>
      <c r="E472" s="299" t="s">
        <v>191</v>
      </c>
      <c r="F472" s="300">
        <v>283.88</v>
      </c>
      <c r="G472" s="299" t="s">
        <v>173</v>
      </c>
      <c r="H472" s="301">
        <v>27.32</v>
      </c>
      <c r="I472" s="153">
        <f>(H472*'Информация о ценах'!$D$18+'001_002'!H472*'Информация о ценах'!$D$18*'Информация о ценах'!$E$18)*'Информация о ценах'!$B$6*1.02*1.2</f>
        <v>1128.5892000000001</v>
      </c>
      <c r="J472" s="300"/>
      <c r="K472" s="231">
        <f t="shared" si="7"/>
        <v>0</v>
      </c>
    </row>
    <row r="473" spans="1:11" x14ac:dyDescent="0.35">
      <c r="A473" s="29" t="s">
        <v>11291</v>
      </c>
      <c r="B473" s="299" t="s">
        <v>11292</v>
      </c>
      <c r="C473" s="299" t="s">
        <v>11276</v>
      </c>
      <c r="D473" s="299" t="s">
        <v>1328</v>
      </c>
      <c r="E473" s="299" t="s">
        <v>193</v>
      </c>
      <c r="F473" s="300">
        <v>337.68</v>
      </c>
      <c r="G473" s="299" t="s">
        <v>113</v>
      </c>
      <c r="H473" s="301">
        <v>29.73</v>
      </c>
      <c r="I473" s="153">
        <f>(H473*'Информация о ценах'!$D$18+'001_002'!H473*'Информация о ценах'!$D$18*'Информация о ценах'!$E$18)*'Информация о ценах'!$B$6*1.02*1.2</f>
        <v>1228.1463000000001</v>
      </c>
      <c r="J473" s="300"/>
      <c r="K473" s="231">
        <f t="shared" si="7"/>
        <v>0</v>
      </c>
    </row>
    <row r="474" spans="1:11" x14ac:dyDescent="0.35">
      <c r="A474" s="29" t="s">
        <v>11293</v>
      </c>
      <c r="B474" s="299" t="s">
        <v>11294</v>
      </c>
      <c r="C474" s="299" t="s">
        <v>11276</v>
      </c>
      <c r="D474" s="299" t="s">
        <v>1328</v>
      </c>
      <c r="E474" s="299" t="s">
        <v>204</v>
      </c>
      <c r="F474" s="300">
        <v>502.16</v>
      </c>
      <c r="G474" s="299" t="s">
        <v>116</v>
      </c>
      <c r="H474" s="301">
        <v>41.13</v>
      </c>
      <c r="I474" s="153">
        <f>(H474*'Информация о ценах'!$D$18+'001_002'!H474*'Информация о ценах'!$D$18*'Информация о ценах'!$E$18)*'Информация о ценах'!$B$6*1.02*1.2</f>
        <v>1699.0803000000001</v>
      </c>
      <c r="J474" s="300"/>
      <c r="K474" s="231">
        <f t="shared" si="7"/>
        <v>0</v>
      </c>
    </row>
    <row r="475" spans="1:11" x14ac:dyDescent="0.35">
      <c r="A475" s="29" t="s">
        <v>11295</v>
      </c>
      <c r="B475" s="299" t="s">
        <v>11296</v>
      </c>
      <c r="C475" s="299" t="s">
        <v>11276</v>
      </c>
      <c r="D475" s="299" t="s">
        <v>1328</v>
      </c>
      <c r="E475" s="299" t="s">
        <v>206</v>
      </c>
      <c r="F475" s="300">
        <v>791.86</v>
      </c>
      <c r="G475" s="299" t="s">
        <v>119</v>
      </c>
      <c r="H475" s="301">
        <v>54.55</v>
      </c>
      <c r="I475" s="153">
        <f>(H475*'Информация о ценах'!$D$18+'001_002'!H475*'Информация о ценах'!$D$18*'Информация о ценах'!$E$18)*'Информация о ценах'!$B$6*1.02*1.2</f>
        <v>2253.4604999999997</v>
      </c>
      <c r="J475" s="300"/>
      <c r="K475" s="231">
        <f t="shared" si="7"/>
        <v>0</v>
      </c>
    </row>
    <row r="476" spans="1:11" x14ac:dyDescent="0.35">
      <c r="A476" s="29" t="s">
        <v>11297</v>
      </c>
      <c r="B476" s="299" t="s">
        <v>11298</v>
      </c>
      <c r="C476" s="299" t="s">
        <v>11299</v>
      </c>
      <c r="D476" s="299" t="s">
        <v>1329</v>
      </c>
      <c r="E476" s="299" t="s">
        <v>1260</v>
      </c>
      <c r="F476" s="300">
        <v>84.73</v>
      </c>
      <c r="G476" s="299" t="s">
        <v>551</v>
      </c>
      <c r="H476" s="301">
        <v>12.63</v>
      </c>
      <c r="I476" s="153">
        <f>(H476*'Информация о ценах'!$D$18+'001_002'!H476*'Информация о ценах'!$D$18*'Информация о ценах'!$E$18)*'Информация о ценах'!$B$6*1.02*1.2</f>
        <v>521.74530000000004</v>
      </c>
      <c r="J476" s="300"/>
      <c r="K476" s="231">
        <f t="shared" si="7"/>
        <v>0</v>
      </c>
    </row>
    <row r="477" spans="1:11" x14ac:dyDescent="0.35">
      <c r="A477" s="29" t="s">
        <v>11300</v>
      </c>
      <c r="B477" s="299" t="s">
        <v>11301</v>
      </c>
      <c r="C477" s="299" t="s">
        <v>11299</v>
      </c>
      <c r="D477" s="299" t="s">
        <v>1329</v>
      </c>
      <c r="E477" s="299" t="s">
        <v>1261</v>
      </c>
      <c r="F477" s="300">
        <v>108.73</v>
      </c>
      <c r="G477" s="299" t="s">
        <v>551</v>
      </c>
      <c r="H477" s="301">
        <v>12.63</v>
      </c>
      <c r="I477" s="153">
        <f>(H477*'Информация о ценах'!$D$18+'001_002'!H477*'Информация о ценах'!$D$18*'Информация о ценах'!$E$18)*'Информация о ценах'!$B$6*1.02*1.2</f>
        <v>521.74530000000004</v>
      </c>
      <c r="J477" s="300"/>
      <c r="K477" s="231">
        <f t="shared" si="7"/>
        <v>0</v>
      </c>
    </row>
    <row r="478" spans="1:11" x14ac:dyDescent="0.35">
      <c r="A478" s="29" t="s">
        <v>11302</v>
      </c>
      <c r="B478" s="299" t="s">
        <v>11303</v>
      </c>
      <c r="C478" s="299" t="s">
        <v>11299</v>
      </c>
      <c r="D478" s="299" t="s">
        <v>1329</v>
      </c>
      <c r="E478" s="299" t="s">
        <v>184</v>
      </c>
      <c r="F478" s="300">
        <v>113.29</v>
      </c>
      <c r="G478" s="299" t="s">
        <v>393</v>
      </c>
      <c r="H478" s="301">
        <v>12.71</v>
      </c>
      <c r="I478" s="153">
        <f>(H478*'Информация о ценах'!$D$18+'001_002'!H478*'Информация о ценах'!$D$18*'Информация о ценах'!$E$18)*'Информация о ценах'!$B$6*1.02*1.2</f>
        <v>525.05010000000004</v>
      </c>
      <c r="J478" s="300"/>
      <c r="K478" s="231">
        <f t="shared" si="7"/>
        <v>0</v>
      </c>
    </row>
    <row r="479" spans="1:11" x14ac:dyDescent="0.35">
      <c r="A479" s="29" t="s">
        <v>11304</v>
      </c>
      <c r="B479" s="299" t="s">
        <v>11305</v>
      </c>
      <c r="C479" s="299" t="s">
        <v>11299</v>
      </c>
      <c r="D479" s="299" t="s">
        <v>1329</v>
      </c>
      <c r="E479" s="299" t="s">
        <v>165</v>
      </c>
      <c r="F479" s="300">
        <v>137.29</v>
      </c>
      <c r="G479" s="299" t="s">
        <v>395</v>
      </c>
      <c r="H479" s="301">
        <v>16.84</v>
      </c>
      <c r="I479" s="153">
        <f>(H479*'Информация о ценах'!$D$18+'001_002'!H479*'Информация о ценах'!$D$18*'Информация о ценах'!$E$18)*'Информация о ценах'!$B$6*1.02*1.2</f>
        <v>695.66039999999998</v>
      </c>
      <c r="J479" s="300"/>
      <c r="K479" s="231">
        <f t="shared" si="7"/>
        <v>0</v>
      </c>
    </row>
    <row r="480" spans="1:11" x14ac:dyDescent="0.35">
      <c r="A480" s="29" t="s">
        <v>11306</v>
      </c>
      <c r="B480" s="299" t="s">
        <v>11307</v>
      </c>
      <c r="C480" s="299" t="s">
        <v>11299</v>
      </c>
      <c r="D480" s="299" t="s">
        <v>1329</v>
      </c>
      <c r="E480" s="299" t="s">
        <v>147</v>
      </c>
      <c r="F480" s="300">
        <v>124.3</v>
      </c>
      <c r="G480" s="299" t="s">
        <v>395</v>
      </c>
      <c r="H480" s="301">
        <v>17</v>
      </c>
      <c r="I480" s="153">
        <f>(H480*'Информация о ценах'!$D$18+'001_002'!H480*'Информация о ценах'!$D$18*'Информация о ценах'!$E$18)*'Информация о ценах'!$B$6*1.02*1.2</f>
        <v>702.27</v>
      </c>
      <c r="J480" s="300"/>
      <c r="K480" s="231">
        <f t="shared" si="7"/>
        <v>0</v>
      </c>
    </row>
    <row r="481" spans="1:11" x14ac:dyDescent="0.35">
      <c r="A481" s="29" t="s">
        <v>11308</v>
      </c>
      <c r="B481" s="299" t="s">
        <v>11309</v>
      </c>
      <c r="C481" s="299" t="s">
        <v>11299</v>
      </c>
      <c r="D481" s="299" t="s">
        <v>1329</v>
      </c>
      <c r="E481" s="299" t="s">
        <v>167</v>
      </c>
      <c r="F481" s="300">
        <v>148.30000000000001</v>
      </c>
      <c r="G481" s="299" t="s">
        <v>209</v>
      </c>
      <c r="H481" s="301">
        <v>17.559999999999999</v>
      </c>
      <c r="I481" s="153">
        <f>(H481*'Информация о ценах'!$D$18+'001_002'!H481*'Информация о ценах'!$D$18*'Информация о ценах'!$E$18)*'Информация о ценах'!$B$6*1.02*1.2</f>
        <v>725.40359999999998</v>
      </c>
      <c r="J481" s="300"/>
      <c r="K481" s="231">
        <f t="shared" si="7"/>
        <v>0</v>
      </c>
    </row>
    <row r="482" spans="1:11" x14ac:dyDescent="0.35">
      <c r="A482" s="29" t="s">
        <v>11310</v>
      </c>
      <c r="B482" s="299" t="s">
        <v>11311</v>
      </c>
      <c r="C482" s="299" t="s">
        <v>11299</v>
      </c>
      <c r="D482" s="299" t="s">
        <v>1329</v>
      </c>
      <c r="E482" s="299" t="s">
        <v>428</v>
      </c>
      <c r="F482" s="300">
        <v>178.2</v>
      </c>
      <c r="G482" s="299" t="s">
        <v>110</v>
      </c>
      <c r="H482" s="301">
        <v>26.34</v>
      </c>
      <c r="I482" s="153">
        <f>(H482*'Информация о ценах'!$D$18+'001_002'!H482*'Информация о ценах'!$D$18*'Информация о ценах'!$E$18)*'Информация о ценах'!$B$6*1.02*1.2</f>
        <v>1088.1053999999999</v>
      </c>
      <c r="J482" s="300"/>
      <c r="K482" s="231">
        <f t="shared" si="7"/>
        <v>0</v>
      </c>
    </row>
    <row r="483" spans="1:11" x14ac:dyDescent="0.35">
      <c r="A483" s="29" t="s">
        <v>11312</v>
      </c>
      <c r="B483" s="299" t="s">
        <v>11313</v>
      </c>
      <c r="C483" s="299" t="s">
        <v>11299</v>
      </c>
      <c r="D483" s="299" t="s">
        <v>1329</v>
      </c>
      <c r="E483" s="299" t="s">
        <v>189</v>
      </c>
      <c r="F483" s="300">
        <v>167.2</v>
      </c>
      <c r="G483" s="299" t="s">
        <v>110</v>
      </c>
      <c r="H483" s="301">
        <v>18.329999999999998</v>
      </c>
      <c r="I483" s="153">
        <f>(H483*'Информация о ценах'!$D$18+'001_002'!H483*'Информация о ценах'!$D$18*'Информация о ценах'!$E$18)*'Информация о ценах'!$B$6*1.02*1.2</f>
        <v>757.21230000000003</v>
      </c>
      <c r="J483" s="300"/>
      <c r="K483" s="231">
        <f t="shared" si="7"/>
        <v>0</v>
      </c>
    </row>
    <row r="484" spans="1:11" x14ac:dyDescent="0.35">
      <c r="A484" s="29" t="s">
        <v>11314</v>
      </c>
      <c r="B484" s="299" t="s">
        <v>11315</v>
      </c>
      <c r="C484" s="299" t="s">
        <v>11299</v>
      </c>
      <c r="D484" s="299" t="s">
        <v>1329</v>
      </c>
      <c r="E484" s="299" t="s">
        <v>169</v>
      </c>
      <c r="F484" s="300">
        <v>218.2</v>
      </c>
      <c r="G484" s="299" t="s">
        <v>110</v>
      </c>
      <c r="H484" s="301">
        <v>26.42</v>
      </c>
      <c r="I484" s="153">
        <f>(H484*'Информация о ценах'!$D$18+'001_002'!H484*'Информация о ценах'!$D$18*'Информация о ценах'!$E$18)*'Информация о ценах'!$B$6*1.02*1.2</f>
        <v>1091.4102</v>
      </c>
      <c r="J484" s="300"/>
      <c r="K484" s="231">
        <f t="shared" si="7"/>
        <v>0</v>
      </c>
    </row>
    <row r="485" spans="1:11" x14ac:dyDescent="0.35">
      <c r="A485" s="29" t="s">
        <v>11316</v>
      </c>
      <c r="B485" s="299" t="s">
        <v>11317</v>
      </c>
      <c r="C485" s="299" t="s">
        <v>11299</v>
      </c>
      <c r="D485" s="299" t="s">
        <v>1329</v>
      </c>
      <c r="E485" s="299" t="s">
        <v>244</v>
      </c>
      <c r="F485" s="300">
        <v>268.88</v>
      </c>
      <c r="G485" s="299" t="s">
        <v>173</v>
      </c>
      <c r="H485" s="301">
        <v>22.56</v>
      </c>
      <c r="I485" s="153">
        <f>(H485*'Информация о ценах'!$D$18+'001_002'!H485*'Информация о ценах'!$D$18*'Информация о ценах'!$E$18)*'Информация о ценах'!$B$6*1.02*1.2</f>
        <v>931.95360000000005</v>
      </c>
      <c r="J485" s="300"/>
      <c r="K485" s="231">
        <f t="shared" si="7"/>
        <v>0</v>
      </c>
    </row>
    <row r="486" spans="1:11" x14ac:dyDescent="0.35">
      <c r="A486" s="29" t="s">
        <v>11318</v>
      </c>
      <c r="B486" s="299" t="s">
        <v>11319</v>
      </c>
      <c r="C486" s="299" t="s">
        <v>11299</v>
      </c>
      <c r="D486" s="299" t="s">
        <v>1329</v>
      </c>
      <c r="E486" s="299" t="s">
        <v>191</v>
      </c>
      <c r="F486" s="300">
        <v>292.88</v>
      </c>
      <c r="G486" s="299" t="s">
        <v>173</v>
      </c>
      <c r="H486" s="301">
        <v>21.12</v>
      </c>
      <c r="I486" s="153">
        <f>(H486*'Информация о ценах'!$D$18+'001_002'!H486*'Информация о ценах'!$D$18*'Информация о ценах'!$E$18)*'Информация о ценах'!$B$6*1.02*1.2</f>
        <v>872.46720000000005</v>
      </c>
      <c r="J486" s="300"/>
      <c r="K486" s="231">
        <f t="shared" si="7"/>
        <v>0</v>
      </c>
    </row>
    <row r="487" spans="1:11" x14ac:dyDescent="0.35">
      <c r="A487" s="29" t="s">
        <v>11320</v>
      </c>
      <c r="B487" s="299" t="s">
        <v>11321</v>
      </c>
      <c r="C487" s="299" t="s">
        <v>11299</v>
      </c>
      <c r="D487" s="299" t="s">
        <v>1329</v>
      </c>
      <c r="E487" s="299" t="s">
        <v>193</v>
      </c>
      <c r="F487" s="300">
        <v>500.68</v>
      </c>
      <c r="G487" s="299" t="s">
        <v>116</v>
      </c>
      <c r="H487" s="301">
        <v>31.67</v>
      </c>
      <c r="I487" s="153">
        <f>(H487*'Информация о ценах'!$D$18+'001_002'!H487*'Информация о ценах'!$D$18*'Информация о ценах'!$E$18)*'Информация о ценах'!$B$6*1.02*1.2</f>
        <v>1308.2877000000001</v>
      </c>
      <c r="J487" s="300"/>
      <c r="K487" s="231">
        <f t="shared" si="7"/>
        <v>0</v>
      </c>
    </row>
    <row r="488" spans="1:11" x14ac:dyDescent="0.35">
      <c r="A488" s="29" t="s">
        <v>11322</v>
      </c>
      <c r="B488" s="299" t="s">
        <v>11323</v>
      </c>
      <c r="C488" s="299" t="s">
        <v>11299</v>
      </c>
      <c r="D488" s="299" t="s">
        <v>1329</v>
      </c>
      <c r="E488" s="299" t="s">
        <v>204</v>
      </c>
      <c r="F488" s="300">
        <v>562.16</v>
      </c>
      <c r="G488" s="299" t="s">
        <v>347</v>
      </c>
      <c r="H488" s="301">
        <v>44.12</v>
      </c>
      <c r="I488" s="153">
        <f>(H488*'Информация о ценах'!$D$18+'001_002'!H488*'Информация о ценах'!$D$18*'Информация о ценах'!$E$18)*'Информация о ценах'!$B$6*1.02*1.2</f>
        <v>1822.5971999999999</v>
      </c>
      <c r="J488" s="300"/>
      <c r="K488" s="231">
        <f t="shared" si="7"/>
        <v>0</v>
      </c>
    </row>
    <row r="489" spans="1:11" x14ac:dyDescent="0.35">
      <c r="A489" s="29" t="s">
        <v>11324</v>
      </c>
      <c r="B489" s="299" t="s">
        <v>11325</v>
      </c>
      <c r="C489" s="299" t="s">
        <v>11299</v>
      </c>
      <c r="D489" s="299" t="s">
        <v>1329</v>
      </c>
      <c r="E489" s="299" t="s">
        <v>206</v>
      </c>
      <c r="F489" s="300">
        <v>878.86</v>
      </c>
      <c r="G489" s="299" t="s">
        <v>264</v>
      </c>
      <c r="H489" s="301">
        <v>57.75</v>
      </c>
      <c r="I489" s="153">
        <f>(H489*'Информация о ценах'!$D$18+'001_002'!H489*'Информация о ценах'!$D$18*'Информация о ценах'!$E$18)*'Информация о ценах'!$B$6*1.02*1.2</f>
        <v>2385.6525000000001</v>
      </c>
      <c r="J489" s="300"/>
      <c r="K489" s="231">
        <f t="shared" si="7"/>
        <v>0</v>
      </c>
    </row>
    <row r="490" spans="1:11" x14ac:dyDescent="0.35">
      <c r="A490" s="29" t="s">
        <v>11326</v>
      </c>
      <c r="B490" s="299" t="s">
        <v>11327</v>
      </c>
      <c r="C490" s="299" t="s">
        <v>11328</v>
      </c>
      <c r="D490" s="299" t="s">
        <v>1330</v>
      </c>
      <c r="E490" s="299" t="s">
        <v>1261</v>
      </c>
      <c r="F490" s="300">
        <v>47.73</v>
      </c>
      <c r="G490" s="299" t="s">
        <v>1331</v>
      </c>
      <c r="H490" s="301">
        <v>4.9800000000000004</v>
      </c>
      <c r="I490" s="153">
        <f>(H490*'Информация о ценах'!$D$18+'001_002'!H490*'Информация о ценах'!$D$18*'Информация о ценах'!$E$18)*'Информация о ценах'!$B$6*1.02*1.2</f>
        <v>205.72380000000001</v>
      </c>
      <c r="J490" s="300"/>
      <c r="K490" s="231">
        <f t="shared" si="7"/>
        <v>0</v>
      </c>
    </row>
    <row r="491" spans="1:11" x14ac:dyDescent="0.35">
      <c r="A491" s="29" t="s">
        <v>11329</v>
      </c>
      <c r="B491" s="299" t="s">
        <v>11330</v>
      </c>
      <c r="C491" s="299" t="s">
        <v>11328</v>
      </c>
      <c r="D491" s="299" t="s">
        <v>1330</v>
      </c>
      <c r="E491" s="299" t="s">
        <v>1332</v>
      </c>
      <c r="F491" s="300">
        <v>48.23</v>
      </c>
      <c r="G491" s="299" t="s">
        <v>503</v>
      </c>
      <c r="H491" s="301">
        <v>4.0599999999999996</v>
      </c>
      <c r="I491" s="153">
        <f>(H491*'Информация о ценах'!$D$18+'001_002'!H491*'Информация о ценах'!$D$18*'Информация о ценах'!$E$18)*'Информация о ценах'!$B$6*1.02*1.2</f>
        <v>167.71860000000001</v>
      </c>
      <c r="J491" s="300"/>
      <c r="K491" s="231">
        <f t="shared" si="7"/>
        <v>0</v>
      </c>
    </row>
    <row r="492" spans="1:11" x14ac:dyDescent="0.35">
      <c r="A492" s="29" t="s">
        <v>11331</v>
      </c>
      <c r="B492" s="299" t="s">
        <v>11332</v>
      </c>
      <c r="C492" s="299" t="s">
        <v>11328</v>
      </c>
      <c r="D492" s="299" t="s">
        <v>1330</v>
      </c>
      <c r="E492" s="299" t="s">
        <v>1271</v>
      </c>
      <c r="F492" s="300">
        <v>41.35</v>
      </c>
      <c r="G492" s="299" t="s">
        <v>1333</v>
      </c>
      <c r="H492" s="301">
        <v>7.55</v>
      </c>
      <c r="I492" s="153">
        <f>(H492*'Информация о ценах'!$D$18+'001_002'!H492*'Информация о ценах'!$D$18*'Информация о ценах'!$E$18)*'Информация о ценах'!$B$6*1.02*1.2</f>
        <v>311.89049999999997</v>
      </c>
      <c r="J492" s="300"/>
      <c r="K492" s="231">
        <f t="shared" si="7"/>
        <v>0</v>
      </c>
    </row>
    <row r="493" spans="1:11" x14ac:dyDescent="0.35">
      <c r="A493" s="29" t="s">
        <v>11333</v>
      </c>
      <c r="B493" s="299" t="s">
        <v>11334</v>
      </c>
      <c r="C493" s="299" t="s">
        <v>11328</v>
      </c>
      <c r="D493" s="299" t="s">
        <v>1330</v>
      </c>
      <c r="E493" s="299" t="s">
        <v>1262</v>
      </c>
      <c r="F493" s="300">
        <v>54.85</v>
      </c>
      <c r="G493" s="299" t="s">
        <v>501</v>
      </c>
      <c r="H493" s="301">
        <v>5.38</v>
      </c>
      <c r="I493" s="153">
        <f>(H493*'Информация о ценах'!$D$18+'001_002'!H493*'Информация о ценах'!$D$18*'Информация о ценах'!$E$18)*'Информация о ценах'!$B$6*1.02*1.2</f>
        <v>222.24780000000001</v>
      </c>
      <c r="J493" s="300"/>
      <c r="K493" s="231">
        <f t="shared" si="7"/>
        <v>0</v>
      </c>
    </row>
    <row r="494" spans="1:11" x14ac:dyDescent="0.35">
      <c r="A494" s="29" t="s">
        <v>11335</v>
      </c>
      <c r="B494" s="299" t="s">
        <v>11336</v>
      </c>
      <c r="C494" s="299" t="s">
        <v>11328</v>
      </c>
      <c r="D494" s="299" t="s">
        <v>1330</v>
      </c>
      <c r="E494" s="299" t="s">
        <v>165</v>
      </c>
      <c r="F494" s="300">
        <v>62.29</v>
      </c>
      <c r="G494" s="299" t="s">
        <v>503</v>
      </c>
      <c r="H494" s="301">
        <v>4.41</v>
      </c>
      <c r="I494" s="153">
        <f>(H494*'Информация о ценах'!$D$18+'001_002'!H494*'Информация о ценах'!$D$18*'Информация о ценах'!$E$18)*'Информация о ценах'!$B$6*1.02*1.2</f>
        <v>182.17710000000002</v>
      </c>
      <c r="J494" s="300"/>
      <c r="K494" s="231">
        <f t="shared" si="7"/>
        <v>0</v>
      </c>
    </row>
    <row r="495" spans="1:11" x14ac:dyDescent="0.35">
      <c r="A495" s="29" t="s">
        <v>11337</v>
      </c>
      <c r="B495" s="299" t="s">
        <v>11338</v>
      </c>
      <c r="C495" s="299" t="s">
        <v>11328</v>
      </c>
      <c r="D495" s="299" t="s">
        <v>1330</v>
      </c>
      <c r="E495" s="299" t="s">
        <v>1334</v>
      </c>
      <c r="F495" s="300">
        <v>87.39</v>
      </c>
      <c r="G495" s="299" t="s">
        <v>393</v>
      </c>
      <c r="H495" s="301">
        <v>6.79</v>
      </c>
      <c r="I495" s="153">
        <f>(H495*'Информация о ценах'!$D$18+'001_002'!H495*'Информация о ценах'!$D$18*'Информация о ценах'!$E$18)*'Информация о ценах'!$B$6*1.02*1.2</f>
        <v>280.49489999999997</v>
      </c>
      <c r="J495" s="300"/>
      <c r="K495" s="231">
        <f t="shared" si="7"/>
        <v>0</v>
      </c>
    </row>
    <row r="496" spans="1:11" x14ac:dyDescent="0.35">
      <c r="A496" s="29" t="s">
        <v>11339</v>
      </c>
      <c r="B496" s="299" t="s">
        <v>11340</v>
      </c>
      <c r="C496" s="299" t="s">
        <v>11328</v>
      </c>
      <c r="D496" s="299" t="s">
        <v>1330</v>
      </c>
      <c r="E496" s="299" t="s">
        <v>1272</v>
      </c>
      <c r="F496" s="300">
        <v>60.29</v>
      </c>
      <c r="G496" s="299" t="s">
        <v>503</v>
      </c>
      <c r="H496" s="301">
        <v>7.11</v>
      </c>
      <c r="I496" s="153">
        <f>(H496*'Информация о ценах'!$D$18+'001_002'!H496*'Информация о ценах'!$D$18*'Информация о ценах'!$E$18)*'Информация о ценах'!$B$6*1.02*1.2</f>
        <v>293.71409999999997</v>
      </c>
      <c r="J496" s="300"/>
      <c r="K496" s="231">
        <f t="shared" si="7"/>
        <v>0</v>
      </c>
    </row>
    <row r="497" spans="1:11" x14ac:dyDescent="0.35">
      <c r="A497" s="29" t="s">
        <v>11341</v>
      </c>
      <c r="B497" s="299" t="s">
        <v>11342</v>
      </c>
      <c r="C497" s="299" t="s">
        <v>11328</v>
      </c>
      <c r="D497" s="299" t="s">
        <v>1330</v>
      </c>
      <c r="E497" s="299" t="s">
        <v>167</v>
      </c>
      <c r="F497" s="300">
        <v>73.3</v>
      </c>
      <c r="G497" s="299" t="s">
        <v>1218</v>
      </c>
      <c r="H497" s="301">
        <v>4.6399999999999997</v>
      </c>
      <c r="I497" s="153">
        <f>(H497*'Информация о ценах'!$D$18+'001_002'!H497*'Информация о ценах'!$D$18*'Информация о ценах'!$E$18)*'Информация о ценах'!$B$6*1.02*1.2</f>
        <v>191.67839999999998</v>
      </c>
      <c r="J497" s="300"/>
      <c r="K497" s="231">
        <f t="shared" si="7"/>
        <v>0</v>
      </c>
    </row>
    <row r="498" spans="1:11" x14ac:dyDescent="0.35">
      <c r="A498" s="29" t="s">
        <v>11343</v>
      </c>
      <c r="B498" s="299" t="s">
        <v>11344</v>
      </c>
      <c r="C498" s="299" t="s">
        <v>11328</v>
      </c>
      <c r="D498" s="299" t="s">
        <v>1330</v>
      </c>
      <c r="E498" s="299" t="s">
        <v>1335</v>
      </c>
      <c r="F498" s="300">
        <v>82.4</v>
      </c>
      <c r="G498" s="299" t="s">
        <v>393</v>
      </c>
      <c r="H498" s="301">
        <v>6.43</v>
      </c>
      <c r="I498" s="153">
        <f>(H498*'Информация о ценах'!$D$18+'001_002'!H498*'Информация о ценах'!$D$18*'Информация о ценах'!$E$18)*'Информация о ценах'!$B$6*1.02*1.2</f>
        <v>265.62329999999997</v>
      </c>
      <c r="J498" s="300"/>
      <c r="K498" s="231">
        <f t="shared" si="7"/>
        <v>0</v>
      </c>
    </row>
    <row r="499" spans="1:11" x14ac:dyDescent="0.35">
      <c r="A499" s="29" t="s">
        <v>11345</v>
      </c>
      <c r="B499" s="299" t="s">
        <v>11346</v>
      </c>
      <c r="C499" s="299" t="s">
        <v>11328</v>
      </c>
      <c r="D499" s="299" t="s">
        <v>1330</v>
      </c>
      <c r="E499" s="299" t="s">
        <v>189</v>
      </c>
      <c r="F499" s="300">
        <v>84.6</v>
      </c>
      <c r="G499" s="299" t="s">
        <v>393</v>
      </c>
      <c r="H499" s="301">
        <v>6</v>
      </c>
      <c r="I499" s="153">
        <f>(H499*'Информация о ценах'!$D$18+'001_002'!H499*'Информация о ценах'!$D$18*'Информация о ценах'!$E$18)*'Информация о ценах'!$B$6*1.02*1.2</f>
        <v>247.86</v>
      </c>
      <c r="J499" s="300"/>
      <c r="K499" s="231">
        <f t="shared" si="7"/>
        <v>0</v>
      </c>
    </row>
    <row r="500" spans="1:11" x14ac:dyDescent="0.35">
      <c r="A500" s="29" t="s">
        <v>11347</v>
      </c>
      <c r="B500" s="299" t="s">
        <v>11348</v>
      </c>
      <c r="C500" s="299" t="s">
        <v>11328</v>
      </c>
      <c r="D500" s="299" t="s">
        <v>1330</v>
      </c>
      <c r="E500" s="299" t="s">
        <v>169</v>
      </c>
      <c r="F500" s="300">
        <v>98.2</v>
      </c>
      <c r="G500" s="299" t="s">
        <v>395</v>
      </c>
      <c r="H500" s="301">
        <v>4.4400000000000004</v>
      </c>
      <c r="I500" s="153">
        <f>(H500*'Информация о ценах'!$D$18+'001_002'!H500*'Информация о ценах'!$D$18*'Информация о ценах'!$E$18)*'Информация о ценах'!$B$6*1.02*1.2</f>
        <v>183.41640000000004</v>
      </c>
      <c r="J500" s="300"/>
      <c r="K500" s="231">
        <f t="shared" si="7"/>
        <v>0</v>
      </c>
    </row>
    <row r="501" spans="1:11" x14ac:dyDescent="0.35">
      <c r="A501" s="29" t="s">
        <v>11349</v>
      </c>
      <c r="B501" s="299" t="s">
        <v>11350</v>
      </c>
      <c r="C501" s="299" t="s">
        <v>11328</v>
      </c>
      <c r="D501" s="299" t="s">
        <v>1330</v>
      </c>
      <c r="E501" s="299" t="s">
        <v>1336</v>
      </c>
      <c r="F501" s="300">
        <v>136.69999999999999</v>
      </c>
      <c r="G501" s="299" t="s">
        <v>209</v>
      </c>
      <c r="H501" s="301">
        <v>8.59</v>
      </c>
      <c r="I501" s="153">
        <f>(H501*'Информация о ценах'!$D$18+'001_002'!H501*'Информация о ценах'!$D$18*'Информация о ценах'!$E$18)*'Информация о ценах'!$B$6*1.02*1.2</f>
        <v>354.85290000000003</v>
      </c>
      <c r="J501" s="300"/>
      <c r="K501" s="231">
        <f t="shared" si="7"/>
        <v>0</v>
      </c>
    </row>
    <row r="502" spans="1:11" x14ac:dyDescent="0.35">
      <c r="A502" s="29" t="s">
        <v>11351</v>
      </c>
      <c r="B502" s="299" t="s">
        <v>11352</v>
      </c>
      <c r="C502" s="299" t="s">
        <v>11328</v>
      </c>
      <c r="D502" s="299" t="s">
        <v>1330</v>
      </c>
      <c r="E502" s="299" t="s">
        <v>1337</v>
      </c>
      <c r="F502" s="300">
        <v>168.7</v>
      </c>
      <c r="G502" s="299" t="s">
        <v>110</v>
      </c>
      <c r="H502" s="301">
        <v>8.32</v>
      </c>
      <c r="I502" s="153">
        <f>(H502*'Информация о ценах'!$D$18+'001_002'!H502*'Информация о ценах'!$D$18*'Информация о ценах'!$E$18)*'Информация о ценах'!$B$6*1.02*1.2</f>
        <v>343.69919999999996</v>
      </c>
      <c r="J502" s="300"/>
      <c r="K502" s="231">
        <f t="shared" si="7"/>
        <v>0</v>
      </c>
    </row>
    <row r="503" spans="1:11" x14ac:dyDescent="0.35">
      <c r="A503" s="29" t="s">
        <v>11353</v>
      </c>
      <c r="B503" s="299" t="s">
        <v>11354</v>
      </c>
      <c r="C503" s="299" t="s">
        <v>11328</v>
      </c>
      <c r="D503" s="299" t="s">
        <v>1330</v>
      </c>
      <c r="E503" s="299" t="s">
        <v>172</v>
      </c>
      <c r="F503" s="300">
        <v>148.88</v>
      </c>
      <c r="G503" s="299" t="s">
        <v>209</v>
      </c>
      <c r="H503" s="301">
        <v>7.59</v>
      </c>
      <c r="I503" s="153">
        <f>(H503*'Информация о ценах'!$D$18+'001_002'!H503*'Информация о ценах'!$D$18*'Информация о ценах'!$E$18)*'Информация о ценах'!$B$6*1.02*1.2</f>
        <v>313.54289999999997</v>
      </c>
      <c r="J503" s="300"/>
      <c r="K503" s="231">
        <f t="shared" si="7"/>
        <v>0</v>
      </c>
    </row>
    <row r="504" spans="1:11" x14ac:dyDescent="0.35">
      <c r="A504" s="29" t="s">
        <v>11355</v>
      </c>
      <c r="B504" s="299" t="s">
        <v>11356</v>
      </c>
      <c r="C504" s="299" t="s">
        <v>11328</v>
      </c>
      <c r="D504" s="299" t="s">
        <v>1330</v>
      </c>
      <c r="E504" s="299" t="s">
        <v>1338</v>
      </c>
      <c r="F504" s="300">
        <v>178.88</v>
      </c>
      <c r="G504" s="299" t="s">
        <v>246</v>
      </c>
      <c r="H504" s="301">
        <v>8.5399999999999991</v>
      </c>
      <c r="I504" s="153">
        <f>(H504*'Информация о ценах'!$D$18+'001_002'!H504*'Информация о ценах'!$D$18*'Информация о ценах'!$E$18)*'Информация о ценах'!$B$6*1.02*1.2</f>
        <v>352.78739999999993</v>
      </c>
      <c r="J504" s="300"/>
      <c r="K504" s="231">
        <f t="shared" si="7"/>
        <v>0</v>
      </c>
    </row>
    <row r="505" spans="1:11" x14ac:dyDescent="0.35">
      <c r="A505" s="29" t="s">
        <v>11357</v>
      </c>
      <c r="B505" s="299" t="s">
        <v>11358</v>
      </c>
      <c r="C505" s="299" t="s">
        <v>11328</v>
      </c>
      <c r="D505" s="299" t="s">
        <v>1330</v>
      </c>
      <c r="E505" s="299" t="s">
        <v>509</v>
      </c>
      <c r="F505" s="300">
        <v>182.68</v>
      </c>
      <c r="G505" s="299" t="s">
        <v>210</v>
      </c>
      <c r="H505" s="301">
        <v>8.89</v>
      </c>
      <c r="I505" s="153">
        <f>(H505*'Информация о ценах'!$D$18+'001_002'!H505*'Информация о ценах'!$D$18*'Информация о ценах'!$E$18)*'Информация о ценах'!$B$6*1.02*1.2</f>
        <v>367.24590000000001</v>
      </c>
      <c r="J505" s="300"/>
      <c r="K505" s="231">
        <f t="shared" si="7"/>
        <v>0</v>
      </c>
    </row>
    <row r="506" spans="1:11" x14ac:dyDescent="0.35">
      <c r="A506" s="29" t="s">
        <v>11359</v>
      </c>
      <c r="B506" s="299" t="s">
        <v>11360</v>
      </c>
      <c r="C506" s="299" t="s">
        <v>11328</v>
      </c>
      <c r="D506" s="299" t="s">
        <v>1330</v>
      </c>
      <c r="E506" s="299" t="s">
        <v>1339</v>
      </c>
      <c r="F506" s="300">
        <v>291.18</v>
      </c>
      <c r="G506" s="299" t="s">
        <v>113</v>
      </c>
      <c r="H506" s="301">
        <v>15.89</v>
      </c>
      <c r="I506" s="153">
        <f>(H506*'Информация о ценах'!$D$18+'001_002'!H506*'Информация о ценах'!$D$18*'Информация о ценах'!$E$18)*'Информация о ценах'!$B$6*1.02*1.2</f>
        <v>656.41590000000008</v>
      </c>
      <c r="J506" s="300"/>
      <c r="K506" s="231">
        <f t="shared" si="7"/>
        <v>0</v>
      </c>
    </row>
    <row r="507" spans="1:11" x14ac:dyDescent="0.35">
      <c r="A507" s="29" t="s">
        <v>11361</v>
      </c>
      <c r="B507" s="299" t="s">
        <v>11362</v>
      </c>
      <c r="C507" s="299" t="s">
        <v>11328</v>
      </c>
      <c r="D507" s="299" t="s">
        <v>1330</v>
      </c>
      <c r="E507" s="299" t="s">
        <v>511</v>
      </c>
      <c r="F507" s="300">
        <v>262.16000000000003</v>
      </c>
      <c r="G507" s="299" t="s">
        <v>113</v>
      </c>
      <c r="H507" s="301">
        <v>16.62</v>
      </c>
      <c r="I507" s="153">
        <f>(H507*'Информация о ценах'!$D$18+'001_002'!H507*'Информация о ценах'!$D$18*'Информация о ценах'!$E$18)*'Информация о ценах'!$B$6*1.02*1.2</f>
        <v>686.57220000000018</v>
      </c>
      <c r="J507" s="300"/>
      <c r="K507" s="231">
        <f t="shared" si="7"/>
        <v>0</v>
      </c>
    </row>
    <row r="508" spans="1:11" x14ac:dyDescent="0.35">
      <c r="A508" s="29" t="s">
        <v>11363</v>
      </c>
      <c r="B508" s="299" t="s">
        <v>11364</v>
      </c>
      <c r="C508" s="299" t="s">
        <v>11328</v>
      </c>
      <c r="D508" s="299" t="s">
        <v>1330</v>
      </c>
      <c r="E508" s="299" t="s">
        <v>1340</v>
      </c>
      <c r="F508" s="300">
        <v>349.66</v>
      </c>
      <c r="G508" s="299" t="s">
        <v>113</v>
      </c>
      <c r="H508" s="301">
        <v>20.78</v>
      </c>
      <c r="I508" s="153">
        <f>(H508*'Информация о ценах'!$D$18+'001_002'!H508*'Информация о ценах'!$D$18*'Информация о ценах'!$E$18)*'Информация о ценах'!$B$6*1.02*1.2</f>
        <v>858.42180000000008</v>
      </c>
      <c r="J508" s="300"/>
      <c r="K508" s="231">
        <f t="shared" si="7"/>
        <v>0</v>
      </c>
    </row>
    <row r="509" spans="1:11" x14ac:dyDescent="0.35">
      <c r="A509" s="29" t="s">
        <v>11365</v>
      </c>
      <c r="B509" s="299" t="s">
        <v>11366</v>
      </c>
      <c r="C509" s="299" t="s">
        <v>11328</v>
      </c>
      <c r="D509" s="299" t="s">
        <v>1330</v>
      </c>
      <c r="E509" s="299" t="s">
        <v>515</v>
      </c>
      <c r="F509" s="300">
        <v>423.86</v>
      </c>
      <c r="G509" s="299" t="s">
        <v>140</v>
      </c>
      <c r="H509" s="301">
        <v>23.44</v>
      </c>
      <c r="I509" s="153">
        <f>(H509*'Информация о ценах'!$D$18+'001_002'!H509*'Информация о ценах'!$D$18*'Информация о ценах'!$E$18)*'Информация о ценах'!$B$6*1.02*1.2</f>
        <v>968.30639999999994</v>
      </c>
      <c r="J509" s="300"/>
      <c r="K509" s="231">
        <f t="shared" si="7"/>
        <v>0</v>
      </c>
    </row>
    <row r="510" spans="1:11" x14ac:dyDescent="0.35">
      <c r="A510" s="29" t="s">
        <v>11367</v>
      </c>
      <c r="B510" s="299" t="s">
        <v>11368</v>
      </c>
      <c r="C510" s="299" t="s">
        <v>11328</v>
      </c>
      <c r="D510" s="299" t="s">
        <v>1330</v>
      </c>
      <c r="E510" s="299" t="s">
        <v>1276</v>
      </c>
      <c r="F510" s="300">
        <v>729.5</v>
      </c>
      <c r="G510" s="299" t="s">
        <v>290</v>
      </c>
      <c r="H510" s="301">
        <v>109.76</v>
      </c>
      <c r="I510" s="153">
        <f>(H510*'Информация о ценах'!$D$18+'001_002'!H510*'Информация о ценах'!$D$18*'Информация о ценах'!$E$18)*'Информация о ценах'!$B$6*1.02*1.2</f>
        <v>4534.1855999999998</v>
      </c>
      <c r="J510" s="300"/>
      <c r="K510" s="231">
        <f t="shared" si="7"/>
        <v>0</v>
      </c>
    </row>
    <row r="511" spans="1:11" x14ac:dyDescent="0.35">
      <c r="A511" s="29" t="s">
        <v>11369</v>
      </c>
      <c r="B511" s="299" t="s">
        <v>11370</v>
      </c>
      <c r="C511" s="299" t="s">
        <v>11328</v>
      </c>
      <c r="D511" s="299" t="s">
        <v>1330</v>
      </c>
      <c r="E511" s="299" t="s">
        <v>1341</v>
      </c>
      <c r="F511" s="129">
        <v>1051.5</v>
      </c>
      <c r="G511" s="299" t="s">
        <v>369</v>
      </c>
      <c r="H511" s="301">
        <v>135.63</v>
      </c>
      <c r="I511" s="153">
        <f>(H511*'Информация о ценах'!$D$18+'001_002'!H511*'Информация о ценах'!$D$18*'Информация о ценах'!$E$18)*'Информация о ценах'!$B$6*1.02*1.2</f>
        <v>5602.8752999999997</v>
      </c>
      <c r="J511" s="300"/>
      <c r="K511" s="231">
        <f t="shared" si="7"/>
        <v>0</v>
      </c>
    </row>
    <row r="512" spans="1:11" x14ac:dyDescent="0.35">
      <c r="A512" s="29" t="s">
        <v>11371</v>
      </c>
      <c r="B512" s="299" t="s">
        <v>11372</v>
      </c>
      <c r="C512" s="299" t="s">
        <v>11373</v>
      </c>
      <c r="D512" s="299" t="s">
        <v>1342</v>
      </c>
      <c r="E512" s="299" t="s">
        <v>1261</v>
      </c>
      <c r="F512" s="300">
        <v>105.73</v>
      </c>
      <c r="G512" s="299" t="s">
        <v>393</v>
      </c>
      <c r="H512" s="301">
        <v>15.33</v>
      </c>
      <c r="I512" s="153">
        <f>(H512*'Информация о ценах'!$D$18+'001_002'!H512*'Информация о ценах'!$D$18*'Информация о ценах'!$E$18)*'Информация о ценах'!$B$6*1.02*1.2</f>
        <v>633.28230000000008</v>
      </c>
      <c r="J512" s="300"/>
      <c r="K512" s="231">
        <f t="shared" si="7"/>
        <v>0</v>
      </c>
    </row>
    <row r="513" spans="1:11" x14ac:dyDescent="0.35">
      <c r="A513" s="29" t="s">
        <v>11374</v>
      </c>
      <c r="B513" s="299" t="s">
        <v>11375</v>
      </c>
      <c r="C513" s="299" t="s">
        <v>11373</v>
      </c>
      <c r="D513" s="299" t="s">
        <v>1342</v>
      </c>
      <c r="E513" s="299" t="s">
        <v>184</v>
      </c>
      <c r="F513" s="300">
        <v>157.29</v>
      </c>
      <c r="G513" s="299" t="s">
        <v>395</v>
      </c>
      <c r="H513" s="301">
        <v>18.11</v>
      </c>
      <c r="I513" s="153">
        <f>(H513*'Информация о ценах'!$D$18+'001_002'!H513*'Информация о ценах'!$D$18*'Информация о ценах'!$E$18)*'Информация о ценах'!$B$6*1.02*1.2</f>
        <v>748.12409999999988</v>
      </c>
      <c r="J513" s="300"/>
      <c r="K513" s="231">
        <f t="shared" si="7"/>
        <v>0</v>
      </c>
    </row>
    <row r="514" spans="1:11" x14ac:dyDescent="0.35">
      <c r="A514" s="29" t="s">
        <v>11376</v>
      </c>
      <c r="B514" s="299" t="s">
        <v>11377</v>
      </c>
      <c r="C514" s="299" t="s">
        <v>11373</v>
      </c>
      <c r="D514" s="299" t="s">
        <v>1342</v>
      </c>
      <c r="E514" s="299" t="s">
        <v>147</v>
      </c>
      <c r="F514" s="300">
        <v>168.3</v>
      </c>
      <c r="G514" s="299" t="s">
        <v>209</v>
      </c>
      <c r="H514" s="301">
        <v>18.91</v>
      </c>
      <c r="I514" s="153">
        <f>(H514*'Информация о ценах'!$D$18+'001_002'!H514*'Информация о ценах'!$D$18*'Информация о ценах'!$E$18)*'Информация о ценах'!$B$6*1.02*1.2</f>
        <v>781.17210000000011</v>
      </c>
      <c r="J514" s="300"/>
      <c r="K514" s="231">
        <f t="shared" si="7"/>
        <v>0</v>
      </c>
    </row>
    <row r="515" spans="1:11" x14ac:dyDescent="0.35">
      <c r="A515" s="29" t="s">
        <v>11378</v>
      </c>
      <c r="B515" s="299" t="s">
        <v>11379</v>
      </c>
      <c r="C515" s="299" t="s">
        <v>11373</v>
      </c>
      <c r="D515" s="299" t="s">
        <v>1342</v>
      </c>
      <c r="E515" s="299" t="s">
        <v>167</v>
      </c>
      <c r="F515" s="300">
        <v>220.4</v>
      </c>
      <c r="G515" s="299" t="s">
        <v>246</v>
      </c>
      <c r="H515" s="301">
        <v>21.01</v>
      </c>
      <c r="I515" s="153">
        <f>(H515*'Информация о ценах'!$D$18+'001_002'!H515*'Информация о ценах'!$D$18*'Информация о ценах'!$E$18)*'Информация о ценах'!$B$6*1.02*1.2</f>
        <v>867.92310000000009</v>
      </c>
      <c r="J515" s="300"/>
      <c r="K515" s="231">
        <f t="shared" si="7"/>
        <v>0</v>
      </c>
    </row>
    <row r="516" spans="1:11" x14ac:dyDescent="0.35">
      <c r="A516" s="29" t="s">
        <v>11380</v>
      </c>
      <c r="B516" s="299" t="s">
        <v>11381</v>
      </c>
      <c r="C516" s="299" t="s">
        <v>11373</v>
      </c>
      <c r="D516" s="299" t="s">
        <v>1342</v>
      </c>
      <c r="E516" s="299" t="s">
        <v>189</v>
      </c>
      <c r="F516" s="300">
        <v>236.2</v>
      </c>
      <c r="G516" s="299" t="s">
        <v>246</v>
      </c>
      <c r="H516" s="301">
        <v>25.01</v>
      </c>
      <c r="I516" s="153">
        <f>(H516*'Информация о ценах'!$D$18+'001_002'!H516*'Информация о ценах'!$D$18*'Информация о ценах'!$E$18)*'Информация о ценах'!$B$6*1.02*1.2</f>
        <v>1033.1631</v>
      </c>
      <c r="J516" s="300"/>
      <c r="K516" s="231">
        <f t="shared" ref="K516:K538" si="8">I516*J516</f>
        <v>0</v>
      </c>
    </row>
    <row r="517" spans="1:11" x14ac:dyDescent="0.35">
      <c r="A517" s="29" t="s">
        <v>11382</v>
      </c>
      <c r="B517" s="299" t="s">
        <v>11383</v>
      </c>
      <c r="C517" s="299" t="s">
        <v>11373</v>
      </c>
      <c r="D517" s="299" t="s">
        <v>1342</v>
      </c>
      <c r="E517" s="299" t="s">
        <v>169</v>
      </c>
      <c r="F517" s="300">
        <v>415.7</v>
      </c>
      <c r="G517" s="299" t="s">
        <v>1343</v>
      </c>
      <c r="H517" s="301">
        <v>29.59</v>
      </c>
      <c r="I517" s="153">
        <f>(H517*'Информация о ценах'!$D$18+'001_002'!H517*'Информация о ценах'!$D$18*'Информация о ценах'!$E$18)*'Информация о ценах'!$B$6*1.02*1.2</f>
        <v>1222.3629000000001</v>
      </c>
      <c r="J517" s="300"/>
      <c r="K517" s="231">
        <f t="shared" si="8"/>
        <v>0</v>
      </c>
    </row>
    <row r="518" spans="1:11" x14ac:dyDescent="0.35">
      <c r="A518" s="29" t="s">
        <v>11384</v>
      </c>
      <c r="B518" s="299" t="s">
        <v>11385</v>
      </c>
      <c r="C518" s="299" t="s">
        <v>11373</v>
      </c>
      <c r="D518" s="299" t="s">
        <v>1342</v>
      </c>
      <c r="E518" s="299" t="s">
        <v>191</v>
      </c>
      <c r="F518" s="300">
        <v>427.88</v>
      </c>
      <c r="G518" s="299" t="s">
        <v>1343</v>
      </c>
      <c r="H518" s="301">
        <v>28.46</v>
      </c>
      <c r="I518" s="153">
        <f>(H518*'Информация о ценах'!$D$18+'001_002'!H518*'Информация о ценах'!$D$18*'Информация о ценах'!$E$18)*'Информация о ценах'!$B$6*1.02*1.2</f>
        <v>1175.6825999999999</v>
      </c>
      <c r="J518" s="300"/>
      <c r="K518" s="231">
        <f t="shared" si="8"/>
        <v>0</v>
      </c>
    </row>
    <row r="519" spans="1:11" x14ac:dyDescent="0.35">
      <c r="A519" s="29" t="s">
        <v>11386</v>
      </c>
      <c r="B519" s="299" t="s">
        <v>11387</v>
      </c>
      <c r="C519" s="299" t="s">
        <v>11373</v>
      </c>
      <c r="D519" s="299" t="s">
        <v>1342</v>
      </c>
      <c r="E519" s="299" t="s">
        <v>193</v>
      </c>
      <c r="F519" s="300">
        <v>552.67999999999995</v>
      </c>
      <c r="G519" s="299" t="s">
        <v>140</v>
      </c>
      <c r="H519" s="301">
        <v>36.450000000000003</v>
      </c>
      <c r="I519" s="153">
        <f>(H519*'Информация о ценах'!$D$18+'001_002'!H519*'Информация о ценах'!$D$18*'Информация о ценах'!$E$18)*'Информация о ценах'!$B$6*1.02*1.2</f>
        <v>1505.7495000000001</v>
      </c>
      <c r="J519" s="300"/>
      <c r="K519" s="231">
        <f t="shared" si="8"/>
        <v>0</v>
      </c>
    </row>
    <row r="520" spans="1:11" x14ac:dyDescent="0.35">
      <c r="A520" s="29" t="s">
        <v>11388</v>
      </c>
      <c r="B520" s="299" t="s">
        <v>11389</v>
      </c>
      <c r="C520" s="299" t="s">
        <v>11373</v>
      </c>
      <c r="D520" s="299" t="s">
        <v>1342</v>
      </c>
      <c r="E520" s="299" t="s">
        <v>204</v>
      </c>
      <c r="F520" s="300">
        <v>731.16</v>
      </c>
      <c r="G520" s="299" t="s">
        <v>119</v>
      </c>
      <c r="H520" s="301">
        <v>51.46</v>
      </c>
      <c r="I520" s="153">
        <f>(H520*'Информация о ценах'!$D$18+'001_002'!H520*'Информация о ценах'!$D$18*'Информация о ценах'!$E$18)*'Информация о ценах'!$B$6*1.02*1.2</f>
        <v>2125.8126000000002</v>
      </c>
      <c r="J520" s="300"/>
      <c r="K520" s="231">
        <f t="shared" si="8"/>
        <v>0</v>
      </c>
    </row>
    <row r="521" spans="1:11" x14ac:dyDescent="0.35">
      <c r="A521" s="29" t="s">
        <v>11390</v>
      </c>
      <c r="B521" s="299" t="s">
        <v>11391</v>
      </c>
      <c r="C521" s="299" t="s">
        <v>11373</v>
      </c>
      <c r="D521" s="299" t="s">
        <v>1342</v>
      </c>
      <c r="E521" s="299" t="s">
        <v>206</v>
      </c>
      <c r="F521" s="129">
        <v>1129.8599999999999</v>
      </c>
      <c r="G521" s="299" t="s">
        <v>143</v>
      </c>
      <c r="H521" s="301">
        <v>70.760000000000005</v>
      </c>
      <c r="I521" s="153">
        <f>(H521*'Информация о ценах'!$D$18+'001_002'!H521*'Информация о ценах'!$D$18*'Информация о ценах'!$E$18)*'Информация о ценах'!$B$6*1.02*1.2</f>
        <v>2923.0956000000001</v>
      </c>
      <c r="J521" s="300"/>
      <c r="K521" s="231">
        <f t="shared" si="8"/>
        <v>0</v>
      </c>
    </row>
    <row r="522" spans="1:11" x14ac:dyDescent="0.35">
      <c r="A522" s="29" t="s">
        <v>1344</v>
      </c>
      <c r="B522" s="299" t="s">
        <v>11392</v>
      </c>
      <c r="C522" s="299" t="s">
        <v>1345</v>
      </c>
      <c r="D522" s="299" t="s">
        <v>1346</v>
      </c>
      <c r="E522" s="299" t="s">
        <v>631</v>
      </c>
      <c r="F522" s="300">
        <v>975</v>
      </c>
      <c r="G522" s="299" t="s">
        <v>214</v>
      </c>
      <c r="H522" s="301">
        <v>59.44</v>
      </c>
      <c r="I522" s="153">
        <f>(H522*'Информация о ценах'!$D$18+'001_002'!H522*'Информация о ценах'!$D$18*'Информация о ценах'!$E$18)*'Информация о ценах'!$B$6*1.02*1.2</f>
        <v>2455.4664000000002</v>
      </c>
      <c r="J522" s="300"/>
      <c r="K522" s="231">
        <f t="shared" si="8"/>
        <v>0</v>
      </c>
    </row>
    <row r="523" spans="1:11" x14ac:dyDescent="0.35">
      <c r="A523" s="29" t="s">
        <v>1347</v>
      </c>
      <c r="B523" s="299" t="s">
        <v>11393</v>
      </c>
      <c r="C523" s="299" t="s">
        <v>1345</v>
      </c>
      <c r="D523" s="299" t="s">
        <v>1346</v>
      </c>
      <c r="E523" s="299" t="s">
        <v>633</v>
      </c>
      <c r="F523" s="129">
        <v>1624</v>
      </c>
      <c r="G523" s="299" t="s">
        <v>215</v>
      </c>
      <c r="H523" s="301">
        <v>86.39</v>
      </c>
      <c r="I523" s="153">
        <f>(H523*'Информация о ценах'!$D$18+'001_002'!H523*'Информация о ценах'!$D$18*'Информация о ценах'!$E$18)*'Информация о ценах'!$B$6*1.02*1.2</f>
        <v>3568.7709000000004</v>
      </c>
      <c r="J523" s="300"/>
      <c r="K523" s="231">
        <f t="shared" si="8"/>
        <v>0</v>
      </c>
    </row>
    <row r="524" spans="1:11" x14ac:dyDescent="0.35">
      <c r="A524" s="29" t="s">
        <v>1348</v>
      </c>
      <c r="B524" s="299" t="s">
        <v>11394</v>
      </c>
      <c r="C524" s="299" t="s">
        <v>1345</v>
      </c>
      <c r="D524" s="299" t="s">
        <v>1346</v>
      </c>
      <c r="E524" s="299" t="s">
        <v>635</v>
      </c>
      <c r="F524" s="129">
        <v>1810</v>
      </c>
      <c r="G524" s="299" t="s">
        <v>215</v>
      </c>
      <c r="H524" s="301">
        <v>95.43</v>
      </c>
      <c r="I524" s="153">
        <f>(H524*'Информация о ценах'!$D$18+'001_002'!H524*'Информация о ценах'!$D$18*'Информация о ценах'!$E$18)*'Информация о ценах'!$B$6*1.02*1.2</f>
        <v>3942.2133000000008</v>
      </c>
      <c r="J524" s="300"/>
      <c r="K524" s="231">
        <f t="shared" si="8"/>
        <v>0</v>
      </c>
    </row>
    <row r="525" spans="1:11" x14ac:dyDescent="0.35">
      <c r="A525" s="29" t="s">
        <v>1349</v>
      </c>
      <c r="B525" s="299" t="s">
        <v>11395</v>
      </c>
      <c r="C525" s="299" t="s">
        <v>1345</v>
      </c>
      <c r="D525" s="299" t="s">
        <v>1346</v>
      </c>
      <c r="E525" s="299" t="s">
        <v>637</v>
      </c>
      <c r="F525" s="129">
        <v>2483</v>
      </c>
      <c r="G525" s="299" t="s">
        <v>128</v>
      </c>
      <c r="H525" s="301">
        <v>109.8</v>
      </c>
      <c r="I525" s="153">
        <f>(H525*'Информация о ценах'!$D$18+'001_002'!H525*'Информация о ценах'!$D$18*'Информация о ценах'!$E$18)*'Информация о ценах'!$B$6*1.02*1.2</f>
        <v>4535.8379999999997</v>
      </c>
      <c r="J525" s="300"/>
      <c r="K525" s="231">
        <f t="shared" si="8"/>
        <v>0</v>
      </c>
    </row>
    <row r="526" spans="1:11" x14ac:dyDescent="0.35">
      <c r="A526" s="29" t="s">
        <v>1350</v>
      </c>
      <c r="B526" s="299" t="s">
        <v>11396</v>
      </c>
      <c r="C526" s="299" t="s">
        <v>1345</v>
      </c>
      <c r="D526" s="299" t="s">
        <v>1346</v>
      </c>
      <c r="E526" s="299" t="s">
        <v>1351</v>
      </c>
      <c r="F526" s="129">
        <v>2753</v>
      </c>
      <c r="G526" s="299" t="s">
        <v>125</v>
      </c>
      <c r="H526" s="301">
        <v>156.35</v>
      </c>
      <c r="I526" s="153">
        <f>(H526*'Информация о ценах'!$D$18+'001_002'!H526*'Информация о ценах'!$D$18*'Информация о ценах'!$E$18)*'Информация о ценах'!$B$6*1.02*1.2</f>
        <v>6458.8185000000003</v>
      </c>
      <c r="J526" s="300"/>
      <c r="K526" s="231">
        <f t="shared" si="8"/>
        <v>0</v>
      </c>
    </row>
    <row r="527" spans="1:11" x14ac:dyDescent="0.35">
      <c r="A527" s="29" t="s">
        <v>1352</v>
      </c>
      <c r="B527" s="299" t="s">
        <v>11397</v>
      </c>
      <c r="C527" s="299" t="s">
        <v>1345</v>
      </c>
      <c r="D527" s="299" t="s">
        <v>1346</v>
      </c>
      <c r="E527" s="299" t="s">
        <v>1353</v>
      </c>
      <c r="F527" s="129">
        <v>2853</v>
      </c>
      <c r="G527" s="299" t="s">
        <v>125</v>
      </c>
      <c r="H527" s="301">
        <v>313.70999999999998</v>
      </c>
      <c r="I527" s="153">
        <f>(H527*'Информация о ценах'!$D$18+'001_002'!H527*'Информация о ценах'!$D$18*'Информация о ценах'!$E$18)*'Информация о ценах'!$B$6*1.02*1.2</f>
        <v>12959.3601</v>
      </c>
      <c r="J527" s="300"/>
      <c r="K527" s="231">
        <f t="shared" si="8"/>
        <v>0</v>
      </c>
    </row>
    <row r="528" spans="1:11" x14ac:dyDescent="0.35">
      <c r="A528" s="29" t="s">
        <v>1354</v>
      </c>
      <c r="B528" s="299" t="s">
        <v>11398</v>
      </c>
      <c r="C528" s="299" t="s">
        <v>1345</v>
      </c>
      <c r="D528" s="299" t="s">
        <v>1346</v>
      </c>
      <c r="E528" s="299" t="s">
        <v>640</v>
      </c>
      <c r="F528" s="129">
        <v>3085</v>
      </c>
      <c r="G528" s="299" t="s">
        <v>215</v>
      </c>
      <c r="H528" s="301">
        <v>157.30000000000001</v>
      </c>
      <c r="I528" s="153">
        <f>(H528*'Информация о ценах'!$D$18+'001_002'!H528*'Информация о ценах'!$D$18*'Информация о ценах'!$E$18)*'Информация о ценах'!$B$6*1.02*1.2</f>
        <v>6498.063000000001</v>
      </c>
      <c r="J528" s="300"/>
      <c r="K528" s="231">
        <f t="shared" si="8"/>
        <v>0</v>
      </c>
    </row>
    <row r="529" spans="1:11" x14ac:dyDescent="0.35">
      <c r="A529" s="29" t="s">
        <v>1355</v>
      </c>
      <c r="B529" s="299" t="s">
        <v>11399</v>
      </c>
      <c r="C529" s="299" t="s">
        <v>1345</v>
      </c>
      <c r="D529" s="299" t="s">
        <v>1346</v>
      </c>
      <c r="E529" s="299" t="s">
        <v>1356</v>
      </c>
      <c r="F529" s="129">
        <v>4700</v>
      </c>
      <c r="G529" s="299" t="s">
        <v>215</v>
      </c>
      <c r="H529" s="301">
        <v>286.89</v>
      </c>
      <c r="I529" s="153">
        <f>(H529*'Информация о ценах'!$D$18+'001_002'!H529*'Информация о ценах'!$D$18*'Информация о ценах'!$E$18)*'Информация о ценах'!$B$6*1.02*1.2</f>
        <v>11851.4259</v>
      </c>
      <c r="J529" s="300"/>
      <c r="K529" s="231">
        <f t="shared" si="8"/>
        <v>0</v>
      </c>
    </row>
    <row r="530" spans="1:11" x14ac:dyDescent="0.35">
      <c r="A530" s="29" t="s">
        <v>1357</v>
      </c>
      <c r="B530" s="299" t="s">
        <v>11400</v>
      </c>
      <c r="C530" s="299" t="s">
        <v>1345</v>
      </c>
      <c r="D530" s="299" t="s">
        <v>1346</v>
      </c>
      <c r="E530" s="299" t="s">
        <v>642</v>
      </c>
      <c r="F530" s="129">
        <v>5030</v>
      </c>
      <c r="G530" s="299" t="s">
        <v>215</v>
      </c>
      <c r="H530" s="301">
        <v>188.7</v>
      </c>
      <c r="I530" s="153">
        <f>(H530*'Информация о ценах'!$D$18+'001_002'!H530*'Информация о ценах'!$D$18*'Информация о ценах'!$E$18)*'Информация о ценах'!$B$6*1.02*1.2</f>
        <v>7795.1969999999992</v>
      </c>
      <c r="J530" s="300"/>
      <c r="K530" s="231">
        <f t="shared" si="8"/>
        <v>0</v>
      </c>
    </row>
    <row r="531" spans="1:11" x14ac:dyDescent="0.35">
      <c r="A531" s="29" t="s">
        <v>1358</v>
      </c>
      <c r="B531" s="299" t="s">
        <v>11401</v>
      </c>
      <c r="C531" s="299" t="s">
        <v>1345</v>
      </c>
      <c r="D531" s="299" t="s">
        <v>1346</v>
      </c>
      <c r="E531" s="299" t="s">
        <v>644</v>
      </c>
      <c r="F531" s="129">
        <v>6460</v>
      </c>
      <c r="G531" s="299" t="s">
        <v>128</v>
      </c>
      <c r="H531" s="301">
        <v>220.14</v>
      </c>
      <c r="I531" s="153">
        <f>(H531*'Информация о ценах'!$D$18+'001_002'!H531*'Информация о ценах'!$D$18*'Информация о ценах'!$E$18)*'Информация о ценах'!$B$6*1.02*1.2</f>
        <v>9093.983400000001</v>
      </c>
      <c r="J531" s="300"/>
      <c r="K531" s="231">
        <f t="shared" si="8"/>
        <v>0</v>
      </c>
    </row>
    <row r="532" spans="1:11" x14ac:dyDescent="0.35">
      <c r="A532" s="29" t="s">
        <v>1359</v>
      </c>
      <c r="B532" s="299" t="s">
        <v>11402</v>
      </c>
      <c r="C532" s="299" t="s">
        <v>1360</v>
      </c>
      <c r="D532" s="299" t="s">
        <v>19861</v>
      </c>
      <c r="E532" s="299" t="s">
        <v>635</v>
      </c>
      <c r="F532" s="129">
        <v>2379.16</v>
      </c>
      <c r="G532" s="299" t="s">
        <v>1361</v>
      </c>
      <c r="H532" s="301">
        <v>85.57</v>
      </c>
      <c r="I532" s="153">
        <f>(H532*'Информация о ценах'!$D$18+'001_002'!H532*'Информация о ценах'!$D$18*'Информация о ценах'!$E$18)*'Информация о ценах'!$B$6*1.02*1.2</f>
        <v>3534.8966999999998</v>
      </c>
      <c r="J532" s="300"/>
      <c r="K532" s="231">
        <f t="shared" si="8"/>
        <v>0</v>
      </c>
    </row>
    <row r="533" spans="1:11" x14ac:dyDescent="0.35">
      <c r="A533" s="29" t="s">
        <v>1362</v>
      </c>
      <c r="B533" s="299" t="s">
        <v>11403</v>
      </c>
      <c r="C533" s="299" t="s">
        <v>1360</v>
      </c>
      <c r="D533" s="299" t="s">
        <v>19861</v>
      </c>
      <c r="E533" s="299" t="s">
        <v>637</v>
      </c>
      <c r="F533" s="129">
        <v>2856.86</v>
      </c>
      <c r="G533" s="299" t="s">
        <v>1363</v>
      </c>
      <c r="H533" s="301">
        <v>98.45</v>
      </c>
      <c r="I533" s="153">
        <f>(H533*'Информация о ценах'!$D$18+'001_002'!H533*'Информация о ценах'!$D$18*'Информация о ценах'!$E$18)*'Информация о ценах'!$B$6*1.02*1.2</f>
        <v>4066.9695000000002</v>
      </c>
      <c r="J533" s="300"/>
      <c r="K533" s="231">
        <f t="shared" si="8"/>
        <v>0</v>
      </c>
    </row>
    <row r="534" spans="1:11" x14ac:dyDescent="0.35">
      <c r="A534" s="29" t="s">
        <v>1364</v>
      </c>
      <c r="B534" s="299" t="s">
        <v>11404</v>
      </c>
      <c r="C534" s="299" t="s">
        <v>1360</v>
      </c>
      <c r="D534" s="299" t="s">
        <v>19861</v>
      </c>
      <c r="E534" s="299" t="s">
        <v>1365</v>
      </c>
      <c r="F534" s="129">
        <v>2555</v>
      </c>
      <c r="G534" s="299" t="s">
        <v>1363</v>
      </c>
      <c r="H534" s="301">
        <v>281.24</v>
      </c>
      <c r="I534" s="153">
        <f>(H534*'Информация о ценах'!$D$18+'001_002'!H534*'Информация о ценах'!$D$18*'Информация о ценах'!$E$18)*'Информация о ценах'!$B$6*1.02*1.2</f>
        <v>11618.0244</v>
      </c>
      <c r="J534" s="300"/>
      <c r="K534" s="231">
        <f t="shared" si="8"/>
        <v>0</v>
      </c>
    </row>
    <row r="535" spans="1:11" x14ac:dyDescent="0.35">
      <c r="A535" s="29" t="s">
        <v>1366</v>
      </c>
      <c r="B535" s="299" t="s">
        <v>11405</v>
      </c>
      <c r="C535" s="299" t="s">
        <v>1360</v>
      </c>
      <c r="D535" s="299" t="s">
        <v>19861</v>
      </c>
      <c r="E535" s="299" t="s">
        <v>640</v>
      </c>
      <c r="F535" s="129">
        <v>3371.5</v>
      </c>
      <c r="G535" s="299" t="s">
        <v>1367</v>
      </c>
      <c r="H535" s="301">
        <v>141.01</v>
      </c>
      <c r="I535" s="153">
        <f>(H535*'Информация о ценах'!$D$18+'001_002'!H535*'Информация о ценах'!$D$18*'Информация о ценах'!$E$18)*'Информация о ценах'!$B$6*1.02*1.2</f>
        <v>5825.1230999999989</v>
      </c>
      <c r="J535" s="300"/>
      <c r="K535" s="231">
        <f t="shared" si="8"/>
        <v>0</v>
      </c>
    </row>
    <row r="536" spans="1:11" x14ac:dyDescent="0.35">
      <c r="A536" s="29" t="s">
        <v>1368</v>
      </c>
      <c r="B536" s="299" t="s">
        <v>11406</v>
      </c>
      <c r="C536" s="299" t="s">
        <v>1360</v>
      </c>
      <c r="D536" s="299" t="s">
        <v>19861</v>
      </c>
      <c r="E536" s="299" t="s">
        <v>1356</v>
      </c>
      <c r="F536" s="129">
        <v>4403.5</v>
      </c>
      <c r="G536" s="299" t="s">
        <v>1369</v>
      </c>
      <c r="H536" s="301">
        <v>257.23</v>
      </c>
      <c r="I536" s="153">
        <f>(H536*'Информация о ценах'!$D$18+'001_002'!H536*'Информация о ценах'!$D$18*'Информация о ценах'!$E$18)*'Информация о ценах'!$B$6*1.02*1.2</f>
        <v>10626.1713</v>
      </c>
      <c r="J536" s="300"/>
      <c r="K536" s="231">
        <f t="shared" si="8"/>
        <v>0</v>
      </c>
    </row>
    <row r="537" spans="1:11" x14ac:dyDescent="0.35">
      <c r="A537" s="29" t="s">
        <v>1370</v>
      </c>
      <c r="B537" s="299" t="s">
        <v>11407</v>
      </c>
      <c r="C537" s="299" t="s">
        <v>1360</v>
      </c>
      <c r="D537" s="299" t="s">
        <v>19861</v>
      </c>
      <c r="E537" s="299" t="s">
        <v>642</v>
      </c>
      <c r="F537" s="129">
        <v>4302</v>
      </c>
      <c r="G537" s="299" t="s">
        <v>1369</v>
      </c>
      <c r="H537" s="301">
        <v>169.17</v>
      </c>
      <c r="I537" s="153">
        <f>(H537*'Информация о ценах'!$D$18+'001_002'!H537*'Информация о ценах'!$D$18*'Информация о ценах'!$E$18)*'Информация о ценах'!$B$6*1.02*1.2</f>
        <v>6988.4126999999999</v>
      </c>
      <c r="J537" s="300"/>
      <c r="K537" s="231">
        <f t="shared" si="8"/>
        <v>0</v>
      </c>
    </row>
    <row r="538" spans="1:11" ht="15" thickBot="1" x14ac:dyDescent="0.4">
      <c r="A538" s="31" t="s">
        <v>1371</v>
      </c>
      <c r="B538" s="32" t="s">
        <v>11408</v>
      </c>
      <c r="C538" s="32" t="s">
        <v>1360</v>
      </c>
      <c r="D538" s="32" t="s">
        <v>19861</v>
      </c>
      <c r="E538" s="32" t="s">
        <v>644</v>
      </c>
      <c r="F538" s="327">
        <v>5462</v>
      </c>
      <c r="G538" s="32" t="s">
        <v>1369</v>
      </c>
      <c r="H538" s="64">
        <v>197.39</v>
      </c>
      <c r="I538" s="154">
        <f>(H538*'Информация о ценах'!$D$18+'001_002'!H538*'Информация о ценах'!$D$18*'Информация о ценах'!$E$18)*'Информация о ценах'!$B$6*1.02*1.2</f>
        <v>8154.1808999999994</v>
      </c>
      <c r="J538" s="126"/>
      <c r="K538" s="232">
        <f t="shared" si="8"/>
        <v>0</v>
      </c>
    </row>
    <row r="539" spans="1:11" ht="15" thickBot="1" x14ac:dyDescent="0.4">
      <c r="A539" s="179"/>
      <c r="B539" s="128"/>
      <c r="C539" s="151"/>
      <c r="I539" s="526" t="s">
        <v>5659</v>
      </c>
      <c r="J539" s="527"/>
      <c r="K539" s="132">
        <f>SUM(K3:K538)</f>
        <v>0</v>
      </c>
    </row>
  </sheetData>
  <mergeCells count="1">
    <mergeCell ref="I539:J539"/>
  </mergeCells>
  <hyperlinks>
    <hyperlink ref="A1" location="'Информация о ценах'!R1C1" display="←" xr:uid="{B2FF7101-7EC0-4A34-A7C8-2A9F4B6862E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50</vt:i4>
      </vt:variant>
      <vt:variant>
        <vt:lpstr>Именованные диапазоны</vt:lpstr>
      </vt:variant>
      <vt:variant>
        <vt:i4>2</vt:i4>
      </vt:variant>
    </vt:vector>
  </HeadingPairs>
  <TitlesOfParts>
    <vt:vector size="52" baseType="lpstr">
      <vt:lpstr>Информация о ценах</vt:lpstr>
      <vt:lpstr>ИТОГО по разделам</vt:lpstr>
      <vt:lpstr>009</vt:lpstr>
      <vt:lpstr>010</vt:lpstr>
      <vt:lpstr>011</vt:lpstr>
      <vt:lpstr>013</vt:lpstr>
      <vt:lpstr>018</vt:lpstr>
      <vt:lpstr>023</vt:lpstr>
      <vt:lpstr>001_002</vt:lpstr>
      <vt:lpstr>003_004</vt:lpstr>
      <vt:lpstr>005_006</vt:lpstr>
      <vt:lpstr>014</vt:lpstr>
      <vt:lpstr>East_016-19RUB</vt:lpstr>
      <vt:lpstr>021</vt:lpstr>
      <vt:lpstr>EAST_022_19RUB</vt:lpstr>
      <vt:lpstr>EAST-3FP-19RUB</vt:lpstr>
      <vt:lpstr>031</vt:lpstr>
      <vt:lpstr>032</vt:lpstr>
      <vt:lpstr>EAST_PW_19RUB</vt:lpstr>
      <vt:lpstr>433</vt:lpstr>
      <vt:lpstr>431</vt:lpstr>
      <vt:lpstr>432</vt:lpstr>
      <vt:lpstr>020</vt:lpstr>
      <vt:lpstr>472</vt:lpstr>
      <vt:lpstr>472_0</vt:lpstr>
      <vt:lpstr>473</vt:lpstr>
      <vt:lpstr>473_0</vt:lpstr>
      <vt:lpstr>475</vt:lpstr>
      <vt:lpstr>480</vt:lpstr>
      <vt:lpstr>480_0</vt:lpstr>
      <vt:lpstr>EAST_482RU_19RU</vt:lpstr>
      <vt:lpstr>EAST_482DZ_19RU</vt:lpstr>
      <vt:lpstr>482_1</vt:lpstr>
      <vt:lpstr>EAST_MLC0119RUB</vt:lpstr>
      <vt:lpstr>EAST_S4-19RUB</vt:lpstr>
      <vt:lpstr>EAST_S5-19RUB</vt:lpstr>
      <vt:lpstr>057</vt:lpstr>
      <vt:lpstr>EAST_SF_19RUB</vt:lpstr>
      <vt:lpstr>105</vt:lpstr>
      <vt:lpstr>112</vt:lpstr>
      <vt:lpstr>EAST_MSG_19RUB</vt:lpstr>
      <vt:lpstr>EAST_HVM_19RUB</vt:lpstr>
      <vt:lpstr>EAST_TG_19RUB</vt:lpstr>
      <vt:lpstr>EAST_STF-19RUB</vt:lpstr>
      <vt:lpstr>201-203</vt:lpstr>
      <vt:lpstr>301-303</vt:lpstr>
      <vt:lpstr>410</vt:lpstr>
      <vt:lpstr>EAST_FX_19RUB</vt:lpstr>
      <vt:lpstr>601-602</vt:lpstr>
      <vt:lpstr>251_255</vt:lpstr>
      <vt:lpstr>'Информация о ценах'!Заголовки_для_печати</vt:lpstr>
      <vt:lpstr>'Информация о ценах'!Область_печати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2017-02-28T15:45:55Z</dcterms:created>
  <dcterms:modified xsi:type="dcterms:W3CDTF">2019-04-21T18:40:28Z</dcterms:modified>
</cp:coreProperties>
</file>